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0730" windowHeight="5955" tabRatio="902"/>
  </bookViews>
  <sheets>
    <sheet name="Contents" sheetId="24" r:id="rId1"/>
    <sheet name="LA_dropdown" sheetId="29" r:id="rId2"/>
    <sheet name="Areas" sheetId="39" state="hidden" r:id="rId3"/>
    <sheet name="Mar_2018_qtr" sheetId="33" r:id="rId4"/>
    <sheet name="Dec_2017_qtr" sheetId="37" r:id="rId5"/>
    <sheet name="Sep_2017_qtr" sheetId="38" r:id="rId6"/>
    <sheet name="Jun_2017_qtr" sheetId="36" r:id="rId7"/>
    <sheet name="Mar_2017_qtr" sheetId="27" r:id="rId8"/>
    <sheet name="Dec_2016_qtr" sheetId="22" r:id="rId9"/>
    <sheet name="Sept_2016_qtr" sheetId="21" r:id="rId10"/>
    <sheet name="June_2016_qtr" sheetId="18" r:id="rId11"/>
    <sheet name="March_2016_qtr" sheetId="9" r:id="rId12"/>
    <sheet name="December_2015_qtr" sheetId="8" r:id="rId13"/>
    <sheet name="September_2015_qtr" sheetId="7" r:id="rId14"/>
    <sheet name="June_2015_qtr" sheetId="6" r:id="rId15"/>
    <sheet name="March_2015_qtr" sheetId="5" r:id="rId16"/>
    <sheet name="December_2014_qtr" sheetId="3" r:id="rId17"/>
    <sheet name="September_2014_qtr" sheetId="2" r:id="rId18"/>
    <sheet name="June_2014_qtr" sheetId="1" r:id="rId19"/>
  </sheets>
  <externalReferences>
    <externalReference r:id="rId20"/>
  </externalReferences>
  <definedNames>
    <definedName name="_xlnm._FilterDatabase" localSheetId="8" hidden="1">Dec_2016_qtr!$A$5:$Y$337</definedName>
    <definedName name="_xlnm._FilterDatabase" localSheetId="16" hidden="1">December_2014_qtr!$A$5:$Y$336</definedName>
    <definedName name="_xlnm._FilterDatabase" localSheetId="12" hidden="1">December_2015_qtr!$A$5:$Y$336</definedName>
    <definedName name="_xlnm._FilterDatabase" localSheetId="18" hidden="1">June_2014_qtr!$E$5:$Y$336</definedName>
    <definedName name="_xlnm._FilterDatabase" localSheetId="14" hidden="1">June_2015_qtr!$A$5:$Y$336</definedName>
    <definedName name="_xlnm._FilterDatabase" localSheetId="10" hidden="1">June_2016_qtr!$A$5:$Y$338</definedName>
    <definedName name="_xlnm._FilterDatabase" localSheetId="15" hidden="1">March_2015_qtr!$A$5:$Y$336</definedName>
    <definedName name="_xlnm._FilterDatabase" localSheetId="11" hidden="1">March_2016_qtr!$A$5:$Y$336</definedName>
    <definedName name="_xlnm._FilterDatabase" localSheetId="5" hidden="1">Sep_2017_qtr!$A$20:$AB$356</definedName>
    <definedName name="_xlnm._FilterDatabase" localSheetId="9" hidden="1">Sept_2016_qtr!$A$5:$Y$337</definedName>
    <definedName name="_xlnm._FilterDatabase" localSheetId="17" hidden="1">September_2014_qtr!$A$5:$Y$336</definedName>
    <definedName name="_xlnm._FilterDatabase" localSheetId="13" hidden="1">September_2015_qtr!$A$5:$Y$336</definedName>
    <definedName name="LA_list">'[1]2016-17'!$B$7:$B$346</definedName>
    <definedName name="_xlnm.Print_Area" localSheetId="8">Dec_2016_qtr!$A$1:$Z$353</definedName>
    <definedName name="_xlnm.Print_Area" localSheetId="4">Dec_2017_qtr!$A$1:$Y$360</definedName>
    <definedName name="_xlnm.Print_Area" localSheetId="16">December_2014_qtr!$A$1:$Y$336</definedName>
    <definedName name="_xlnm.Print_Area" localSheetId="12">December_2015_qtr!$A$1:$Y$336</definedName>
    <definedName name="_xlnm.Print_Area" localSheetId="6">Jun_2017_qtr!$A$1:$Y$361</definedName>
    <definedName name="_xlnm.Print_Area" localSheetId="14">June_2015_qtr!$A$1:$Y$336</definedName>
    <definedName name="_xlnm.Print_Area" localSheetId="10">June_2016_qtr!$A$1:$Z$353</definedName>
    <definedName name="_xlnm.Print_Area" localSheetId="1">LA_dropdown!$A$1:$R$49</definedName>
    <definedName name="_xlnm.Print_Area" localSheetId="7">Mar_2017_qtr!$A$1:$Y$360</definedName>
    <definedName name="_xlnm.Print_Area" localSheetId="15">March_2015_qtr!$A$1:$Y$336</definedName>
    <definedName name="_xlnm.Print_Area" localSheetId="11">March_2016_qtr!$A$1:$Y$336</definedName>
    <definedName name="_xlnm.Print_Area" localSheetId="5">Sep_2017_qtr!$A$1:$Y$361</definedName>
    <definedName name="_xlnm.Print_Area" localSheetId="9">Sept_2016_qtr!$A$1:$Z$350</definedName>
    <definedName name="_xlnm.Print_Area" localSheetId="17">September_2014_qtr!$A$1:$Y$336</definedName>
    <definedName name="_xlnm.Print_Area" localSheetId="13">September_2015_qtr!$A$1:$Y$336</definedName>
    <definedName name="_xlnm.Print_Titles" localSheetId="4">Dec_2017_qtr!$1:$5</definedName>
    <definedName name="_xlnm.Print_Titles" localSheetId="6">Jun_2017_qtr!$1:$5</definedName>
    <definedName name="_xlnm.Print_Titles" localSheetId="7">Mar_2017_qtr!$1:$5</definedName>
    <definedName name="_xlnm.Print_Titles" localSheetId="5">Sep_2017_qtr!$1:$5</definedName>
  </definedNames>
  <calcPr calcId="145621" fullPrecision="0"/>
</workbook>
</file>

<file path=xl/calcChain.xml><?xml version="1.0" encoding="utf-8"?>
<calcChain xmlns="http://schemas.openxmlformats.org/spreadsheetml/2006/main">
  <c r="R43" i="29" l="1"/>
  <c r="R42" i="29"/>
  <c r="R41" i="29"/>
  <c r="R40" i="29"/>
  <c r="R39" i="29"/>
  <c r="R38" i="29"/>
  <c r="R37" i="29"/>
  <c r="R36" i="29"/>
  <c r="R32" i="29"/>
  <c r="R31" i="29"/>
  <c r="R30" i="29"/>
  <c r="R29" i="29"/>
  <c r="Q43" i="29"/>
  <c r="Q42" i="29"/>
  <c r="Q41" i="29"/>
  <c r="Q40" i="29"/>
  <c r="Q39" i="29"/>
  <c r="Q38" i="29"/>
  <c r="Q37" i="29"/>
  <c r="Q36" i="29"/>
  <c r="Q32" i="29"/>
  <c r="Q31" i="29"/>
  <c r="Q30" i="29"/>
  <c r="Q29" i="29"/>
  <c r="P43" i="29"/>
  <c r="P42" i="29"/>
  <c r="P41" i="29"/>
  <c r="P40" i="29"/>
  <c r="P39" i="29"/>
  <c r="P38" i="29"/>
  <c r="P37" i="29"/>
  <c r="P36" i="29"/>
  <c r="P32" i="29"/>
  <c r="P31" i="29"/>
  <c r="P30" i="29"/>
  <c r="P29" i="29"/>
  <c r="R25" i="29"/>
  <c r="R24" i="29"/>
  <c r="R23" i="29"/>
  <c r="R22" i="29"/>
  <c r="R21" i="29"/>
  <c r="R20" i="29"/>
  <c r="R19" i="29"/>
  <c r="R18" i="29"/>
  <c r="Q25" i="29"/>
  <c r="Q24" i="29"/>
  <c r="Q23" i="29"/>
  <c r="Q22" i="29"/>
  <c r="Q21" i="29"/>
  <c r="Q20" i="29"/>
  <c r="Q19" i="29"/>
  <c r="Q18" i="29"/>
  <c r="P25" i="29"/>
  <c r="P24" i="29"/>
  <c r="P23" i="29"/>
  <c r="P22" i="29"/>
  <c r="P21" i="29"/>
  <c r="P20" i="29"/>
  <c r="P19" i="29"/>
  <c r="P18" i="29"/>
  <c r="S43" i="29" l="1"/>
  <c r="S42" i="29"/>
  <c r="S41" i="29"/>
  <c r="S40" i="29"/>
  <c r="S39" i="29"/>
  <c r="S38" i="29"/>
  <c r="S37" i="29"/>
  <c r="S36" i="29"/>
  <c r="S32" i="29"/>
  <c r="S31" i="29"/>
  <c r="S30" i="29"/>
  <c r="S29" i="29"/>
  <c r="S25" i="29"/>
  <c r="S24" i="29"/>
  <c r="S23" i="29"/>
  <c r="S22" i="29"/>
  <c r="S21" i="29"/>
  <c r="S20" i="29"/>
  <c r="S19" i="29"/>
  <c r="S18" i="29"/>
  <c r="D43" i="29" l="1"/>
  <c r="D42" i="29"/>
  <c r="D41" i="29"/>
  <c r="D40" i="29"/>
  <c r="D39" i="29"/>
  <c r="D38" i="29"/>
  <c r="D37" i="29"/>
  <c r="D36" i="29"/>
  <c r="D32" i="29"/>
  <c r="D31" i="29"/>
  <c r="D30" i="29"/>
  <c r="D29" i="29"/>
  <c r="D25" i="29"/>
  <c r="D24" i="29"/>
  <c r="D23" i="29"/>
  <c r="D22" i="29"/>
  <c r="D21" i="29"/>
  <c r="D20" i="29"/>
  <c r="D19" i="29"/>
  <c r="D18" i="29"/>
  <c r="E43" i="29"/>
  <c r="E42" i="29"/>
  <c r="E41" i="29"/>
  <c r="E40" i="29"/>
  <c r="E39" i="29"/>
  <c r="E38" i="29"/>
  <c r="E37" i="29"/>
  <c r="E36" i="29"/>
  <c r="E32" i="29"/>
  <c r="E31" i="29"/>
  <c r="E30" i="29"/>
  <c r="E29" i="29"/>
  <c r="E25" i="29"/>
  <c r="E24" i="29"/>
  <c r="E23" i="29"/>
  <c r="E22" i="29"/>
  <c r="E21" i="29"/>
  <c r="E20" i="29"/>
  <c r="E19" i="29"/>
  <c r="E18" i="29"/>
  <c r="O43" i="29"/>
  <c r="O42" i="29"/>
  <c r="O41" i="29"/>
  <c r="O40" i="29"/>
  <c r="O39" i="29"/>
  <c r="O38" i="29"/>
  <c r="O37" i="29"/>
  <c r="O36" i="29"/>
  <c r="O32" i="29"/>
  <c r="O31" i="29"/>
  <c r="O30" i="29"/>
  <c r="O29" i="29"/>
  <c r="O25" i="29"/>
  <c r="O24" i="29"/>
  <c r="O23" i="29"/>
  <c r="O22" i="29"/>
  <c r="O21" i="29"/>
  <c r="O20" i="29"/>
  <c r="O19" i="29"/>
  <c r="O18" i="29"/>
  <c r="N43" i="29"/>
  <c r="N42" i="29"/>
  <c r="N41" i="29"/>
  <c r="N40" i="29"/>
  <c r="N39" i="29"/>
  <c r="N38" i="29"/>
  <c r="N37" i="29"/>
  <c r="N36" i="29"/>
  <c r="N32" i="29"/>
  <c r="N31" i="29"/>
  <c r="N30" i="29"/>
  <c r="N29" i="29"/>
  <c r="N25" i="29"/>
  <c r="N24" i="29"/>
  <c r="N23" i="29"/>
  <c r="N22" i="29"/>
  <c r="N21" i="29"/>
  <c r="N20" i="29"/>
  <c r="N19" i="29"/>
  <c r="N18" i="29"/>
  <c r="M18" i="29"/>
  <c r="M43" i="29"/>
  <c r="M42" i="29"/>
  <c r="M41" i="29"/>
  <c r="M40" i="29"/>
  <c r="M39" i="29"/>
  <c r="M38" i="29"/>
  <c r="M37" i="29"/>
  <c r="M36" i="29"/>
  <c r="M32" i="29"/>
  <c r="M31" i="29"/>
  <c r="M30" i="29"/>
  <c r="M29" i="29"/>
  <c r="M25" i="29"/>
  <c r="M24" i="29"/>
  <c r="M23" i="29"/>
  <c r="M22" i="29"/>
  <c r="M21" i="29"/>
  <c r="M20" i="29"/>
  <c r="M19" i="29"/>
  <c r="L43" i="29"/>
  <c r="L42" i="29"/>
  <c r="L41" i="29"/>
  <c r="L40" i="29"/>
  <c r="L39" i="29"/>
  <c r="L38" i="29"/>
  <c r="L37" i="29"/>
  <c r="L36" i="29"/>
  <c r="L32" i="29"/>
  <c r="L31" i="29"/>
  <c r="L30" i="29"/>
  <c r="L29" i="29"/>
  <c r="L25" i="29"/>
  <c r="L24" i="29"/>
  <c r="L23" i="29"/>
  <c r="L22" i="29"/>
  <c r="L21" i="29"/>
  <c r="L20" i="29"/>
  <c r="L19" i="29"/>
  <c r="L18" i="29"/>
  <c r="K43" i="29"/>
  <c r="K42" i="29"/>
  <c r="K41" i="29"/>
  <c r="K40" i="29"/>
  <c r="K39" i="29"/>
  <c r="K38" i="29"/>
  <c r="K37" i="29"/>
  <c r="K36" i="29"/>
  <c r="K32" i="29"/>
  <c r="K31" i="29"/>
  <c r="K30" i="29"/>
  <c r="K29" i="29"/>
  <c r="K25" i="29"/>
  <c r="K24" i="29"/>
  <c r="K23" i="29"/>
  <c r="K22" i="29"/>
  <c r="K21" i="29"/>
  <c r="K20" i="29"/>
  <c r="K19" i="29"/>
  <c r="K18" i="29"/>
  <c r="J43" i="29"/>
  <c r="J42" i="29"/>
  <c r="J41" i="29"/>
  <c r="J40" i="29"/>
  <c r="J39" i="29"/>
  <c r="J38" i="29"/>
  <c r="J37" i="29"/>
  <c r="J36" i="29"/>
  <c r="J32" i="29"/>
  <c r="J31" i="29"/>
  <c r="J30" i="29"/>
  <c r="J29" i="29"/>
  <c r="J25" i="29"/>
  <c r="J24" i="29"/>
  <c r="J23" i="29"/>
  <c r="J22" i="29"/>
  <c r="J21" i="29"/>
  <c r="J20" i="29"/>
  <c r="J19" i="29"/>
  <c r="J18" i="29"/>
  <c r="I43" i="29"/>
  <c r="I42" i="29"/>
  <c r="I41" i="29"/>
  <c r="I40" i="29"/>
  <c r="I39" i="29"/>
  <c r="I38" i="29"/>
  <c r="I37" i="29"/>
  <c r="I36" i="29"/>
  <c r="I32" i="29"/>
  <c r="I31" i="29"/>
  <c r="I30" i="29"/>
  <c r="I29" i="29"/>
  <c r="I25" i="29"/>
  <c r="I24" i="29"/>
  <c r="I23" i="29"/>
  <c r="I22" i="29"/>
  <c r="I21" i="29"/>
  <c r="I20" i="29"/>
  <c r="I19" i="29"/>
  <c r="I18" i="29"/>
  <c r="H43" i="29"/>
  <c r="H42" i="29"/>
  <c r="H41" i="29"/>
  <c r="H40" i="29"/>
  <c r="H39" i="29"/>
  <c r="H38" i="29"/>
  <c r="H37" i="29"/>
  <c r="H36" i="29"/>
  <c r="H32" i="29"/>
  <c r="H31" i="29"/>
  <c r="H30" i="29"/>
  <c r="H29" i="29"/>
  <c r="H25" i="29"/>
  <c r="H24" i="29"/>
  <c r="H23" i="29"/>
  <c r="H22" i="29"/>
  <c r="H21" i="29"/>
  <c r="H20" i="29"/>
  <c r="H19" i="29"/>
  <c r="H18" i="29"/>
  <c r="G43" i="29"/>
  <c r="G42" i="29"/>
  <c r="G41" i="29"/>
  <c r="G40" i="29"/>
  <c r="G39" i="29"/>
  <c r="G38" i="29"/>
  <c r="G37" i="29"/>
  <c r="G36" i="29"/>
  <c r="G32" i="29"/>
  <c r="G31" i="29"/>
  <c r="G30" i="29"/>
  <c r="G29" i="29"/>
  <c r="G25" i="29"/>
  <c r="G24" i="29"/>
  <c r="G23" i="29"/>
  <c r="G22" i="29"/>
  <c r="G21" i="29"/>
  <c r="G20" i="29"/>
  <c r="G19" i="29"/>
  <c r="G18" i="29"/>
  <c r="F43" i="29"/>
  <c r="F42" i="29"/>
  <c r="F41" i="29"/>
  <c r="F40" i="29"/>
  <c r="F39" i="29"/>
  <c r="F38" i="29"/>
  <c r="F37" i="29"/>
  <c r="F36" i="29"/>
  <c r="F32" i="29"/>
  <c r="F31" i="29"/>
  <c r="F30" i="29"/>
  <c r="F29" i="29"/>
  <c r="F25" i="29"/>
  <c r="F24" i="29"/>
  <c r="F23" i="29"/>
  <c r="F22" i="29"/>
  <c r="F21" i="29"/>
  <c r="F20" i="29"/>
  <c r="F19" i="29"/>
  <c r="F18" i="29"/>
</calcChain>
</file>

<file path=xl/sharedStrings.xml><?xml version="1.0" encoding="utf-8"?>
<sst xmlns="http://schemas.openxmlformats.org/spreadsheetml/2006/main" count="71552" uniqueCount="854">
  <si>
    <t>Households accommodated by the authority on 30 June 2014</t>
  </si>
  <si>
    <t>Numbers accepted as being homeless and in priority need</t>
  </si>
  <si>
    <t>White</t>
  </si>
  <si>
    <t>Mixed</t>
  </si>
  <si>
    <t>Total</t>
  </si>
  <si>
    <t>Hostels</t>
  </si>
  <si>
    <t>Total in temporary accommodation</t>
  </si>
  <si>
    <t>England</t>
  </si>
  <si>
    <t>London</t>
  </si>
  <si>
    <t>Rest of England</t>
  </si>
  <si>
    <t>E06000047</t>
  </si>
  <si>
    <t>E06000005</t>
  </si>
  <si>
    <t>E06000001</t>
  </si>
  <si>
    <t>E06000002</t>
  </si>
  <si>
    <t>E06000057</t>
  </si>
  <si>
    <t>E06000003</t>
  </si>
  <si>
    <t>E06000004</t>
  </si>
  <si>
    <t>E08000037</t>
  </si>
  <si>
    <t>Gateshead</t>
  </si>
  <si>
    <t>E08000021</t>
  </si>
  <si>
    <t>Newcastle upon Tyne</t>
  </si>
  <si>
    <t>E08000022</t>
  </si>
  <si>
    <t>North Tyneside</t>
  </si>
  <si>
    <t>E08000023</t>
  </si>
  <si>
    <t>South Tyneside</t>
  </si>
  <si>
    <t>E08000024</t>
  </si>
  <si>
    <t>Sunderland</t>
  </si>
  <si>
    <t>E06000008</t>
  </si>
  <si>
    <t>E06000009</t>
  </si>
  <si>
    <t>E06000049</t>
  </si>
  <si>
    <t>E06000050</t>
  </si>
  <si>
    <t>E06000006</t>
  </si>
  <si>
    <t>E06000007</t>
  </si>
  <si>
    <t>E07000026</t>
  </si>
  <si>
    <t>Allerdale</t>
  </si>
  <si>
    <t>E07000027</t>
  </si>
  <si>
    <t>Barrow-in-Furness</t>
  </si>
  <si>
    <t>E07000028</t>
  </si>
  <si>
    <t>Carlisle</t>
  </si>
  <si>
    <t>E07000029</t>
  </si>
  <si>
    <t>Copeland</t>
  </si>
  <si>
    <t>E07000030</t>
  </si>
  <si>
    <t>Eden</t>
  </si>
  <si>
    <t>E07000031</t>
  </si>
  <si>
    <t>South Lakeland</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</si>
  <si>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</si>
  <si>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</si>
  <si>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</si>
  <si>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</si>
  <si>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</si>
  <si>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</si>
  <si>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</si>
  <si>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</si>
  <si>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</si>
  <si>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</si>
  <si>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</si>
  <si>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</si>
  <si>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</si>
  <si>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</si>
  <si>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</si>
  <si>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</si>
  <si>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</si>
  <si>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</si>
  <si>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</si>
  <si>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</si>
  <si>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</si>
  <si>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</si>
  <si>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</si>
  <si>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</si>
  <si>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</si>
  <si>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</si>
  <si>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</si>
  <si>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</si>
  <si>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</si>
  <si>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</si>
  <si>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</si>
  <si>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</si>
  <si>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</si>
  <si>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</si>
  <si>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</si>
  <si>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</si>
  <si>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</si>
  <si>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</si>
  <si>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</si>
  <si>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</si>
  <si>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</si>
  <si>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</si>
  <si>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</si>
  <si>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</si>
  <si>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</si>
  <si>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Knowsley</t>
  </si>
  <si>
    <t>E08000012</t>
  </si>
  <si>
    <t>Liverpool</t>
  </si>
  <si>
    <t>E08000014</t>
  </si>
  <si>
    <t>Sefton</t>
  </si>
  <si>
    <t>E08000013</t>
  </si>
  <si>
    <t>St. Helens</t>
  </si>
  <si>
    <t>E08000015</t>
  </si>
  <si>
    <t>Wirral</t>
  </si>
  <si>
    <t>E06000011</t>
  </si>
  <si>
    <t>E06000010</t>
  </si>
  <si>
    <t>E06000012</t>
  </si>
  <si>
    <t>E06000013</t>
  </si>
  <si>
    <t>E06000014</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</si>
  <si>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</si>
  <si>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</si>
  <si>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</si>
  <si>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</si>
  <si>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</si>
  <si>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</si>
  <si>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</si>
  <si>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</si>
  <si>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</si>
  <si>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</si>
  <si>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</si>
  <si>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</si>
  <si>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</si>
  <si>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</si>
  <si>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</si>
  <si>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</si>
  <si>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</si>
  <si>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</si>
  <si>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</si>
  <si>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</si>
  <si>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</si>
  <si>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</si>
  <si>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</si>
  <si>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</si>
  <si>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</si>
  <si>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</si>
  <si>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</si>
  <si>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</si>
  <si>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</si>
  <si>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</si>
  <si>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</si>
  <si>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</si>
  <si>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E06000015</t>
  </si>
  <si>
    <t>E06000016</t>
  </si>
  <si>
    <t>E06000018</t>
  </si>
  <si>
    <t>E06000017</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</si>
  <si>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</si>
  <si>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</si>
  <si>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</si>
  <si>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</si>
  <si>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</si>
  <si>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</si>
  <si>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</si>
  <si>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</si>
  <si>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</si>
  <si>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</si>
  <si>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</si>
  <si>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</si>
  <si>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</si>
  <si>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</si>
  <si>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</si>
  <si>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</si>
  <si>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</si>
  <si>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</si>
  <si>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</si>
  <si>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</si>
  <si>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</si>
  <si>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</si>
  <si>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</si>
  <si>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</si>
  <si>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</si>
  <si>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</si>
  <si>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</si>
  <si>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</si>
  <si>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</si>
  <si>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</si>
  <si>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</si>
  <si>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</si>
  <si>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</si>
  <si>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</si>
  <si>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</si>
  <si>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</si>
  <si>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</si>
  <si>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</si>
  <si>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</si>
  <si>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</si>
  <si>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</si>
  <si>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</si>
  <si>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</si>
  <si>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</si>
  <si>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</si>
  <si>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</si>
  <si>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</si>
  <si>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</si>
  <si>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</si>
  <si>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</si>
  <si>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</si>
  <si>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</si>
  <si>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</si>
  <si>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</si>
  <si>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</si>
  <si>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</si>
  <si>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</si>
  <si>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</si>
  <si>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</si>
  <si>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</si>
  <si>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</si>
  <si>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</si>
  <si>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</si>
  <si>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</si>
  <si>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</si>
  <si>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</si>
  <si>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</si>
  <si>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</si>
  <si>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</si>
  <si>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</si>
  <si>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</si>
  <si>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</si>
  <si>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</si>
  <si>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E06000051</t>
  </si>
  <si>
    <t>E06000021</t>
  </si>
  <si>
    <t>E06000020</t>
  </si>
  <si>
    <t>E07000234</t>
  </si>
  <si>
    <t>Bromsgrove</t>
  </si>
  <si>
    <t>E07000235</t>
  </si>
  <si>
    <t>Malvern Hills</t>
  </si>
  <si>
    <t>E07000236</t>
  </si>
  <si>
    <t>Redditch</t>
  </si>
  <si>
    <t>E07000237</t>
  </si>
  <si>
    <t>Worcester</t>
  </si>
  <si>
    <t>E07000238</t>
  </si>
  <si>
    <t>Wychavon</t>
  </si>
  <si>
    <t>E07000239</t>
  </si>
  <si>
    <t>Wyre Forest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</si>
  <si>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</si>
  <si>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</si>
  <si>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</si>
  <si>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</si>
  <si>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</si>
  <si>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</si>
  <si>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</si>
  <si>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</si>
  <si>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</si>
  <si>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</si>
  <si>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</si>
  <si>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</si>
  <si>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</si>
  <si>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</si>
  <si>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</si>
  <si>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</si>
  <si>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</si>
  <si>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</si>
  <si>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</si>
  <si>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</si>
  <si>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</si>
  <si>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</si>
  <si>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</si>
  <si>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</si>
  <si>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</si>
  <si>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</si>
  <si>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</si>
  <si>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</si>
  <si>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</si>
  <si>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</si>
  <si>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</si>
  <si>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Dudley</t>
  </si>
  <si>
    <t>E08000028</t>
  </si>
  <si>
    <t>Sandwell</t>
  </si>
  <si>
    <t>E08000029</t>
  </si>
  <si>
    <t>Solihull</t>
  </si>
  <si>
    <t>E08000030</t>
  </si>
  <si>
    <t>Walsall</t>
  </si>
  <si>
    <t>E08000031</t>
  </si>
  <si>
    <t>Wolverhampton</t>
  </si>
  <si>
    <t>E06000055</t>
  </si>
  <si>
    <t>E06000056</t>
  </si>
  <si>
    <t>E06000032</t>
  </si>
  <si>
    <t>E06000031</t>
  </si>
  <si>
    <t>E06000033</t>
  </si>
  <si>
    <t>E06000034</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</si>
  <si>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</si>
  <si>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</si>
  <si>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</si>
  <si>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</si>
  <si>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</si>
  <si>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</si>
  <si>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</si>
  <si>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</si>
  <si>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</si>
  <si>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</si>
  <si>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</si>
  <si>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</si>
  <si>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</si>
  <si>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</si>
  <si>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</si>
  <si>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</si>
  <si>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</si>
  <si>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</si>
  <si>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</si>
  <si>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</si>
  <si>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</si>
  <si>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</si>
  <si>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</si>
  <si>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</si>
  <si>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</si>
  <si>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</si>
  <si>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</si>
  <si>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</si>
  <si>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</si>
  <si>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</si>
  <si>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</si>
  <si>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</si>
  <si>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</si>
  <si>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</si>
  <si>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</si>
  <si>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</si>
  <si>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</si>
  <si>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</si>
  <si>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</si>
  <si>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</si>
  <si>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</si>
  <si>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</si>
  <si>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</si>
  <si>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</si>
  <si>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</si>
  <si>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</si>
  <si>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</si>
  <si>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</si>
  <si>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</si>
  <si>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</si>
  <si>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</si>
  <si>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</si>
  <si>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</si>
  <si>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</si>
  <si>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</si>
  <si>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</si>
  <si>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</si>
  <si>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</si>
  <si>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</si>
  <si>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</si>
  <si>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</si>
  <si>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</si>
  <si>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</si>
  <si>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</si>
  <si>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</si>
  <si>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</si>
  <si>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</si>
  <si>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</si>
  <si>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</si>
  <si>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</si>
  <si>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E07000201</t>
  </si>
  <si>
    <t>Forest Heath</t>
  </si>
  <si>
    <t>E07000202</t>
  </si>
  <si>
    <t>Ipswich</t>
  </si>
  <si>
    <t>E07000203</t>
  </si>
  <si>
    <t>Mid Suffolk</t>
  </si>
  <si>
    <t>E07000204</t>
  </si>
  <si>
    <t>St Edmundsbury</t>
  </si>
  <si>
    <t>E07000205</t>
  </si>
  <si>
    <t>Suffolk Coastal</t>
  </si>
  <si>
    <t>E07000206</t>
  </si>
  <si>
    <t>Waveney</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</si>
  <si>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</si>
  <si>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</si>
  <si>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</si>
  <si>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</si>
  <si>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</si>
  <si>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</si>
  <si>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</si>
  <si>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</si>
  <si>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</si>
  <si>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</si>
  <si>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</si>
  <si>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</si>
  <si>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</si>
  <si>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</si>
  <si>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</si>
  <si>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</si>
  <si>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</si>
  <si>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</si>
  <si>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</si>
  <si>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</si>
  <si>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</si>
  <si>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</si>
  <si>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</si>
  <si>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</si>
  <si>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</si>
  <si>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</si>
  <si>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</si>
  <si>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</si>
  <si>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</si>
  <si>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</si>
  <si>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</si>
  <si>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</si>
  <si>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</si>
  <si>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</si>
  <si>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</si>
  <si>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</si>
  <si>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</si>
  <si>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</si>
  <si>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</si>
  <si>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</si>
  <si>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</si>
  <si>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</si>
  <si>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</si>
  <si>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</si>
  <si>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</si>
  <si>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</si>
  <si>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</si>
  <si>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</si>
  <si>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</si>
  <si>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</si>
  <si>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</si>
  <si>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</si>
  <si>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</si>
  <si>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</si>
  <si>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</si>
  <si>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</si>
  <si>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</si>
  <si>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</si>
  <si>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</si>
  <si>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</si>
  <si>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</si>
  <si>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</si>
  <si>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</si>
  <si>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</si>
  <si>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</si>
  <si>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</si>
  <si>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</si>
  <si>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E06000043</t>
  </si>
  <si>
    <t>E06000046</t>
  </si>
  <si>
    <t>E06000035</t>
  </si>
  <si>
    <t>E06000042</t>
  </si>
  <si>
    <t>E06000044</t>
  </si>
  <si>
    <t>E06000038</t>
  </si>
  <si>
    <t>E06000039</t>
  </si>
  <si>
    <t>E06000045</t>
  </si>
  <si>
    <t>E06000037</t>
  </si>
  <si>
    <t>E06000040</t>
  </si>
  <si>
    <t>E06000041</t>
  </si>
  <si>
    <t>E07000004</t>
  </si>
  <si>
    <t>Aylesbury Vale</t>
  </si>
  <si>
    <t>E07000005</t>
  </si>
  <si>
    <t>Chiltern</t>
  </si>
  <si>
    <t>E07000006</t>
  </si>
  <si>
    <t>South Bucks</t>
  </si>
  <si>
    <t>E07000007</t>
  </si>
  <si>
    <t>Wycombe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</si>
  <si>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</si>
  <si>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</si>
  <si>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</si>
  <si>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</si>
  <si>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</si>
  <si>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</si>
  <si>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</si>
  <si>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</si>
  <si>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</si>
  <si>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</si>
  <si>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</si>
  <si>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</si>
  <si>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</si>
  <si>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</si>
  <si>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</si>
  <si>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</si>
  <si>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</si>
  <si>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</si>
  <si>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</si>
  <si>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</si>
  <si>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</si>
  <si>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</si>
  <si>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</si>
  <si>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</si>
  <si>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</si>
  <si>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</si>
  <si>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</si>
  <si>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</si>
  <si>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</si>
  <si>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</si>
  <si>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</si>
  <si>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</si>
  <si>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</si>
  <si>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</si>
  <si>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</si>
  <si>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</si>
  <si>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</si>
  <si>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</si>
  <si>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</si>
  <si>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</si>
  <si>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</si>
  <si>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</si>
  <si>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</si>
  <si>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</si>
  <si>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</si>
  <si>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</si>
  <si>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</si>
  <si>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</si>
  <si>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</si>
  <si>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</si>
  <si>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</si>
  <si>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</si>
  <si>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</si>
  <si>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</si>
  <si>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</si>
  <si>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</si>
  <si>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</si>
  <si>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</si>
  <si>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</si>
  <si>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</si>
  <si>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</si>
  <si>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</si>
  <si>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</si>
  <si>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</si>
  <si>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</si>
  <si>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</si>
  <si>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</si>
  <si>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</si>
  <si>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</si>
  <si>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</si>
  <si>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</si>
  <si>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</si>
  <si>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</si>
  <si>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</si>
  <si>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</si>
  <si>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</si>
  <si>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</si>
  <si>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</si>
  <si>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</si>
  <si>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</si>
  <si>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</si>
  <si>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</si>
  <si>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</si>
  <si>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</si>
  <si>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</si>
  <si>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</si>
  <si>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</si>
  <si>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</si>
  <si>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</si>
  <si>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</si>
  <si>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</si>
  <si>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</si>
  <si>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</si>
  <si>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</si>
  <si>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</si>
  <si>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</si>
  <si>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</si>
  <si>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</si>
  <si>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</si>
  <si>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</si>
  <si>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</si>
  <si>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</si>
  <si>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</si>
  <si>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E06000028</t>
  </si>
  <si>
    <t>E06000023</t>
  </si>
  <si>
    <t>E06000052</t>
  </si>
  <si>
    <t>E06000053</t>
  </si>
  <si>
    <t>E06000024</t>
  </si>
  <si>
    <t>E06000026</t>
  </si>
  <si>
    <t>E06000029</t>
  </si>
  <si>
    <t>E06000025</t>
  </si>
  <si>
    <t>E06000030</t>
  </si>
  <si>
    <t>E06000027</t>
  </si>
  <si>
    <t>E06000054</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</si>
  <si>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</si>
  <si>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</si>
  <si>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</si>
  <si>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</si>
  <si>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</si>
  <si>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</si>
  <si>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</si>
  <si>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</si>
  <si>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</si>
  <si>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</si>
  <si>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</si>
  <si>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</si>
  <si>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</si>
  <si>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</si>
  <si>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</si>
  <si>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</si>
  <si>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</si>
  <si>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</si>
  <si>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</si>
  <si>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</si>
  <si>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</si>
  <si>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</si>
  <si>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</si>
  <si>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</si>
  <si>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</si>
  <si>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</si>
  <si>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</si>
  <si>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</si>
  <si>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</si>
  <si>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</si>
  <si>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</si>
  <si>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</si>
  <si>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</si>
  <si>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</si>
  <si>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</si>
  <si>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</si>
  <si>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</si>
  <si>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</si>
  <si>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</si>
  <si>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</si>
  <si>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</si>
  <si>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</si>
  <si>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</si>
  <si>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</si>
  <si>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</si>
  <si>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</si>
  <si>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E07000190</t>
  </si>
  <si>
    <t>Taunton Deane</t>
  </si>
  <si>
    <t>E07000191</t>
  </si>
  <si>
    <t>West Somerset</t>
  </si>
  <si>
    <t>Notes</t>
  </si>
  <si>
    <t>Latest update:</t>
  </si>
  <si>
    <t>Households accommodated by the authority on 30 September 2014</t>
  </si>
  <si>
    <t>Households accommodated by the authority on 31 December 2014</t>
  </si>
  <si>
    <t>Households accommodated by the authority on 31 March 2015</t>
  </si>
  <si>
    <t>Eligible, homeless and in priority need, but intentionally</t>
  </si>
  <si>
    <t>Eligible, homeless but not in priority need</t>
  </si>
  <si>
    <t>Eligible, but not homeless</t>
  </si>
  <si>
    <t>Bed and breakfast (including shared annexe)</t>
  </si>
  <si>
    <t>Private sector leased (by LA or HA)</t>
  </si>
  <si>
    <t>Other types (including private landlord)</t>
  </si>
  <si>
    <t>Number per 1,000 households</t>
  </si>
  <si>
    <t>Asian or Asian British</t>
  </si>
  <si>
    <t>-</t>
  </si>
  <si>
    <t>Black or Black British</t>
  </si>
  <si>
    <t>Other ethnic origin</t>
  </si>
  <si>
    <t>Ethnic Group not Stated</t>
  </si>
  <si>
    <t>Total decisions</t>
  </si>
  <si>
    <t>LA/HA stock</t>
  </si>
  <si>
    <t>Decisions made during the July to September quarter 2014</t>
  </si>
  <si>
    <t>Decisions made during the January to March quarter 2015</t>
  </si>
  <si>
    <t>Decisions made during the October to December quarter 2014</t>
  </si>
  <si>
    <t>Decisions made during the April to June quarter 2014</t>
  </si>
  <si>
    <t>Values less than 5 are supressed.</t>
  </si>
  <si>
    <t>Totals may not equal the sum of components because of rounding.</t>
  </si>
  <si>
    <t xml:space="preserve">Totals include estimated data to account for non-response. </t>
  </si>
  <si>
    <t>Source</t>
  </si>
  <si>
    <t>Imputed figures</t>
  </si>
  <si>
    <t>Duty owed but no accommodation has been secured at end of March 2015</t>
  </si>
  <si>
    <t>Duty owed but no accommodation has been secured at end of December 2014</t>
  </si>
  <si>
    <t>Duty owed but no accommodation has been secured at end of September 2014</t>
  </si>
  <si>
    <t>Duty owed but no accommodation has been secured at end of June 2014</t>
  </si>
  <si>
    <t xml:space="preserve">1. </t>
  </si>
  <si>
    <t>The 2012-based household projections can be found at: https://www.gov.uk/government/statistics/2012-based-household-projections-in-england-2012-to-2037</t>
  </si>
  <si>
    <r>
      <t xml:space="preserve">Table 784a: Local Authority Summary 
</t>
    </r>
    <r>
      <rPr>
        <sz val="16"/>
        <color indexed="9"/>
        <rFont val="Arial"/>
        <family val="2"/>
      </rPr>
      <t>Local authorities' action under the homelessness provisions of the 1985 and 1996 Housing Acts (Quarterly)
Local Authority, April to June 2014</t>
    </r>
  </si>
  <si>
    <r>
      <t xml:space="preserve">Table 784a: Local Authority Summary 
</t>
    </r>
    <r>
      <rPr>
        <sz val="16"/>
        <color indexed="9"/>
        <rFont val="Arial"/>
        <family val="2"/>
      </rPr>
      <t>Local authorities' action under the homelessness provisions of the 1985 and 1996 Housing Acts (Quarterly)
Local Authority, July to September 2014</t>
    </r>
  </si>
  <si>
    <t>Bath and North East Somerset</t>
  </si>
  <si>
    <t>Bedford</t>
  </si>
  <si>
    <t>Blackburn with Darwen</t>
  </si>
  <si>
    <t>Blackpool</t>
  </si>
  <si>
    <t>Bournemouth</t>
  </si>
  <si>
    <t>Bracknell Forest</t>
  </si>
  <si>
    <t>Brighton and Hove</t>
  </si>
  <si>
    <t>Bristol, City of</t>
  </si>
  <si>
    <t>Central Bedfordshire</t>
  </si>
  <si>
    <t>Cheshire East</t>
  </si>
  <si>
    <t>Cheshire West and Chester</t>
  </si>
  <si>
    <t>Cornwall</t>
  </si>
  <si>
    <t>County Durham</t>
  </si>
  <si>
    <t>Darlington</t>
  </si>
  <si>
    <t>Derby</t>
  </si>
  <si>
    <t>East Riding of Yorkshire</t>
  </si>
  <si>
    <t>Halton</t>
  </si>
  <si>
    <t>Hartlepool</t>
  </si>
  <si>
    <t>Herefordshire, County of</t>
  </si>
  <si>
    <t>Isle of Wight</t>
  </si>
  <si>
    <t>Isles of Scilly</t>
  </si>
  <si>
    <t>Kingston upon Hull, City of</t>
  </si>
  <si>
    <t>Leicester</t>
  </si>
  <si>
    <t>Luton</t>
  </si>
  <si>
    <t>Medway</t>
  </si>
  <si>
    <t>Middlesbrough</t>
  </si>
  <si>
    <t>Milton Keynes</t>
  </si>
  <si>
    <t>North East Lincolnshire</t>
  </si>
  <si>
    <t>North Lincolnshire</t>
  </si>
  <si>
    <t>North Somerset</t>
  </si>
  <si>
    <t>Northumberland</t>
  </si>
  <si>
    <t>Nottingham</t>
  </si>
  <si>
    <t>Peterborough</t>
  </si>
  <si>
    <t>Plymouth</t>
  </si>
  <si>
    <t>Poole</t>
  </si>
  <si>
    <t>Portsmouth</t>
  </si>
  <si>
    <t>Reading</t>
  </si>
  <si>
    <t>Redcar and Cleveland</t>
  </si>
  <si>
    <t>Rutland</t>
  </si>
  <si>
    <t>Shropshire</t>
  </si>
  <si>
    <t>Slough</t>
  </si>
  <si>
    <t>South Gloucestershire</t>
  </si>
  <si>
    <t>Southampton</t>
  </si>
  <si>
    <t>Southend-on-Sea</t>
  </si>
  <si>
    <t>Stockton-on-Tees</t>
  </si>
  <si>
    <t>Stoke-on-Trent</t>
  </si>
  <si>
    <t>Swindon</t>
  </si>
  <si>
    <t>Telford and Wrekin</t>
  </si>
  <si>
    <t>Thurrock</t>
  </si>
  <si>
    <t>Torbay</t>
  </si>
  <si>
    <t>Warrington</t>
  </si>
  <si>
    <t>West Berkshire</t>
  </si>
  <si>
    <t>Wiltshire</t>
  </si>
  <si>
    <t>Windsor and Maidenhead</t>
  </si>
  <si>
    <t>Wokingham</t>
  </si>
  <si>
    <t>York</t>
  </si>
  <si>
    <t>Figure suppressed due to being less than 5 or to prevent calculation</t>
  </si>
  <si>
    <t>Decisions made during the April to June quarter 2015</t>
  </si>
  <si>
    <t>Households accommodated by the authority on 30 June 2015</t>
  </si>
  <si>
    <t>Duty owed but no accommodation has been secured at end of June 2015</t>
  </si>
  <si>
    <r>
      <t xml:space="preserve">Table 784a: Local Authority Summary 
</t>
    </r>
    <r>
      <rPr>
        <sz val="16"/>
        <color indexed="9"/>
        <rFont val="Arial"/>
        <family val="2"/>
      </rPr>
      <t xml:space="preserve">Local authorities' action under the homelessness provisions of the 1985 and 1996 Housing Acts (Quarterly)
Local Authority, April to June 2015 </t>
    </r>
    <r>
      <rPr>
        <vertAlign val="superscript"/>
        <sz val="16"/>
        <color indexed="9"/>
        <rFont val="Arial"/>
        <family val="2"/>
      </rPr>
      <t>R</t>
    </r>
  </si>
  <si>
    <r>
      <t xml:space="preserve">Table 784a: Local Authority Summary 
</t>
    </r>
    <r>
      <rPr>
        <sz val="16"/>
        <color indexed="9"/>
        <rFont val="Arial"/>
        <family val="2"/>
      </rPr>
      <t>Local authorities' action under the homelessness provisions of the 1985 and 1996 Housing Acts (Quarterly)
Local Authority, October to December 2014</t>
    </r>
  </si>
  <si>
    <t>Households accommodated by the authority on 30 September 2015</t>
  </si>
  <si>
    <t>Decisions made during the July to September quarter 2015</t>
  </si>
  <si>
    <t>Duty owed but no accommodation has been secured at end of September 2015</t>
  </si>
  <si>
    <r>
      <t xml:space="preserve">Table 784a: Local Authority Summary 
</t>
    </r>
    <r>
      <rPr>
        <sz val="16"/>
        <color indexed="9"/>
        <rFont val="Arial"/>
        <family val="2"/>
      </rPr>
      <t xml:space="preserve">Local authorities' action under the homelessness provisions of the 1985 and 1996 Housing Acts (Quarterly)
Local Authority, July to September 2015 </t>
    </r>
    <r>
      <rPr>
        <vertAlign val="superscript"/>
        <sz val="16"/>
        <color indexed="9"/>
        <rFont val="Arial"/>
        <family val="2"/>
      </rPr>
      <t>R</t>
    </r>
  </si>
  <si>
    <r>
      <t xml:space="preserve">Table 784a: Local Authority Summary 
</t>
    </r>
    <r>
      <rPr>
        <sz val="16"/>
        <color indexed="9"/>
        <rFont val="Arial"/>
        <family val="2"/>
      </rPr>
      <t>Local authorities' action under the homelessness provisions of the 1985 and 1996 Housing Acts (Quarterly)
Local Authority, January to March 2015</t>
    </r>
  </si>
  <si>
    <t>Decisions made during the October to December quarter 2015</t>
  </si>
  <si>
    <t>Duty owed but no accommodation has been secured at end of December 2015</t>
  </si>
  <si>
    <t>Households accommodated by the authority on 31 December 2015</t>
  </si>
  <si>
    <t xml:space="preserve">The 2012-based household projections can be found at: </t>
  </si>
  <si>
    <t>https://www.gov.uk/government/statistics/2012-based-household-projections-in-england-2012-to-2037</t>
  </si>
  <si>
    <t>Decisions made during the January to March quarter 2016</t>
  </si>
  <si>
    <t>Households accommodated by the authority on 31 March 2016</t>
  </si>
  <si>
    <t>Duty owed but no accommodation has been secured at end of March 2016</t>
  </si>
  <si>
    <r>
      <t>Number of households 2012-based household projections for 2014</t>
    </r>
    <r>
      <rPr>
        <b/>
        <vertAlign val="superscript"/>
        <sz val="10"/>
        <rFont val="Arial"/>
        <family val="2"/>
      </rPr>
      <t>1</t>
    </r>
    <r>
      <rPr>
        <b/>
        <sz val="10"/>
        <rFont val="Arial"/>
        <family val="2"/>
      </rPr>
      <t xml:space="preserve">
(000s)</t>
    </r>
  </si>
  <si>
    <r>
      <t>Number of households 2012-based household projections for 2015</t>
    </r>
    <r>
      <rPr>
        <b/>
        <vertAlign val="superscript"/>
        <sz val="10"/>
        <rFont val="Arial"/>
        <family val="2"/>
      </rPr>
      <t>1</t>
    </r>
    <r>
      <rPr>
        <b/>
        <sz val="10"/>
        <rFont val="Arial"/>
        <family val="2"/>
      </rPr>
      <t xml:space="preserve">
(000s)</t>
    </r>
  </si>
  <si>
    <r>
      <t>Number of households 2012-based household projections for 2015</t>
    </r>
    <r>
      <rPr>
        <vertAlign val="superscript"/>
        <sz val="10"/>
        <rFont val="Arial"/>
        <family val="2"/>
      </rPr>
      <t>1</t>
    </r>
    <r>
      <rPr>
        <sz val="10"/>
        <rFont val="Arial"/>
        <family val="2"/>
      </rPr>
      <t xml:space="preserve">
(000s)</t>
    </r>
  </si>
  <si>
    <t>R</t>
  </si>
  <si>
    <t/>
  </si>
  <si>
    <r>
      <t xml:space="preserve">Table 784a: Local Authority Summary 
</t>
    </r>
    <r>
      <rPr>
        <sz val="16"/>
        <color indexed="9"/>
        <rFont val="Arial"/>
        <family val="2"/>
      </rPr>
      <t xml:space="preserve">Local authorities' action under the homelessness provisions of the 1985 and 1996 Housing Acts (Quarterly)
Local Authority, October to December 2015 </t>
    </r>
  </si>
  <si>
    <t>--</t>
  </si>
  <si>
    <t>Revisions</t>
  </si>
  <si>
    <t xml:space="preserve">The 2014-based household projections can be found at: </t>
  </si>
  <si>
    <t>https://www.gov.uk/government/statistics/2014-based-household-projections-in-england-2014-to-2039</t>
  </si>
  <si>
    <t>Decisions made during the April to June quarter 2016</t>
  </si>
  <si>
    <t>Households accommodated by the authority on 30 June 2016</t>
  </si>
  <si>
    <t>Decisions made during the July to September quarter 2016</t>
  </si>
  <si>
    <t>Households accommodated by the authority on 30 September2016</t>
  </si>
  <si>
    <r>
      <t xml:space="preserve">Table 784a: Local Authority Summary (Revised)
</t>
    </r>
    <r>
      <rPr>
        <sz val="16"/>
        <color indexed="9"/>
        <rFont val="Arial"/>
        <family val="2"/>
      </rPr>
      <t>Local authorities' action under the homelessness provisions of the 1985 and 1996 Housing Acts (Quarterly)
Local Authority, April to June 2016</t>
    </r>
  </si>
  <si>
    <r>
      <t>Number of households (2014-based household projections for 2016)</t>
    </r>
    <r>
      <rPr>
        <vertAlign val="superscript"/>
        <sz val="10"/>
        <rFont val="Arial"/>
        <family val="2"/>
      </rPr>
      <t>1</t>
    </r>
    <r>
      <rPr>
        <sz val="10"/>
        <rFont val="Arial"/>
        <family val="2"/>
      </rPr>
      <t xml:space="preserve">
(000s)</t>
    </r>
  </si>
  <si>
    <r>
      <t xml:space="preserve">Table 784a: Local Authority Summary (Revised)
</t>
    </r>
    <r>
      <rPr>
        <sz val="16"/>
        <color indexed="9"/>
        <rFont val="Arial"/>
        <family val="2"/>
      </rPr>
      <t xml:space="preserve">Local authorities' action under the homelessness provisions of the 1985 and 1996 Housing Acts (Quarterly)
Local Authority, July to September 2016 </t>
    </r>
  </si>
  <si>
    <r>
      <t xml:space="preserve">Table 784a: Local Authority Summary 
</t>
    </r>
    <r>
      <rPr>
        <sz val="16"/>
        <color indexed="9"/>
        <rFont val="Arial"/>
        <family val="2"/>
      </rPr>
      <t>Local authorities' action under the homelessness provisions of the 1985 and 1996 Housing Acts (Quarterly) (Revised)
Local Authority, January to March 2016</t>
    </r>
  </si>
  <si>
    <r>
      <t xml:space="preserve">Table 784a: Local Authority Summary
</t>
    </r>
    <r>
      <rPr>
        <sz val="16"/>
        <color indexed="9"/>
        <rFont val="Arial"/>
        <family val="2"/>
      </rPr>
      <t>Local authorities' action under the homelessness provisions of the 1985 and 1996 Housing Acts (Quarterly)
Local Authority, October to December 2016</t>
    </r>
  </si>
  <si>
    <t>Key</t>
  </si>
  <si>
    <t>Duty owed but no accommodation has been secured at end of June2016</t>
  </si>
  <si>
    <t>Duty owed but no accommodation has been secured at end of Sept 2016</t>
  </si>
  <si>
    <t>Households accommodated by the authority on 31 December2016</t>
  </si>
  <si>
    <t>Duty owed but no accommodation has been secured at end of December 2016</t>
  </si>
  <si>
    <t>Decisions made during the October to December quarter 2016</t>
  </si>
  <si>
    <t>SE</t>
  </si>
  <si>
    <t>NW</t>
  </si>
  <si>
    <t>EM</t>
  </si>
  <si>
    <t>EE</t>
  </si>
  <si>
    <t>L</t>
  </si>
  <si>
    <t>YH</t>
  </si>
  <si>
    <t>SW</t>
  </si>
  <si>
    <t>WM</t>
  </si>
  <si>
    <t>NE</t>
  </si>
  <si>
    <t>Decisions made during the January to March quarter 2017</t>
  </si>
  <si>
    <t>Households accommodated by the authority on 31 March2017</t>
  </si>
  <si>
    <t>Duty owed but no accommodation has been secured at end of March 2017</t>
  </si>
  <si>
    <t>Q1 2017</t>
  </si>
  <si>
    <t>Q4 2016</t>
  </si>
  <si>
    <t>Q3 2016</t>
  </si>
  <si>
    <t>Q2 2016</t>
  </si>
  <si>
    <t>https://www.gov.uk/government/statistical-data-sets/live-tables-on-homelessness</t>
  </si>
  <si>
    <t>Related Statistics</t>
  </si>
  <si>
    <t>https://www.gov.uk/government/collections/homelessness-statistics</t>
  </si>
  <si>
    <t>Q1 2015</t>
  </si>
  <si>
    <t>Q2 2015</t>
  </si>
  <si>
    <t>Q3 2015</t>
  </si>
  <si>
    <t>Q4 2015</t>
  </si>
  <si>
    <t>Q4_2014</t>
  </si>
  <si>
    <t>Q3_2014</t>
  </si>
  <si>
    <t>Q2_2014</t>
  </si>
  <si>
    <t>Local authorities' action under the homelessness provisions of the 1985 and 1996 Housing Acts</t>
  </si>
  <si>
    <t>For all other homelessness tables:</t>
  </si>
  <si>
    <t>Decisions made during the April to June quarter 2017</t>
  </si>
  <si>
    <t>Duty owed but no accommodation has been secured at end of June 2017</t>
  </si>
  <si>
    <t>Q2 2017</t>
  </si>
  <si>
    <t xml:space="preserve"> Eligible, homeless and in   priority   need, but intentionally</t>
  </si>
  <si>
    <t>Ethnic
Group
not
Stated</t>
  </si>
  <si>
    <t>Number per 1000 households</t>
  </si>
  <si>
    <t xml:space="preserve">
                Eligible,  homeless
 but not  in
priority need</t>
  </si>
  <si>
    <t xml:space="preserve">
                Total decisions</t>
  </si>
  <si>
    <t xml:space="preserve">
                Hostels</t>
  </si>
  <si>
    <t xml:space="preserve">
                Bed and breakfast
(including shared annexe)</t>
  </si>
  <si>
    <r>
      <t>Number of households (2014-based household projections for 2017)</t>
    </r>
    <r>
      <rPr>
        <vertAlign val="superscript"/>
        <sz val="10"/>
        <color indexed="8"/>
        <rFont val="Arial"/>
        <family val="2"/>
      </rPr>
      <t>1</t>
    </r>
    <r>
      <rPr>
        <sz val="10"/>
        <color indexed="8"/>
        <rFont val="Arial"/>
        <family val="2"/>
      </rPr>
      <t xml:space="preserve">
(000s)</t>
    </r>
  </si>
  <si>
    <t>Q1 to Q4 refers to calendar year quarters.</t>
  </si>
  <si>
    <t>Quarter:</t>
  </si>
  <si>
    <t>Q3 2017</t>
  </si>
  <si>
    <t>Decisions made during the July to September quarter 2017</t>
  </si>
  <si>
    <t>Dec 2017</t>
  </si>
  <si>
    <t>E12000001</t>
  </si>
  <si>
    <t>North East</t>
  </si>
  <si>
    <t>E12000002</t>
  </si>
  <si>
    <t>North West</t>
  </si>
  <si>
    <t>E12000003</t>
  </si>
  <si>
    <t>Yorkshire and The Humber</t>
  </si>
  <si>
    <t>E12000004</t>
  </si>
  <si>
    <t>East Midlands</t>
  </si>
  <si>
    <t>E12000005</t>
  </si>
  <si>
    <t>West Midlands</t>
  </si>
  <si>
    <t>E12000006</t>
  </si>
  <si>
    <t>East of England</t>
  </si>
  <si>
    <t>E12000007</t>
  </si>
  <si>
    <t>E12000008</t>
  </si>
  <si>
    <t>South East</t>
  </si>
  <si>
    <t>E12000009</t>
  </si>
  <si>
    <t>South West</t>
  </si>
  <si>
    <t>E92000001</t>
  </si>
  <si>
    <t>Select local authority by clicking on the box below and using the drop-down button below:</t>
  </si>
  <si>
    <t>1. Numbers accepted as being homeless and in priority need</t>
  </si>
  <si>
    <r>
      <t>Mixed</t>
    </r>
    <r>
      <rPr>
        <vertAlign val="superscript"/>
        <sz val="10"/>
        <color indexed="8"/>
        <rFont val="Arial"/>
        <family val="2"/>
      </rPr>
      <t>1</t>
    </r>
  </si>
  <si>
    <t>2. Decisions made</t>
  </si>
  <si>
    <t xml:space="preserve">3. Temporary Accommodation </t>
  </si>
  <si>
    <t>Table 784a: Local authorities' action under the homelessness provisions of the  Housing Acts</t>
  </si>
  <si>
    <t>Q1 2016</t>
  </si>
  <si>
    <t>Q4 2014</t>
  </si>
  <si>
    <t>Q3 2014</t>
  </si>
  <si>
    <t>Q2 2014</t>
  </si>
  <si>
    <t>P</t>
  </si>
  <si>
    <t>Provisional data</t>
  </si>
  <si>
    <r>
      <t>Media Enquiries</t>
    </r>
    <r>
      <rPr>
        <sz val="10"/>
        <color indexed="8"/>
        <rFont val="Arial"/>
        <family val="2"/>
      </rPr>
      <t>: 0303 444 1209</t>
    </r>
  </si>
  <si>
    <t>Q4 2017</t>
  </si>
  <si>
    <t>All MHCLG homelessness statistics, including the written statistical release, can be found at:</t>
  </si>
  <si>
    <r>
      <t xml:space="preserve">Table 784a: Local Authority Summary
</t>
    </r>
    <r>
      <rPr>
        <sz val="12"/>
        <color indexed="9"/>
        <rFont val="Arial"/>
        <family val="2"/>
      </rPr>
      <t>Local authorities' action under the homelessness provisions of the 1985 and 1996 Housing Acts (Quarterly)
Local Authority, January to March 2017</t>
    </r>
  </si>
  <si>
    <t>MHCLG P1E Homelessness returns (quarterly)</t>
  </si>
  <si>
    <t>Region</t>
  </si>
  <si>
    <t>ONS code</t>
  </si>
  <si>
    <t>Local authority / Region / Country</t>
  </si>
  <si>
    <t>Decisions made during the October to December quarter 2017</t>
  </si>
  <si>
    <r>
      <t>Households accommodated by the authority on 30 June 2017</t>
    </r>
    <r>
      <rPr>
        <b/>
        <vertAlign val="superscript"/>
        <sz val="10"/>
        <rFont val="Arial"/>
        <family val="2"/>
      </rPr>
      <t>2</t>
    </r>
  </si>
  <si>
    <r>
      <t xml:space="preserve">Table 784a: Local Authority Summary
</t>
    </r>
    <r>
      <rPr>
        <sz val="12"/>
        <color indexed="9"/>
        <rFont val="Arial"/>
        <family val="2"/>
      </rPr>
      <t>Local authorities' action under the homelessness provisions of the 1985 and 1996 Housing Acts (Quarterly)
Local Authority, October to December 2017</t>
    </r>
  </si>
  <si>
    <r>
      <t xml:space="preserve">Table 784a: Local Authority Summary
</t>
    </r>
    <r>
      <rPr>
        <sz val="12"/>
        <color indexed="9"/>
        <rFont val="Arial"/>
        <family val="2"/>
      </rPr>
      <t>Local authorities' action under the homelessness provisions of the 1985 and 1996 Housing Acts (Quarterly)
Local Authority, July to September 2017</t>
    </r>
  </si>
  <si>
    <r>
      <t xml:space="preserve">Table 784a: Local Authority Summary
</t>
    </r>
    <r>
      <rPr>
        <sz val="12"/>
        <color indexed="9"/>
        <rFont val="Arial"/>
        <family val="2"/>
      </rPr>
      <t>Local authorities' action under the homelessness provisions of the 1985 and 1996 Housing Acts (Quarterly)
Local Authority, April to June 2017</t>
    </r>
  </si>
  <si>
    <t>Dec 2018</t>
  </si>
  <si>
    <t>Q1 2018</t>
  </si>
  <si>
    <t>Decisions made during the January to March quarter 2018</t>
  </si>
  <si>
    <t>Duty owed but no accommodation has been secured at end of March 2018</t>
  </si>
  <si>
    <t>Duty owed but no accommodation has been secured at end of December 2017</t>
  </si>
  <si>
    <t>Duty owed but no accommodation has been secured at end of September 2017</t>
  </si>
  <si>
    <t>Duty owed but no accommodation has been secured at end of the quarter</t>
  </si>
  <si>
    <r>
      <t xml:space="preserve">Responsible Analysts: </t>
    </r>
    <r>
      <rPr>
        <sz val="10"/>
        <color indexed="8"/>
        <rFont val="Arial"/>
        <family val="2"/>
      </rPr>
      <t>Duncan Gray, Monika Krzykawska</t>
    </r>
  </si>
  <si>
    <t>Households accommodated by the authority on 31 March 2018</t>
  </si>
  <si>
    <t>Households accommodated by the authority on 31 December 2017</t>
  </si>
  <si>
    <t>Households accommodated by the authority on 30 September 2017</t>
  </si>
  <si>
    <t>Southwark adopted the Homelessness Reduction Act 2017 one year in advance of other local authorities, in April 2017</t>
  </si>
  <si>
    <t>The temporary accomodation and B&amp;B totals including those pending review / appeal includes 335 hotel rooms made available to the residents of Grenfell Tower and Grenfell Walk and the surrounding area. The number of hotel room bookings has been reported as households as this is the best available information for that date.</t>
  </si>
  <si>
    <t>Quarterly data from Q2 2014 - Q1 2018 (Revised)</t>
  </si>
  <si>
    <t>Live Table 784a: Local authorities' action under the homelessness provisions of the 1985 and 1996 Housing Acts</t>
  </si>
  <si>
    <t>13 December 2018</t>
  </si>
  <si>
    <t>2R</t>
  </si>
  <si>
    <t>3R</t>
  </si>
  <si>
    <t>Revised - see Contents tab for more information</t>
  </si>
  <si>
    <r>
      <t xml:space="preserve">Table 784a: Local Authority Summary
</t>
    </r>
    <r>
      <rPr>
        <sz val="12"/>
        <color indexed="9"/>
        <rFont val="Arial"/>
        <family val="2"/>
      </rPr>
      <t>Local authorities' action under the homelessness provisions of the 1985 and 1996 Housing Acts (Quarterly)
Local Authority, January to March 2018</t>
    </r>
  </si>
  <si>
    <t>Revised data - see Contents sheet for more information</t>
  </si>
  <si>
    <t>Revised data - See Contents sheet for more information</t>
  </si>
  <si>
    <t>Some of the Jan - Mar 2018 data was revised as previously imputed values could be replaced with reported data. Also, some data a local authority had submitted in Q2 2017, Q3 2017, Q4 2017 and Q1 2018 were found to be incorrect and had to be estimated.  These revisions are marked with an 'R' in the tables. More information is given in the associated statistical release Statutory homelessness and homelessness prevention and relief, England, January to March 2018 (Revised) available from:</t>
  </si>
  <si>
    <t>Statistical enquiries: (office hours) 0303 444 4440, 0303 444 2241: homelessnessstats@communities.gov.uk</t>
  </si>
  <si>
    <t>email: homelessnessstats@communities.gov.uk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</si>
</sst>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quot; &quot;General"/>
    <numFmt numFmtId="167" formatCode="mmm\-yyyy"/>
    <numFmt numFmtId="168" formatCode="&quot; &quot;#,##0.00&quot; &quot;;&quot;-&quot;#,##0.00&quot; &quot;;&quot; -&quot;00&quot; &quot;;&quot; &quot;@&quot; &quot;"/>
    <numFmt numFmtId="169" formatCode="[$-10409]#,##0;\(#,##0\)"/>
    <numFmt numFmtId="170" formatCode="[$-10409]#,##0.00;\(#,##0.00\)"/>
    <numFmt numFmtId="171" formatCode="[$-10409]0.00;\(0.00\)"/>
    <numFmt numFmtId="172" formatCode="[$-10409]#,##0.000;\(#,##0.000\)"/>
    <numFmt numFmtId="173" formatCode="[$-10409]#,##0.0;\(#,##0.0\)"/>
    <numFmt numFmtId="174" formatCode="[$-10409]0.0;\(0.0\)"/>
    <numFmt numFmtId="175" formatCode="_-* #,##0_-;\-* #,##0_-;_-* &quot;-&quot;??_-;_-@_-"/>
  </numFmts>
  <fonts count="83" x14ac:knownFonts="1">
    <font>
      <sz val="12"/>
      <color theme="1"/>
      <name val="Arial"/>
      <family val="2"/>
    </font>
    <font>
      <sz val="10"/>
      <name val="Arial"/>
      <family val="2"/>
    </font>
    <font>
      <sz val="16"/>
      <color indexed="9"/>
      <name val="Arial"/>
      <family val="2"/>
    </font>
    <font>
      <vertAlign val="superscript"/>
      <sz val="16"/>
      <color indexed="9"/>
      <name val="Arial"/>
      <family val="2"/>
    </font>
    <font>
      <b/>
      <sz val="10"/>
      <color indexed="8"/>
      <name val="Arial"/>
      <family val="2"/>
    </font>
    <font>
      <b/>
      <sz val="9"/>
      <color indexed="8"/>
      <name val="Arial"/>
      <family val="2"/>
    </font>
    <font>
      <sz val="10"/>
      <color indexed="8"/>
      <name val="Arial"/>
      <family val="2"/>
    </font>
    <font>
      <sz val="9"/>
      <color indexed="8"/>
      <name val="Arial"/>
      <family val="2"/>
    </font>
    <font>
      <b/>
      <sz val="10"/>
      <name val="Arial"/>
      <family val="2"/>
    </font>
    <font>
      <b/>
      <vertAlign val="superscript"/>
      <sz val="10"/>
      <name val="Arial"/>
      <family val="2"/>
    </font>
    <font>
      <b/>
      <sz val="9"/>
      <name val="Arial"/>
      <family val="2"/>
    </font>
    <font>
      <sz val="9"/>
      <name val="Arial"/>
      <family val="2"/>
    </font>
    <font>
      <b/>
      <sz val="8"/>
      <name val="Arial"/>
      <family val="2"/>
    </font>
    <font>
      <vertAlign val="superscript"/>
      <sz val="10"/>
      <name val="Arial"/>
      <family val="2"/>
    </font>
    <font>
      <sz val="12"/>
      <name val="Times New Roman"/>
      <family val="1"/>
    </font>
    <font>
      <sz val="10"/>
      <name val="Courier"/>
      <family val="3"/>
    </font>
    <font>
      <sz val="8"/>
      <name val="Arial"/>
      <family val="2"/>
    </font>
    <font>
      <b/>
      <sz val="10"/>
      <color indexed="8"/>
      <name val="Arial"/>
      <family val="2"/>
    </font>
    <font>
      <sz val="10"/>
      <name val="Arial"/>
      <family val="2"/>
    </font>
    <font>
      <b/>
      <sz val="9"/>
      <color indexed="8"/>
      <name val="Arial"/>
      <family val="2"/>
    </font>
    <font>
      <sz val="10"/>
      <color indexed="8"/>
      <name val="Arial"/>
      <family val="2"/>
    </font>
    <font>
      <sz val="9"/>
      <color indexed="8"/>
      <name val="Arial"/>
      <family val="2"/>
    </font>
    <font>
      <b/>
      <sz val="9"/>
      <color indexed="8"/>
      <name val="Arial"/>
      <family val="2"/>
    </font>
    <font>
      <sz val="9"/>
      <color indexed="8"/>
      <name val="Arial"/>
      <family val="2"/>
    </font>
    <font>
      <b/>
      <sz val="18"/>
      <name val="Arial"/>
      <family val="2"/>
    </font>
    <font>
      <b/>
      <sz val="14"/>
      <name val="Arial"/>
      <family val="2"/>
    </font>
    <font>
      <i/>
      <sz val="10"/>
      <name val="Arial"/>
      <family val="2"/>
    </font>
    <font>
      <i/>
      <sz val="9"/>
      <name val="Arial"/>
      <family val="2"/>
    </font>
    <font>
      <sz val="11"/>
      <name val="Arial"/>
      <family val="2"/>
    </font>
    <font>
      <i/>
      <sz val="11"/>
      <name val="Arial"/>
      <family val="2"/>
    </font>
    <font>
      <b/>
      <sz val="11"/>
      <name val="Arial"/>
      <family val="2"/>
    </font>
    <font>
      <vertAlign val="superscript"/>
      <sz val="10"/>
      <color indexed="8"/>
      <name val="Arial"/>
      <family val="2"/>
    </font>
    <font>
      <sz val="10"/>
      <name val="Arial"/>
      <family val="2"/>
    </font>
    <font>
      <i/>
      <sz val="10"/>
      <color indexed="8"/>
      <name val="Arial"/>
      <family val="2"/>
    </font>
    <font>
      <sz val="12"/>
      <color theme="1"/>
      <name val="Arial"/>
      <family val="2"/>
    </font>
    <font>
      <sz val="10"/>
      <color rgb="FF000000"/>
      <name val="Arial"/>
      <family val="2"/>
    </font>
    <font>
      <sz val="12"/>
      <color rgb="FF000000"/>
      <name val="Arial"/>
      <family val="2"/>
    </font>
    <font>
      <u/>
      <sz val="12"/>
      <color theme="10"/>
      <name val="Arial"/>
      <family val="2"/>
    </font>
    <font>
      <u/>
      <sz val="10"/>
      <color theme="10"/>
      <name val="Arial"/>
      <family val="2"/>
    </font>
    <font>
      <sz val="10"/>
      <color rgb="FF000000"/>
      <name val="Courier"/>
      <family val="3"/>
    </font>
    <font>
      <b/>
      <sz val="10"/>
      <color rgb="FF000000"/>
      <name val="Arial"/>
      <family val="2"/>
    </font>
    <font>
      <b/>
      <sz val="10"/>
      <color rgb="FF000000"/>
      <name val="Helvetica"/>
    </font>
    <font>
      <b/>
      <sz val="16"/>
      <color rgb="FFFFFFFF"/>
      <name val="Arial"/>
      <family val="2"/>
    </font>
    <font>
      <sz val="16"/>
      <color rgb="FFFFFFFF"/>
      <name val="Arial"/>
      <family val="2"/>
    </font>
    <font>
      <b/>
      <sz val="8"/>
      <color rgb="FF000000"/>
      <name val="Arial"/>
      <family val="2"/>
    </font>
    <font>
      <vertAlign val="superscript"/>
      <sz val="10"/>
      <color rgb="FF000000"/>
      <name val="Arial"/>
      <family val="2"/>
    </font>
    <font>
      <sz val="12"/>
      <color rgb="FF000000"/>
      <name val="Times New Roman"/>
      <family val="1"/>
    </font>
    <font>
      <sz val="8"/>
      <color rgb="FF000000"/>
      <name val="Arial"/>
      <family val="2"/>
    </font>
    <font>
      <sz val="8"/>
      <color rgb="FF000000"/>
      <name val="Courier"/>
      <family val="3"/>
    </font>
    <font>
      <sz val="8"/>
      <color rgb="FF000000"/>
      <name val="Times New Roman"/>
      <family val="1"/>
    </font>
    <font>
      <b/>
      <sz val="10"/>
      <color rgb="FFFF0000"/>
      <name val="Arial"/>
      <family val="2"/>
    </font>
    <font>
      <u/>
      <sz val="8"/>
      <color theme="3"/>
      <name val="Arial"/>
      <family val="2"/>
    </font>
    <font>
      <sz val="8"/>
      <color theme="4" tint="-0.249977111117893"/>
      <name val="Arial"/>
      <family val="2"/>
    </font>
    <font>
      <sz val="10"/>
      <color rgb="FF000000"/>
      <name val="Times New Roman"/>
      <family val="1"/>
    </font>
    <font>
      <u/>
      <sz val="10"/>
      <color theme="3"/>
      <name val="Arial"/>
      <family val="2"/>
    </font>
    <font>
      <sz val="8"/>
      <color rgb="FFFF0000"/>
      <name val="Arial"/>
      <family val="2"/>
    </font>
    <font>
      <sz val="9"/>
      <color rgb="FF000000"/>
      <name val="Arial"/>
      <family val="2"/>
    </font>
    <font>
      <b/>
      <sz val="11"/>
      <color theme="1"/>
      <name val="Arial"/>
      <family val="2"/>
    </font>
    <font>
      <sz val="11"/>
      <color theme="1"/>
      <name val="Arial"/>
      <family val="2"/>
    </font>
    <font>
      <u/>
      <sz val="11"/>
      <color theme="4" tint="-0.249977111117893"/>
      <name val="Arial"/>
      <family val="2"/>
    </font>
    <font>
      <u/>
      <sz val="8"/>
      <color theme="4" tint="-0.249977111117893"/>
      <name val="Arial"/>
      <family val="2"/>
    </font>
    <font>
      <sz val="10"/>
      <color theme="1"/>
      <name val="Arial"/>
      <family val="2"/>
    </font>
    <font>
      <sz val="10"/>
      <color theme="1"/>
      <name val="Calibri"/>
      <family val="2"/>
      <scheme val="minor"/>
    </font>
    <font>
      <sz val="10"/>
      <color theme="0" tint="-0.14999847407452621"/>
      <name val="Arial"/>
      <family val="2"/>
    </font>
    <font>
      <b/>
      <sz val="16"/>
      <color rgb="FF000000"/>
      <name val="Arial"/>
      <family val="2"/>
    </font>
    <font>
      <sz val="10"/>
      <color theme="0" tint="-0.499984740745262"/>
      <name val="Arial"/>
      <family val="2"/>
    </font>
    <font>
      <b/>
      <sz val="12"/>
      <color rgb="FF000000"/>
      <name val="Arial"/>
      <family val="2"/>
    </font>
    <font>
      <u/>
      <sz val="11"/>
      <color theme="10"/>
      <name val="Arial"/>
      <family val="2"/>
    </font>
    <font>
      <b/>
      <sz val="14"/>
      <color theme="1"/>
      <name val="Arial"/>
      <family val="2"/>
    </font>
    <font>
      <b/>
      <sz val="12"/>
      <color theme="1"/>
      <name val="Arial"/>
      <family val="2"/>
    </font>
    <font>
      <sz val="12"/>
      <color theme="0" tint="-0.14999847407452621"/>
      <name val="Arial"/>
      <family val="2"/>
    </font>
    <font>
      <sz val="8"/>
      <color theme="0" tint="-0.14999847407452621"/>
      <name val="Arial"/>
      <family val="2"/>
    </font>
    <font>
      <sz val="8"/>
      <color theme="1"/>
      <name val="Arial"/>
      <family val="2"/>
    </font>
    <font>
      <b/>
      <sz val="12"/>
      <color indexed="9"/>
      <name val="Arial"/>
      <family val="2"/>
    </font>
    <font>
      <sz val="12"/>
      <color indexed="9"/>
      <name val="Arial"/>
      <family val="2"/>
    </font>
    <font>
      <sz val="10"/>
      <color indexed="10"/>
      <name val="Arial"/>
      <family val="2"/>
    </font>
    <font>
      <vertAlign val="superscript"/>
      <sz val="8"/>
      <color rgb="FF000000"/>
      <name val="Arial"/>
      <family val="2"/>
    </font>
    <font>
      <b/>
      <sz val="12"/>
      <color rgb="FFFFFFFF"/>
      <name val="Arial"/>
      <family val="2"/>
    </font>
    <font>
      <sz val="8"/>
      <color indexed="8"/>
      <name val="Arial"/>
      <family val="2"/>
    </font>
    <font>
      <u/>
      <sz val="11"/>
      <color rgb="FF0000FF"/>
      <name val="Arial"/>
      <family val="2"/>
    </font>
    <font>
      <u/>
      <sz val="12"/>
      <color rgb="FF0000FF"/>
      <name val="Arial"/>
      <family val="2"/>
    </font>
    <font>
      <vertAlign val="superscript"/>
      <sz val="9"/>
      <color indexed="8"/>
      <name val="Arial"/>
      <family val="2"/>
    </font>
    <font>
      <u/>
      <sz val="8"/>
      <name val="Arial"/>
      <family val="2"/>
    </font>
  </fonts>
  <fills count="26">
    <fill>
      <patternFill patternType="none"/>
    </fill>
    <fill>
      <patternFill patternType="gray125"/>
    </fill>
    <fill>
      <patternFill patternType="solid">
        <fgColor indexed="10"/>
        <bgColor indexed="0"/>
      </patternFill>
    </fill>
    <fill>
      <patternFill patternType="solid">
        <fgColor indexed="8"/>
        <bgColor indexed="0"/>
      </patternFill>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rgb="FF000000"/>
        <bgColor rgb="FF000000"/>
      </patternFill>
    </fill>
    <fill>
      <patternFill patternType="solid">
        <fgColor theme="0"/>
        <bgColor rgb="FF000000"/>
      </patternFill>
    </fill>
    <fill>
      <patternFill patternType="solid">
        <fgColor rgb="FFFFFF99"/>
        <bgColor rgb="FFFFFFFF"/>
      </patternFill>
    </fill>
    <fill>
      <patternFill patternType="solid">
        <fgColor rgb="FF92CDDC"/>
        <bgColor rgb="FF92CDDC"/>
      </patternFill>
    </fill>
    <fill>
      <patternFill patternType="solid">
        <fgColor theme="0"/>
        <bgColor indexed="0"/>
      </patternFill>
    </fill>
    <fill>
      <patternFill patternType="solid">
        <fgColor theme="8" tint="0.39997558519241921"/>
        <bgColor rgb="FF92CDDC"/>
      </patternFill>
    </fill>
    <fill>
      <patternFill patternType="solid">
        <fgColor rgb="FFFFFFCC"/>
        <bgColor indexed="0"/>
      </patternFill>
    </fill>
    <fill>
      <patternFill patternType="solid">
        <fgColor rgb="FFFFFF99"/>
        <bgColor indexed="0"/>
      </patternFill>
    </fill>
    <fill>
      <patternFill patternType="solid">
        <fgColor rgb="FFFFFF99"/>
        <bgColor indexed="64"/>
      </patternFill>
    </fill>
    <fill>
      <patternFill patternType="solid">
        <fgColor rgb="FFFFFF00"/>
        <bgColor indexed="0"/>
      </patternFill>
    </fill>
    <fill>
      <patternFill patternType="solid">
        <fgColor rgb="FFFFFF00"/>
        <bgColor rgb="FFFFFFFF"/>
      </patternFill>
    </fill>
    <fill>
      <patternFill patternType="solid">
        <fgColor theme="1"/>
        <bgColor rgb="FF000000"/>
      </patternFill>
    </fill>
    <fill>
      <patternFill patternType="solid">
        <fgColor theme="0"/>
        <bgColor rgb="FF92CDDC"/>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0.14996795556505021"/>
        <bgColor indexed="64"/>
      </patternFill>
    </fill>
  </fills>
  <borders count="36">
    <border>
      <left/>
      <right/>
      <top/>
      <bottom/>
      <diagonal/>
    </border>
    <border>
      <left/>
      <right/>
      <top style="thin">
        <color indexed="8"/>
      </top>
      <bottom/>
      <diagonal/>
    </border>
    <border>
      <left/>
      <right/>
      <top/>
      <bottom style="thin">
        <color indexed="8"/>
      </bottom>
      <diagonal/>
    </border>
    <border>
      <left/>
      <right/>
      <top/>
      <bottom style="thin">
        <color indexed="64"/>
      </bottom>
      <diagonal/>
    </border>
    <border>
      <left/>
      <right style="thin">
        <color indexed="64"/>
      </right>
      <top style="thin">
        <color indexed="8"/>
      </top>
      <bottom/>
      <diagonal/>
    </border>
    <border>
      <left/>
      <right style="thin">
        <color indexed="64"/>
      </right>
      <top/>
      <bottom style="thin">
        <color indexed="8"/>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rgb="FF000000"/>
      </top>
      <bottom/>
      <diagonal/>
    </border>
    <border>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27">
    <xf numFmtId="0" fontId="0" fillId="0" borderId="0"/>
    <xf numFmtId="164" fontId="34" fillId="0" borderId="0" applyFont="0" applyFill="0" applyBorder="0" applyAlignment="0" applyProtection="0"/>
    <xf numFmtId="168" fontId="35" fillId="0" borderId="0" applyFont="0" applyFill="0" applyBorder="0" applyAlignment="0" applyProtection="0"/>
    <xf numFmtId="168" fontId="36" fillId="0" borderId="0" applyFon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 fillId="0" borderId="0"/>
    <xf numFmtId="0" fontId="35" fillId="0" borderId="0" applyBorder="0" applyProtection="0"/>
    <xf numFmtId="0" fontId="35" fillId="0" borderId="0" applyNumberFormat="0" applyFont="0" applyBorder="0" applyProtection="0"/>
    <xf numFmtId="0" fontId="36" fillId="0" borderId="0" applyNumberFormat="0" applyFont="0" applyBorder="0" applyProtection="0"/>
    <xf numFmtId="166" fontId="39" fillId="0" borderId="0"/>
    <xf numFmtId="0" fontId="35" fillId="0" borderId="0" applyBorder="0" applyProtection="0"/>
    <xf numFmtId="0" fontId="35" fillId="0" borderId="0" applyNumberFormat="0" applyFont="0" applyBorder="0" applyProtection="0"/>
    <xf numFmtId="166" fontId="39" fillId="0" borderId="0" applyBorder="0" applyProtection="0"/>
    <xf numFmtId="0" fontId="1" fillId="0" borderId="0"/>
    <xf numFmtId="0" fontId="35" fillId="0" borderId="0"/>
    <xf numFmtId="0" fontId="35" fillId="0" borderId="0" applyNumberFormat="0" applyBorder="0" applyProtection="0"/>
    <xf numFmtId="0" fontId="36" fillId="0" borderId="0"/>
    <xf numFmtId="0" fontId="32" fillId="0" borderId="0"/>
    <xf numFmtId="0" fontId="36" fillId="0" borderId="0" applyNumberFormat="0" applyFont="0" applyBorder="0" applyProtection="0"/>
    <xf numFmtId="166" fontId="39" fillId="0" borderId="0" applyBorder="0" applyProtection="0"/>
    <xf numFmtId="9" fontId="34" fillId="0" borderId="0" applyFont="0" applyFill="0" applyBorder="0" applyAlignment="0" applyProtection="0"/>
    <xf numFmtId="9" fontId="39" fillId="0" borderId="0" applyFont="0" applyFill="0" applyBorder="0" applyAlignment="0" applyProtection="0"/>
    <xf numFmtId="9" fontId="35"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0" fontId="37" fillId="0" borderId="0" applyNumberFormat="0" applyFill="0" applyBorder="0" applyAlignment="0" applyProtection="0"/>
  </cellStyleXfs>
  <cellXfs count="852">
    <xf numFmtId="0" fontId="0" fillId="0" borderId="0" xfId="0"/>
    <xf numFmtId="0" fontId="35" fillId="0" borderId="0" xfId="16" applyFont="1" applyFill="1" applyAlignment="1"/>
    <xf numFmtId="0" fontId="40" fillId="4" borderId="0" xfId="9" applyFont="1" applyFill="1" applyAlignment="1"/>
    <xf numFmtId="0" fontId="35" fillId="4" borderId="0" xfId="16" applyFont="1" applyFill="1" applyAlignment="1">
      <alignment horizontal="right"/>
    </xf>
    <xf numFmtId="165" fontId="41" fillId="5" borderId="0" xfId="19" applyNumberFormat="1" applyFont="1" applyFill="1" applyAlignment="1">
      <alignment horizontal="left"/>
    </xf>
    <xf numFmtId="0" fontId="35" fillId="5" borderId="0" xfId="16" applyFont="1" applyFill="1" applyAlignment="1"/>
    <xf numFmtId="0" fontId="35" fillId="6" borderId="0" xfId="16" applyFont="1" applyFill="1" applyAlignment="1"/>
    <xf numFmtId="0" fontId="40" fillId="5" borderId="0" xfId="9" applyFont="1" applyFill="1" applyAlignment="1" applyProtection="1">
      <alignment horizontal="left" vertical="center" wrapText="1" readingOrder="1"/>
      <protection locked="0"/>
    </xf>
    <xf numFmtId="0" fontId="40" fillId="5" borderId="0" xfId="9" applyFont="1" applyFill="1" applyAlignment="1"/>
    <xf numFmtId="0" fontId="40" fillId="5" borderId="27" xfId="9" applyFont="1" applyFill="1" applyBorder="1" applyAlignment="1">
      <alignment horizontal="right"/>
    </xf>
    <xf numFmtId="0" fontId="35" fillId="5" borderId="0" xfId="16" applyFont="1" applyFill="1" applyAlignment="1">
      <alignment horizontal="right"/>
    </xf>
    <xf numFmtId="0" fontId="40" fillId="5" borderId="0" xfId="9" applyFont="1" applyFill="1" applyAlignment="1" applyProtection="1">
      <alignment horizontal="right" vertical="center" wrapText="1"/>
      <protection locked="0"/>
    </xf>
    <xf numFmtId="0" fontId="35" fillId="6" borderId="0" xfId="16" applyFont="1" applyFill="1" applyAlignment="1">
      <alignment horizontal="right"/>
    </xf>
    <xf numFmtId="0" fontId="35" fillId="5" borderId="0" xfId="9" applyFont="1" applyFill="1" applyAlignment="1"/>
    <xf numFmtId="0" fontId="35" fillId="5" borderId="0" xfId="9" applyFont="1" applyFill="1" applyAlignment="1" applyProtection="1">
      <alignment horizontal="left" vertical="top" wrapText="1" readingOrder="1"/>
      <protection locked="0"/>
    </xf>
    <xf numFmtId="0" fontId="35" fillId="5" borderId="0" xfId="9" applyFont="1" applyFill="1" applyAlignment="1" applyProtection="1">
      <alignment horizontal="center" vertical="top" wrapText="1" readingOrder="1"/>
      <protection locked="0"/>
    </xf>
    <xf numFmtId="0" fontId="35" fillId="5" borderId="0" xfId="9" applyFont="1" applyFill="1" applyAlignment="1">
      <alignment horizontal="right"/>
    </xf>
    <xf numFmtId="0" fontId="40" fillId="4" borderId="27" xfId="9" applyFont="1" applyFill="1" applyBorder="1" applyAlignment="1">
      <alignment horizontal="right"/>
    </xf>
    <xf numFmtId="0" fontId="40" fillId="4" borderId="0" xfId="9" applyFont="1" applyFill="1" applyAlignment="1" applyProtection="1">
      <alignment horizontal="right" wrapText="1"/>
      <protection locked="0"/>
    </xf>
    <xf numFmtId="0" fontId="35" fillId="5" borderId="0" xfId="9" applyFont="1" applyFill="1" applyAlignment="1" applyProtection="1">
      <alignment vertical="top" wrapText="1"/>
      <protection locked="0"/>
    </xf>
    <xf numFmtId="0" fontId="35" fillId="5" borderId="0" xfId="9" applyFont="1" applyFill="1" applyAlignment="1" applyProtection="1">
      <alignment horizontal="right" vertical="center" wrapText="1"/>
      <protection locked="0"/>
    </xf>
    <xf numFmtId="0" fontId="35" fillId="4" borderId="0" xfId="9" applyFont="1" applyFill="1" applyAlignment="1"/>
    <xf numFmtId="0" fontId="35" fillId="4" borderId="0" xfId="9" applyFont="1" applyFill="1" applyAlignment="1">
      <alignment horizontal="right"/>
    </xf>
    <xf numFmtId="0" fontId="35" fillId="4" borderId="0" xfId="9" applyFont="1" applyFill="1" applyAlignment="1" applyProtection="1">
      <alignment horizontal="left" wrapText="1" readingOrder="1"/>
      <protection locked="0"/>
    </xf>
    <xf numFmtId="0" fontId="35" fillId="4" borderId="28" xfId="9" applyFont="1" applyFill="1" applyBorder="1" applyAlignment="1" applyProtection="1">
      <alignment horizontal="right" wrapText="1"/>
      <protection locked="0"/>
    </xf>
    <xf numFmtId="0" fontId="42" fillId="7" borderId="0" xfId="9" applyFont="1" applyFill="1" applyAlignment="1" applyProtection="1">
      <alignment vertical="top" wrapText="1" readingOrder="1"/>
      <protection locked="0"/>
    </xf>
    <xf numFmtId="0" fontId="43" fillId="8" borderId="0" xfId="16" applyFont="1" applyFill="1" applyAlignment="1"/>
    <xf numFmtId="0" fontId="35" fillId="5" borderId="0" xfId="16" applyFont="1" applyFill="1" applyAlignment="1">
      <alignment vertical="center"/>
    </xf>
    <xf numFmtId="0" fontId="35" fillId="6" borderId="0" xfId="16" applyFont="1" applyFill="1" applyAlignment="1">
      <alignment vertical="center"/>
    </xf>
    <xf numFmtId="0" fontId="35" fillId="4" borderId="0" xfId="9" applyFont="1" applyFill="1" applyAlignment="1" applyProtection="1">
      <alignment horizontal="left" vertical="center" wrapText="1" readingOrder="1"/>
      <protection locked="0"/>
    </xf>
    <xf numFmtId="0" fontId="35" fillId="4" borderId="0" xfId="9" applyFont="1" applyFill="1" applyAlignment="1" applyProtection="1">
      <alignment horizontal="center" vertical="center" wrapText="1" readingOrder="1"/>
      <protection locked="0"/>
    </xf>
    <xf numFmtId="0" fontId="35" fillId="4" borderId="0" xfId="9" applyFont="1" applyFill="1" applyAlignment="1" applyProtection="1">
      <alignment wrapText="1"/>
      <protection locked="0"/>
    </xf>
    <xf numFmtId="165" fontId="40" fillId="4" borderId="0" xfId="19" applyNumberFormat="1" applyFont="1" applyFill="1" applyAlignment="1">
      <alignment horizontal="left"/>
    </xf>
    <xf numFmtId="0" fontId="40" fillId="4" borderId="0" xfId="9" applyFont="1" applyFill="1" applyAlignment="1" applyProtection="1">
      <alignment horizontal="left" wrapText="1" readingOrder="1"/>
      <protection locked="0"/>
    </xf>
    <xf numFmtId="0" fontId="35" fillId="4" borderId="0" xfId="9" applyFont="1" applyFill="1" applyAlignment="1" applyProtection="1">
      <alignment horizontal="right" wrapText="1"/>
      <protection locked="0"/>
    </xf>
    <xf numFmtId="166" fontId="44" fillId="4" borderId="0" xfId="20" applyFont="1" applyFill="1" applyAlignment="1">
      <alignment horizontal="right" vertical="top"/>
    </xf>
    <xf numFmtId="166" fontId="40" fillId="4" borderId="0" xfId="20" applyFont="1" applyFill="1" applyAlignment="1">
      <alignment horizontal="right" vertical="top"/>
    </xf>
    <xf numFmtId="166" fontId="45" fillId="4" borderId="0" xfId="20" applyFont="1" applyFill="1" applyBorder="1" applyAlignment="1">
      <alignment vertical="top" wrapText="1"/>
    </xf>
    <xf numFmtId="166" fontId="46" fillId="4" borderId="0" xfId="20" applyFont="1" applyFill="1" applyAlignment="1">
      <alignment vertical="top"/>
    </xf>
    <xf numFmtId="166" fontId="46" fillId="4" borderId="0" xfId="20" applyFont="1" applyFill="1" applyAlignment="1"/>
    <xf numFmtId="166" fontId="39" fillId="4" borderId="0" xfId="20" applyFont="1" applyFill="1" applyAlignment="1"/>
    <xf numFmtId="166" fontId="47" fillId="4" borderId="0" xfId="20" applyFont="1" applyFill="1" applyAlignment="1">
      <alignment horizontal="right" vertical="top"/>
    </xf>
    <xf numFmtId="0" fontId="47" fillId="4" borderId="0" xfId="16" applyFont="1" applyFill="1" applyAlignment="1">
      <alignment vertical="top"/>
    </xf>
    <xf numFmtId="166" fontId="47" fillId="4" borderId="0" xfId="20" applyFont="1" applyFill="1" applyAlignment="1">
      <alignment vertical="top"/>
    </xf>
    <xf numFmtId="166" fontId="35" fillId="4" borderId="0" xfId="20" applyFont="1" applyFill="1" applyAlignment="1">
      <alignment vertical="top"/>
    </xf>
    <xf numFmtId="166" fontId="39" fillId="4" borderId="0" xfId="20" applyFont="1" applyFill="1" applyAlignment="1">
      <alignment vertical="top"/>
    </xf>
    <xf numFmtId="166" fontId="47" fillId="4" borderId="0" xfId="20" applyFont="1" applyFill="1" applyAlignment="1">
      <alignment horizontal="left" vertical="top"/>
    </xf>
    <xf numFmtId="166" fontId="48" fillId="4" borderId="0" xfId="20" applyFont="1" applyFill="1" applyAlignment="1">
      <alignment vertical="top"/>
    </xf>
    <xf numFmtId="166" fontId="49" fillId="4" borderId="0" xfId="20" applyFont="1" applyFill="1" applyAlignment="1">
      <alignment vertical="top"/>
    </xf>
    <xf numFmtId="166" fontId="49" fillId="4" borderId="0" xfId="20" applyFont="1" applyFill="1" applyAlignment="1"/>
    <xf numFmtId="166" fontId="48" fillId="4" borderId="0" xfId="20" applyFont="1" applyFill="1" applyAlignment="1"/>
    <xf numFmtId="3" fontId="47" fillId="9" borderId="0" xfId="9" applyNumberFormat="1" applyFont="1" applyFill="1" applyAlignment="1" applyProtection="1">
      <alignment horizontal="left" vertical="center" wrapText="1"/>
      <protection locked="0"/>
    </xf>
    <xf numFmtId="166" fontId="47" fillId="4" borderId="0" xfId="20" quotePrefix="1" applyFont="1" applyFill="1" applyAlignment="1">
      <alignment horizontal="right"/>
    </xf>
    <xf numFmtId="166" fontId="45" fillId="4" borderId="0" xfId="20" applyFont="1" applyFill="1" applyBorder="1" applyAlignment="1">
      <alignment wrapText="1"/>
    </xf>
    <xf numFmtId="166" fontId="46" fillId="4" borderId="0" xfId="20" applyFont="1" applyFill="1" applyAlignment="1">
      <alignment horizontal="center"/>
    </xf>
    <xf numFmtId="0" fontId="35" fillId="4" borderId="0" xfId="16" applyFont="1" applyFill="1" applyAlignment="1"/>
    <xf numFmtId="166" fontId="47" fillId="10" borderId="0" xfId="13" applyFont="1" applyFill="1" applyAlignment="1">
      <alignment horizontal="left" vertical="top"/>
    </xf>
    <xf numFmtId="0" fontId="35" fillId="4" borderId="0" xfId="17" applyFont="1" applyFill="1" applyAlignment="1"/>
    <xf numFmtId="0" fontId="35" fillId="5" borderId="0" xfId="17" applyFont="1" applyFill="1"/>
    <xf numFmtId="0" fontId="4" fillId="0" borderId="0" xfId="0" applyFont="1" applyAlignment="1" applyProtection="1">
      <alignment horizontal="left" vertical="top" wrapText="1" readingOrder="1"/>
      <protection locked="0"/>
    </xf>
    <xf numFmtId="169" fontId="5" fillId="0" borderId="0" xfId="0" applyNumberFormat="1" applyFont="1" applyAlignment="1" applyProtection="1">
      <alignment horizontal="right" vertical="top" wrapText="1" readingOrder="1"/>
      <protection locked="0"/>
    </xf>
    <xf numFmtId="0" fontId="6" fillId="0" borderId="0" xfId="0" applyFont="1" applyAlignment="1" applyProtection="1">
      <alignment horizontal="left" vertical="top" wrapText="1" readingOrder="1"/>
      <protection locked="0"/>
    </xf>
    <xf numFmtId="0" fontId="7" fillId="0" borderId="0" xfId="0" applyFont="1" applyAlignment="1" applyProtection="1">
      <alignment horizontal="right" vertical="top" wrapText="1" readingOrder="1"/>
      <protection locked="0"/>
    </xf>
    <xf numFmtId="0" fontId="5" fillId="0" borderId="0" xfId="0" applyFont="1" applyAlignment="1" applyProtection="1">
      <alignment horizontal="right" vertical="top" wrapText="1" readingOrder="1"/>
      <protection locked="0"/>
    </xf>
    <xf numFmtId="169" fontId="7" fillId="0" borderId="0" xfId="0" applyNumberFormat="1" applyFont="1" applyAlignment="1" applyProtection="1">
      <alignment horizontal="right" vertical="top" wrapText="1" readingOrder="1"/>
      <protection locked="0"/>
    </xf>
    <xf numFmtId="170" fontId="7" fillId="0" borderId="0" xfId="0" applyNumberFormat="1" applyFont="1" applyAlignment="1" applyProtection="1">
      <alignment horizontal="right" vertical="top" wrapText="1" readingOrder="1"/>
      <protection locked="0"/>
    </xf>
    <xf numFmtId="166" fontId="47" fillId="10" borderId="0" xfId="13" applyFont="1" applyFill="1" applyAlignment="1">
      <alignment horizontal="left" vertical="top"/>
    </xf>
    <xf numFmtId="0" fontId="35" fillId="4" borderId="28" xfId="9" applyFont="1" applyFill="1" applyBorder="1" applyAlignment="1"/>
    <xf numFmtId="0" fontId="35" fillId="4" borderId="0" xfId="17" applyFont="1" applyFill="1" applyAlignment="1"/>
    <xf numFmtId="0" fontId="35" fillId="0" borderId="0" xfId="16" applyFont="1" applyFill="1" applyAlignment="1">
      <alignment vertical="center"/>
    </xf>
    <xf numFmtId="0" fontId="35" fillId="4" borderId="0" xfId="9" applyFont="1" applyFill="1" applyBorder="1" applyAlignment="1"/>
    <xf numFmtId="0" fontId="35" fillId="4" borderId="0" xfId="9" applyFont="1" applyFill="1" applyBorder="1" applyAlignment="1" applyProtection="1">
      <alignment horizontal="right" wrapText="1"/>
      <protection locked="0"/>
    </xf>
    <xf numFmtId="0" fontId="40" fillId="4" borderId="0" xfId="9" applyFont="1" applyFill="1" applyBorder="1" applyAlignment="1" applyProtection="1">
      <alignment horizontal="right" wrapText="1"/>
      <protection locked="0"/>
    </xf>
    <xf numFmtId="0" fontId="50" fillId="4" borderId="0" xfId="9" applyFont="1" applyFill="1" applyBorder="1" applyAlignment="1" applyProtection="1">
      <alignment horizontal="right" wrapText="1"/>
      <protection locked="0"/>
    </xf>
    <xf numFmtId="0" fontId="35" fillId="4" borderId="0" xfId="9" applyFont="1" applyFill="1" applyBorder="1" applyAlignment="1">
      <alignment horizontal="right"/>
    </xf>
    <xf numFmtId="0" fontId="35" fillId="4" borderId="0" xfId="17" applyFont="1" applyFill="1" applyAlignment="1"/>
    <xf numFmtId="0" fontId="7" fillId="6" borderId="0" xfId="0" applyFont="1" applyFill="1" applyAlignment="1" applyProtection="1">
      <alignment horizontal="right" vertical="top" wrapText="1" readingOrder="1"/>
      <protection locked="0"/>
    </xf>
    <xf numFmtId="169" fontId="7" fillId="6" borderId="0" xfId="0" applyNumberFormat="1" applyFont="1" applyFill="1" applyAlignment="1" applyProtection="1">
      <alignment horizontal="right" vertical="top" wrapText="1" readingOrder="1"/>
      <protection locked="0"/>
    </xf>
    <xf numFmtId="0" fontId="7" fillId="11" borderId="0" xfId="0" applyFont="1" applyFill="1" applyAlignment="1" applyProtection="1">
      <alignment horizontal="right" vertical="top" wrapText="1" readingOrder="1"/>
      <protection locked="0"/>
    </xf>
    <xf numFmtId="169" fontId="7" fillId="11" borderId="0" xfId="0" applyNumberFormat="1" applyFont="1" applyFill="1" applyAlignment="1" applyProtection="1">
      <alignment horizontal="right" vertical="top" wrapText="1" readingOrder="1"/>
      <protection locked="0"/>
    </xf>
    <xf numFmtId="169" fontId="7" fillId="6" borderId="3" xfId="0" applyNumberFormat="1" applyFont="1" applyFill="1" applyBorder="1" applyAlignment="1" applyProtection="1">
      <alignment horizontal="right" vertical="top" wrapText="1" readingOrder="1"/>
      <protection locked="0"/>
    </xf>
    <xf numFmtId="166" fontId="47" fillId="4" borderId="0" xfId="20" applyFont="1" applyFill="1" applyAlignment="1">
      <alignment horizontal="left"/>
    </xf>
    <xf numFmtId="166" fontId="51" fillId="4" borderId="0" xfId="4" applyNumberFormat="1" applyFont="1" applyFill="1" applyAlignment="1">
      <alignment horizontal="left"/>
    </xf>
    <xf numFmtId="166" fontId="40" fillId="5" borderId="0" xfId="20" applyFont="1" applyFill="1" applyAlignment="1">
      <alignment horizontal="right" vertical="top"/>
    </xf>
    <xf numFmtId="166" fontId="45" fillId="5" borderId="0" xfId="20" applyFont="1" applyFill="1" applyBorder="1" applyAlignment="1">
      <alignment vertical="top" wrapText="1"/>
    </xf>
    <xf numFmtId="166" fontId="46" fillId="5" borderId="0" xfId="20" applyFont="1" applyFill="1" applyAlignment="1">
      <alignment vertical="top"/>
    </xf>
    <xf numFmtId="166" fontId="46" fillId="5" borderId="0" xfId="20" applyFont="1" applyFill="1" applyAlignment="1"/>
    <xf numFmtId="166" fontId="39" fillId="5" borderId="0" xfId="20" applyFont="1" applyFill="1" applyAlignment="1"/>
    <xf numFmtId="166" fontId="45" fillId="5" borderId="0" xfId="20" applyFont="1" applyFill="1" applyBorder="1" applyAlignment="1">
      <alignment wrapText="1"/>
    </xf>
    <xf numFmtId="166" fontId="46" fillId="5" borderId="0" xfId="20" applyFont="1" applyFill="1" applyAlignment="1">
      <alignment horizontal="center"/>
    </xf>
    <xf numFmtId="166" fontId="51" fillId="5" borderId="0" xfId="4" applyNumberFormat="1" applyFont="1" applyFill="1" applyAlignment="1">
      <alignment horizontal="left"/>
    </xf>
    <xf numFmtId="166" fontId="47" fillId="5" borderId="0" xfId="20" applyFont="1" applyFill="1" applyAlignment="1">
      <alignment vertical="top"/>
    </xf>
    <xf numFmtId="166" fontId="35" fillId="5" borderId="0" xfId="20" applyFont="1" applyFill="1" applyAlignment="1">
      <alignment vertical="top"/>
    </xf>
    <xf numFmtId="166" fontId="39" fillId="5" borderId="0" xfId="20" applyFont="1" applyFill="1" applyAlignment="1">
      <alignment vertical="top"/>
    </xf>
    <xf numFmtId="166" fontId="47" fillId="5" borderId="0" xfId="20" applyFont="1" applyFill="1" applyAlignment="1">
      <alignment horizontal="left" vertical="top"/>
    </xf>
    <xf numFmtId="166" fontId="48" fillId="5" borderId="0" xfId="20" applyFont="1" applyFill="1" applyAlignment="1">
      <alignment vertical="top"/>
    </xf>
    <xf numFmtId="166" fontId="49" fillId="5" borderId="0" xfId="20" applyFont="1" applyFill="1" applyAlignment="1">
      <alignment vertical="top"/>
    </xf>
    <xf numFmtId="166" fontId="49" fillId="5" borderId="0" xfId="20" applyFont="1" applyFill="1" applyAlignment="1"/>
    <xf numFmtId="0" fontId="47" fillId="5" borderId="0" xfId="16" applyFont="1" applyFill="1" applyAlignment="1">
      <alignment vertical="top"/>
    </xf>
    <xf numFmtId="166" fontId="44" fillId="5" borderId="0" xfId="20" applyFont="1" applyFill="1" applyAlignment="1">
      <alignment horizontal="right" vertical="top"/>
    </xf>
    <xf numFmtId="166" fontId="47" fillId="12" borderId="0" xfId="13" applyFont="1" applyFill="1" applyAlignment="1">
      <alignment vertical="top"/>
    </xf>
    <xf numFmtId="171" fontId="7" fillId="0" borderId="0" xfId="0" applyNumberFormat="1" applyFont="1" applyAlignment="1" applyProtection="1">
      <alignment horizontal="right" vertical="top" wrapText="1" readingOrder="1"/>
      <protection locked="0"/>
    </xf>
    <xf numFmtId="0" fontId="1" fillId="4" borderId="0" xfId="9" applyFont="1" applyFill="1" applyAlignment="1" applyProtection="1">
      <alignment wrapText="1"/>
      <protection locked="0"/>
    </xf>
    <xf numFmtId="165" fontId="8" fillId="4" borderId="0" xfId="19" applyNumberFormat="1" applyFont="1" applyFill="1" applyAlignment="1">
      <alignment horizontal="left"/>
    </xf>
    <xf numFmtId="0" fontId="1" fillId="4" borderId="0" xfId="9" applyFont="1" applyFill="1" applyAlignment="1"/>
    <xf numFmtId="0" fontId="1" fillId="4" borderId="0" xfId="9" applyFont="1" applyFill="1" applyAlignment="1">
      <alignment horizontal="right"/>
    </xf>
    <xf numFmtId="0" fontId="1" fillId="5" borderId="0" xfId="16" applyFont="1" applyFill="1" applyAlignment="1"/>
    <xf numFmtId="0" fontId="1" fillId="6" borderId="0" xfId="16" applyFont="1" applyFill="1" applyAlignment="1"/>
    <xf numFmtId="0" fontId="8" fillId="4" borderId="0" xfId="9" applyFont="1" applyFill="1" applyAlignment="1" applyProtection="1">
      <alignment horizontal="left" wrapText="1" readingOrder="1"/>
      <protection locked="0"/>
    </xf>
    <xf numFmtId="0" fontId="8" fillId="4" borderId="0" xfId="9" applyFont="1" applyFill="1" applyAlignment="1"/>
    <xf numFmtId="0" fontId="8" fillId="4" borderId="27" xfId="9" applyFont="1" applyFill="1" applyBorder="1" applyAlignment="1">
      <alignment horizontal="right"/>
    </xf>
    <xf numFmtId="0" fontId="1" fillId="4" borderId="0" xfId="16" applyFont="1" applyFill="1" applyAlignment="1">
      <alignment horizontal="right"/>
    </xf>
    <xf numFmtId="0" fontId="8" fillId="4" borderId="0" xfId="9" applyFont="1" applyFill="1" applyAlignment="1" applyProtection="1">
      <alignment horizontal="right" wrapText="1"/>
      <protection locked="0"/>
    </xf>
    <xf numFmtId="0" fontId="1" fillId="4" borderId="0" xfId="17" applyFont="1" applyFill="1" applyAlignment="1"/>
    <xf numFmtId="0" fontId="1" fillId="4" borderId="0" xfId="9" applyFont="1" applyFill="1" applyAlignment="1" applyProtection="1">
      <alignment horizontal="right" wrapText="1"/>
      <protection locked="0"/>
    </xf>
    <xf numFmtId="0" fontId="1" fillId="4" borderId="0" xfId="9" applyFont="1" applyFill="1" applyAlignment="1" applyProtection="1">
      <alignment horizontal="left" wrapText="1" readingOrder="1"/>
      <protection locked="0"/>
    </xf>
    <xf numFmtId="0" fontId="1" fillId="4" borderId="28" xfId="9" applyFont="1" applyFill="1" applyBorder="1" applyAlignment="1"/>
    <xf numFmtId="0" fontId="8" fillId="4" borderId="28" xfId="9" applyFont="1" applyFill="1" applyBorder="1" applyAlignment="1" applyProtection="1">
      <alignment horizontal="right" wrapText="1" readingOrder="1"/>
      <protection locked="0"/>
    </xf>
    <xf numFmtId="0" fontId="1" fillId="4" borderId="28" xfId="9" applyFont="1" applyFill="1" applyBorder="1" applyAlignment="1" applyProtection="1">
      <alignment horizontal="right" wrapText="1"/>
      <protection locked="0"/>
    </xf>
    <xf numFmtId="0" fontId="8" fillId="4" borderId="28" xfId="9" applyFont="1" applyFill="1" applyBorder="1" applyAlignment="1" applyProtection="1">
      <alignment horizontal="right" wrapText="1"/>
      <protection locked="0"/>
    </xf>
    <xf numFmtId="0" fontId="1" fillId="4" borderId="28" xfId="9" applyFont="1" applyFill="1" applyBorder="1" applyAlignment="1">
      <alignment horizontal="right"/>
    </xf>
    <xf numFmtId="0" fontId="1" fillId="5" borderId="0" xfId="9" applyFont="1" applyFill="1" applyAlignment="1" applyProtection="1">
      <alignment horizontal="left" vertical="top" wrapText="1" readingOrder="1"/>
      <protection locked="0"/>
    </xf>
    <xf numFmtId="0" fontId="1" fillId="5" borderId="0" xfId="9" applyFont="1" applyFill="1" applyAlignment="1" applyProtection="1">
      <alignment horizontal="center" vertical="top" wrapText="1" readingOrder="1"/>
      <protection locked="0"/>
    </xf>
    <xf numFmtId="0" fontId="1" fillId="5" borderId="27" xfId="17" applyFont="1" applyFill="1" applyBorder="1"/>
    <xf numFmtId="0" fontId="1" fillId="5" borderId="0" xfId="9" applyFont="1" applyFill="1" applyAlignment="1" applyProtection="1">
      <alignment horizontal="right" vertical="top" wrapText="1"/>
      <protection locked="0"/>
    </xf>
    <xf numFmtId="0" fontId="8" fillId="0" borderId="0" xfId="0" applyFont="1" applyAlignment="1" applyProtection="1">
      <alignment horizontal="left" vertical="top" wrapText="1" readingOrder="1"/>
      <protection locked="0"/>
    </xf>
    <xf numFmtId="169" fontId="10" fillId="0" borderId="0" xfId="0" applyNumberFormat="1" applyFont="1" applyAlignment="1" applyProtection="1">
      <alignment horizontal="right" vertical="top" wrapText="1" readingOrder="1"/>
      <protection locked="0"/>
    </xf>
    <xf numFmtId="0" fontId="1" fillId="0" borderId="0" xfId="0" applyFont="1" applyAlignment="1" applyProtection="1">
      <alignment horizontal="left" vertical="top" wrapText="1" readingOrder="1"/>
      <protection locked="0"/>
    </xf>
    <xf numFmtId="0" fontId="11" fillId="0" borderId="0" xfId="0" applyFont="1" applyAlignment="1" applyProtection="1">
      <alignment horizontal="right" vertical="top" wrapText="1" readingOrder="1"/>
      <protection locked="0"/>
    </xf>
    <xf numFmtId="0" fontId="10" fillId="0" borderId="0" xfId="0" applyFont="1" applyAlignment="1" applyProtection="1">
      <alignment horizontal="right" vertical="top" wrapText="1" readingOrder="1"/>
      <protection locked="0"/>
    </xf>
    <xf numFmtId="166" fontId="12" fillId="4" borderId="0" xfId="20" applyFont="1" applyFill="1" applyAlignment="1">
      <alignment horizontal="right" vertical="top"/>
    </xf>
    <xf numFmtId="166" fontId="8" fillId="4" borderId="0" xfId="20" applyFont="1" applyFill="1" applyAlignment="1">
      <alignment horizontal="right" vertical="top"/>
    </xf>
    <xf numFmtId="166" fontId="13" fillId="4" borderId="0" xfId="20" applyFont="1" applyFill="1" applyBorder="1" applyAlignment="1">
      <alignment vertical="top" wrapText="1"/>
    </xf>
    <xf numFmtId="166" fontId="14" fillId="4" borderId="0" xfId="20" applyFont="1" applyFill="1" applyAlignment="1">
      <alignment vertical="top"/>
    </xf>
    <xf numFmtId="166" fontId="14" fillId="4" borderId="0" xfId="20" applyFont="1" applyFill="1" applyAlignment="1"/>
    <xf numFmtId="166" fontId="15" fillId="4" borderId="0" xfId="20" applyFont="1" applyFill="1" applyAlignment="1"/>
    <xf numFmtId="166" fontId="16" fillId="4" borderId="0" xfId="20" quotePrefix="1" applyFont="1" applyFill="1" applyAlignment="1">
      <alignment horizontal="right"/>
    </xf>
    <xf numFmtId="166" fontId="13" fillId="4" borderId="0" xfId="20" applyFont="1" applyFill="1" applyBorder="1" applyAlignment="1">
      <alignment wrapText="1"/>
    </xf>
    <xf numFmtId="166" fontId="14" fillId="4" borderId="0" xfId="20" applyFont="1" applyFill="1" applyAlignment="1">
      <alignment horizontal="center"/>
    </xf>
    <xf numFmtId="0" fontId="1" fillId="4" borderId="0" xfId="16" applyFont="1" applyFill="1" applyAlignment="1"/>
    <xf numFmtId="166" fontId="16" fillId="4" borderId="0" xfId="20" applyFont="1" applyFill="1" applyAlignment="1">
      <alignment horizontal="right" vertical="top"/>
    </xf>
    <xf numFmtId="0" fontId="16" fillId="4" borderId="0" xfId="16" applyFont="1" applyFill="1" applyAlignment="1">
      <alignment vertical="top"/>
    </xf>
    <xf numFmtId="166" fontId="16" fillId="4" borderId="0" xfId="20" applyFont="1" applyFill="1" applyAlignment="1">
      <alignment vertical="top"/>
    </xf>
    <xf numFmtId="166" fontId="1" fillId="4" borderId="0" xfId="20" applyFont="1" applyFill="1" applyAlignment="1">
      <alignment vertical="top"/>
    </xf>
    <xf numFmtId="166" fontId="15" fillId="4" borderId="0" xfId="20" applyFont="1" applyFill="1" applyAlignment="1">
      <alignment vertical="top"/>
    </xf>
    <xf numFmtId="0" fontId="1" fillId="5" borderId="27" xfId="17" applyFont="1" applyFill="1" applyBorder="1"/>
    <xf numFmtId="166" fontId="16" fillId="4" borderId="0" xfId="20" applyFont="1" applyFill="1" applyAlignment="1">
      <alignment horizontal="left"/>
    </xf>
    <xf numFmtId="0" fontId="8" fillId="4" borderId="28" xfId="9" applyFont="1" applyFill="1" applyBorder="1" applyAlignment="1" applyProtection="1">
      <alignment horizontal="right" wrapText="1"/>
      <protection locked="0"/>
    </xf>
    <xf numFmtId="0" fontId="1" fillId="4" borderId="0" xfId="17" applyFont="1" applyFill="1" applyAlignment="1"/>
    <xf numFmtId="169" fontId="7" fillId="2" borderId="0" xfId="0" applyNumberFormat="1" applyFont="1" applyFill="1" applyAlignment="1" applyProtection="1">
      <alignment horizontal="right" vertical="top" wrapText="1" readingOrder="1"/>
      <protection locked="0"/>
    </xf>
    <xf numFmtId="0" fontId="7" fillId="13" borderId="0" xfId="0" applyFont="1" applyFill="1" applyAlignment="1" applyProtection="1">
      <alignment horizontal="right" vertical="top" wrapText="1" readingOrder="1"/>
      <protection locked="0"/>
    </xf>
    <xf numFmtId="169" fontId="7" fillId="13" borderId="0" xfId="0" applyNumberFormat="1" applyFont="1" applyFill="1" applyAlignment="1" applyProtection="1">
      <alignment horizontal="right" vertical="top" wrapText="1" readingOrder="1"/>
      <protection locked="0"/>
    </xf>
    <xf numFmtId="0" fontId="8" fillId="0" borderId="28" xfId="9" applyFont="1" applyFill="1" applyBorder="1" applyAlignment="1" applyProtection="1">
      <alignment horizontal="right" wrapText="1" readingOrder="1"/>
      <protection locked="0"/>
    </xf>
    <xf numFmtId="0" fontId="1" fillId="4" borderId="0" xfId="9" applyFont="1" applyFill="1" applyBorder="1" applyAlignment="1"/>
    <xf numFmtId="0" fontId="8" fillId="4" borderId="0" xfId="9" applyFont="1" applyFill="1" applyBorder="1" applyAlignment="1" applyProtection="1">
      <alignment horizontal="right" wrapText="1" readingOrder="1"/>
      <protection locked="0"/>
    </xf>
    <xf numFmtId="0" fontId="1" fillId="4" borderId="0" xfId="9" applyFont="1" applyFill="1" applyBorder="1" applyAlignment="1" applyProtection="1">
      <alignment horizontal="right" wrapText="1"/>
      <protection locked="0"/>
    </xf>
    <xf numFmtId="0" fontId="8" fillId="4" borderId="0" xfId="9" applyFont="1" applyFill="1" applyBorder="1" applyAlignment="1" applyProtection="1">
      <alignment horizontal="right" wrapText="1"/>
      <protection locked="0"/>
    </xf>
    <xf numFmtId="0" fontId="1" fillId="4" borderId="0" xfId="9" applyFont="1" applyFill="1" applyBorder="1" applyAlignment="1">
      <alignment horizontal="right"/>
    </xf>
    <xf numFmtId="0" fontId="1" fillId="6" borderId="0" xfId="16" applyFont="1" applyFill="1" applyAlignment="1">
      <alignment vertical="center"/>
    </xf>
    <xf numFmtId="171" fontId="10" fillId="0" borderId="0" xfId="0" applyNumberFormat="1" applyFont="1" applyAlignment="1" applyProtection="1">
      <alignment horizontal="right" vertical="top" wrapText="1" readingOrder="1"/>
      <protection locked="0"/>
    </xf>
    <xf numFmtId="0" fontId="1" fillId="5" borderId="0" xfId="16" applyFont="1" applyFill="1" applyAlignment="1">
      <alignment vertical="center"/>
    </xf>
    <xf numFmtId="0" fontId="1" fillId="0" borderId="0" xfId="16" applyFont="1" applyFill="1" applyAlignment="1">
      <alignment vertical="center"/>
    </xf>
    <xf numFmtId="169" fontId="11" fillId="0" borderId="0" xfId="0" applyNumberFormat="1" applyFont="1" applyAlignment="1" applyProtection="1">
      <alignment horizontal="right" vertical="top" wrapText="1" readingOrder="1"/>
      <protection locked="0"/>
    </xf>
    <xf numFmtId="0" fontId="11" fillId="13" borderId="0" xfId="0" applyFont="1" applyFill="1" applyAlignment="1" applyProtection="1">
      <alignment horizontal="right" vertical="top" wrapText="1" readingOrder="1"/>
      <protection locked="0"/>
    </xf>
    <xf numFmtId="169" fontId="11" fillId="13" borderId="0" xfId="0" applyNumberFormat="1" applyFont="1" applyFill="1" applyAlignment="1" applyProtection="1">
      <alignment horizontal="right" vertical="top" wrapText="1" readingOrder="1"/>
      <protection locked="0"/>
    </xf>
    <xf numFmtId="0" fontId="11" fillId="6" borderId="0" xfId="0" applyFont="1" applyFill="1" applyAlignment="1" applyProtection="1">
      <alignment horizontal="right" vertical="top" wrapText="1" readingOrder="1"/>
      <protection locked="0"/>
    </xf>
    <xf numFmtId="0" fontId="10" fillId="6" borderId="0" xfId="0" applyFont="1" applyFill="1" applyAlignment="1" applyProtection="1">
      <alignment horizontal="right" vertical="top" wrapText="1" readingOrder="1"/>
      <protection locked="0"/>
    </xf>
    <xf numFmtId="169" fontId="11" fillId="6" borderId="0" xfId="0" applyNumberFormat="1" applyFont="1" applyFill="1" applyAlignment="1" applyProtection="1">
      <alignment horizontal="right" vertical="top" wrapText="1" readingOrder="1"/>
      <protection locked="0"/>
    </xf>
    <xf numFmtId="0" fontId="11" fillId="14" borderId="0" xfId="0" applyFont="1" applyFill="1" applyAlignment="1" applyProtection="1">
      <alignment horizontal="right" vertical="top" wrapText="1" readingOrder="1"/>
      <protection locked="0"/>
    </xf>
    <xf numFmtId="169" fontId="11" fillId="15" borderId="0" xfId="0" applyNumberFormat="1" applyFont="1" applyFill="1" applyAlignment="1" applyProtection="1">
      <alignment horizontal="right" vertical="top" wrapText="1" readingOrder="1"/>
      <protection locked="0"/>
    </xf>
    <xf numFmtId="169" fontId="11" fillId="14" borderId="0" xfId="0" applyNumberFormat="1" applyFont="1" applyFill="1" applyAlignment="1" applyProtection="1">
      <alignment horizontal="right" vertical="top" wrapText="1" readingOrder="1"/>
      <protection locked="0"/>
    </xf>
    <xf numFmtId="0" fontId="11" fillId="15" borderId="0" xfId="0" applyFont="1" applyFill="1" applyAlignment="1" applyProtection="1">
      <alignment horizontal="right" vertical="top" wrapText="1" readingOrder="1"/>
      <protection locked="0"/>
    </xf>
    <xf numFmtId="0" fontId="11" fillId="11" borderId="0" xfId="0" applyFont="1" applyFill="1" applyAlignment="1" applyProtection="1">
      <alignment horizontal="right" vertical="top" wrapText="1" readingOrder="1"/>
      <protection locked="0"/>
    </xf>
    <xf numFmtId="169" fontId="11" fillId="11" borderId="0" xfId="0" applyNumberFormat="1" applyFont="1" applyFill="1" applyAlignment="1" applyProtection="1">
      <alignment horizontal="right" vertical="top" wrapText="1" readingOrder="1"/>
      <protection locked="0"/>
    </xf>
    <xf numFmtId="169" fontId="11" fillId="6" borderId="3" xfId="0" applyNumberFormat="1" applyFont="1" applyFill="1" applyBorder="1" applyAlignment="1" applyProtection="1">
      <alignment horizontal="right" vertical="top" wrapText="1" readingOrder="1"/>
      <protection locked="0"/>
    </xf>
    <xf numFmtId="0" fontId="11" fillId="6" borderId="3" xfId="0" applyFont="1" applyFill="1" applyBorder="1" applyAlignment="1" applyProtection="1">
      <alignment horizontal="right" vertical="top" wrapText="1" readingOrder="1"/>
      <protection locked="0"/>
    </xf>
    <xf numFmtId="0" fontId="1" fillId="4" borderId="27" xfId="17" applyFont="1" applyFill="1" applyBorder="1" applyAlignment="1">
      <alignment horizontal="right" vertical="center"/>
    </xf>
    <xf numFmtId="0" fontId="1" fillId="4" borderId="0" xfId="9" applyFont="1" applyFill="1" applyAlignment="1" applyProtection="1">
      <alignment horizontal="right" vertical="center" wrapText="1"/>
      <protection locked="0"/>
    </xf>
    <xf numFmtId="167" fontId="16" fillId="10" borderId="0" xfId="13" applyNumberFormat="1" applyFont="1" applyFill="1" applyAlignment="1">
      <alignment horizontal="right" vertical="top"/>
    </xf>
    <xf numFmtId="169" fontId="11" fillId="0" borderId="3" xfId="0" applyNumberFormat="1" applyFont="1" applyBorder="1" applyAlignment="1" applyProtection="1">
      <alignment horizontal="right" vertical="top" wrapText="1" readingOrder="1"/>
      <protection locked="0"/>
    </xf>
    <xf numFmtId="0" fontId="11" fillId="0" borderId="3" xfId="0" applyFont="1" applyBorder="1" applyAlignment="1" applyProtection="1">
      <alignment horizontal="right" vertical="top" wrapText="1" readingOrder="1"/>
      <protection locked="0"/>
    </xf>
    <xf numFmtId="169" fontId="7" fillId="0" borderId="3" xfId="0" applyNumberFormat="1" applyFont="1" applyBorder="1" applyAlignment="1" applyProtection="1">
      <alignment horizontal="right" vertical="top" wrapText="1" readingOrder="1"/>
      <protection locked="0"/>
    </xf>
    <xf numFmtId="0" fontId="7" fillId="0" borderId="3" xfId="0" applyFont="1" applyBorder="1" applyAlignment="1" applyProtection="1">
      <alignment horizontal="right" vertical="top" wrapText="1" readingOrder="1"/>
      <protection locked="0"/>
    </xf>
    <xf numFmtId="170" fontId="7" fillId="0" borderId="3" xfId="0" applyNumberFormat="1" applyFont="1" applyBorder="1" applyAlignment="1" applyProtection="1">
      <alignment horizontal="right" vertical="top" wrapText="1" readingOrder="1"/>
      <protection locked="0"/>
    </xf>
    <xf numFmtId="173" fontId="11" fillId="6" borderId="0" xfId="0" applyNumberFormat="1" applyFont="1" applyFill="1" applyAlignment="1" applyProtection="1">
      <alignment horizontal="right" vertical="top" wrapText="1" readingOrder="1"/>
      <protection locked="0"/>
    </xf>
    <xf numFmtId="173" fontId="11" fillId="0" borderId="0" xfId="0" applyNumberFormat="1" applyFont="1" applyAlignment="1" applyProtection="1">
      <alignment horizontal="right" vertical="top" wrapText="1" readingOrder="1"/>
      <protection locked="0"/>
    </xf>
    <xf numFmtId="173" fontId="7" fillId="0" borderId="0" xfId="0" applyNumberFormat="1" applyFont="1" applyAlignment="1" applyProtection="1">
      <alignment horizontal="right" vertical="top" wrapText="1" readingOrder="1"/>
      <protection locked="0"/>
    </xf>
    <xf numFmtId="173" fontId="11" fillId="13" borderId="0" xfId="0" applyNumberFormat="1" applyFont="1" applyFill="1" applyAlignment="1" applyProtection="1">
      <alignment horizontal="right" vertical="top" wrapText="1" readingOrder="1"/>
      <protection locked="0"/>
    </xf>
    <xf numFmtId="173" fontId="7" fillId="13" borderId="0" xfId="0" applyNumberFormat="1" applyFont="1" applyFill="1" applyAlignment="1" applyProtection="1">
      <alignment horizontal="right" vertical="top" wrapText="1" readingOrder="1"/>
      <protection locked="0"/>
    </xf>
    <xf numFmtId="173" fontId="11" fillId="6" borderId="3" xfId="0" applyNumberFormat="1" applyFont="1" applyFill="1" applyBorder="1" applyAlignment="1" applyProtection="1">
      <alignment horizontal="right" vertical="top" wrapText="1" readingOrder="1"/>
      <protection locked="0"/>
    </xf>
    <xf numFmtId="173" fontId="7" fillId="0" borderId="3" xfId="0" applyNumberFormat="1" applyFont="1" applyBorder="1" applyAlignment="1" applyProtection="1">
      <alignment horizontal="right" vertical="top" wrapText="1" readingOrder="1"/>
      <protection locked="0"/>
    </xf>
    <xf numFmtId="0" fontId="1" fillId="4" borderId="28" xfId="9" applyFont="1" applyFill="1" applyBorder="1" applyAlignment="1" applyProtection="1">
      <alignment horizontal="right" wrapText="1" readingOrder="1"/>
      <protection locked="0"/>
    </xf>
    <xf numFmtId="173" fontId="11" fillId="0" borderId="3" xfId="0" applyNumberFormat="1" applyFont="1" applyBorder="1" applyAlignment="1" applyProtection="1">
      <alignment horizontal="right" vertical="top" wrapText="1" readingOrder="1"/>
      <protection locked="0"/>
    </xf>
    <xf numFmtId="174" fontId="11" fillId="0" borderId="0" xfId="0" applyNumberFormat="1" applyFont="1" applyAlignment="1" applyProtection="1">
      <alignment horizontal="right" vertical="top" wrapText="1" readingOrder="1"/>
      <protection locked="0"/>
    </xf>
    <xf numFmtId="174" fontId="11" fillId="13" borderId="0" xfId="0" applyNumberFormat="1" applyFont="1" applyFill="1" applyAlignment="1" applyProtection="1">
      <alignment horizontal="right" vertical="top" wrapText="1" readingOrder="1"/>
      <protection locked="0"/>
    </xf>
    <xf numFmtId="174" fontId="11" fillId="0" borderId="3" xfId="0" applyNumberFormat="1" applyFont="1" applyBorder="1" applyAlignment="1" applyProtection="1">
      <alignment horizontal="right" vertical="top" wrapText="1" readingOrder="1"/>
      <protection locked="0"/>
    </xf>
    <xf numFmtId="174" fontId="10" fillId="0" borderId="0" xfId="0" applyNumberFormat="1" applyFont="1" applyAlignment="1" applyProtection="1">
      <alignment horizontal="right" vertical="top" wrapText="1" readingOrder="1"/>
      <protection locked="0"/>
    </xf>
    <xf numFmtId="173" fontId="10" fillId="0" borderId="0" xfId="0" applyNumberFormat="1" applyFont="1" applyAlignment="1" applyProtection="1">
      <alignment horizontal="right" vertical="top" wrapText="1" readingOrder="1"/>
      <protection locked="0"/>
    </xf>
    <xf numFmtId="173" fontId="11" fillId="15" borderId="0" xfId="0" applyNumberFormat="1" applyFont="1" applyFill="1" applyAlignment="1" applyProtection="1">
      <alignment horizontal="right" vertical="top" wrapText="1" readingOrder="1"/>
      <protection locked="0"/>
    </xf>
    <xf numFmtId="173" fontId="11" fillId="11" borderId="0" xfId="0" applyNumberFormat="1" applyFont="1" applyFill="1" applyAlignment="1" applyProtection="1">
      <alignment horizontal="right" vertical="top" wrapText="1" readingOrder="1"/>
      <protection locked="0"/>
    </xf>
    <xf numFmtId="174" fontId="11" fillId="6" borderId="0" xfId="0" applyNumberFormat="1" applyFont="1" applyFill="1" applyAlignment="1" applyProtection="1">
      <alignment horizontal="right" vertical="top" wrapText="1" readingOrder="1"/>
      <protection locked="0"/>
    </xf>
    <xf numFmtId="174" fontId="11" fillId="15" borderId="0" xfId="0" applyNumberFormat="1" applyFont="1" applyFill="1" applyAlignment="1" applyProtection="1">
      <alignment horizontal="right" vertical="top" wrapText="1" readingOrder="1"/>
      <protection locked="0"/>
    </xf>
    <xf numFmtId="174" fontId="11" fillId="6" borderId="3" xfId="0" applyNumberFormat="1" applyFont="1" applyFill="1" applyBorder="1" applyAlignment="1" applyProtection="1">
      <alignment horizontal="right" vertical="top" wrapText="1" readingOrder="1"/>
      <protection locked="0"/>
    </xf>
    <xf numFmtId="0" fontId="8" fillId="0" borderId="0" xfId="9" applyFont="1" applyFill="1" applyAlignment="1" applyProtection="1">
      <alignment horizontal="left" wrapText="1" readingOrder="1"/>
      <protection locked="0"/>
    </xf>
    <xf numFmtId="172" fontId="5" fillId="0" borderId="0" xfId="0" applyNumberFormat="1" applyFont="1" applyAlignment="1" applyProtection="1">
      <alignment horizontal="right" vertical="top" wrapText="1" readingOrder="1"/>
      <protection locked="0"/>
    </xf>
    <xf numFmtId="171" fontId="5" fillId="0" borderId="0" xfId="0" applyNumberFormat="1" applyFont="1" applyAlignment="1" applyProtection="1">
      <alignment horizontal="right" vertical="top" wrapText="1" readingOrder="1"/>
      <protection locked="0"/>
    </xf>
    <xf numFmtId="0" fontId="7" fillId="2" borderId="0" xfId="0" applyFont="1" applyFill="1" applyAlignment="1" applyProtection="1">
      <alignment horizontal="right" vertical="top" wrapText="1" readingOrder="1"/>
      <protection locked="0"/>
    </xf>
    <xf numFmtId="173" fontId="5" fillId="0" borderId="0" xfId="0" applyNumberFormat="1" applyFont="1" applyAlignment="1" applyProtection="1">
      <alignment horizontal="right" vertical="top" wrapText="1" readingOrder="1"/>
      <protection locked="0"/>
    </xf>
    <xf numFmtId="174" fontId="5" fillId="0" borderId="0" xfId="0" applyNumberFormat="1" applyFont="1" applyAlignment="1" applyProtection="1">
      <alignment horizontal="right" vertical="top" wrapText="1" readingOrder="1"/>
      <protection locked="0"/>
    </xf>
    <xf numFmtId="174" fontId="7" fillId="0" borderId="0" xfId="0" applyNumberFormat="1" applyFont="1" applyAlignment="1" applyProtection="1">
      <alignment horizontal="right" vertical="top" wrapText="1" readingOrder="1"/>
      <protection locked="0"/>
    </xf>
    <xf numFmtId="174" fontId="7" fillId="0" borderId="3" xfId="0" applyNumberFormat="1" applyFont="1" applyBorder="1" applyAlignment="1" applyProtection="1">
      <alignment horizontal="right" vertical="top" wrapText="1" readingOrder="1"/>
      <protection locked="0"/>
    </xf>
    <xf numFmtId="170" fontId="7" fillId="13" borderId="0" xfId="0" applyNumberFormat="1" applyFont="1" applyFill="1" applyAlignment="1" applyProtection="1">
      <alignment horizontal="right" vertical="top" wrapText="1" readingOrder="1"/>
      <protection locked="0"/>
    </xf>
    <xf numFmtId="174" fontId="7" fillId="13" borderId="0" xfId="0" applyNumberFormat="1" applyFont="1" applyFill="1" applyAlignment="1" applyProtection="1">
      <alignment horizontal="right" vertical="top" wrapText="1" readingOrder="1"/>
      <protection locked="0"/>
    </xf>
    <xf numFmtId="0" fontId="40" fillId="0" borderId="0" xfId="16" applyFont="1" applyFill="1" applyAlignment="1"/>
    <xf numFmtId="0" fontId="35" fillId="0" borderId="0" xfId="16" applyFont="1" applyFill="1" applyAlignment="1">
      <alignment horizontal="right"/>
    </xf>
    <xf numFmtId="0" fontId="35" fillId="0" borderId="3" xfId="16" applyFont="1" applyFill="1" applyBorder="1" applyAlignment="1">
      <alignment horizontal="right"/>
    </xf>
    <xf numFmtId="0" fontId="8" fillId="0" borderId="0" xfId="0" applyFont="1" applyAlignment="1" applyProtection="1">
      <alignment vertical="top" wrapText="1" readingOrder="1"/>
      <protection locked="0"/>
    </xf>
    <xf numFmtId="0" fontId="1" fillId="0" borderId="0" xfId="0" applyFont="1" applyAlignment="1" applyProtection="1">
      <alignment vertical="top" wrapText="1" readingOrder="1"/>
      <protection locked="0"/>
    </xf>
    <xf numFmtId="0" fontId="1" fillId="6" borderId="0" xfId="0" applyFont="1" applyFill="1" applyAlignment="1" applyProtection="1">
      <alignment horizontal="left" vertical="top" wrapText="1" readingOrder="1"/>
      <protection locked="0"/>
    </xf>
    <xf numFmtId="0" fontId="1" fillId="6" borderId="3" xfId="0" applyFont="1" applyFill="1" applyBorder="1" applyAlignment="1" applyProtection="1">
      <alignment horizontal="left" vertical="top" wrapText="1" readingOrder="1"/>
      <protection locked="0"/>
    </xf>
    <xf numFmtId="0" fontId="6" fillId="6" borderId="0" xfId="0" applyFont="1" applyFill="1" applyAlignment="1" applyProtection="1">
      <alignment horizontal="left" vertical="top" wrapText="1" readingOrder="1"/>
      <protection locked="0"/>
    </xf>
    <xf numFmtId="0" fontId="6" fillId="6" borderId="3" xfId="0" applyFont="1" applyFill="1" applyBorder="1" applyAlignment="1" applyProtection="1">
      <alignment horizontal="left" vertical="top" wrapText="1" readingOrder="1"/>
      <protection locked="0"/>
    </xf>
    <xf numFmtId="0" fontId="4" fillId="6" borderId="0" xfId="0" applyFont="1" applyFill="1" applyAlignment="1" applyProtection="1">
      <alignment horizontal="left" vertical="top" wrapText="1" readingOrder="1"/>
      <protection locked="0"/>
    </xf>
    <xf numFmtId="173" fontId="10" fillId="6" borderId="0" xfId="0" applyNumberFormat="1" applyFont="1" applyFill="1" applyAlignment="1" applyProtection="1">
      <alignment horizontal="right" vertical="top" wrapText="1" readingOrder="1"/>
      <protection locked="0"/>
    </xf>
    <xf numFmtId="172" fontId="7" fillId="6" borderId="0" xfId="0" applyNumberFormat="1" applyFont="1" applyFill="1" applyAlignment="1" applyProtection="1">
      <alignment horizontal="right" vertical="top" wrapText="1" readingOrder="1"/>
      <protection locked="0"/>
    </xf>
    <xf numFmtId="172" fontId="7" fillId="11" borderId="0" xfId="0" applyNumberFormat="1" applyFont="1" applyFill="1" applyAlignment="1" applyProtection="1">
      <alignment horizontal="right" vertical="top" wrapText="1" readingOrder="1"/>
      <protection locked="0"/>
    </xf>
    <xf numFmtId="172" fontId="7" fillId="6" borderId="3" xfId="0" applyNumberFormat="1" applyFont="1" applyFill="1" applyBorder="1" applyAlignment="1" applyProtection="1">
      <alignment horizontal="right" vertical="top" wrapText="1" readingOrder="1"/>
      <protection locked="0"/>
    </xf>
    <xf numFmtId="0" fontId="8" fillId="4" borderId="28" xfId="9" applyFont="1" applyFill="1" applyBorder="1" applyAlignment="1" applyProtection="1">
      <alignment horizontal="right" wrapText="1"/>
      <protection locked="0"/>
    </xf>
    <xf numFmtId="166" fontId="47" fillId="5" borderId="0" xfId="20" applyFont="1" applyFill="1" applyAlignment="1">
      <alignment horizontal="left"/>
    </xf>
    <xf numFmtId="169" fontId="7" fillId="0" borderId="0" xfId="14" applyNumberFormat="1" applyFont="1" applyAlignment="1" applyProtection="1">
      <alignment horizontal="right" vertical="top" wrapText="1" readingOrder="1"/>
      <protection locked="0"/>
    </xf>
    <xf numFmtId="0" fontId="7" fillId="0" borderId="0" xfId="14" applyFont="1" applyAlignment="1" applyProtection="1">
      <alignment horizontal="right" vertical="top" wrapText="1" readingOrder="1"/>
      <protection locked="0"/>
    </xf>
    <xf numFmtId="0" fontId="5" fillId="0" borderId="0" xfId="14" applyFont="1" applyAlignment="1" applyProtection="1">
      <alignment horizontal="right" vertical="top" wrapText="1" readingOrder="1"/>
      <protection locked="0"/>
    </xf>
    <xf numFmtId="169" fontId="5" fillId="0" borderId="0" xfId="14" applyNumberFormat="1" applyFont="1" applyAlignment="1" applyProtection="1">
      <alignment horizontal="right" vertical="top" wrapText="1" readingOrder="1"/>
      <protection locked="0"/>
    </xf>
    <xf numFmtId="170" fontId="7" fillId="0" borderId="0" xfId="14" applyNumberFormat="1" applyFont="1" applyAlignment="1" applyProtection="1">
      <alignment horizontal="right" vertical="top" wrapText="1" readingOrder="1"/>
      <protection locked="0"/>
    </xf>
    <xf numFmtId="171" fontId="7" fillId="0" borderId="0" xfId="14" applyNumberFormat="1" applyFont="1" applyAlignment="1" applyProtection="1">
      <alignment horizontal="right" vertical="top" wrapText="1" readingOrder="1"/>
      <protection locked="0"/>
    </xf>
    <xf numFmtId="171" fontId="5" fillId="0" borderId="0" xfId="14" applyNumberFormat="1" applyFont="1" applyAlignment="1" applyProtection="1">
      <alignment horizontal="right" vertical="top" wrapText="1" readingOrder="1"/>
      <protection locked="0"/>
    </xf>
    <xf numFmtId="170" fontId="5" fillId="0" borderId="0" xfId="14" applyNumberFormat="1" applyFont="1" applyAlignment="1" applyProtection="1">
      <alignment horizontal="right" vertical="top" wrapText="1" readingOrder="1"/>
      <protection locked="0"/>
    </xf>
    <xf numFmtId="172" fontId="5" fillId="0" borderId="0" xfId="14" applyNumberFormat="1" applyFont="1" applyAlignment="1" applyProtection="1">
      <alignment horizontal="right" vertical="top" wrapText="1" readingOrder="1"/>
      <protection locked="0"/>
    </xf>
    <xf numFmtId="169" fontId="7" fillId="16" borderId="0" xfId="14" applyNumberFormat="1" applyFont="1" applyFill="1" applyAlignment="1" applyProtection="1">
      <alignment horizontal="right" vertical="top" wrapText="1" readingOrder="1"/>
      <protection locked="0"/>
    </xf>
    <xf numFmtId="0" fontId="7" fillId="16" borderId="0" xfId="14" applyFont="1" applyFill="1" applyAlignment="1" applyProtection="1">
      <alignment horizontal="right" vertical="top" wrapText="1" readingOrder="1"/>
      <protection locked="0"/>
    </xf>
    <xf numFmtId="169" fontId="5" fillId="16" borderId="0" xfId="14" applyNumberFormat="1" applyFont="1" applyFill="1" applyAlignment="1" applyProtection="1">
      <alignment horizontal="right" vertical="top" wrapText="1" readingOrder="1"/>
      <protection locked="0"/>
    </xf>
    <xf numFmtId="171" fontId="7" fillId="16" borderId="0" xfId="14" applyNumberFormat="1" applyFont="1" applyFill="1" applyAlignment="1" applyProtection="1">
      <alignment horizontal="right" vertical="top" wrapText="1" readingOrder="1"/>
      <protection locked="0"/>
    </xf>
    <xf numFmtId="170" fontId="7" fillId="16" borderId="0" xfId="14" applyNumberFormat="1" applyFont="1" applyFill="1" applyAlignment="1" applyProtection="1">
      <alignment horizontal="right" vertical="top" wrapText="1" readingOrder="1"/>
      <protection locked="0"/>
    </xf>
    <xf numFmtId="169" fontId="5" fillId="16" borderId="0" xfId="0" applyNumberFormat="1" applyFont="1" applyFill="1" applyAlignment="1" applyProtection="1">
      <alignment horizontal="right" vertical="top" wrapText="1" readingOrder="1"/>
      <protection locked="0"/>
    </xf>
    <xf numFmtId="171" fontId="7" fillId="16" borderId="0" xfId="0" applyNumberFormat="1" applyFont="1" applyFill="1" applyAlignment="1" applyProtection="1">
      <alignment horizontal="right" vertical="top" wrapText="1" readingOrder="1"/>
      <protection locked="0"/>
    </xf>
    <xf numFmtId="169" fontId="7" fillId="16" borderId="0" xfId="0" applyNumberFormat="1" applyFont="1" applyFill="1" applyAlignment="1" applyProtection="1">
      <alignment horizontal="right" vertical="top" wrapText="1" readingOrder="1"/>
      <protection locked="0"/>
    </xf>
    <xf numFmtId="3" fontId="47" fillId="17" borderId="0" xfId="9" applyNumberFormat="1" applyFont="1" applyFill="1" applyAlignment="1" applyProtection="1">
      <alignment horizontal="left" vertical="center" wrapText="1"/>
      <protection locked="0"/>
    </xf>
    <xf numFmtId="3" fontId="52" fillId="5" borderId="0" xfId="9" applyNumberFormat="1" applyFont="1" applyFill="1" applyAlignment="1" applyProtection="1">
      <alignment horizontal="left" vertical="center" wrapText="1"/>
      <protection locked="0"/>
    </xf>
    <xf numFmtId="165" fontId="1" fillId="4" borderId="0" xfId="19" applyNumberFormat="1" applyFont="1" applyFill="1" applyAlignment="1">
      <alignment horizontal="left"/>
    </xf>
    <xf numFmtId="0" fontId="8" fillId="4" borderId="28" xfId="9" applyFont="1" applyFill="1" applyBorder="1" applyAlignment="1" applyProtection="1">
      <alignment horizontal="right" wrapText="1"/>
      <protection locked="0"/>
    </xf>
    <xf numFmtId="0" fontId="43" fillId="18" borderId="0" xfId="16" applyFont="1" applyFill="1" applyAlignment="1"/>
    <xf numFmtId="170" fontId="7" fillId="0" borderId="3" xfId="14" applyNumberFormat="1" applyFont="1" applyBorder="1" applyAlignment="1" applyProtection="1">
      <alignment horizontal="right" vertical="top" wrapText="1" readingOrder="1"/>
      <protection locked="0"/>
    </xf>
    <xf numFmtId="169" fontId="7" fillId="0" borderId="3" xfId="14" applyNumberFormat="1" applyFont="1" applyBorder="1" applyAlignment="1" applyProtection="1">
      <alignment horizontal="right" vertical="top" wrapText="1" readingOrder="1"/>
      <protection locked="0"/>
    </xf>
    <xf numFmtId="0" fontId="7" fillId="0" borderId="3" xfId="14" applyFont="1" applyBorder="1" applyAlignment="1" applyProtection="1">
      <alignment horizontal="right" vertical="top" wrapText="1" readingOrder="1"/>
      <protection locked="0"/>
    </xf>
    <xf numFmtId="169" fontId="5" fillId="0" borderId="3" xfId="14" applyNumberFormat="1" applyFont="1" applyBorder="1" applyAlignment="1" applyProtection="1">
      <alignment horizontal="right" vertical="top" wrapText="1" readingOrder="1"/>
      <protection locked="0"/>
    </xf>
    <xf numFmtId="171" fontId="7" fillId="0" borderId="3" xfId="14" applyNumberFormat="1" applyFont="1" applyBorder="1" applyAlignment="1" applyProtection="1">
      <alignment horizontal="right" vertical="top" wrapText="1" readingOrder="1"/>
      <protection locked="0"/>
    </xf>
    <xf numFmtId="0" fontId="8" fillId="4" borderId="28" xfId="9" applyFont="1" applyFill="1" applyBorder="1" applyAlignment="1" applyProtection="1">
      <alignment horizontal="right" wrapText="1"/>
      <protection locked="0"/>
    </xf>
    <xf numFmtId="0" fontId="7" fillId="16" borderId="0" xfId="0" applyFont="1" applyFill="1" applyAlignment="1" applyProtection="1">
      <alignment horizontal="right" vertical="top" wrapText="1" readingOrder="1"/>
      <protection locked="0"/>
    </xf>
    <xf numFmtId="166" fontId="47" fillId="5" borderId="0" xfId="20" applyFont="1" applyFill="1" applyAlignment="1">
      <alignment horizontal="left"/>
    </xf>
    <xf numFmtId="0" fontId="8" fillId="5" borderId="0" xfId="9" applyFont="1" applyFill="1" applyBorder="1" applyAlignment="1" applyProtection="1">
      <alignment horizontal="right" wrapText="1"/>
      <protection locked="0"/>
    </xf>
    <xf numFmtId="172" fontId="7" fillId="6" borderId="0" xfId="14" applyNumberFormat="1" applyFont="1" applyFill="1" applyAlignment="1" applyProtection="1">
      <alignment horizontal="right" vertical="top" wrapText="1" readingOrder="1"/>
      <protection locked="0"/>
    </xf>
    <xf numFmtId="166" fontId="47" fillId="5" borderId="0" xfId="20" applyFont="1" applyFill="1" applyAlignment="1"/>
    <xf numFmtId="166" fontId="47" fillId="4" borderId="0" xfId="20" applyFont="1" applyFill="1" applyAlignment="1">
      <alignment horizontal="right"/>
    </xf>
    <xf numFmtId="0" fontId="6" fillId="0" borderId="3" xfId="0" applyFont="1" applyBorder="1" applyAlignment="1" applyProtection="1">
      <alignment horizontal="left" vertical="top" wrapText="1" readingOrder="1"/>
      <protection locked="0"/>
    </xf>
    <xf numFmtId="169" fontId="5" fillId="0" borderId="3" xfId="0" applyNumberFormat="1" applyFont="1" applyBorder="1" applyAlignment="1" applyProtection="1">
      <alignment horizontal="right" vertical="top" wrapText="1" readingOrder="1"/>
      <protection locked="0"/>
    </xf>
    <xf numFmtId="0" fontId="1" fillId="6" borderId="0" xfId="16" applyFont="1" applyFill="1" applyBorder="1" applyAlignment="1">
      <alignment vertical="center"/>
    </xf>
    <xf numFmtId="166" fontId="47" fillId="5" borderId="0" xfId="20" applyFont="1" applyFill="1" applyAlignment="1">
      <alignment horizontal="left"/>
    </xf>
    <xf numFmtId="166" fontId="53" fillId="5" borderId="0" xfId="20" applyFont="1" applyFill="1" applyAlignment="1">
      <alignment vertical="top"/>
    </xf>
    <xf numFmtId="166" fontId="53" fillId="5" borderId="0" xfId="20" applyFont="1" applyFill="1" applyAlignment="1"/>
    <xf numFmtId="166" fontId="35" fillId="4" borderId="0" xfId="20" quotePrefix="1" applyFont="1" applyFill="1" applyAlignment="1">
      <alignment horizontal="right"/>
    </xf>
    <xf numFmtId="166" fontId="54" fillId="5" borderId="0" xfId="4" applyNumberFormat="1" applyFont="1" applyFill="1" applyAlignment="1">
      <alignment horizontal="left"/>
    </xf>
    <xf numFmtId="166" fontId="35" fillId="5" borderId="0" xfId="20" applyFont="1" applyFill="1" applyAlignment="1">
      <alignment horizontal="left"/>
    </xf>
    <xf numFmtId="166" fontId="35" fillId="4" borderId="0" xfId="20" applyFont="1" applyFill="1" applyAlignment="1">
      <alignment horizontal="right" vertical="top"/>
    </xf>
    <xf numFmtId="166" fontId="35" fillId="5" borderId="0" xfId="20" applyFont="1" applyFill="1" applyAlignment="1">
      <alignment horizontal="left" vertical="top"/>
    </xf>
    <xf numFmtId="3" fontId="35" fillId="17" borderId="0" xfId="9" applyNumberFormat="1" applyFont="1" applyFill="1" applyAlignment="1" applyProtection="1">
      <alignment horizontal="left" vertical="center" wrapText="1"/>
      <protection locked="0"/>
    </xf>
    <xf numFmtId="0" fontId="35" fillId="5" borderId="0" xfId="16" applyFont="1" applyFill="1" applyAlignment="1">
      <alignment vertical="top"/>
    </xf>
    <xf numFmtId="0" fontId="35" fillId="4" borderId="0" xfId="16" applyFont="1" applyFill="1" applyAlignment="1">
      <alignment vertical="top"/>
    </xf>
    <xf numFmtId="166" fontId="35" fillId="12" borderId="0" xfId="13" applyFont="1" applyFill="1" applyAlignment="1">
      <alignment vertical="top"/>
    </xf>
    <xf numFmtId="167" fontId="35" fillId="12" borderId="0" xfId="13" applyNumberFormat="1" applyFont="1" applyFill="1" applyAlignment="1">
      <alignment horizontal="right" vertical="top"/>
    </xf>
    <xf numFmtId="167" fontId="35" fillId="12" borderId="0" xfId="13" quotePrefix="1" applyNumberFormat="1" applyFont="1" applyFill="1" applyAlignment="1">
      <alignment horizontal="right" vertical="top"/>
    </xf>
    <xf numFmtId="0" fontId="8" fillId="4" borderId="28" xfId="9" applyFont="1" applyFill="1" applyBorder="1" applyAlignment="1">
      <alignment wrapText="1"/>
    </xf>
    <xf numFmtId="0" fontId="17" fillId="0" borderId="0" xfId="0" applyFont="1" applyAlignment="1" applyProtection="1">
      <alignment horizontal="left" vertical="top" wrapText="1" readingOrder="1"/>
      <protection locked="0"/>
    </xf>
    <xf numFmtId="0" fontId="18" fillId="0" borderId="0" xfId="0" applyFont="1" applyAlignment="1" applyProtection="1">
      <alignment horizontal="left" vertical="top" wrapText="1" readingOrder="1"/>
      <protection locked="0"/>
    </xf>
    <xf numFmtId="0" fontId="20" fillId="0" borderId="0" xfId="0" applyFont="1" applyAlignment="1" applyProtection="1">
      <alignment horizontal="left" vertical="top" wrapText="1" readingOrder="1"/>
      <protection locked="0"/>
    </xf>
    <xf numFmtId="0" fontId="8" fillId="4" borderId="0" xfId="9" applyFont="1" applyFill="1" applyAlignment="1" applyProtection="1">
      <alignment wrapText="1"/>
      <protection locked="0"/>
    </xf>
    <xf numFmtId="0" fontId="8" fillId="4" borderId="3" xfId="9" applyFont="1" applyFill="1" applyBorder="1" applyAlignment="1" applyProtection="1">
      <alignment horizontal="left" wrapText="1" readingOrder="1"/>
      <protection locked="0"/>
    </xf>
    <xf numFmtId="0" fontId="8" fillId="4" borderId="28" xfId="9" applyFont="1" applyFill="1" applyBorder="1" applyAlignment="1" applyProtection="1">
      <alignment horizontal="right" wrapText="1"/>
      <protection locked="0"/>
    </xf>
    <xf numFmtId="0" fontId="8" fillId="4" borderId="29" xfId="9" applyFont="1" applyFill="1" applyBorder="1" applyAlignment="1">
      <alignment horizontal="right"/>
    </xf>
    <xf numFmtId="0" fontId="1" fillId="4" borderId="30" xfId="9" applyFont="1" applyFill="1" applyBorder="1" applyAlignment="1" applyProtection="1">
      <alignment horizontal="right" wrapText="1"/>
      <protection locked="0"/>
    </xf>
    <xf numFmtId="0" fontId="8" fillId="4" borderId="6" xfId="9" applyFont="1" applyFill="1" applyBorder="1" applyAlignment="1" applyProtection="1">
      <alignment horizontal="right" wrapText="1"/>
      <protection locked="0"/>
    </xf>
    <xf numFmtId="170" fontId="5" fillId="6" borderId="6" xfId="0" applyNumberFormat="1" applyFont="1" applyFill="1" applyBorder="1" applyAlignment="1" applyProtection="1">
      <alignment horizontal="right" vertical="top" wrapText="1" readingOrder="1"/>
      <protection locked="0"/>
    </xf>
    <xf numFmtId="172" fontId="7" fillId="6" borderId="6" xfId="14" applyNumberFormat="1" applyFont="1" applyFill="1" applyBorder="1" applyAlignment="1" applyProtection="1">
      <alignment horizontal="right" vertical="top" wrapText="1" readingOrder="1"/>
      <protection locked="0"/>
    </xf>
    <xf numFmtId="170" fontId="7" fillId="6" borderId="6" xfId="0" applyNumberFormat="1" applyFont="1" applyFill="1" applyBorder="1" applyAlignment="1" applyProtection="1">
      <alignment horizontal="right" vertical="top" wrapText="1" readingOrder="1"/>
      <protection locked="0"/>
    </xf>
    <xf numFmtId="0" fontId="7" fillId="6" borderId="6" xfId="0" applyFont="1" applyFill="1" applyBorder="1" applyAlignment="1" applyProtection="1">
      <alignment horizontal="right" vertical="top" wrapText="1" readingOrder="1"/>
      <protection locked="0"/>
    </xf>
    <xf numFmtId="170" fontId="7" fillId="11" borderId="6" xfId="0" applyNumberFormat="1" applyFont="1" applyFill="1" applyBorder="1" applyAlignment="1" applyProtection="1">
      <alignment horizontal="right" vertical="top" wrapText="1" readingOrder="1"/>
      <protection locked="0"/>
    </xf>
    <xf numFmtId="170" fontId="7" fillId="6" borderId="7" xfId="0" applyNumberFormat="1" applyFont="1" applyFill="1" applyBorder="1" applyAlignment="1" applyProtection="1">
      <alignment horizontal="right" vertical="top" wrapText="1" readingOrder="1"/>
      <protection locked="0"/>
    </xf>
    <xf numFmtId="166" fontId="39" fillId="5" borderId="6" xfId="20" applyFont="1" applyFill="1" applyBorder="1" applyAlignment="1"/>
    <xf numFmtId="166" fontId="47" fillId="5" borderId="6" xfId="20" applyFont="1" applyFill="1" applyBorder="1" applyAlignment="1">
      <alignment horizontal="left"/>
    </xf>
    <xf numFmtId="166" fontId="48" fillId="5" borderId="6" xfId="20" applyFont="1" applyFill="1" applyBorder="1" applyAlignment="1"/>
    <xf numFmtId="0" fontId="35" fillId="6" borderId="6" xfId="16" applyFont="1" applyFill="1" applyBorder="1" applyAlignment="1">
      <alignment horizontal="right"/>
    </xf>
    <xf numFmtId="0" fontId="42" fillId="7" borderId="6" xfId="9" applyFont="1" applyFill="1" applyBorder="1" applyAlignment="1" applyProtection="1">
      <alignment vertical="top" wrapText="1" readingOrder="1"/>
      <protection locked="0"/>
    </xf>
    <xf numFmtId="169" fontId="5" fillId="0" borderId="6" xfId="0" applyNumberFormat="1" applyFont="1" applyBorder="1" applyAlignment="1" applyProtection="1">
      <alignment horizontal="right" vertical="top" wrapText="1" readingOrder="1"/>
      <protection locked="0"/>
    </xf>
    <xf numFmtId="169" fontId="5" fillId="16" borderId="6" xfId="0" applyNumberFormat="1" applyFont="1" applyFill="1" applyBorder="1" applyAlignment="1" applyProtection="1">
      <alignment horizontal="right" vertical="top" wrapText="1" readingOrder="1"/>
      <protection locked="0"/>
    </xf>
    <xf numFmtId="0" fontId="5" fillId="0" borderId="6" xfId="0" applyFont="1" applyBorder="1" applyAlignment="1" applyProtection="1">
      <alignment horizontal="right" vertical="top" wrapText="1" readingOrder="1"/>
      <protection locked="0"/>
    </xf>
    <xf numFmtId="169" fontId="5" fillId="0" borderId="7" xfId="0" applyNumberFormat="1" applyFont="1" applyBorder="1" applyAlignment="1" applyProtection="1">
      <alignment horizontal="right" vertical="top" wrapText="1" readingOrder="1"/>
      <protection locked="0"/>
    </xf>
    <xf numFmtId="166" fontId="46" fillId="5" borderId="6" xfId="20" applyFont="1" applyFill="1" applyBorder="1" applyAlignment="1"/>
    <xf numFmtId="0" fontId="35" fillId="5" borderId="6" xfId="16" applyFont="1" applyFill="1" applyBorder="1" applyAlignment="1"/>
    <xf numFmtId="166" fontId="49" fillId="5" borderId="6" xfId="20" applyFont="1" applyFill="1" applyBorder="1" applyAlignment="1"/>
    <xf numFmtId="171" fontId="5" fillId="0" borderId="6" xfId="0" applyNumberFormat="1" applyFont="1" applyBorder="1" applyAlignment="1" applyProtection="1">
      <alignment horizontal="right" vertical="top" wrapText="1" readingOrder="1"/>
      <protection locked="0"/>
    </xf>
    <xf numFmtId="171" fontId="7" fillId="6" borderId="6" xfId="0" applyNumberFormat="1" applyFont="1" applyFill="1" applyBorder="1" applyAlignment="1" applyProtection="1">
      <alignment horizontal="right" vertical="top" wrapText="1" readingOrder="1"/>
      <protection locked="0"/>
    </xf>
    <xf numFmtId="171" fontId="7" fillId="11" borderId="6" xfId="0" applyNumberFormat="1" applyFont="1" applyFill="1" applyBorder="1" applyAlignment="1" applyProtection="1">
      <alignment horizontal="right" vertical="top" wrapText="1" readingOrder="1"/>
      <protection locked="0"/>
    </xf>
    <xf numFmtId="171" fontId="7" fillId="6" borderId="7" xfId="0" applyNumberFormat="1" applyFont="1" applyFill="1" applyBorder="1" applyAlignment="1" applyProtection="1">
      <alignment horizontal="right" vertical="top" wrapText="1" readingOrder="1"/>
      <protection locked="0"/>
    </xf>
    <xf numFmtId="0" fontId="1" fillId="4" borderId="6" xfId="9" applyFont="1" applyFill="1" applyBorder="1" applyAlignment="1"/>
    <xf numFmtId="0" fontId="8" fillId="4" borderId="6" xfId="9" applyFont="1" applyFill="1" applyBorder="1" applyAlignment="1"/>
    <xf numFmtId="0" fontId="1" fillId="6" borderId="6" xfId="16" applyFont="1" applyFill="1" applyBorder="1" applyAlignment="1"/>
    <xf numFmtId="0" fontId="1" fillId="0" borderId="30" xfId="9" applyFont="1" applyFill="1" applyBorder="1" applyAlignment="1" applyProtection="1">
      <alignment horizontal="right" wrapText="1" readingOrder="1"/>
      <protection locked="0"/>
    </xf>
    <xf numFmtId="0" fontId="8" fillId="4" borderId="6" xfId="9" applyFont="1" applyFill="1" applyBorder="1" applyAlignment="1" applyProtection="1">
      <alignment horizontal="right" wrapText="1" readingOrder="1"/>
      <protection locked="0"/>
    </xf>
    <xf numFmtId="169" fontId="7" fillId="6" borderId="6" xfId="14" applyNumberFormat="1" applyFont="1" applyFill="1" applyBorder="1" applyAlignment="1" applyProtection="1">
      <alignment horizontal="right" vertical="top" wrapText="1" readingOrder="1"/>
      <protection locked="0"/>
    </xf>
    <xf numFmtId="169" fontId="7" fillId="6" borderId="6" xfId="0" applyNumberFormat="1" applyFont="1" applyFill="1" applyBorder="1" applyAlignment="1" applyProtection="1">
      <alignment horizontal="right" vertical="top" wrapText="1" readingOrder="1"/>
      <protection locked="0"/>
    </xf>
    <xf numFmtId="169" fontId="7" fillId="11" borderId="6" xfId="0" applyNumberFormat="1" applyFont="1" applyFill="1" applyBorder="1" applyAlignment="1" applyProtection="1">
      <alignment horizontal="right" vertical="top" wrapText="1" readingOrder="1"/>
      <protection locked="0"/>
    </xf>
    <xf numFmtId="169" fontId="7" fillId="6" borderId="7" xfId="0" applyNumberFormat="1" applyFont="1" applyFill="1" applyBorder="1" applyAlignment="1" applyProtection="1">
      <alignment horizontal="right" vertical="top" wrapText="1" readingOrder="1"/>
      <protection locked="0"/>
    </xf>
    <xf numFmtId="166" fontId="45" fillId="5" borderId="6" xfId="20" applyFont="1" applyFill="1" applyBorder="1" applyAlignment="1">
      <alignment vertical="top" wrapText="1"/>
    </xf>
    <xf numFmtId="166" fontId="47" fillId="5" borderId="6" xfId="20" applyFont="1" applyFill="1" applyBorder="1" applyAlignment="1">
      <alignment vertical="top"/>
    </xf>
    <xf numFmtId="166" fontId="47" fillId="12" borderId="6" xfId="13" applyFont="1" applyFill="1" applyBorder="1" applyAlignment="1">
      <alignment vertical="top"/>
    </xf>
    <xf numFmtId="0" fontId="35" fillId="6" borderId="6" xfId="16" applyFont="1" applyFill="1" applyBorder="1" applyAlignment="1"/>
    <xf numFmtId="0" fontId="6" fillId="0" borderId="0" xfId="0" applyFont="1" applyBorder="1" applyAlignment="1" applyProtection="1">
      <alignment horizontal="left" vertical="top" wrapText="1" readingOrder="1"/>
      <protection locked="0"/>
    </xf>
    <xf numFmtId="0" fontId="7" fillId="0" borderId="0" xfId="0" applyFont="1" applyBorder="1" applyAlignment="1" applyProtection="1">
      <alignment horizontal="right" vertical="top" wrapText="1" readingOrder="1"/>
      <protection locked="0"/>
    </xf>
    <xf numFmtId="169" fontId="7" fillId="0" borderId="0" xfId="0" applyNumberFormat="1" applyFont="1" applyBorder="1" applyAlignment="1" applyProtection="1">
      <alignment horizontal="right" vertical="top" wrapText="1" readingOrder="1"/>
      <protection locked="0"/>
    </xf>
    <xf numFmtId="169" fontId="5" fillId="0" borderId="0" xfId="0" applyNumberFormat="1" applyFont="1" applyBorder="1" applyAlignment="1" applyProtection="1">
      <alignment horizontal="right" vertical="top" wrapText="1" readingOrder="1"/>
      <protection locked="0"/>
    </xf>
    <xf numFmtId="166" fontId="44" fillId="4" borderId="0" xfId="20" applyFont="1" applyFill="1" applyBorder="1" applyAlignment="1">
      <alignment horizontal="right" vertical="top"/>
    </xf>
    <xf numFmtId="166" fontId="40" fillId="5" borderId="0" xfId="20" applyFont="1" applyFill="1" applyBorder="1" applyAlignment="1">
      <alignment horizontal="right" vertical="top"/>
    </xf>
    <xf numFmtId="166" fontId="46" fillId="5" borderId="0" xfId="20" applyFont="1" applyFill="1" applyBorder="1" applyAlignment="1">
      <alignment vertical="top"/>
    </xf>
    <xf numFmtId="166" fontId="46" fillId="5" borderId="0" xfId="20" applyFont="1" applyFill="1" applyBorder="1" applyAlignment="1"/>
    <xf numFmtId="166" fontId="39" fillId="5" borderId="0" xfId="20" applyFont="1" applyFill="1" applyBorder="1" applyAlignment="1"/>
    <xf numFmtId="166" fontId="47" fillId="4" borderId="0" xfId="20" quotePrefix="1" applyFont="1" applyFill="1" applyBorder="1" applyAlignment="1">
      <alignment horizontal="right"/>
    </xf>
    <xf numFmtId="166" fontId="46" fillId="5" borderId="0" xfId="20" applyFont="1" applyFill="1" applyBorder="1" applyAlignment="1">
      <alignment horizontal="center"/>
    </xf>
    <xf numFmtId="0" fontId="35" fillId="5" borderId="0" xfId="16" applyFont="1" applyFill="1" applyBorder="1" applyAlignment="1"/>
    <xf numFmtId="166" fontId="51" fillId="5" borderId="0" xfId="4" applyNumberFormat="1" applyFont="1" applyFill="1" applyBorder="1" applyAlignment="1">
      <alignment horizontal="left"/>
    </xf>
    <xf numFmtId="166" fontId="47" fillId="5" borderId="0" xfId="20" applyFont="1" applyFill="1" applyBorder="1" applyAlignment="1">
      <alignment horizontal="left"/>
    </xf>
    <xf numFmtId="166" fontId="47" fillId="4" borderId="0" xfId="20" applyFont="1" applyFill="1" applyBorder="1" applyAlignment="1">
      <alignment horizontal="right" vertical="top"/>
    </xf>
    <xf numFmtId="166" fontId="47" fillId="5" borderId="0" xfId="20" applyFont="1" applyFill="1" applyBorder="1" applyAlignment="1">
      <alignment vertical="top"/>
    </xf>
    <xf numFmtId="166" fontId="35" fillId="5" borderId="0" xfId="20" applyFont="1" applyFill="1" applyBorder="1" applyAlignment="1">
      <alignment vertical="top"/>
    </xf>
    <xf numFmtId="166" fontId="39" fillId="5" borderId="0" xfId="20" applyFont="1" applyFill="1" applyBorder="1" applyAlignment="1">
      <alignment vertical="top"/>
    </xf>
    <xf numFmtId="166" fontId="47" fillId="4" borderId="0" xfId="20" applyFont="1" applyFill="1" applyBorder="1" applyAlignment="1">
      <alignment vertical="top"/>
    </xf>
    <xf numFmtId="166" fontId="47" fillId="5" borderId="0" xfId="20" applyFont="1" applyFill="1" applyBorder="1" applyAlignment="1">
      <alignment horizontal="left" vertical="top"/>
    </xf>
    <xf numFmtId="166" fontId="48" fillId="5" borderId="0" xfId="20" applyFont="1" applyFill="1" applyBorder="1" applyAlignment="1">
      <alignment vertical="top"/>
    </xf>
    <xf numFmtId="166" fontId="49" fillId="5" borderId="0" xfId="20" applyFont="1" applyFill="1" applyBorder="1" applyAlignment="1">
      <alignment vertical="top"/>
    </xf>
    <xf numFmtId="166" fontId="49" fillId="5" borderId="0" xfId="20" applyFont="1" applyFill="1" applyBorder="1" applyAlignment="1"/>
    <xf numFmtId="166" fontId="48" fillId="5" borderId="0" xfId="20" applyFont="1" applyFill="1" applyBorder="1" applyAlignment="1"/>
    <xf numFmtId="166" fontId="55" fillId="4" borderId="0" xfId="20" applyFont="1" applyFill="1" applyBorder="1" applyAlignment="1">
      <alignment horizontal="right" vertical="top"/>
    </xf>
    <xf numFmtId="3" fontId="47" fillId="17" borderId="0" xfId="9" applyNumberFormat="1" applyFont="1" applyFill="1" applyBorder="1" applyAlignment="1" applyProtection="1">
      <alignment horizontal="left" vertical="center" wrapText="1"/>
      <protection locked="0"/>
    </xf>
    <xf numFmtId="0" fontId="47" fillId="5" borderId="0" xfId="16" applyFont="1" applyFill="1" applyBorder="1" applyAlignment="1">
      <alignment vertical="top"/>
    </xf>
    <xf numFmtId="166" fontId="44" fillId="5" borderId="0" xfId="20" applyFont="1" applyFill="1" applyBorder="1" applyAlignment="1">
      <alignment horizontal="right" vertical="top"/>
    </xf>
    <xf numFmtId="166" fontId="47" fillId="5" borderId="0" xfId="20" applyFont="1" applyFill="1" applyBorder="1" applyAlignment="1">
      <alignment horizontal="right" vertical="top"/>
    </xf>
    <xf numFmtId="0" fontId="47" fillId="4" borderId="0" xfId="16" applyFont="1" applyFill="1" applyBorder="1" applyAlignment="1">
      <alignment vertical="top"/>
    </xf>
    <xf numFmtId="166" fontId="47" fillId="12" borderId="0" xfId="13" applyFont="1" applyFill="1" applyBorder="1" applyAlignment="1">
      <alignment vertical="top"/>
    </xf>
    <xf numFmtId="167" fontId="47" fillId="12" borderId="0" xfId="13" applyNumberFormat="1" applyFont="1" applyFill="1" applyBorder="1" applyAlignment="1">
      <alignment horizontal="right" vertical="top"/>
    </xf>
    <xf numFmtId="0" fontId="35" fillId="6" borderId="0" xfId="16" applyFont="1" applyFill="1" applyBorder="1" applyAlignment="1"/>
    <xf numFmtId="0" fontId="35" fillId="6" borderId="0" xfId="16" applyFont="1" applyFill="1" applyBorder="1" applyAlignment="1">
      <alignment horizontal="right"/>
    </xf>
    <xf numFmtId="166" fontId="44" fillId="4" borderId="8" xfId="20" applyFont="1" applyFill="1" applyBorder="1" applyAlignment="1">
      <alignment horizontal="right" vertical="top"/>
    </xf>
    <xf numFmtId="166" fontId="40" fillId="5" borderId="8" xfId="20" applyFont="1" applyFill="1" applyBorder="1" applyAlignment="1">
      <alignment horizontal="right" vertical="top"/>
    </xf>
    <xf numFmtId="166" fontId="35" fillId="5" borderId="8" xfId="20" applyFont="1" applyFill="1" applyBorder="1" applyAlignment="1">
      <alignment horizontal="right" vertical="top"/>
    </xf>
    <xf numFmtId="166" fontId="45" fillId="5" borderId="8" xfId="20" applyFont="1" applyFill="1" applyBorder="1" applyAlignment="1">
      <alignment vertical="top" wrapText="1"/>
    </xf>
    <xf numFmtId="166" fontId="46" fillId="5" borderId="8" xfId="20" applyFont="1" applyFill="1" applyBorder="1" applyAlignment="1">
      <alignment vertical="top"/>
    </xf>
    <xf numFmtId="166" fontId="46" fillId="5" borderId="8" xfId="20" applyFont="1" applyFill="1" applyBorder="1" applyAlignment="1"/>
    <xf numFmtId="166" fontId="39" fillId="5" borderId="8" xfId="20" applyFont="1" applyFill="1" applyBorder="1" applyAlignment="1"/>
    <xf numFmtId="166" fontId="47" fillId="19" borderId="0" xfId="13" applyFont="1" applyFill="1" applyBorder="1" applyAlignment="1">
      <alignment vertical="top"/>
    </xf>
    <xf numFmtId="167" fontId="47" fillId="19" borderId="0" xfId="13" quotePrefix="1" applyNumberFormat="1" applyFont="1" applyFill="1" applyBorder="1" applyAlignment="1">
      <alignment horizontal="right" vertical="top"/>
    </xf>
    <xf numFmtId="0" fontId="1" fillId="4" borderId="6" xfId="9" applyFont="1" applyFill="1" applyBorder="1" applyAlignment="1">
      <alignment horizontal="right"/>
    </xf>
    <xf numFmtId="0" fontId="7" fillId="0" borderId="6" xfId="0" applyFont="1" applyBorder="1" applyAlignment="1" applyProtection="1">
      <alignment horizontal="right" vertical="top" wrapText="1" readingOrder="1"/>
      <protection locked="0"/>
    </xf>
    <xf numFmtId="169" fontId="7" fillId="0" borderId="6" xfId="0" applyNumberFormat="1" applyFont="1" applyBorder="1" applyAlignment="1" applyProtection="1">
      <alignment horizontal="right" vertical="top" wrapText="1" readingOrder="1"/>
      <protection locked="0"/>
    </xf>
    <xf numFmtId="0" fontId="7" fillId="16" borderId="6" xfId="0" applyFont="1" applyFill="1" applyBorder="1" applyAlignment="1" applyProtection="1">
      <alignment horizontal="right" vertical="top" wrapText="1" readingOrder="1"/>
      <protection locked="0"/>
    </xf>
    <xf numFmtId="169" fontId="7" fillId="16" borderId="6" xfId="0" applyNumberFormat="1" applyFont="1" applyFill="1" applyBorder="1" applyAlignment="1" applyProtection="1">
      <alignment horizontal="right" vertical="top" wrapText="1" readingOrder="1"/>
      <protection locked="0"/>
    </xf>
    <xf numFmtId="0" fontId="7" fillId="0" borderId="7" xfId="0" applyFont="1" applyBorder="1" applyAlignment="1" applyProtection="1">
      <alignment horizontal="right" vertical="top" wrapText="1" readingOrder="1"/>
      <protection locked="0"/>
    </xf>
    <xf numFmtId="0" fontId="1" fillId="5" borderId="30" xfId="9" applyFont="1" applyFill="1" applyBorder="1" applyAlignment="1" applyProtection="1">
      <alignment horizontal="right" wrapText="1"/>
      <protection locked="0"/>
    </xf>
    <xf numFmtId="0" fontId="8" fillId="5" borderId="6" xfId="9" applyFont="1" applyFill="1" applyBorder="1" applyAlignment="1" applyProtection="1">
      <alignment horizontal="right" wrapText="1"/>
      <protection locked="0"/>
    </xf>
    <xf numFmtId="170" fontId="5" fillId="0" borderId="6" xfId="0" applyNumberFormat="1" applyFont="1" applyBorder="1" applyAlignment="1" applyProtection="1">
      <alignment horizontal="right" vertical="top" wrapText="1" readingOrder="1"/>
      <protection locked="0"/>
    </xf>
    <xf numFmtId="170" fontId="7" fillId="0" borderId="6" xfId="0" applyNumberFormat="1" applyFont="1" applyBorder="1" applyAlignment="1" applyProtection="1">
      <alignment horizontal="right" vertical="top" wrapText="1" readingOrder="1"/>
      <protection locked="0"/>
    </xf>
    <xf numFmtId="170" fontId="7" fillId="16" borderId="6" xfId="0" applyNumberFormat="1" applyFont="1" applyFill="1" applyBorder="1" applyAlignment="1" applyProtection="1">
      <alignment horizontal="right" vertical="top" wrapText="1" readingOrder="1"/>
      <protection locked="0"/>
    </xf>
    <xf numFmtId="0" fontId="8" fillId="4" borderId="30" xfId="9" applyFont="1" applyFill="1" applyBorder="1" applyAlignment="1" applyProtection="1">
      <alignment horizontal="right" wrapText="1"/>
      <protection locked="0"/>
    </xf>
    <xf numFmtId="171" fontId="7" fillId="0" borderId="6" xfId="0" applyNumberFormat="1" applyFont="1" applyBorder="1" applyAlignment="1" applyProtection="1">
      <alignment horizontal="right" vertical="top" wrapText="1" readingOrder="1"/>
      <protection locked="0"/>
    </xf>
    <xf numFmtId="171" fontId="7" fillId="16" borderId="6" xfId="0" applyNumberFormat="1" applyFont="1" applyFill="1" applyBorder="1" applyAlignment="1" applyProtection="1">
      <alignment horizontal="right" vertical="top" wrapText="1" readingOrder="1"/>
      <protection locked="0"/>
    </xf>
    <xf numFmtId="0" fontId="1" fillId="6" borderId="30" xfId="9" applyFont="1" applyFill="1" applyBorder="1" applyAlignment="1" applyProtection="1">
      <alignment horizontal="right" wrapText="1" readingOrder="1"/>
      <protection locked="0"/>
    </xf>
    <xf numFmtId="0" fontId="8" fillId="5" borderId="6" xfId="9" applyFont="1" applyFill="1" applyBorder="1" applyAlignment="1" applyProtection="1">
      <alignment horizontal="right" wrapText="1" readingOrder="1"/>
      <protection locked="0"/>
    </xf>
    <xf numFmtId="169" fontId="5" fillId="6" borderId="6" xfId="0" applyNumberFormat="1" applyFont="1" applyFill="1" applyBorder="1" applyAlignment="1" applyProtection="1">
      <alignment horizontal="right" vertical="top" wrapText="1" readingOrder="1"/>
      <protection locked="0"/>
    </xf>
    <xf numFmtId="169" fontId="22" fillId="0" borderId="0" xfId="0" applyNumberFormat="1" applyFont="1" applyAlignment="1" applyProtection="1">
      <alignment horizontal="right" vertical="top" wrapText="1" readingOrder="1"/>
      <protection locked="0"/>
    </xf>
    <xf numFmtId="0" fontId="23" fillId="0" borderId="0" xfId="0" applyFont="1" applyAlignment="1" applyProtection="1">
      <alignment horizontal="right" vertical="top" wrapText="1" readingOrder="1"/>
      <protection locked="0"/>
    </xf>
    <xf numFmtId="169" fontId="23" fillId="0" borderId="0" xfId="0" applyNumberFormat="1" applyFont="1" applyAlignment="1" applyProtection="1">
      <alignment horizontal="right" vertical="top" wrapText="1" readingOrder="1"/>
      <protection locked="0"/>
    </xf>
    <xf numFmtId="0" fontId="56" fillId="0" borderId="0" xfId="0" applyFont="1" applyFill="1" applyBorder="1" applyAlignment="1" applyProtection="1">
      <alignment horizontal="right" vertical="top" wrapText="1" readingOrder="1"/>
      <protection locked="0"/>
    </xf>
    <xf numFmtId="0" fontId="8" fillId="4" borderId="31" xfId="9" applyFont="1" applyFill="1" applyBorder="1" applyAlignment="1" applyProtection="1">
      <alignment horizontal="right" wrapText="1"/>
      <protection locked="0"/>
    </xf>
    <xf numFmtId="0" fontId="8" fillId="4" borderId="27" xfId="9" applyFont="1" applyFill="1" applyBorder="1" applyAlignment="1" applyProtection="1">
      <alignment horizontal="right" wrapText="1"/>
      <protection locked="0"/>
    </xf>
    <xf numFmtId="0" fontId="1" fillId="4" borderId="32" xfId="9" applyFont="1" applyFill="1" applyBorder="1" applyAlignment="1" applyProtection="1">
      <alignment horizontal="right" wrapText="1"/>
      <protection locked="0"/>
    </xf>
    <xf numFmtId="166" fontId="35" fillId="5" borderId="0" xfId="20" applyFont="1" applyFill="1" applyBorder="1" applyAlignment="1">
      <alignment horizontal="left"/>
    </xf>
    <xf numFmtId="166" fontId="53" fillId="5" borderId="0" xfId="20" applyFont="1" applyFill="1" applyBorder="1" applyAlignment="1"/>
    <xf numFmtId="166" fontId="53" fillId="5" borderId="0" xfId="20" applyFont="1" applyFill="1" applyBorder="1" applyAlignment="1">
      <alignment vertical="top"/>
    </xf>
    <xf numFmtId="166" fontId="54" fillId="5" borderId="0" xfId="4" applyNumberFormat="1" applyFont="1" applyFill="1" applyBorder="1" applyAlignment="1">
      <alignment horizontal="left"/>
    </xf>
    <xf numFmtId="166" fontId="35" fillId="5" borderId="0" xfId="20" applyFont="1" applyFill="1" applyBorder="1" applyAlignment="1">
      <alignment horizontal="left" vertical="top"/>
    </xf>
    <xf numFmtId="3" fontId="35" fillId="17" borderId="0" xfId="9" applyNumberFormat="1" applyFont="1" applyFill="1" applyBorder="1" applyAlignment="1" applyProtection="1">
      <alignment horizontal="left" vertical="center" wrapText="1"/>
      <protection locked="0"/>
    </xf>
    <xf numFmtId="0" fontId="35" fillId="5" borderId="0" xfId="16" applyFont="1" applyFill="1" applyBorder="1" applyAlignment="1">
      <alignment vertical="top"/>
    </xf>
    <xf numFmtId="166" fontId="35" fillId="12" borderId="0" xfId="13" applyFont="1" applyFill="1" applyBorder="1" applyAlignment="1">
      <alignment vertical="top"/>
    </xf>
    <xf numFmtId="167" fontId="35" fillId="12" borderId="0" xfId="13" applyNumberFormat="1" applyFont="1" applyFill="1" applyBorder="1" applyAlignment="1">
      <alignment horizontal="right" vertical="top"/>
    </xf>
    <xf numFmtId="166" fontId="40" fillId="4" borderId="0" xfId="20" applyFont="1" applyFill="1" applyBorder="1" applyAlignment="1">
      <alignment horizontal="right" vertical="top"/>
    </xf>
    <xf numFmtId="166" fontId="35" fillId="4" borderId="0" xfId="20" quotePrefix="1" applyFont="1" applyFill="1" applyBorder="1" applyAlignment="1">
      <alignment horizontal="right"/>
    </xf>
    <xf numFmtId="166" fontId="35" fillId="4" borderId="0" xfId="20" applyFont="1" applyFill="1" applyBorder="1" applyAlignment="1">
      <alignment horizontal="right" vertical="top"/>
    </xf>
    <xf numFmtId="166" fontId="35" fillId="4" borderId="0" xfId="20" applyFont="1" applyFill="1" applyBorder="1" applyAlignment="1">
      <alignment vertical="top"/>
    </xf>
    <xf numFmtId="0" fontId="35" fillId="4" borderId="0" xfId="16" applyFont="1" applyFill="1" applyBorder="1" applyAlignment="1">
      <alignment vertical="top"/>
    </xf>
    <xf numFmtId="170" fontId="7" fillId="6" borderId="0" xfId="0" applyNumberFormat="1" applyFont="1" applyFill="1" applyBorder="1" applyAlignment="1" applyProtection="1">
      <alignment horizontal="right" vertical="top" wrapText="1" readingOrder="1"/>
      <protection locked="0"/>
    </xf>
    <xf numFmtId="169" fontId="7" fillId="0" borderId="8" xfId="0" applyNumberFormat="1" applyFont="1" applyBorder="1" applyAlignment="1" applyProtection="1">
      <alignment horizontal="right" vertical="top" wrapText="1" readingOrder="1"/>
      <protection locked="0"/>
    </xf>
    <xf numFmtId="169" fontId="5" fillId="0" borderId="8" xfId="0" applyNumberFormat="1" applyFont="1" applyBorder="1" applyAlignment="1" applyProtection="1">
      <alignment horizontal="right" vertical="top" wrapText="1" readingOrder="1"/>
      <protection locked="0"/>
    </xf>
    <xf numFmtId="171" fontId="7" fillId="6" borderId="0" xfId="0" applyNumberFormat="1" applyFont="1" applyFill="1" applyBorder="1" applyAlignment="1" applyProtection="1">
      <alignment horizontal="right" vertical="top" wrapText="1" readingOrder="1"/>
      <protection locked="0"/>
    </xf>
    <xf numFmtId="0" fontId="7" fillId="0" borderId="8" xfId="0" applyFont="1" applyBorder="1" applyAlignment="1" applyProtection="1">
      <alignment horizontal="right" vertical="top" wrapText="1" readingOrder="1"/>
      <protection locked="0"/>
    </xf>
    <xf numFmtId="0" fontId="22" fillId="0" borderId="0" xfId="0" applyFont="1" applyAlignment="1" applyProtection="1">
      <alignment horizontal="right" vertical="top" wrapText="1" readingOrder="1"/>
      <protection locked="0"/>
    </xf>
    <xf numFmtId="170" fontId="22" fillId="0" borderId="6" xfId="0" applyNumberFormat="1" applyFont="1" applyBorder="1" applyAlignment="1" applyProtection="1">
      <alignment vertical="top" wrapText="1" readingOrder="1"/>
      <protection locked="0"/>
    </xf>
    <xf numFmtId="0" fontId="23" fillId="0" borderId="6" xfId="0" applyFont="1" applyBorder="1" applyAlignment="1" applyProtection="1">
      <alignment vertical="top" wrapText="1" readingOrder="1"/>
      <protection locked="0"/>
    </xf>
    <xf numFmtId="170" fontId="23" fillId="0" borderId="6" xfId="0" applyNumberFormat="1" applyFont="1" applyBorder="1" applyAlignment="1" applyProtection="1">
      <alignment vertical="top" wrapText="1" readingOrder="1"/>
      <protection locked="0"/>
    </xf>
    <xf numFmtId="169" fontId="22" fillId="0" borderId="6" xfId="0" applyNumberFormat="1" applyFont="1" applyBorder="1" applyAlignment="1" applyProtection="1">
      <alignment horizontal="right" vertical="top" wrapText="1" readingOrder="1"/>
      <protection locked="0"/>
    </xf>
    <xf numFmtId="0" fontId="22" fillId="0" borderId="6" xfId="0" applyFont="1" applyBorder="1" applyAlignment="1" applyProtection="1">
      <alignment horizontal="right" vertical="top" wrapText="1" readingOrder="1"/>
      <protection locked="0"/>
    </xf>
    <xf numFmtId="171" fontId="23" fillId="0" borderId="6" xfId="0" applyNumberFormat="1" applyFont="1" applyBorder="1" applyAlignment="1" applyProtection="1">
      <alignment horizontal="right" vertical="top" wrapText="1" readingOrder="1"/>
      <protection locked="0"/>
    </xf>
    <xf numFmtId="0" fontId="23" fillId="0" borderId="6" xfId="0" applyFont="1" applyBorder="1" applyAlignment="1" applyProtection="1">
      <alignment horizontal="right" vertical="top" wrapText="1" readingOrder="1"/>
      <protection locked="0"/>
    </xf>
    <xf numFmtId="0" fontId="42" fillId="7" borderId="9" xfId="9" applyFont="1" applyFill="1" applyBorder="1" applyAlignment="1" applyProtection="1">
      <alignment vertical="top" wrapText="1" readingOrder="1"/>
      <protection locked="0"/>
    </xf>
    <xf numFmtId="0" fontId="1" fillId="4" borderId="9" xfId="9" applyFont="1" applyFill="1" applyBorder="1" applyAlignment="1">
      <alignment horizontal="right"/>
    </xf>
    <xf numFmtId="0" fontId="8" fillId="4" borderId="9" xfId="9" applyFont="1" applyFill="1" applyBorder="1" applyAlignment="1" applyProtection="1">
      <alignment horizontal="right" wrapText="1"/>
      <protection locked="0"/>
    </xf>
    <xf numFmtId="0" fontId="1" fillId="4" borderId="33" xfId="9" applyFont="1" applyFill="1" applyBorder="1" applyAlignment="1" applyProtection="1">
      <alignment horizontal="right" wrapText="1"/>
      <protection locked="0"/>
    </xf>
    <xf numFmtId="175" fontId="8" fillId="4" borderId="9" xfId="1" applyNumberFormat="1" applyFont="1" applyFill="1" applyBorder="1" applyAlignment="1" applyProtection="1">
      <alignment horizontal="right" wrapText="1"/>
      <protection locked="0"/>
    </xf>
    <xf numFmtId="0" fontId="7" fillId="0" borderId="9" xfId="0" applyFont="1" applyBorder="1" applyAlignment="1" applyProtection="1">
      <alignment horizontal="right" vertical="top" wrapText="1" readingOrder="1"/>
      <protection locked="0"/>
    </xf>
    <xf numFmtId="0" fontId="23" fillId="0" borderId="9" xfId="0" applyFont="1" applyBorder="1" applyAlignment="1" applyProtection="1">
      <alignment horizontal="right" vertical="top" wrapText="1" readingOrder="1"/>
      <protection locked="0"/>
    </xf>
    <xf numFmtId="169" fontId="23" fillId="0" borderId="9" xfId="0" applyNumberFormat="1" applyFont="1" applyBorder="1" applyAlignment="1" applyProtection="1">
      <alignment horizontal="right" vertical="top" wrapText="1" readingOrder="1"/>
      <protection locked="0"/>
    </xf>
    <xf numFmtId="169" fontId="7" fillId="6" borderId="0" xfId="0" applyNumberFormat="1" applyFont="1" applyFill="1" applyBorder="1" applyAlignment="1" applyProtection="1">
      <alignment horizontal="right" vertical="top" wrapText="1" readingOrder="1"/>
      <protection locked="0"/>
    </xf>
    <xf numFmtId="0" fontId="23" fillId="0" borderId="3" xfId="0" applyFont="1" applyBorder="1" applyAlignment="1" applyProtection="1">
      <alignment horizontal="right" vertical="top" wrapText="1" readingOrder="1"/>
      <protection locked="0"/>
    </xf>
    <xf numFmtId="169" fontId="23" fillId="0" borderId="3" xfId="0" applyNumberFormat="1" applyFont="1" applyBorder="1" applyAlignment="1" applyProtection="1">
      <alignment horizontal="right" vertical="top" wrapText="1" readingOrder="1"/>
      <protection locked="0"/>
    </xf>
    <xf numFmtId="170" fontId="23" fillId="0" borderId="7" xfId="0" applyNumberFormat="1" applyFont="1" applyBorder="1" applyAlignment="1" applyProtection="1">
      <alignment vertical="top" wrapText="1" readingOrder="1"/>
      <protection locked="0"/>
    </xf>
    <xf numFmtId="169" fontId="22" fillId="0" borderId="7" xfId="0" applyNumberFormat="1" applyFont="1" applyBorder="1" applyAlignment="1" applyProtection="1">
      <alignment horizontal="right" vertical="top" wrapText="1" readingOrder="1"/>
      <protection locked="0"/>
    </xf>
    <xf numFmtId="169" fontId="22" fillId="0" borderId="3" xfId="0" applyNumberFormat="1" applyFont="1" applyBorder="1" applyAlignment="1" applyProtection="1">
      <alignment horizontal="right" vertical="top" wrapText="1" readingOrder="1"/>
      <protection locked="0"/>
    </xf>
    <xf numFmtId="171" fontId="23" fillId="0" borderId="7" xfId="0" applyNumberFormat="1" applyFont="1" applyBorder="1" applyAlignment="1" applyProtection="1">
      <alignment horizontal="right" vertical="top" wrapText="1" readingOrder="1"/>
      <protection locked="0"/>
    </xf>
    <xf numFmtId="0" fontId="23" fillId="0" borderId="10" xfId="0" applyFont="1" applyBorder="1" applyAlignment="1" applyProtection="1">
      <alignment horizontal="right" vertical="top" wrapText="1" readingOrder="1"/>
      <protection locked="0"/>
    </xf>
    <xf numFmtId="169" fontId="19" fillId="6" borderId="6" xfId="0" applyNumberFormat="1" applyFont="1" applyFill="1" applyBorder="1" applyAlignment="1" applyProtection="1">
      <alignment horizontal="right" vertical="top" wrapText="1" readingOrder="1"/>
      <protection locked="0"/>
    </xf>
    <xf numFmtId="169" fontId="21" fillId="6" borderId="6" xfId="0" applyNumberFormat="1" applyFont="1" applyFill="1" applyBorder="1" applyAlignment="1" applyProtection="1">
      <alignment horizontal="right" vertical="top" wrapText="1" readingOrder="1"/>
      <protection locked="0"/>
    </xf>
    <xf numFmtId="169" fontId="21" fillId="11" borderId="6" xfId="0" applyNumberFormat="1" applyFont="1" applyFill="1" applyBorder="1" applyAlignment="1" applyProtection="1">
      <alignment horizontal="right" vertical="top" wrapText="1" readingOrder="1"/>
      <protection locked="0"/>
    </xf>
    <xf numFmtId="0" fontId="8" fillId="4" borderId="34" xfId="9" applyFont="1" applyFill="1" applyBorder="1" applyAlignment="1">
      <alignment horizontal="right"/>
    </xf>
    <xf numFmtId="0" fontId="1" fillId="4" borderId="35" xfId="9" applyFont="1" applyFill="1" applyBorder="1" applyAlignment="1" applyProtection="1">
      <alignment horizontal="right" wrapText="1"/>
      <protection locked="0"/>
    </xf>
    <xf numFmtId="0" fontId="1" fillId="4" borderId="13" xfId="9" applyFont="1" applyFill="1" applyBorder="1" applyAlignment="1" applyProtection="1">
      <alignment horizontal="right" wrapText="1"/>
      <protection locked="0"/>
    </xf>
    <xf numFmtId="169" fontId="19" fillId="0" borderId="13" xfId="0" applyNumberFormat="1" applyFont="1" applyBorder="1" applyAlignment="1" applyProtection="1">
      <alignment horizontal="right" vertical="top" wrapText="1" readingOrder="1"/>
      <protection locked="0"/>
    </xf>
    <xf numFmtId="169" fontId="19" fillId="0" borderId="0" xfId="0" applyNumberFormat="1" applyFont="1" applyBorder="1" applyAlignment="1" applyProtection="1">
      <alignment horizontal="right" vertical="top" wrapText="1" readingOrder="1"/>
      <protection locked="0"/>
    </xf>
    <xf numFmtId="170" fontId="19" fillId="0" borderId="6" xfId="0" applyNumberFormat="1" applyFont="1" applyBorder="1" applyAlignment="1" applyProtection="1">
      <alignment horizontal="right" vertical="top" wrapText="1" readingOrder="1"/>
      <protection locked="0"/>
    </xf>
    <xf numFmtId="0" fontId="21" fillId="0" borderId="13" xfId="0" applyFont="1" applyBorder="1" applyAlignment="1" applyProtection="1">
      <alignment horizontal="right" vertical="top" wrapText="1" readingOrder="1"/>
      <protection locked="0"/>
    </xf>
    <xf numFmtId="0" fontId="21" fillId="0" borderId="0" xfId="0" applyFont="1" applyBorder="1" applyAlignment="1" applyProtection="1">
      <alignment horizontal="right" vertical="top" wrapText="1" readingOrder="1"/>
      <protection locked="0"/>
    </xf>
    <xf numFmtId="0" fontId="21" fillId="0" borderId="6" xfId="0" applyFont="1" applyBorder="1" applyAlignment="1" applyProtection="1">
      <alignment horizontal="right" vertical="top" wrapText="1" readingOrder="1"/>
      <protection locked="0"/>
    </xf>
    <xf numFmtId="169" fontId="21" fillId="0" borderId="0" xfId="0" applyNumberFormat="1" applyFont="1" applyBorder="1" applyAlignment="1" applyProtection="1">
      <alignment horizontal="right" vertical="top" wrapText="1" readingOrder="1"/>
      <protection locked="0"/>
    </xf>
    <xf numFmtId="170" fontId="21" fillId="0" borderId="6" xfId="0" applyNumberFormat="1" applyFont="1" applyBorder="1" applyAlignment="1" applyProtection="1">
      <alignment horizontal="right" vertical="top" wrapText="1" readingOrder="1"/>
      <protection locked="0"/>
    </xf>
    <xf numFmtId="169" fontId="21" fillId="0" borderId="13" xfId="0" applyNumberFormat="1" applyFont="1" applyBorder="1" applyAlignment="1" applyProtection="1">
      <alignment horizontal="right" vertical="top" wrapText="1" readingOrder="1"/>
      <protection locked="0"/>
    </xf>
    <xf numFmtId="0" fontId="21" fillId="16" borderId="13" xfId="0" applyFont="1" applyFill="1" applyBorder="1" applyAlignment="1" applyProtection="1">
      <alignment horizontal="right" vertical="top" wrapText="1" readingOrder="1"/>
      <protection locked="0"/>
    </xf>
    <xf numFmtId="0" fontId="21" fillId="16" borderId="0" xfId="0" applyFont="1" applyFill="1" applyBorder="1" applyAlignment="1" applyProtection="1">
      <alignment horizontal="right" vertical="top" wrapText="1" readingOrder="1"/>
      <protection locked="0"/>
    </xf>
    <xf numFmtId="169" fontId="21" fillId="16" borderId="0" xfId="0" applyNumberFormat="1" applyFont="1" applyFill="1" applyBorder="1" applyAlignment="1" applyProtection="1">
      <alignment horizontal="right" vertical="top" wrapText="1" readingOrder="1"/>
      <protection locked="0"/>
    </xf>
    <xf numFmtId="170" fontId="21" fillId="16" borderId="6" xfId="0" applyNumberFormat="1" applyFont="1" applyFill="1" applyBorder="1" applyAlignment="1" applyProtection="1">
      <alignment horizontal="right" vertical="top" wrapText="1" readingOrder="1"/>
      <protection locked="0"/>
    </xf>
    <xf numFmtId="169" fontId="21" fillId="16" borderId="13" xfId="0" applyNumberFormat="1" applyFont="1" applyFill="1" applyBorder="1" applyAlignment="1" applyProtection="1">
      <alignment horizontal="right" vertical="top" wrapText="1" readingOrder="1"/>
      <protection locked="0"/>
    </xf>
    <xf numFmtId="0" fontId="7" fillId="0" borderId="14" xfId="0" applyFont="1" applyBorder="1" applyAlignment="1" applyProtection="1">
      <alignment horizontal="right" vertical="top" wrapText="1" readingOrder="1"/>
      <protection locked="0"/>
    </xf>
    <xf numFmtId="169" fontId="19" fillId="0" borderId="6" xfId="0" applyNumberFormat="1" applyFont="1" applyBorder="1" applyAlignment="1" applyProtection="1">
      <alignment horizontal="right" vertical="top" wrapText="1" readingOrder="1"/>
      <protection locked="0"/>
    </xf>
    <xf numFmtId="0" fontId="19" fillId="0" borderId="6" xfId="0" applyFont="1" applyBorder="1" applyAlignment="1" applyProtection="1">
      <alignment horizontal="right" vertical="top" wrapText="1" readingOrder="1"/>
      <protection locked="0"/>
    </xf>
    <xf numFmtId="169" fontId="19" fillId="16" borderId="6" xfId="0" applyNumberFormat="1" applyFont="1" applyFill="1" applyBorder="1" applyAlignment="1" applyProtection="1">
      <alignment horizontal="right" vertical="top" wrapText="1" readingOrder="1"/>
      <protection locked="0"/>
    </xf>
    <xf numFmtId="0" fontId="42" fillId="7" borderId="0" xfId="9" applyFont="1" applyFill="1" applyBorder="1" applyAlignment="1" applyProtection="1">
      <alignment vertical="top" wrapText="1" readingOrder="1"/>
      <protection locked="0"/>
    </xf>
    <xf numFmtId="0" fontId="1" fillId="4" borderId="0" xfId="16" applyFont="1" applyFill="1" applyBorder="1" applyAlignment="1">
      <alignment horizontal="right"/>
    </xf>
    <xf numFmtId="171" fontId="19" fillId="0" borderId="6" xfId="0" applyNumberFormat="1" applyFont="1" applyBorder="1" applyAlignment="1" applyProtection="1">
      <alignment horizontal="right" vertical="top" wrapText="1" readingOrder="1"/>
      <protection locked="0"/>
    </xf>
    <xf numFmtId="0" fontId="19" fillId="0" borderId="0" xfId="0" applyFont="1" applyBorder="1" applyAlignment="1" applyProtection="1">
      <alignment horizontal="right" vertical="top" wrapText="1" readingOrder="1"/>
      <protection locked="0"/>
    </xf>
    <xf numFmtId="171" fontId="21" fillId="0" borderId="6" xfId="0" applyNumberFormat="1" applyFont="1" applyBorder="1" applyAlignment="1" applyProtection="1">
      <alignment horizontal="right" vertical="top" wrapText="1" readingOrder="1"/>
      <protection locked="0"/>
    </xf>
    <xf numFmtId="171" fontId="21" fillId="16" borderId="6" xfId="0" applyNumberFormat="1" applyFont="1" applyFill="1" applyBorder="1" applyAlignment="1" applyProtection="1">
      <alignment horizontal="right" vertical="top" wrapText="1" readingOrder="1"/>
      <protection locked="0"/>
    </xf>
    <xf numFmtId="169" fontId="19" fillId="0" borderId="9" xfId="0" applyNumberFormat="1" applyFont="1" applyBorder="1" applyAlignment="1" applyProtection="1">
      <alignment horizontal="right" vertical="top" wrapText="1" readingOrder="1"/>
      <protection locked="0"/>
    </xf>
    <xf numFmtId="0" fontId="21" fillId="0" borderId="9" xfId="0" applyFont="1" applyBorder="1" applyAlignment="1" applyProtection="1">
      <alignment horizontal="right" vertical="top" wrapText="1" readingOrder="1"/>
      <protection locked="0"/>
    </xf>
    <xf numFmtId="169" fontId="21" fillId="0" borderId="9" xfId="0" applyNumberFormat="1" applyFont="1" applyBorder="1" applyAlignment="1" applyProtection="1">
      <alignment horizontal="right" vertical="top" wrapText="1" readingOrder="1"/>
      <protection locked="0"/>
    </xf>
    <xf numFmtId="0" fontId="21" fillId="16" borderId="9" xfId="0" applyFont="1" applyFill="1" applyBorder="1" applyAlignment="1" applyProtection="1">
      <alignment horizontal="right" vertical="top" wrapText="1" readingOrder="1"/>
      <protection locked="0"/>
    </xf>
    <xf numFmtId="0" fontId="7" fillId="0" borderId="10" xfId="0" applyFont="1" applyBorder="1" applyAlignment="1" applyProtection="1">
      <alignment horizontal="right" vertical="top" wrapText="1" readingOrder="1"/>
      <protection locked="0"/>
    </xf>
    <xf numFmtId="0" fontId="1" fillId="5" borderId="0" xfId="9" applyFont="1" applyFill="1" applyAlignment="1" applyProtection="1">
      <alignment horizontal="left" wrapText="1" readingOrder="1"/>
      <protection locked="0"/>
    </xf>
    <xf numFmtId="0" fontId="1" fillId="5" borderId="0" xfId="9" applyFont="1" applyFill="1" applyBorder="1" applyAlignment="1"/>
    <xf numFmtId="0" fontId="1" fillId="5" borderId="13" xfId="9" applyFont="1" applyFill="1" applyBorder="1" applyAlignment="1" applyProtection="1">
      <alignment horizontal="right" wrapText="1"/>
      <protection locked="0"/>
    </xf>
    <xf numFmtId="0" fontId="1" fillId="5" borderId="0" xfId="9" applyFont="1" applyFill="1" applyBorder="1" applyAlignment="1" applyProtection="1">
      <alignment horizontal="right" wrapText="1"/>
      <protection locked="0"/>
    </xf>
    <xf numFmtId="0" fontId="1" fillId="5" borderId="0" xfId="9" applyFont="1" applyFill="1" applyBorder="1" applyAlignment="1">
      <alignment horizontal="right"/>
    </xf>
    <xf numFmtId="0" fontId="8" fillId="5" borderId="9" xfId="9" applyFont="1" applyFill="1" applyBorder="1" applyAlignment="1" applyProtection="1">
      <alignment horizontal="right" wrapText="1"/>
      <protection locked="0"/>
    </xf>
    <xf numFmtId="171" fontId="7" fillId="0" borderId="3" xfId="0" applyNumberFormat="1" applyFont="1" applyBorder="1" applyAlignment="1" applyProtection="1">
      <alignment horizontal="right" vertical="top" wrapText="1" readingOrder="1"/>
      <protection locked="0"/>
    </xf>
    <xf numFmtId="0" fontId="1" fillId="6" borderId="0" xfId="6" applyFill="1" applyBorder="1"/>
    <xf numFmtId="0" fontId="1" fillId="6" borderId="0" xfId="6" applyFill="1"/>
    <xf numFmtId="0" fontId="24" fillId="6" borderId="0" xfId="6" applyFont="1" applyFill="1" applyBorder="1" applyAlignment="1"/>
    <xf numFmtId="49" fontId="25" fillId="6" borderId="0" xfId="6" applyNumberFormat="1" applyFont="1" applyFill="1" applyBorder="1" applyAlignment="1"/>
    <xf numFmtId="0" fontId="25" fillId="6" borderId="0" xfId="6" applyFont="1" applyFill="1" applyBorder="1" applyAlignment="1"/>
    <xf numFmtId="49" fontId="27" fillId="6" borderId="0" xfId="6" applyNumberFormat="1" applyFont="1" applyFill="1" applyBorder="1" applyAlignment="1"/>
    <xf numFmtId="0" fontId="57" fillId="6" borderId="0" xfId="6" applyFont="1" applyFill="1" applyBorder="1"/>
    <xf numFmtId="0" fontId="58" fillId="6" borderId="0" xfId="6" applyFont="1" applyFill="1" applyBorder="1"/>
    <xf numFmtId="0" fontId="28" fillId="6" borderId="0" xfId="5" applyFont="1" applyFill="1" applyBorder="1" applyAlignment="1">
      <alignment horizontal="left" vertical="top" wrapText="1"/>
    </xf>
    <xf numFmtId="0" fontId="29" fillId="6" borderId="0" xfId="5" applyFont="1" applyFill="1" applyBorder="1" applyAlignment="1">
      <alignment horizontal="left" vertical="top" wrapText="1"/>
    </xf>
    <xf numFmtId="0" fontId="28" fillId="6" borderId="0" xfId="5" quotePrefix="1" applyFont="1" applyFill="1" applyBorder="1" applyAlignment="1">
      <alignment horizontal="center" vertical="top"/>
    </xf>
    <xf numFmtId="0" fontId="30" fillId="6" borderId="0" xfId="5" applyFont="1" applyFill="1" applyBorder="1" applyAlignment="1">
      <alignment horizontal="left" vertical="top" wrapText="1"/>
    </xf>
    <xf numFmtId="0" fontId="59" fillId="6" borderId="0" xfId="5" applyFont="1" applyFill="1" applyBorder="1" applyAlignment="1">
      <alignment horizontal="left" vertical="top" wrapText="1"/>
    </xf>
    <xf numFmtId="0" fontId="29" fillId="6" borderId="0" xfId="5" applyFont="1" applyFill="1" applyBorder="1" applyAlignment="1">
      <alignment horizontal="left" wrapText="1"/>
    </xf>
    <xf numFmtId="0" fontId="29" fillId="6" borderId="0" xfId="5" applyFont="1" applyFill="1" applyBorder="1" applyAlignment="1">
      <alignment wrapText="1"/>
    </xf>
    <xf numFmtId="0" fontId="57" fillId="6" borderId="0" xfId="6" applyFont="1" applyFill="1"/>
    <xf numFmtId="0" fontId="28" fillId="6" borderId="0" xfId="5" applyFont="1" applyFill="1" applyBorder="1" applyAlignment="1">
      <alignment wrapText="1"/>
    </xf>
    <xf numFmtId="0" fontId="28" fillId="0" borderId="0" xfId="0" applyFont="1"/>
    <xf numFmtId="0" fontId="59" fillId="6" borderId="0" xfId="5" applyFont="1" applyFill="1" applyBorder="1" applyAlignment="1">
      <alignment horizontal="left"/>
    </xf>
    <xf numFmtId="0" fontId="60" fillId="6" borderId="0" xfId="5" applyFont="1" applyFill="1" applyBorder="1" applyAlignment="1">
      <alignment horizontal="left"/>
    </xf>
    <xf numFmtId="0" fontId="29" fillId="6" borderId="0" xfId="5" applyFont="1" applyFill="1" applyBorder="1" applyAlignment="1">
      <alignment horizontal="right" wrapText="1"/>
    </xf>
    <xf numFmtId="0" fontId="28" fillId="6" borderId="0" xfId="6" applyFont="1" applyFill="1" applyAlignment="1">
      <alignment horizontal="right"/>
    </xf>
    <xf numFmtId="0" fontId="61" fillId="6" borderId="0" xfId="6" applyFont="1" applyFill="1"/>
    <xf numFmtId="0" fontId="40" fillId="6" borderId="0" xfId="6" applyFont="1" applyFill="1" applyAlignment="1">
      <alignment vertical="center" wrapText="1"/>
    </xf>
    <xf numFmtId="0" fontId="40" fillId="6" borderId="0" xfId="6" applyFont="1" applyFill="1" applyAlignment="1">
      <alignment vertical="center"/>
    </xf>
    <xf numFmtId="0" fontId="62" fillId="6" borderId="0" xfId="6" applyFont="1" applyFill="1" applyBorder="1"/>
    <xf numFmtId="0" fontId="35" fillId="6" borderId="0" xfId="6" applyFont="1" applyFill="1" applyAlignment="1">
      <alignment vertical="center"/>
    </xf>
    <xf numFmtId="0" fontId="38" fillId="6" borderId="0" xfId="5" applyFont="1" applyFill="1" applyAlignment="1">
      <alignment vertical="center"/>
    </xf>
    <xf numFmtId="0" fontId="25" fillId="6" borderId="0" xfId="6" applyFont="1" applyFill="1" applyBorder="1" applyAlignment="1">
      <alignment wrapText="1"/>
    </xf>
    <xf numFmtId="171" fontId="23" fillId="16" borderId="6" xfId="0" applyNumberFormat="1" applyFont="1" applyFill="1" applyBorder="1" applyAlignment="1" applyProtection="1">
      <alignment horizontal="right" vertical="top" wrapText="1" readingOrder="1"/>
      <protection locked="0"/>
    </xf>
    <xf numFmtId="170" fontId="23" fillId="16" borderId="6" xfId="0" applyNumberFormat="1" applyFont="1" applyFill="1" applyBorder="1" applyAlignment="1" applyProtection="1">
      <alignment vertical="top" wrapText="1" readingOrder="1"/>
      <protection locked="0"/>
    </xf>
    <xf numFmtId="169" fontId="23" fillId="16" borderId="0" xfId="0" applyNumberFormat="1" applyFont="1" applyFill="1" applyAlignment="1" applyProtection="1">
      <alignment horizontal="right" vertical="top" wrapText="1" readingOrder="1"/>
      <protection locked="0"/>
    </xf>
    <xf numFmtId="0" fontId="23" fillId="16" borderId="0" xfId="0" applyFont="1" applyFill="1" applyAlignment="1" applyProtection="1">
      <alignment horizontal="right" vertical="top" wrapText="1" readingOrder="1"/>
      <protection locked="0"/>
    </xf>
    <xf numFmtId="169" fontId="22" fillId="16" borderId="6" xfId="0" applyNumberFormat="1" applyFont="1" applyFill="1" applyBorder="1" applyAlignment="1" applyProtection="1">
      <alignment horizontal="right" vertical="top" wrapText="1" readingOrder="1"/>
      <protection locked="0"/>
    </xf>
    <xf numFmtId="169" fontId="22" fillId="16" borderId="0" xfId="0" applyNumberFormat="1" applyFont="1" applyFill="1" applyAlignment="1" applyProtection="1">
      <alignment horizontal="right" vertical="top" wrapText="1" readingOrder="1"/>
      <protection locked="0"/>
    </xf>
    <xf numFmtId="0" fontId="23" fillId="16" borderId="9" xfId="0" applyFont="1" applyFill="1" applyBorder="1" applyAlignment="1" applyProtection="1">
      <alignment horizontal="right" vertical="top" wrapText="1" readingOrder="1"/>
      <protection locked="0"/>
    </xf>
    <xf numFmtId="0" fontId="32" fillId="0" borderId="0" xfId="18"/>
    <xf numFmtId="0" fontId="32" fillId="0" borderId="0" xfId="18" applyBorder="1"/>
    <xf numFmtId="0" fontId="4" fillId="0" borderId="3" xfId="18" applyFont="1" applyBorder="1" applyAlignment="1" applyProtection="1">
      <alignment horizontal="left" wrapText="1" readingOrder="1"/>
      <protection locked="0"/>
    </xf>
    <xf numFmtId="0" fontId="8" fillId="4" borderId="3" xfId="9" applyFont="1" applyFill="1" applyBorder="1" applyAlignment="1">
      <alignment wrapText="1"/>
    </xf>
    <xf numFmtId="0" fontId="1" fillId="0" borderId="3" xfId="18" applyFont="1" applyBorder="1" applyAlignment="1"/>
    <xf numFmtId="0" fontId="6" fillId="0" borderId="3" xfId="18" applyFont="1" applyBorder="1" applyAlignment="1" applyProtection="1">
      <alignment horizontal="right" wrapText="1" readingOrder="1"/>
      <protection locked="0"/>
    </xf>
    <xf numFmtId="0" fontId="4" fillId="0" borderId="7" xfId="18" applyFont="1" applyBorder="1" applyAlignment="1" applyProtection="1">
      <alignment horizontal="right" wrapText="1" readingOrder="1"/>
      <protection locked="0"/>
    </xf>
    <xf numFmtId="0" fontId="1" fillId="0" borderId="0" xfId="18" applyFont="1"/>
    <xf numFmtId="0" fontId="4" fillId="0" borderId="15" xfId="18" applyFont="1" applyBorder="1" applyAlignment="1" applyProtection="1">
      <alignment horizontal="right" wrapText="1" readingOrder="1"/>
      <protection locked="0"/>
    </xf>
    <xf numFmtId="0" fontId="6" fillId="0" borderId="14" xfId="18" applyFont="1" applyBorder="1" applyAlignment="1" applyProtection="1">
      <alignment horizontal="right" wrapText="1" readingOrder="1"/>
      <protection locked="0"/>
    </xf>
    <xf numFmtId="0" fontId="1" fillId="0" borderId="0" xfId="18" applyFont="1" applyBorder="1"/>
    <xf numFmtId="0" fontId="33" fillId="0" borderId="16" xfId="18" applyFont="1" applyBorder="1" applyAlignment="1" applyProtection="1">
      <alignment horizontal="right" wrapText="1" readingOrder="1"/>
      <protection locked="0"/>
    </xf>
    <xf numFmtId="0" fontId="1" fillId="0" borderId="3" xfId="18" applyFont="1" applyBorder="1" applyAlignment="1">
      <alignment horizontal="right" wrapText="1"/>
    </xf>
    <xf numFmtId="0" fontId="1" fillId="0" borderId="7" xfId="18" applyFont="1" applyBorder="1" applyAlignment="1">
      <alignment horizontal="right" wrapText="1"/>
    </xf>
    <xf numFmtId="0" fontId="8" fillId="0" borderId="3" xfId="18" applyFont="1" applyBorder="1" applyAlignment="1">
      <alignment horizontal="right" wrapText="1"/>
    </xf>
    <xf numFmtId="0" fontId="4" fillId="0" borderId="0" xfId="18" applyFont="1" applyBorder="1" applyAlignment="1" applyProtection="1">
      <alignment horizontal="left" wrapText="1" readingOrder="1"/>
      <protection locked="0"/>
    </xf>
    <xf numFmtId="0" fontId="8" fillId="4" borderId="0" xfId="9" applyFont="1" applyFill="1" applyBorder="1" applyAlignment="1">
      <alignment wrapText="1"/>
    </xf>
    <xf numFmtId="0" fontId="1" fillId="0" borderId="0" xfId="18" applyFont="1" applyBorder="1" applyAlignment="1"/>
    <xf numFmtId="0" fontId="4" fillId="0" borderId="0" xfId="18" applyFont="1" applyBorder="1" applyAlignment="1" applyProtection="1">
      <alignment horizontal="right" wrapText="1" readingOrder="1"/>
      <protection locked="0"/>
    </xf>
    <xf numFmtId="0" fontId="6" fillId="0" borderId="13" xfId="18" applyFont="1" applyBorder="1" applyAlignment="1" applyProtection="1">
      <alignment horizontal="right" wrapText="1" readingOrder="1"/>
      <protection locked="0"/>
    </xf>
    <xf numFmtId="0" fontId="6" fillId="0" borderId="0" xfId="18" applyFont="1" applyBorder="1" applyAlignment="1" applyProtection="1">
      <alignment horizontal="right" wrapText="1" readingOrder="1"/>
      <protection locked="0"/>
    </xf>
    <xf numFmtId="0" fontId="33" fillId="0" borderId="17" xfId="18" applyFont="1" applyBorder="1" applyAlignment="1" applyProtection="1">
      <alignment horizontal="right" wrapText="1" readingOrder="1"/>
      <protection locked="0"/>
    </xf>
    <xf numFmtId="0" fontId="4" fillId="0" borderId="6" xfId="18" applyFont="1" applyBorder="1" applyAlignment="1" applyProtection="1">
      <alignment horizontal="right" wrapText="1" readingOrder="1"/>
      <protection locked="0"/>
    </xf>
    <xf numFmtId="0" fontId="1" fillId="0" borderId="0" xfId="18" applyFont="1" applyBorder="1" applyAlignment="1">
      <alignment horizontal="right" wrapText="1"/>
    </xf>
    <xf numFmtId="0" fontId="8" fillId="0" borderId="0" xfId="18" applyFont="1" applyBorder="1" applyAlignment="1">
      <alignment horizontal="right" wrapText="1"/>
    </xf>
    <xf numFmtId="0" fontId="1" fillId="0" borderId="6" xfId="18" applyFont="1" applyBorder="1" applyAlignment="1">
      <alignment horizontal="right" wrapText="1"/>
    </xf>
    <xf numFmtId="0" fontId="4" fillId="0" borderId="0" xfId="18" applyFont="1" applyFill="1" applyBorder="1" applyAlignment="1" applyProtection="1">
      <alignment wrapText="1" readingOrder="1"/>
      <protection locked="0"/>
    </xf>
    <xf numFmtId="0" fontId="32" fillId="0" borderId="0" xfId="18" applyFill="1"/>
    <xf numFmtId="1" fontId="8" fillId="4" borderId="27" xfId="9" applyNumberFormat="1" applyFont="1" applyFill="1" applyBorder="1" applyAlignment="1">
      <alignment horizontal="right"/>
    </xf>
    <xf numFmtId="1" fontId="1" fillId="4" borderId="0" xfId="9" applyNumberFormat="1" applyFont="1" applyFill="1" applyBorder="1" applyAlignment="1" applyProtection="1">
      <alignment horizontal="right" wrapText="1"/>
      <protection locked="0"/>
    </xf>
    <xf numFmtId="1" fontId="1" fillId="4" borderId="28" xfId="9" applyNumberFormat="1" applyFont="1" applyFill="1" applyBorder="1" applyAlignment="1" applyProtection="1">
      <alignment horizontal="right" wrapText="1"/>
      <protection locked="0"/>
    </xf>
    <xf numFmtId="1" fontId="1" fillId="5" borderId="0" xfId="9" applyNumberFormat="1" applyFont="1" applyFill="1" applyBorder="1" applyAlignment="1" applyProtection="1">
      <alignment horizontal="right" wrapText="1"/>
      <protection locked="0"/>
    </xf>
    <xf numFmtId="1" fontId="35" fillId="6" borderId="0" xfId="16" applyNumberFormat="1" applyFont="1" applyFill="1" applyAlignment="1">
      <alignment horizontal="right"/>
    </xf>
    <xf numFmtId="169" fontId="35" fillId="5" borderId="0" xfId="16" applyNumberFormat="1" applyFont="1" applyFill="1" applyAlignment="1"/>
    <xf numFmtId="169" fontId="5" fillId="6" borderId="0" xfId="6" applyNumberFormat="1" applyFont="1" applyFill="1" applyAlignment="1" applyProtection="1">
      <alignment vertical="top" wrapText="1" readingOrder="1"/>
      <protection locked="0"/>
    </xf>
    <xf numFmtId="169" fontId="1" fillId="6" borderId="0" xfId="16" applyNumberFormat="1" applyFont="1" applyFill="1" applyAlignment="1">
      <alignment vertical="center"/>
    </xf>
    <xf numFmtId="166" fontId="35" fillId="4" borderId="0" xfId="20" applyFont="1" applyFill="1" applyAlignment="1"/>
    <xf numFmtId="3" fontId="35" fillId="5" borderId="0" xfId="9" applyNumberFormat="1" applyFont="1" applyFill="1" applyAlignment="1" applyProtection="1">
      <alignment horizontal="left" vertical="center" wrapText="1"/>
      <protection locked="0"/>
    </xf>
    <xf numFmtId="166" fontId="35" fillId="19" borderId="0" xfId="13" applyFont="1" applyFill="1" applyBorder="1" applyAlignment="1">
      <alignment vertical="top"/>
    </xf>
    <xf numFmtId="167" fontId="35" fillId="19" borderId="0" xfId="13" quotePrefix="1" applyNumberFormat="1" applyFont="1" applyFill="1" applyBorder="1" applyAlignment="1">
      <alignment horizontal="right" vertical="top"/>
    </xf>
    <xf numFmtId="166" fontId="47" fillId="19" borderId="0" xfId="13" applyFont="1" applyFill="1" applyAlignment="1">
      <alignment vertical="top"/>
    </xf>
    <xf numFmtId="166" fontId="47" fillId="19" borderId="6" xfId="13" applyFont="1" applyFill="1" applyBorder="1" applyAlignment="1">
      <alignment vertical="top"/>
    </xf>
    <xf numFmtId="167" fontId="35" fillId="19" borderId="0" xfId="13" quotePrefix="1" applyNumberFormat="1" applyFont="1" applyFill="1" applyAlignment="1">
      <alignment horizontal="right" vertical="top"/>
    </xf>
    <xf numFmtId="166" fontId="35" fillId="19" borderId="0" xfId="13" applyFont="1" applyFill="1" applyAlignment="1">
      <alignment vertical="top"/>
    </xf>
    <xf numFmtId="166" fontId="35" fillId="5" borderId="0" xfId="20" applyFont="1" applyFill="1" applyAlignment="1">
      <alignment horizontal="right" vertical="center"/>
    </xf>
    <xf numFmtId="9" fontId="58" fillId="6" borderId="0" xfId="21" applyFont="1" applyFill="1" applyBorder="1"/>
    <xf numFmtId="3" fontId="5" fillId="0" borderId="0" xfId="0" applyNumberFormat="1" applyFont="1" applyAlignment="1" applyProtection="1">
      <alignment horizontal="right" vertical="top" wrapText="1" readingOrder="1"/>
      <protection locked="0"/>
    </xf>
    <xf numFmtId="0" fontId="4" fillId="0" borderId="0" xfId="0" applyFont="1" applyFill="1" applyAlignment="1" applyProtection="1">
      <alignment horizontal="left" vertical="top" wrapText="1" readingOrder="1"/>
      <protection locked="0"/>
    </xf>
    <xf numFmtId="0" fontId="6" fillId="0" borderId="0" xfId="0" applyFont="1" applyFill="1" applyAlignment="1" applyProtection="1">
      <alignment horizontal="left" vertical="top" wrapText="1" readingOrder="1"/>
      <protection locked="0"/>
    </xf>
    <xf numFmtId="0" fontId="6" fillId="0" borderId="3" xfId="0" applyFont="1" applyFill="1" applyBorder="1" applyAlignment="1" applyProtection="1">
      <alignment horizontal="left" vertical="top" wrapText="1" readingOrder="1"/>
      <protection locked="0"/>
    </xf>
    <xf numFmtId="0" fontId="7" fillId="0" borderId="3" xfId="0" applyFont="1" applyFill="1" applyBorder="1" applyAlignment="1" applyProtection="1">
      <alignment horizontal="right" vertical="top" wrapText="1" readingOrder="1"/>
      <protection locked="0"/>
    </xf>
    <xf numFmtId="0" fontId="7" fillId="0" borderId="14" xfId="0" applyFont="1" applyFill="1" applyBorder="1" applyAlignment="1" applyProtection="1">
      <alignment horizontal="right" vertical="top" wrapText="1" readingOrder="1"/>
      <protection locked="0"/>
    </xf>
    <xf numFmtId="169" fontId="5" fillId="0" borderId="3" xfId="0" applyNumberFormat="1" applyFont="1" applyFill="1" applyBorder="1" applyAlignment="1" applyProtection="1">
      <alignment horizontal="right" vertical="top" wrapText="1" readingOrder="1"/>
      <protection locked="0"/>
    </xf>
    <xf numFmtId="170" fontId="7" fillId="0" borderId="7" xfId="0" applyNumberFormat="1" applyFont="1" applyFill="1" applyBorder="1" applyAlignment="1" applyProtection="1">
      <alignment horizontal="right" vertical="top" wrapText="1" readingOrder="1"/>
      <protection locked="0"/>
    </xf>
    <xf numFmtId="1" fontId="7" fillId="0" borderId="3" xfId="0" applyNumberFormat="1" applyFont="1" applyFill="1" applyBorder="1" applyAlignment="1" applyProtection="1">
      <alignment horizontal="right" vertical="top" wrapText="1" readingOrder="1"/>
      <protection locked="0"/>
    </xf>
    <xf numFmtId="169" fontId="5" fillId="0" borderId="7" xfId="0" applyNumberFormat="1" applyFont="1" applyFill="1" applyBorder="1" applyAlignment="1" applyProtection="1">
      <alignment horizontal="right" vertical="top" wrapText="1" readingOrder="1"/>
      <protection locked="0"/>
    </xf>
    <xf numFmtId="169" fontId="7" fillId="0" borderId="3" xfId="0" applyNumberFormat="1" applyFont="1" applyFill="1" applyBorder="1" applyAlignment="1" applyProtection="1">
      <alignment horizontal="right" vertical="top" wrapText="1" readingOrder="1"/>
      <protection locked="0"/>
    </xf>
    <xf numFmtId="171" fontId="7" fillId="0" borderId="7" xfId="0" applyNumberFormat="1" applyFont="1" applyFill="1" applyBorder="1" applyAlignment="1" applyProtection="1">
      <alignment horizontal="right" vertical="top" wrapText="1" readingOrder="1"/>
      <protection locked="0"/>
    </xf>
    <xf numFmtId="0" fontId="7" fillId="0" borderId="10" xfId="0" applyFont="1" applyFill="1" applyBorder="1" applyAlignment="1" applyProtection="1">
      <alignment horizontal="right" vertical="top" wrapText="1" readingOrder="1"/>
      <protection locked="0"/>
    </xf>
    <xf numFmtId="0" fontId="4" fillId="0" borderId="0" xfId="18" applyFont="1" applyAlignment="1" applyProtection="1">
      <alignment horizontal="left" vertical="top" wrapText="1" readingOrder="1"/>
      <protection locked="0"/>
    </xf>
    <xf numFmtId="0" fontId="6" fillId="0" borderId="0" xfId="18" applyFont="1" applyFill="1" applyAlignment="1" applyProtection="1">
      <alignment horizontal="left" vertical="top" wrapText="1" readingOrder="1"/>
      <protection locked="0"/>
    </xf>
    <xf numFmtId="0" fontId="67" fillId="6" borderId="0" xfId="4" applyFont="1" applyFill="1" applyBorder="1" applyAlignment="1" applyProtection="1"/>
    <xf numFmtId="0" fontId="6" fillId="0" borderId="0" xfId="18" applyFont="1" applyAlignment="1" applyProtection="1">
      <alignment horizontal="left" vertical="top" wrapText="1" readingOrder="1"/>
      <protection locked="0"/>
    </xf>
    <xf numFmtId="0" fontId="8" fillId="4" borderId="28" xfId="9" applyFont="1" applyFill="1" applyBorder="1" applyAlignment="1" applyProtection="1">
      <alignment horizontal="right" wrapText="1"/>
      <protection locked="0"/>
    </xf>
    <xf numFmtId="0" fontId="8" fillId="4" borderId="30" xfId="9" applyFont="1" applyFill="1" applyBorder="1" applyAlignment="1" applyProtection="1">
      <alignment horizontal="right" wrapText="1"/>
      <protection locked="0"/>
    </xf>
    <xf numFmtId="166" fontId="47" fillId="5" borderId="0" xfId="20" applyFont="1" applyFill="1" applyAlignment="1">
      <alignment horizontal="left"/>
    </xf>
    <xf numFmtId="0" fontId="4" fillId="0" borderId="0" xfId="18" applyFont="1" applyAlignment="1" applyProtection="1">
      <alignment horizontal="left" vertical="center" wrapText="1" readingOrder="1"/>
      <protection locked="0"/>
    </xf>
    <xf numFmtId="0" fontId="1" fillId="0" borderId="6" xfId="18" applyFont="1" applyBorder="1" applyAlignment="1" applyProtection="1">
      <alignment vertical="top" wrapText="1"/>
      <protection locked="0"/>
    </xf>
    <xf numFmtId="0" fontId="4" fillId="0" borderId="0" xfId="18" applyFont="1" applyAlignment="1" applyProtection="1">
      <alignment horizontal="left" wrapText="1" readingOrder="1"/>
      <protection locked="0"/>
    </xf>
    <xf numFmtId="0" fontId="1" fillId="0" borderId="6" xfId="18" applyFont="1" applyBorder="1" applyAlignment="1"/>
    <xf numFmtId="0" fontId="1" fillId="0" borderId="11" xfId="18" applyFont="1" applyBorder="1"/>
    <xf numFmtId="0" fontId="1" fillId="0" borderId="1" xfId="18" applyFont="1" applyBorder="1"/>
    <xf numFmtId="0" fontId="1" fillId="0" borderId="17" xfId="18" applyFont="1" applyBorder="1"/>
    <xf numFmtId="0" fontId="1" fillId="0" borderId="6" xfId="18" applyFont="1" applyBorder="1"/>
    <xf numFmtId="0" fontId="1" fillId="0" borderId="0" xfId="18" applyFont="1" applyAlignment="1" applyProtection="1">
      <alignment horizontal="left" vertical="top" wrapText="1" readingOrder="1"/>
      <protection locked="0"/>
    </xf>
    <xf numFmtId="169" fontId="1" fillId="0" borderId="0" xfId="18" applyNumberFormat="1" applyFont="1" applyFill="1"/>
    <xf numFmtId="169" fontId="1" fillId="0" borderId="0" xfId="18" applyNumberFormat="1" applyFont="1" applyBorder="1"/>
    <xf numFmtId="169" fontId="1" fillId="0" borderId="0" xfId="18" applyNumberFormat="1" applyFont="1"/>
    <xf numFmtId="0" fontId="6" fillId="0" borderId="3" xfId="18" applyFont="1" applyFill="1" applyBorder="1" applyAlignment="1" applyProtection="1">
      <alignment horizontal="left" vertical="top" wrapText="1" readingOrder="1"/>
      <protection locked="0"/>
    </xf>
    <xf numFmtId="0" fontId="75" fillId="0" borderId="10" xfId="18" applyFont="1" applyBorder="1" applyAlignment="1" applyProtection="1">
      <alignment horizontal="center" vertical="center" wrapText="1" readingOrder="1"/>
      <protection locked="0"/>
    </xf>
    <xf numFmtId="0" fontId="75" fillId="0" borderId="0" xfId="18" applyFont="1" applyFill="1" applyBorder="1" applyAlignment="1" applyProtection="1">
      <alignment horizontal="center" vertical="center" wrapText="1" readingOrder="1"/>
      <protection locked="0"/>
    </xf>
    <xf numFmtId="0" fontId="4" fillId="0" borderId="4" xfId="18" applyFont="1" applyBorder="1" applyAlignment="1" applyProtection="1">
      <alignment vertical="center" wrapText="1" readingOrder="1"/>
      <protection locked="0"/>
    </xf>
    <xf numFmtId="0" fontId="4" fillId="0" borderId="0" xfId="18" applyFont="1" applyAlignment="1" applyProtection="1">
      <alignment horizontal="right" vertical="center" wrapText="1" readingOrder="1"/>
      <protection locked="0"/>
    </xf>
    <xf numFmtId="0" fontId="4" fillId="0" borderId="4" xfId="18" applyFont="1" applyBorder="1" applyAlignment="1" applyProtection="1">
      <alignment horizontal="right" vertical="center" wrapText="1" readingOrder="1"/>
      <protection locked="0"/>
    </xf>
    <xf numFmtId="0" fontId="4" fillId="0" borderId="0" xfId="18" applyFont="1" applyFill="1" applyBorder="1" applyAlignment="1" applyProtection="1">
      <alignment horizontal="right" vertical="center" wrapText="1" readingOrder="1"/>
      <protection locked="0"/>
    </xf>
    <xf numFmtId="0" fontId="4" fillId="0" borderId="0" xfId="18" applyFont="1" applyAlignment="1" applyProtection="1">
      <alignment horizontal="right" vertical="top" wrapText="1" readingOrder="1"/>
      <protection locked="0"/>
    </xf>
    <xf numFmtId="0" fontId="4" fillId="0" borderId="6" xfId="18" applyFont="1" applyBorder="1" applyAlignment="1" applyProtection="1">
      <alignment horizontal="right" vertical="top" wrapText="1" readingOrder="1"/>
      <protection locked="0"/>
    </xf>
    <xf numFmtId="0" fontId="4" fillId="0" borderId="0" xfId="18" applyFont="1" applyFill="1" applyBorder="1" applyAlignment="1" applyProtection="1">
      <alignment horizontal="right" vertical="top" wrapText="1" readingOrder="1"/>
      <protection locked="0"/>
    </xf>
    <xf numFmtId="0" fontId="6" fillId="0" borderId="0" xfId="18" applyFont="1" applyFill="1" applyBorder="1" applyAlignment="1" applyProtection="1">
      <alignment horizontal="right" vertical="top" wrapText="1" readingOrder="1"/>
      <protection locked="0"/>
    </xf>
    <xf numFmtId="169" fontId="6" fillId="0" borderId="6" xfId="18" applyNumberFormat="1" applyFont="1" applyFill="1" applyBorder="1" applyAlignment="1" applyProtection="1">
      <alignment horizontal="right" vertical="top" wrapText="1" readingOrder="1"/>
      <protection locked="0"/>
    </xf>
    <xf numFmtId="169" fontId="6" fillId="0" borderId="13" xfId="18" applyNumberFormat="1" applyFont="1" applyFill="1" applyBorder="1" applyAlignment="1" applyProtection="1">
      <alignment horizontal="right" vertical="top" wrapText="1" readingOrder="1"/>
      <protection locked="0"/>
    </xf>
    <xf numFmtId="169" fontId="6" fillId="0" borderId="0" xfId="18" applyNumberFormat="1" applyFont="1" applyFill="1" applyBorder="1" applyAlignment="1" applyProtection="1">
      <alignment horizontal="right" vertical="top" wrapText="1" readingOrder="1"/>
      <protection locked="0"/>
    </xf>
    <xf numFmtId="0" fontId="6" fillId="0" borderId="0" xfId="18" applyFont="1" applyFill="1" applyAlignment="1" applyProtection="1">
      <alignment horizontal="right" vertical="top" wrapText="1" readingOrder="1"/>
      <protection locked="0"/>
    </xf>
    <xf numFmtId="169" fontId="4" fillId="0" borderId="6" xfId="18" applyNumberFormat="1" applyFont="1" applyFill="1" applyBorder="1" applyAlignment="1" applyProtection="1">
      <alignment horizontal="right" vertical="top" wrapText="1" readingOrder="1"/>
      <protection locked="0"/>
    </xf>
    <xf numFmtId="169" fontId="6" fillId="0" borderId="0" xfId="18" applyNumberFormat="1" applyFont="1" applyFill="1" applyAlignment="1" applyProtection="1">
      <alignment horizontal="right" vertical="top" wrapText="1" readingOrder="1"/>
      <protection locked="0"/>
    </xf>
    <xf numFmtId="169" fontId="4" fillId="0" borderId="0" xfId="18" applyNumberFormat="1" applyFont="1" applyFill="1" applyAlignment="1" applyProtection="1">
      <alignment horizontal="right" vertical="top" wrapText="1" readingOrder="1"/>
      <protection locked="0"/>
    </xf>
    <xf numFmtId="171" fontId="6" fillId="0" borderId="6" xfId="18" applyNumberFormat="1" applyFont="1" applyFill="1" applyBorder="1" applyAlignment="1" applyProtection="1">
      <alignment horizontal="right" vertical="top" wrapText="1" readingOrder="1"/>
      <protection locked="0"/>
    </xf>
    <xf numFmtId="0" fontId="6" fillId="0" borderId="6" xfId="18" applyFont="1" applyFill="1" applyBorder="1" applyAlignment="1" applyProtection="1">
      <alignment horizontal="right" vertical="top" wrapText="1" readingOrder="1"/>
      <protection locked="0"/>
    </xf>
    <xf numFmtId="0" fontId="4" fillId="0" borderId="0" xfId="18" applyFont="1" applyFill="1" applyAlignment="1" applyProtection="1">
      <alignment horizontal="right" vertical="top" wrapText="1" readingOrder="1"/>
      <protection locked="0"/>
    </xf>
    <xf numFmtId="0" fontId="6" fillId="0" borderId="13" xfId="18" applyFont="1" applyFill="1" applyBorder="1" applyAlignment="1" applyProtection="1">
      <alignment horizontal="right" vertical="top" wrapText="1" readingOrder="1"/>
      <protection locked="0"/>
    </xf>
    <xf numFmtId="0" fontId="6" fillId="0" borderId="6" xfId="18" applyFont="1" applyFill="1" applyBorder="1" applyAlignment="1" applyProtection="1">
      <alignment vertical="top" wrapText="1" readingOrder="1"/>
      <protection locked="0"/>
    </xf>
    <xf numFmtId="169" fontId="6" fillId="20" borderId="13" xfId="18" applyNumberFormat="1" applyFont="1" applyFill="1" applyBorder="1" applyAlignment="1" applyProtection="1">
      <alignment horizontal="right" vertical="top" wrapText="1" readingOrder="1"/>
      <protection locked="0"/>
    </xf>
    <xf numFmtId="0" fontId="6" fillId="20" borderId="0" xfId="18" applyFont="1" applyFill="1" applyBorder="1" applyAlignment="1" applyProtection="1">
      <alignment horizontal="right" vertical="top" wrapText="1" readingOrder="1"/>
      <protection locked="0"/>
    </xf>
    <xf numFmtId="169" fontId="6" fillId="20" borderId="0" xfId="18" applyNumberFormat="1" applyFont="1" applyFill="1" applyBorder="1" applyAlignment="1" applyProtection="1">
      <alignment horizontal="right" vertical="top" wrapText="1" readingOrder="1"/>
      <protection locked="0"/>
    </xf>
    <xf numFmtId="0" fontId="6" fillId="20" borderId="0" xfId="18" applyFont="1" applyFill="1" applyAlignment="1" applyProtection="1">
      <alignment horizontal="right" vertical="top" wrapText="1" readingOrder="1"/>
      <protection locked="0"/>
    </xf>
    <xf numFmtId="169" fontId="6" fillId="20" borderId="0" xfId="18" applyNumberFormat="1" applyFont="1" applyFill="1" applyAlignment="1" applyProtection="1">
      <alignment horizontal="right" vertical="top" wrapText="1" readingOrder="1"/>
      <protection locked="0"/>
    </xf>
    <xf numFmtId="169" fontId="4" fillId="20" borderId="6" xfId="18" applyNumberFormat="1" applyFont="1" applyFill="1" applyBorder="1" applyAlignment="1" applyProtection="1">
      <alignment horizontal="right" vertical="top" wrapText="1" readingOrder="1"/>
      <protection locked="0"/>
    </xf>
    <xf numFmtId="169" fontId="4" fillId="20" borderId="0" xfId="18" applyNumberFormat="1" applyFont="1" applyFill="1" applyAlignment="1" applyProtection="1">
      <alignment horizontal="right" vertical="top" wrapText="1" readingOrder="1"/>
      <protection locked="0"/>
    </xf>
    <xf numFmtId="0" fontId="6" fillId="20" borderId="6" xfId="18" applyFont="1" applyFill="1" applyBorder="1" applyAlignment="1" applyProtection="1">
      <alignment horizontal="right" vertical="top" wrapText="1" readingOrder="1"/>
      <protection locked="0"/>
    </xf>
    <xf numFmtId="0" fontId="4" fillId="0" borderId="6" xfId="18" applyFont="1" applyFill="1" applyBorder="1" applyAlignment="1" applyProtection="1">
      <alignment horizontal="right" vertical="top" wrapText="1" readingOrder="1"/>
      <protection locked="0"/>
    </xf>
    <xf numFmtId="0" fontId="6" fillId="20" borderId="13" xfId="18" applyFont="1" applyFill="1" applyBorder="1" applyAlignment="1" applyProtection="1">
      <alignment horizontal="right" vertical="top" wrapText="1" readingOrder="1"/>
      <protection locked="0"/>
    </xf>
    <xf numFmtId="0" fontId="4" fillId="20" borderId="6" xfId="18" applyFont="1" applyFill="1" applyBorder="1" applyAlignment="1" applyProtection="1">
      <alignment horizontal="right" vertical="top" wrapText="1" readingOrder="1"/>
      <protection locked="0"/>
    </xf>
    <xf numFmtId="0" fontId="4" fillId="20" borderId="0" xfId="18" applyFont="1" applyFill="1" applyAlignment="1" applyProtection="1">
      <alignment horizontal="right" vertical="top" wrapText="1" readingOrder="1"/>
      <protection locked="0"/>
    </xf>
    <xf numFmtId="169" fontId="6" fillId="20" borderId="6" xfId="18" applyNumberFormat="1" applyFont="1" applyFill="1" applyBorder="1" applyAlignment="1" applyProtection="1">
      <alignment horizontal="right" vertical="top" wrapText="1" readingOrder="1"/>
      <protection locked="0"/>
    </xf>
    <xf numFmtId="169" fontId="6" fillId="0" borderId="14" xfId="18" applyNumberFormat="1" applyFont="1" applyFill="1" applyBorder="1" applyAlignment="1" applyProtection="1">
      <alignment horizontal="right" vertical="top" wrapText="1" readingOrder="1"/>
      <protection locked="0"/>
    </xf>
    <xf numFmtId="0" fontId="6" fillId="0" borderId="3" xfId="18" applyFont="1" applyFill="1" applyBorder="1" applyAlignment="1" applyProtection="1">
      <alignment horizontal="right" vertical="top" wrapText="1" readingOrder="1"/>
      <protection locked="0"/>
    </xf>
    <xf numFmtId="169" fontId="6" fillId="0" borderId="3" xfId="18" applyNumberFormat="1" applyFont="1" applyFill="1" applyBorder="1" applyAlignment="1" applyProtection="1">
      <alignment horizontal="right" vertical="top" wrapText="1" readingOrder="1"/>
      <protection locked="0"/>
    </xf>
    <xf numFmtId="169" fontId="4" fillId="0" borderId="7" xfId="18" applyNumberFormat="1" applyFont="1" applyFill="1" applyBorder="1" applyAlignment="1" applyProtection="1">
      <alignment horizontal="right" vertical="top" wrapText="1" readingOrder="1"/>
      <protection locked="0"/>
    </xf>
    <xf numFmtId="169" fontId="4" fillId="0" borderId="3" xfId="18" applyNumberFormat="1" applyFont="1" applyFill="1" applyBorder="1" applyAlignment="1" applyProtection="1">
      <alignment horizontal="right" vertical="top" wrapText="1" readingOrder="1"/>
      <protection locked="0"/>
    </xf>
    <xf numFmtId="171" fontId="6" fillId="0" borderId="7" xfId="18" applyNumberFormat="1" applyFont="1" applyFill="1" applyBorder="1" applyAlignment="1" applyProtection="1">
      <alignment horizontal="right" vertical="top" wrapText="1" readingOrder="1"/>
      <protection locked="0"/>
    </xf>
    <xf numFmtId="0" fontId="6" fillId="0" borderId="7" xfId="18" applyFont="1" applyFill="1" applyBorder="1" applyAlignment="1" applyProtection="1">
      <alignment horizontal="right" vertical="top" wrapText="1" readingOrder="1"/>
      <protection locked="0"/>
    </xf>
    <xf numFmtId="0" fontId="1" fillId="0" borderId="0" xfId="18" applyFont="1" applyFill="1"/>
    <xf numFmtId="166" fontId="76" fillId="5" borderId="0" xfId="20" applyFont="1" applyFill="1" applyBorder="1" applyAlignment="1">
      <alignment vertical="top" wrapText="1"/>
    </xf>
    <xf numFmtId="0" fontId="16" fillId="0" borderId="0" xfId="18" applyFont="1"/>
    <xf numFmtId="0" fontId="16" fillId="0" borderId="0" xfId="18" applyFont="1" applyBorder="1"/>
    <xf numFmtId="0" fontId="16" fillId="0" borderId="0" xfId="18" applyFont="1" applyFill="1"/>
    <xf numFmtId="166" fontId="47" fillId="5" borderId="0" xfId="20" applyFont="1" applyFill="1" applyAlignment="1">
      <alignment horizontal="right" vertical="center"/>
    </xf>
    <xf numFmtId="3" fontId="47" fillId="5" borderId="0" xfId="9" applyNumberFormat="1" applyFont="1" applyFill="1" applyAlignment="1" applyProtection="1">
      <alignment horizontal="left" vertical="center" wrapText="1"/>
      <protection locked="0"/>
    </xf>
    <xf numFmtId="3" fontId="47" fillId="6" borderId="0" xfId="9" applyNumberFormat="1" applyFont="1" applyFill="1" applyAlignment="1" applyProtection="1">
      <alignment horizontal="left" vertical="center" wrapText="1"/>
      <protection locked="0"/>
    </xf>
    <xf numFmtId="0" fontId="16" fillId="6" borderId="0" xfId="18" applyFont="1" applyFill="1"/>
    <xf numFmtId="0" fontId="16" fillId="6" borderId="0" xfId="18" applyFont="1" applyFill="1" applyBorder="1"/>
    <xf numFmtId="166" fontId="47" fillId="5" borderId="0" xfId="20" applyFont="1" applyFill="1" applyAlignment="1">
      <alignment vertical="center"/>
    </xf>
    <xf numFmtId="3" fontId="47" fillId="5" borderId="0" xfId="9" applyNumberFormat="1" applyFont="1" applyFill="1" applyAlignment="1" applyProtection="1">
      <alignment horizontal="left" vertical="center"/>
      <protection locked="0"/>
    </xf>
    <xf numFmtId="3" fontId="47" fillId="0" borderId="0" xfId="9" applyNumberFormat="1" applyFont="1" applyFill="1" applyAlignment="1" applyProtection="1">
      <alignment horizontal="left" vertical="center" wrapText="1"/>
      <protection locked="0"/>
    </xf>
    <xf numFmtId="167" fontId="47" fillId="12" borderId="0" xfId="13" quotePrefix="1" applyNumberFormat="1" applyFont="1" applyFill="1" applyAlignment="1">
      <alignment horizontal="right" vertical="top"/>
    </xf>
    <xf numFmtId="0" fontId="47" fillId="4" borderId="0" xfId="20" quotePrefix="1" applyNumberFormat="1" applyFont="1" applyFill="1" applyAlignment="1">
      <alignment horizontal="right"/>
    </xf>
    <xf numFmtId="0" fontId="1" fillId="0" borderId="0" xfId="18" applyFont="1" applyFill="1" applyBorder="1"/>
    <xf numFmtId="0" fontId="73" fillId="0" borderId="0" xfId="18" applyFont="1" applyFill="1" applyBorder="1" applyAlignment="1" applyProtection="1">
      <alignment vertical="top" wrapText="1" readingOrder="1"/>
      <protection locked="0"/>
    </xf>
    <xf numFmtId="0" fontId="43" fillId="0" borderId="0" xfId="16" applyFont="1" applyFill="1" applyAlignment="1"/>
    <xf numFmtId="0" fontId="1" fillId="0" borderId="0" xfId="0" applyFont="1" applyFill="1" applyAlignment="1" applyProtection="1">
      <alignment horizontal="left" vertical="top" wrapText="1" readingOrder="1"/>
      <protection locked="0"/>
    </xf>
    <xf numFmtId="169" fontId="4" fillId="0" borderId="6" xfId="0" applyNumberFormat="1" applyFont="1" applyFill="1" applyBorder="1" applyAlignment="1" applyProtection="1">
      <alignment horizontal="right" vertical="top" wrapText="1" readingOrder="1"/>
      <protection locked="0"/>
    </xf>
    <xf numFmtId="169" fontId="4" fillId="0" borderId="0" xfId="0" applyNumberFormat="1" applyFont="1" applyFill="1" applyAlignment="1" applyProtection="1">
      <alignment horizontal="right" vertical="top" wrapText="1" readingOrder="1"/>
      <protection locked="0"/>
    </xf>
    <xf numFmtId="169" fontId="4" fillId="0" borderId="0" xfId="0" applyNumberFormat="1" applyFont="1" applyFill="1" applyBorder="1" applyAlignment="1" applyProtection="1">
      <alignment horizontal="right" vertical="top" wrapText="1" readingOrder="1"/>
      <protection locked="0"/>
    </xf>
    <xf numFmtId="170" fontId="4" fillId="0" borderId="6" xfId="0" applyNumberFormat="1" applyFont="1" applyFill="1" applyBorder="1" applyAlignment="1" applyProtection="1">
      <alignment horizontal="right" vertical="top" wrapText="1" readingOrder="1"/>
      <protection locked="0"/>
    </xf>
    <xf numFmtId="171" fontId="4" fillId="0" borderId="6" xfId="0" applyNumberFormat="1" applyFont="1" applyFill="1" applyBorder="1" applyAlignment="1" applyProtection="1">
      <alignment horizontal="right" vertical="top" wrapText="1" readingOrder="1"/>
      <protection locked="0"/>
    </xf>
    <xf numFmtId="169" fontId="4" fillId="0" borderId="9" xfId="0" applyNumberFormat="1" applyFont="1" applyFill="1" applyBorder="1" applyAlignment="1" applyProtection="1">
      <alignment horizontal="right" vertical="top" wrapText="1" readingOrder="1"/>
      <protection locked="0"/>
    </xf>
    <xf numFmtId="1" fontId="4" fillId="0" borderId="0" xfId="0" applyNumberFormat="1" applyFont="1" applyFill="1" applyBorder="1" applyAlignment="1" applyProtection="1">
      <alignment horizontal="right" vertical="top" wrapText="1" readingOrder="1"/>
      <protection locked="0"/>
    </xf>
    <xf numFmtId="169" fontId="4" fillId="0" borderId="0" xfId="0" applyNumberFormat="1" applyFont="1" applyFill="1" applyAlignment="1" applyProtection="1">
      <alignment vertical="top" wrapText="1" readingOrder="1"/>
      <protection locked="0"/>
    </xf>
    <xf numFmtId="169" fontId="6" fillId="0" borderId="6" xfId="0" applyNumberFormat="1" applyFont="1" applyFill="1" applyBorder="1" applyAlignment="1" applyProtection="1">
      <alignment horizontal="right" vertical="top" wrapText="1" readingOrder="1"/>
      <protection locked="0"/>
    </xf>
    <xf numFmtId="0" fontId="6" fillId="0" borderId="0" xfId="0" applyFont="1" applyFill="1" applyBorder="1" applyAlignment="1" applyProtection="1">
      <alignment horizontal="right" vertical="top" wrapText="1" readingOrder="1"/>
      <protection locked="0"/>
    </xf>
    <xf numFmtId="0" fontId="6" fillId="0" borderId="6" xfId="0" applyFont="1" applyFill="1" applyBorder="1" applyAlignment="1" applyProtection="1">
      <alignment horizontal="right" vertical="top" wrapText="1" readingOrder="1"/>
      <protection locked="0"/>
    </xf>
    <xf numFmtId="1" fontId="6" fillId="0" borderId="0" xfId="0" applyNumberFormat="1" applyFont="1" applyFill="1" applyBorder="1" applyAlignment="1" applyProtection="1">
      <alignment horizontal="right" vertical="top" wrapText="1" readingOrder="1"/>
      <protection locked="0"/>
    </xf>
    <xf numFmtId="0" fontId="4" fillId="0" borderId="6" xfId="0" applyFont="1" applyFill="1" applyBorder="1" applyAlignment="1" applyProtection="1">
      <alignment horizontal="right" vertical="top" wrapText="1" readingOrder="1"/>
      <protection locked="0"/>
    </xf>
    <xf numFmtId="0" fontId="4" fillId="0" borderId="0" xfId="0" applyFont="1" applyFill="1" applyBorder="1" applyAlignment="1" applyProtection="1">
      <alignment horizontal="right" vertical="top" wrapText="1" readingOrder="1"/>
      <protection locked="0"/>
    </xf>
    <xf numFmtId="3" fontId="6" fillId="0" borderId="6" xfId="18" applyNumberFormat="1" applyFont="1" applyFill="1" applyBorder="1" applyAlignment="1" applyProtection="1">
      <alignment horizontal="right" vertical="top" wrapText="1" readingOrder="1"/>
    </xf>
    <xf numFmtId="3" fontId="6" fillId="0" borderId="13" xfId="18" applyNumberFormat="1" applyFont="1" applyFill="1" applyBorder="1" applyAlignment="1" applyProtection="1">
      <alignment horizontal="right" vertical="top" wrapText="1" readingOrder="1"/>
    </xf>
    <xf numFmtId="3" fontId="6" fillId="0" borderId="0" xfId="18" applyNumberFormat="1" applyFont="1" applyFill="1" applyBorder="1" applyAlignment="1" applyProtection="1">
      <alignment horizontal="right" vertical="top" wrapText="1" readingOrder="1"/>
    </xf>
    <xf numFmtId="2" fontId="6" fillId="0" borderId="6" xfId="18" applyNumberFormat="1" applyFont="1" applyFill="1" applyBorder="1" applyAlignment="1" applyProtection="1">
      <alignment vertical="top" wrapText="1" readingOrder="1"/>
    </xf>
    <xf numFmtId="3" fontId="6" fillId="0" borderId="0" xfId="18" applyNumberFormat="1" applyFont="1" applyFill="1" applyAlignment="1" applyProtection="1">
      <alignment horizontal="right" vertical="top" wrapText="1" readingOrder="1"/>
    </xf>
    <xf numFmtId="3" fontId="4" fillId="0" borderId="6" xfId="18" applyNumberFormat="1" applyFont="1" applyFill="1" applyBorder="1" applyAlignment="1" applyProtection="1">
      <alignment horizontal="right" vertical="top" wrapText="1" readingOrder="1"/>
    </xf>
    <xf numFmtId="3" fontId="4" fillId="0" borderId="0" xfId="18" applyNumberFormat="1" applyFont="1" applyFill="1" applyAlignment="1" applyProtection="1">
      <alignment horizontal="right" vertical="top" wrapText="1" readingOrder="1"/>
    </xf>
    <xf numFmtId="2" fontId="6" fillId="0" borderId="6" xfId="18" applyNumberFormat="1" applyFont="1" applyFill="1" applyBorder="1" applyAlignment="1" applyProtection="1">
      <alignment horizontal="right" vertical="top" wrapText="1" readingOrder="1"/>
    </xf>
    <xf numFmtId="2" fontId="6" fillId="0" borderId="6" xfId="0" applyNumberFormat="1" applyFont="1" applyFill="1" applyBorder="1" applyAlignment="1" applyProtection="1">
      <alignment horizontal="right" vertical="top" wrapText="1" readingOrder="1"/>
      <protection locked="0"/>
    </xf>
    <xf numFmtId="1" fontId="6" fillId="0" borderId="6" xfId="0" applyNumberFormat="1" applyFont="1" applyFill="1" applyBorder="1" applyAlignment="1" applyProtection="1">
      <alignment horizontal="right" vertical="top" wrapText="1" readingOrder="1"/>
      <protection locked="0"/>
    </xf>
    <xf numFmtId="0" fontId="6" fillId="20" borderId="0" xfId="0" applyFont="1" applyFill="1" applyBorder="1" applyAlignment="1" applyProtection="1">
      <alignment horizontal="right" vertical="top" wrapText="1" readingOrder="1"/>
      <protection locked="0"/>
    </xf>
    <xf numFmtId="2" fontId="6" fillId="20" borderId="6" xfId="0" applyNumberFormat="1" applyFont="1" applyFill="1" applyBorder="1" applyAlignment="1" applyProtection="1">
      <alignment horizontal="right" vertical="top" wrapText="1" readingOrder="1"/>
      <protection locked="0"/>
    </xf>
    <xf numFmtId="1" fontId="6" fillId="20" borderId="0" xfId="0" applyNumberFormat="1" applyFont="1" applyFill="1" applyBorder="1" applyAlignment="1" applyProtection="1">
      <alignment horizontal="right" vertical="top" wrapText="1" readingOrder="1"/>
      <protection locked="0"/>
    </xf>
    <xf numFmtId="1" fontId="6" fillId="20" borderId="6" xfId="0" applyNumberFormat="1" applyFont="1" applyFill="1" applyBorder="1" applyAlignment="1" applyProtection="1">
      <alignment horizontal="right" vertical="top" wrapText="1" readingOrder="1"/>
      <protection locked="0"/>
    </xf>
    <xf numFmtId="1" fontId="47" fillId="5" borderId="0" xfId="20" applyNumberFormat="1" applyFont="1" applyFill="1" applyAlignment="1"/>
    <xf numFmtId="1" fontId="76" fillId="5" borderId="0" xfId="20" applyNumberFormat="1" applyFont="1" applyFill="1" applyBorder="1" applyAlignment="1">
      <alignment vertical="top" wrapText="1"/>
    </xf>
    <xf numFmtId="1" fontId="76" fillId="5" borderId="0" xfId="20" applyNumberFormat="1" applyFont="1" applyFill="1" applyBorder="1" applyAlignment="1">
      <alignment wrapText="1"/>
    </xf>
    <xf numFmtId="1" fontId="47" fillId="5" borderId="0" xfId="20" applyNumberFormat="1" applyFont="1" applyFill="1" applyAlignment="1">
      <alignment horizontal="center"/>
    </xf>
    <xf numFmtId="1" fontId="47" fillId="5" borderId="0" xfId="16" applyNumberFormat="1" applyFont="1" applyFill="1" applyAlignment="1"/>
    <xf numFmtId="0" fontId="47" fillId="5" borderId="0" xfId="16" applyFont="1" applyFill="1" applyAlignment="1"/>
    <xf numFmtId="0" fontId="47" fillId="6" borderId="0" xfId="16" applyFont="1" applyFill="1" applyAlignment="1"/>
    <xf numFmtId="0" fontId="47" fillId="6" borderId="0" xfId="16" applyFont="1" applyFill="1" applyAlignment="1">
      <alignment horizontal="right"/>
    </xf>
    <xf numFmtId="1" fontId="47" fillId="6" borderId="0" xfId="16" applyNumberFormat="1" applyFont="1" applyFill="1" applyAlignment="1">
      <alignment horizontal="right"/>
    </xf>
    <xf numFmtId="0" fontId="67" fillId="6" borderId="0" xfId="4" applyFont="1" applyFill="1" applyBorder="1"/>
    <xf numFmtId="3" fontId="6" fillId="0" borderId="6" xfId="18" applyNumberFormat="1" applyFont="1" applyFill="1" applyBorder="1" applyAlignment="1" applyProtection="1">
      <alignment horizontal="right" vertical="top" wrapText="1" readingOrder="1"/>
      <protection locked="0"/>
    </xf>
    <xf numFmtId="3" fontId="4" fillId="0" borderId="6" xfId="18" applyNumberFormat="1" applyFont="1" applyFill="1" applyBorder="1" applyAlignment="1" applyProtection="1">
      <alignment horizontal="right" vertical="top" wrapText="1" readingOrder="1"/>
      <protection locked="0"/>
    </xf>
    <xf numFmtId="169" fontId="4" fillId="0" borderId="13" xfId="18" applyNumberFormat="1" applyFont="1" applyFill="1" applyBorder="1" applyAlignment="1" applyProtection="1">
      <alignment horizontal="right" vertical="top" wrapText="1" readingOrder="1"/>
      <protection locked="0"/>
    </xf>
    <xf numFmtId="169" fontId="4" fillId="0" borderId="0" xfId="18" applyNumberFormat="1" applyFont="1" applyFill="1" applyBorder="1" applyAlignment="1" applyProtection="1">
      <alignment horizontal="right" vertical="top" wrapText="1" readingOrder="1"/>
      <protection locked="0"/>
    </xf>
    <xf numFmtId="170" fontId="4" fillId="0" borderId="6" xfId="18" applyNumberFormat="1" applyFont="1" applyFill="1" applyBorder="1" applyAlignment="1" applyProtection="1">
      <alignment vertical="top" wrapText="1" readingOrder="1"/>
      <protection locked="0"/>
    </xf>
    <xf numFmtId="171" fontId="4" fillId="0" borderId="6" xfId="18" applyNumberFormat="1" applyFont="1" applyFill="1" applyBorder="1" applyAlignment="1" applyProtection="1">
      <alignment horizontal="right" vertical="top" wrapText="1" readingOrder="1"/>
      <protection locked="0"/>
    </xf>
    <xf numFmtId="166" fontId="76" fillId="0" borderId="0" xfId="20" applyFont="1" applyFill="1" applyBorder="1" applyAlignment="1">
      <alignment vertical="top" wrapText="1"/>
    </xf>
    <xf numFmtId="166" fontId="47" fillId="0" borderId="0" xfId="20" applyFont="1" applyFill="1" applyAlignment="1">
      <alignment vertical="top"/>
    </xf>
    <xf numFmtId="166" fontId="47" fillId="0" borderId="0" xfId="20" applyFont="1" applyFill="1" applyAlignment="1"/>
    <xf numFmtId="0" fontId="16" fillId="0" borderId="0" xfId="18" applyFont="1" applyFill="1" applyBorder="1"/>
    <xf numFmtId="0" fontId="78" fillId="0" borderId="0" xfId="18" applyFont="1" applyAlignment="1" applyProtection="1">
      <alignment horizontal="left" vertical="top" wrapText="1" readingOrder="1"/>
      <protection locked="0"/>
    </xf>
    <xf numFmtId="0" fontId="78" fillId="0" borderId="0" xfId="18" applyFont="1" applyFill="1" applyAlignment="1" applyProtection="1">
      <alignment horizontal="left" vertical="top" wrapText="1" readingOrder="1"/>
      <protection locked="0"/>
    </xf>
    <xf numFmtId="0" fontId="78" fillId="0" borderId="3" xfId="18" applyFont="1" applyFill="1" applyBorder="1" applyAlignment="1" applyProtection="1">
      <alignment horizontal="left" vertical="top" wrapText="1" readingOrder="1"/>
      <protection locked="0"/>
    </xf>
    <xf numFmtId="170" fontId="6" fillId="0" borderId="6" xfId="18" applyNumberFormat="1" applyFont="1" applyFill="1" applyBorder="1" applyAlignment="1" applyProtection="1">
      <alignment horizontal="right" vertical="top" wrapText="1" readingOrder="1"/>
      <protection locked="0"/>
    </xf>
    <xf numFmtId="170" fontId="6" fillId="0" borderId="7" xfId="18" applyNumberFormat="1" applyFont="1" applyFill="1" applyBorder="1" applyAlignment="1" applyProtection="1">
      <alignment horizontal="right" vertical="top" wrapText="1" readingOrder="1"/>
      <protection locked="0"/>
    </xf>
    <xf numFmtId="0" fontId="4" fillId="0" borderId="0" xfId="18" quotePrefix="1" applyFont="1" applyAlignment="1" applyProtection="1">
      <alignment horizontal="left" vertical="top" wrapText="1" readingOrder="1"/>
      <protection locked="0"/>
    </xf>
    <xf numFmtId="166" fontId="16" fillId="0" borderId="0" xfId="4" applyNumberFormat="1" applyFont="1" applyFill="1" applyAlignment="1">
      <alignment horizontal="left"/>
    </xf>
    <xf numFmtId="0" fontId="63" fillId="6" borderId="0" xfId="0" applyFont="1" applyFill="1" applyProtection="1">
      <protection hidden="1"/>
    </xf>
    <xf numFmtId="0" fontId="0" fillId="6" borderId="0" xfId="0" applyFill="1" applyProtection="1">
      <protection hidden="1"/>
    </xf>
    <xf numFmtId="0" fontId="63" fillId="21" borderId="0" xfId="0" applyFont="1" applyFill="1" applyProtection="1">
      <protection hidden="1"/>
    </xf>
    <xf numFmtId="0" fontId="64" fillId="6" borderId="0" xfId="0" applyFont="1" applyFill="1" applyAlignment="1" applyProtection="1">
      <alignment vertical="center"/>
      <protection hidden="1"/>
    </xf>
    <xf numFmtId="0" fontId="65" fillId="6" borderId="0" xfId="0" applyFont="1" applyFill="1" applyProtection="1">
      <protection hidden="1"/>
    </xf>
    <xf numFmtId="0" fontId="0" fillId="6" borderId="0" xfId="0" applyFill="1" applyBorder="1" applyProtection="1">
      <protection hidden="1"/>
    </xf>
    <xf numFmtId="0" fontId="70" fillId="6" borderId="0" xfId="0" applyFont="1" applyFill="1" applyProtection="1">
      <protection hidden="1"/>
    </xf>
    <xf numFmtId="0" fontId="66" fillId="6" borderId="21" xfId="0" applyFont="1" applyFill="1" applyBorder="1" applyAlignment="1" applyProtection="1">
      <alignment horizontal="left" vertical="top" wrapText="1"/>
      <protection hidden="1"/>
    </xf>
    <xf numFmtId="0" fontId="0" fillId="6" borderId="21" xfId="0" applyFont="1" applyFill="1" applyBorder="1" applyProtection="1">
      <protection hidden="1"/>
    </xf>
    <xf numFmtId="0" fontId="69" fillId="0" borderId="21" xfId="0" applyFont="1" applyFill="1" applyBorder="1" applyAlignment="1" applyProtection="1">
      <alignment vertical="center"/>
      <protection hidden="1"/>
    </xf>
    <xf numFmtId="0" fontId="69" fillId="0" borderId="0" xfId="0" applyFont="1" applyFill="1" applyAlignment="1" applyProtection="1">
      <alignment vertical="center"/>
      <protection hidden="1"/>
    </xf>
    <xf numFmtId="0" fontId="66" fillId="6" borderId="21" xfId="0" applyFont="1" applyFill="1" applyBorder="1" applyAlignment="1" applyProtection="1">
      <alignment vertical="center"/>
      <protection hidden="1"/>
    </xf>
    <xf numFmtId="0" fontId="70" fillId="21" borderId="0" xfId="0" applyFont="1" applyFill="1" applyProtection="1">
      <protection hidden="1"/>
    </xf>
    <xf numFmtId="0" fontId="66" fillId="6" borderId="0" xfId="0" applyFont="1" applyFill="1" applyAlignment="1" applyProtection="1">
      <alignment horizontal="left" vertical="top" wrapText="1"/>
      <protection hidden="1"/>
    </xf>
    <xf numFmtId="0" fontId="0" fillId="6" borderId="22" xfId="0" applyFill="1" applyBorder="1" applyProtection="1">
      <protection hidden="1"/>
    </xf>
    <xf numFmtId="0" fontId="61" fillId="6" borderId="0" xfId="0" applyFont="1" applyFill="1" applyBorder="1" applyProtection="1">
      <protection hidden="1"/>
    </xf>
    <xf numFmtId="3" fontId="35" fillId="6" borderId="9" xfId="2" applyNumberFormat="1" applyFont="1" applyFill="1" applyBorder="1" applyAlignment="1" applyProtection="1">
      <alignment horizontal="center" vertical="center"/>
      <protection hidden="1"/>
    </xf>
    <xf numFmtId="3" fontId="35" fillId="6" borderId="6" xfId="2" applyNumberFormat="1" applyFont="1" applyFill="1" applyBorder="1" applyAlignment="1" applyProtection="1">
      <alignment horizontal="center" vertical="center"/>
      <protection hidden="1"/>
    </xf>
    <xf numFmtId="3" fontId="35" fillId="6" borderId="9" xfId="2" quotePrefix="1" applyNumberFormat="1" applyFont="1" applyFill="1" applyBorder="1" applyAlignment="1" applyProtection="1">
      <alignment horizontal="center" vertical="center"/>
      <protection hidden="1"/>
    </xf>
    <xf numFmtId="0" fontId="40" fillId="22" borderId="0" xfId="0" applyFont="1" applyFill="1" applyBorder="1" applyProtection="1">
      <protection hidden="1"/>
    </xf>
    <xf numFmtId="3" fontId="35" fillId="22" borderId="10" xfId="2" applyNumberFormat="1" applyFont="1" applyFill="1" applyBorder="1" applyAlignment="1" applyProtection="1">
      <alignment horizontal="center" vertical="center"/>
      <protection hidden="1"/>
    </xf>
    <xf numFmtId="3" fontId="35" fillId="22" borderId="7" xfId="2" applyNumberFormat="1" applyFont="1" applyFill="1" applyBorder="1" applyAlignment="1" applyProtection="1">
      <alignment horizontal="center" vertical="center"/>
      <protection hidden="1"/>
    </xf>
    <xf numFmtId="0" fontId="40" fillId="23" borderId="0" xfId="0" applyFont="1" applyFill="1" applyBorder="1" applyProtection="1">
      <protection hidden="1"/>
    </xf>
    <xf numFmtId="2" fontId="61" fillId="23" borderId="23" xfId="0" applyNumberFormat="1" applyFont="1" applyFill="1" applyBorder="1" applyAlignment="1" applyProtection="1">
      <alignment horizontal="center" vertical="center"/>
      <protection hidden="1"/>
    </xf>
    <xf numFmtId="2" fontId="61" fillId="23" borderId="17" xfId="0" applyNumberFormat="1" applyFont="1" applyFill="1" applyBorder="1" applyAlignment="1" applyProtection="1">
      <alignment horizontal="center" vertical="center"/>
      <protection hidden="1"/>
    </xf>
    <xf numFmtId="0" fontId="61" fillId="6" borderId="22" xfId="0" applyFont="1" applyFill="1" applyBorder="1" applyProtection="1">
      <protection hidden="1"/>
    </xf>
    <xf numFmtId="0" fontId="61" fillId="6" borderId="0" xfId="0" applyFont="1" applyFill="1" applyProtection="1">
      <protection hidden="1"/>
    </xf>
    <xf numFmtId="3" fontId="35" fillId="6" borderId="10" xfId="2" applyNumberFormat="1" applyFont="1" applyFill="1" applyBorder="1" applyAlignment="1" applyProtection="1">
      <alignment horizontal="center" vertical="center"/>
      <protection hidden="1"/>
    </xf>
    <xf numFmtId="0" fontId="40" fillId="23" borderId="0" xfId="0" applyFont="1" applyFill="1" applyProtection="1">
      <protection hidden="1"/>
    </xf>
    <xf numFmtId="0" fontId="61" fillId="23" borderId="0" xfId="0" applyFont="1" applyFill="1" applyProtection="1">
      <protection hidden="1"/>
    </xf>
    <xf numFmtId="3" fontId="35" fillId="23" borderId="9" xfId="2" applyNumberFormat="1" applyFont="1" applyFill="1" applyBorder="1" applyAlignment="1" applyProtection="1">
      <alignment horizontal="center" vertical="center"/>
      <protection hidden="1"/>
    </xf>
    <xf numFmtId="0" fontId="40" fillId="22" borderId="0" xfId="0" applyFont="1" applyFill="1" applyProtection="1">
      <protection hidden="1"/>
    </xf>
    <xf numFmtId="0" fontId="61" fillId="22" borderId="0" xfId="0" applyFont="1" applyFill="1" applyProtection="1">
      <protection hidden="1"/>
    </xf>
    <xf numFmtId="3" fontId="35" fillId="22" borderId="9" xfId="2" applyNumberFormat="1" applyFont="1" applyFill="1" applyBorder="1" applyAlignment="1" applyProtection="1">
      <alignment horizontal="center" vertical="center"/>
      <protection hidden="1"/>
    </xf>
    <xf numFmtId="2" fontId="35" fillId="23" borderId="10" xfId="2" applyNumberFormat="1" applyFont="1" applyFill="1" applyBorder="1" applyAlignment="1" applyProtection="1">
      <alignment horizontal="center" vertical="center"/>
      <protection hidden="1"/>
    </xf>
    <xf numFmtId="0" fontId="40" fillId="24" borderId="0" xfId="0" applyFont="1" applyFill="1" applyBorder="1" applyAlignment="1" applyProtection="1">
      <alignment wrapText="1"/>
      <protection hidden="1"/>
    </xf>
    <xf numFmtId="0" fontId="61" fillId="24" borderId="0" xfId="0" applyFont="1" applyFill="1" applyBorder="1" applyProtection="1">
      <protection hidden="1"/>
    </xf>
    <xf numFmtId="3" fontId="35" fillId="24" borderId="9" xfId="2" applyNumberFormat="1" applyFont="1" applyFill="1" applyBorder="1" applyAlignment="1" applyProtection="1">
      <alignment horizontal="center" vertical="center"/>
      <protection hidden="1"/>
    </xf>
    <xf numFmtId="0" fontId="71" fillId="6" borderId="0" xfId="0" applyFont="1" applyFill="1" applyProtection="1">
      <protection hidden="1"/>
    </xf>
    <xf numFmtId="0" fontId="72" fillId="6" borderId="8" xfId="0" applyFont="1" applyFill="1" applyBorder="1" applyProtection="1">
      <protection hidden="1"/>
    </xf>
    <xf numFmtId="0" fontId="71" fillId="21" borderId="0" xfId="0" applyFont="1" applyFill="1" applyProtection="1">
      <protection hidden="1"/>
    </xf>
    <xf numFmtId="0" fontId="72" fillId="6" borderId="0" xfId="0" applyFont="1" applyFill="1" applyProtection="1">
      <protection hidden="1"/>
    </xf>
    <xf numFmtId="0" fontId="63" fillId="25" borderId="0" xfId="0" applyFont="1" applyFill="1" applyProtection="1">
      <protection hidden="1"/>
    </xf>
    <xf numFmtId="0" fontId="0" fillId="25" borderId="0" xfId="0" applyFill="1" applyProtection="1">
      <protection hidden="1"/>
    </xf>
    <xf numFmtId="3" fontId="4" fillId="0" borderId="0" xfId="0" applyNumberFormat="1" applyFont="1" applyAlignment="1" applyProtection="1">
      <alignment horizontal="right" vertical="top" wrapText="1" readingOrder="1"/>
      <protection locked="0"/>
    </xf>
    <xf numFmtId="3" fontId="4" fillId="0" borderId="3" xfId="0" applyNumberFormat="1" applyFont="1" applyBorder="1" applyAlignment="1" applyProtection="1">
      <alignment horizontal="right" vertical="top" wrapText="1" readingOrder="1"/>
      <protection locked="0"/>
    </xf>
    <xf numFmtId="3" fontId="4" fillId="0" borderId="0" xfId="18" applyNumberFormat="1" applyFont="1" applyFill="1" applyBorder="1" applyAlignment="1" applyProtection="1">
      <alignment horizontal="right" vertical="top" wrapText="1" readingOrder="1"/>
    </xf>
    <xf numFmtId="169" fontId="4" fillId="20" borderId="0" xfId="18" applyNumberFormat="1" applyFont="1" applyFill="1" applyBorder="1" applyAlignment="1" applyProtection="1">
      <alignment horizontal="right" vertical="top" wrapText="1" readingOrder="1"/>
      <protection locked="0"/>
    </xf>
    <xf numFmtId="0" fontId="4" fillId="20" borderId="0" xfId="18" applyFont="1" applyFill="1" applyBorder="1" applyAlignment="1" applyProtection="1">
      <alignment horizontal="right" vertical="top" wrapText="1" readingOrder="1"/>
      <protection locked="0"/>
    </xf>
    <xf numFmtId="3" fontId="4" fillId="0" borderId="7" xfId="18" applyNumberFormat="1" applyFont="1" applyFill="1" applyBorder="1" applyAlignment="1" applyProtection="1">
      <alignment horizontal="right" vertical="top" wrapText="1" readingOrder="1"/>
      <protection locked="0"/>
    </xf>
    <xf numFmtId="0" fontId="4" fillId="20" borderId="0" xfId="0" applyFont="1" applyFill="1" applyBorder="1" applyAlignment="1" applyProtection="1">
      <alignment horizontal="right" vertical="top" wrapText="1" readingOrder="1"/>
      <protection locked="0"/>
    </xf>
    <xf numFmtId="166" fontId="51" fillId="0" borderId="0" xfId="4" applyNumberFormat="1" applyFont="1" applyFill="1" applyAlignment="1">
      <alignment horizontal="left"/>
    </xf>
    <xf numFmtId="166" fontId="47" fillId="0" borderId="0" xfId="20" applyFont="1" applyFill="1" applyAlignment="1">
      <alignment horizontal="left"/>
    </xf>
    <xf numFmtId="166" fontId="16" fillId="5" borderId="0" xfId="4" applyNumberFormat="1" applyFont="1" applyFill="1" applyAlignment="1">
      <alignment horizontal="left"/>
    </xf>
    <xf numFmtId="170" fontId="6" fillId="20" borderId="6" xfId="18" applyNumberFormat="1" applyFont="1" applyFill="1" applyBorder="1" applyAlignment="1" applyProtection="1">
      <alignment horizontal="right" vertical="top" wrapText="1" readingOrder="1"/>
      <protection locked="0"/>
    </xf>
    <xf numFmtId="171" fontId="6" fillId="20" borderId="6" xfId="18" applyNumberFormat="1" applyFont="1" applyFill="1" applyBorder="1" applyAlignment="1" applyProtection="1">
      <alignment horizontal="right" vertical="top" wrapText="1" readingOrder="1"/>
      <protection locked="0"/>
    </xf>
    <xf numFmtId="0" fontId="0" fillId="6" borderId="0" xfId="0" applyFill="1" applyProtection="1">
      <protection locked="0"/>
    </xf>
    <xf numFmtId="0" fontId="79" fillId="6" borderId="0" xfId="4" applyFont="1" applyFill="1" applyBorder="1" applyAlignment="1" applyProtection="1"/>
    <xf numFmtId="0" fontId="80" fillId="6" borderId="0" xfId="4" applyFont="1" applyFill="1" applyBorder="1" applyAlignment="1" applyProtection="1"/>
    <xf numFmtId="0" fontId="40" fillId="0" borderId="0" xfId="6" applyFont="1" applyFill="1" applyAlignment="1">
      <alignment vertical="center" wrapText="1"/>
    </xf>
    <xf numFmtId="0" fontId="40" fillId="0" borderId="0" xfId="6" applyFont="1" applyFill="1" applyAlignment="1">
      <alignment vertical="center"/>
    </xf>
    <xf numFmtId="1" fontId="31" fillId="0" borderId="0" xfId="18" applyNumberFormat="1" applyFont="1" applyFill="1" applyAlignment="1" applyProtection="1">
      <alignment horizontal="left" vertical="top" wrapText="1" readingOrder="1"/>
      <protection locked="0"/>
    </xf>
    <xf numFmtId="0" fontId="1" fillId="6" borderId="0" xfId="6" applyFont="1" applyFill="1" applyBorder="1"/>
    <xf numFmtId="0" fontId="1" fillId="6" borderId="0" xfId="6" applyFont="1" applyFill="1"/>
    <xf numFmtId="166" fontId="47" fillId="5" borderId="0" xfId="20" applyFont="1" applyFill="1" applyAlignment="1">
      <alignment horizontal="left"/>
    </xf>
    <xf numFmtId="166" fontId="47" fillId="5" borderId="0" xfId="20" applyFont="1" applyFill="1" applyAlignment="1">
      <alignment horizontal="left"/>
    </xf>
    <xf numFmtId="166" fontId="47" fillId="5" borderId="0" xfId="20" applyFont="1" applyFill="1" applyAlignment="1">
      <alignment horizontal="left"/>
    </xf>
    <xf numFmtId="0" fontId="6" fillId="0" borderId="0" xfId="18" quotePrefix="1" applyFont="1" applyFill="1" applyAlignment="1" applyProtection="1">
      <alignment horizontal="right" vertical="top" wrapText="1" readingOrder="1"/>
      <protection locked="0"/>
    </xf>
    <xf numFmtId="172" fontId="1" fillId="0" borderId="0" xfId="18" applyNumberFormat="1" applyFont="1" applyFill="1"/>
    <xf numFmtId="167" fontId="47" fillId="19" borderId="0" xfId="13" quotePrefix="1" applyNumberFormat="1" applyFont="1" applyFill="1" applyAlignment="1">
      <alignment horizontal="right" vertical="top"/>
    </xf>
    <xf numFmtId="0" fontId="81" fillId="0" borderId="0" xfId="18" applyFont="1" applyFill="1" applyAlignment="1" applyProtection="1">
      <alignment horizontal="left" vertical="top" wrapText="1" readingOrder="1"/>
      <protection locked="0"/>
    </xf>
    <xf numFmtId="0" fontId="31" fillId="0" borderId="0" xfId="18" applyFont="1" applyFill="1" applyAlignment="1" applyProtection="1">
      <alignment horizontal="left" vertical="top" wrapText="1" readingOrder="1"/>
      <protection locked="0"/>
    </xf>
    <xf numFmtId="0" fontId="16" fillId="0" borderId="0" xfId="18" applyFont="1" applyAlignment="1">
      <alignment horizontal="right"/>
    </xf>
    <xf numFmtId="0" fontId="1" fillId="0" borderId="0" xfId="18" applyFont="1" applyAlignment="1" applyProtection="1">
      <alignment horizontal="left" vertical="center" wrapText="1" readingOrder="1"/>
      <protection locked="0"/>
    </xf>
    <xf numFmtId="0" fontId="1" fillId="0" borderId="0" xfId="18" applyFont="1" applyFill="1" applyAlignment="1" applyProtection="1">
      <alignment horizontal="left" vertical="top" wrapText="1" readingOrder="1"/>
      <protection locked="0"/>
    </xf>
    <xf numFmtId="1" fontId="13" fillId="0" borderId="0" xfId="18" applyNumberFormat="1" applyFont="1" applyFill="1" applyAlignment="1" applyProtection="1">
      <alignment horizontal="left" vertical="top" wrapText="1" readingOrder="1"/>
      <protection locked="0"/>
    </xf>
    <xf numFmtId="0" fontId="1" fillId="0" borderId="3" xfId="18" applyFont="1" applyFill="1" applyBorder="1" applyAlignment="1" applyProtection="1">
      <alignment horizontal="left" vertical="top" wrapText="1" readingOrder="1"/>
      <protection locked="0"/>
    </xf>
    <xf numFmtId="166" fontId="16" fillId="5" borderId="0" xfId="20" applyFont="1" applyFill="1" applyAlignment="1">
      <alignment horizontal="right" vertical="top"/>
    </xf>
    <xf numFmtId="166" fontId="16" fillId="5" borderId="0" xfId="20" applyFont="1" applyFill="1" applyAlignment="1">
      <alignment horizontal="left"/>
    </xf>
    <xf numFmtId="166" fontId="82" fillId="5" borderId="0" xfId="4" applyNumberFormat="1" applyFont="1" applyFill="1" applyAlignment="1">
      <alignment horizontal="left"/>
    </xf>
    <xf numFmtId="166" fontId="82" fillId="0" borderId="0" xfId="4" applyNumberFormat="1" applyFont="1" applyFill="1" applyAlignment="1">
      <alignment horizontal="left"/>
    </xf>
    <xf numFmtId="166" fontId="16" fillId="0" borderId="0" xfId="20" applyFont="1" applyFill="1" applyAlignment="1">
      <alignment vertical="top"/>
    </xf>
    <xf numFmtId="166" fontId="16" fillId="5" borderId="0" xfId="20" applyFont="1" applyFill="1" applyAlignment="1">
      <alignment horizontal="left" vertical="top"/>
    </xf>
    <xf numFmtId="3" fontId="16" fillId="6" borderId="0" xfId="9" applyNumberFormat="1" applyFont="1" applyFill="1" applyAlignment="1" applyProtection="1">
      <alignment horizontal="left" vertical="center" wrapText="1"/>
      <protection locked="0"/>
    </xf>
    <xf numFmtId="3" fontId="16" fillId="0" borderId="0" xfId="9" applyNumberFormat="1" applyFont="1" applyFill="1" applyAlignment="1" applyProtection="1">
      <alignment horizontal="left" vertical="center" wrapText="1"/>
      <protection locked="0"/>
    </xf>
    <xf numFmtId="0" fontId="16" fillId="5" borderId="0" xfId="16" applyFont="1" applyFill="1" applyAlignment="1">
      <alignment vertical="top"/>
    </xf>
    <xf numFmtId="166" fontId="16" fillId="5" borderId="0" xfId="20" applyFont="1" applyFill="1" applyAlignment="1">
      <alignment vertical="top"/>
    </xf>
    <xf numFmtId="166" fontId="16" fillId="12" borderId="0" xfId="13" applyFont="1" applyFill="1" applyAlignment="1">
      <alignment vertical="top"/>
    </xf>
    <xf numFmtId="166" fontId="16" fillId="19" borderId="0" xfId="13" applyFont="1" applyFill="1" applyAlignment="1">
      <alignment vertical="top"/>
    </xf>
    <xf numFmtId="3" fontId="6" fillId="0" borderId="9" xfId="18" applyNumberFormat="1" applyFont="1" applyFill="1" applyBorder="1" applyAlignment="1" applyProtection="1">
      <alignment horizontal="right" vertical="top" wrapText="1" readingOrder="1"/>
    </xf>
    <xf numFmtId="0" fontId="28" fillId="6" borderId="0" xfId="5" applyFont="1" applyFill="1" applyBorder="1" applyAlignment="1">
      <alignment horizontal="right"/>
    </xf>
    <xf numFmtId="0" fontId="40" fillId="0" borderId="0" xfId="6" applyFont="1" applyFill="1" applyAlignment="1">
      <alignment horizontal="right" vertical="center"/>
    </xf>
    <xf numFmtId="0" fontId="25" fillId="6" borderId="0" xfId="6" applyFont="1" applyFill="1" applyBorder="1" applyAlignment="1">
      <alignment horizontal="center" wrapText="1"/>
    </xf>
    <xf numFmtId="49" fontId="25" fillId="6" borderId="0" xfId="6" applyNumberFormat="1" applyFont="1" applyFill="1" applyBorder="1" applyAlignment="1">
      <alignment horizontal="center"/>
    </xf>
    <xf numFmtId="0" fontId="25" fillId="6" borderId="0" xfId="6" applyFont="1" applyFill="1" applyBorder="1" applyAlignment="1">
      <alignment horizontal="center"/>
    </xf>
    <xf numFmtId="49" fontId="26" fillId="6" borderId="0" xfId="6" applyNumberFormat="1" applyFont="1" applyFill="1" applyBorder="1" applyAlignment="1">
      <alignment horizontal="center"/>
    </xf>
    <xf numFmtId="0" fontId="59" fillId="6" borderId="0" xfId="5" applyFont="1" applyFill="1" applyBorder="1" applyAlignment="1">
      <alignment horizontal="left" vertical="top" wrapText="1"/>
    </xf>
    <xf numFmtId="0" fontId="1" fillId="6" borderId="0" xfId="6" quotePrefix="1" applyFont="1" applyFill="1" applyBorder="1" applyAlignment="1">
      <alignment horizontal="left" wrapText="1"/>
    </xf>
    <xf numFmtId="0" fontId="1" fillId="6" borderId="0" xfId="6" applyFont="1" applyFill="1" applyBorder="1" applyAlignment="1">
      <alignment horizontal="left" wrapText="1"/>
    </xf>
    <xf numFmtId="0" fontId="38" fillId="6" borderId="0" xfId="26" quotePrefix="1" applyFont="1" applyFill="1" applyBorder="1" applyAlignment="1">
      <alignment horizontal="left" vertical="top" wrapText="1"/>
    </xf>
    <xf numFmtId="0" fontId="64" fillId="6" borderId="0" xfId="0" applyFont="1" applyFill="1" applyAlignment="1" applyProtection="1">
      <alignment horizontal="left" vertical="center" wrapText="1"/>
      <protection hidden="1"/>
    </xf>
    <xf numFmtId="0" fontId="68" fillId="6" borderId="24" xfId="0" applyFont="1" applyFill="1" applyBorder="1" applyAlignment="1" applyProtection="1">
      <alignment horizontal="center"/>
      <protection locked="0"/>
    </xf>
    <xf numFmtId="0" fontId="68" fillId="6" borderId="25" xfId="0" applyFont="1" applyFill="1" applyBorder="1" applyAlignment="1" applyProtection="1">
      <alignment horizontal="center"/>
      <protection locked="0"/>
    </xf>
    <xf numFmtId="0" fontId="68" fillId="6" borderId="26" xfId="0" applyFont="1" applyFill="1" applyBorder="1" applyAlignment="1" applyProtection="1">
      <alignment horizontal="center"/>
      <protection locked="0"/>
    </xf>
    <xf numFmtId="0" fontId="73" fillId="3" borderId="0" xfId="18" applyFont="1" applyFill="1" applyBorder="1" applyAlignment="1" applyProtection="1">
      <alignment horizontal="left" vertical="top" wrapText="1" readingOrder="1"/>
      <protection locked="0"/>
    </xf>
    <xf numFmtId="0" fontId="8" fillId="0" borderId="12" xfId="18" applyFont="1" applyBorder="1" applyAlignment="1" applyProtection="1">
      <alignment horizontal="right" vertical="top" wrapText="1"/>
      <protection locked="0"/>
    </xf>
    <xf numFmtId="0" fontId="8" fillId="0" borderId="2" xfId="18" applyFont="1" applyBorder="1" applyAlignment="1" applyProtection="1">
      <alignment horizontal="right" vertical="top" wrapText="1"/>
      <protection locked="0"/>
    </xf>
    <xf numFmtId="0" fontId="8" fillId="0" borderId="5" xfId="18" applyFont="1" applyBorder="1" applyAlignment="1" applyProtection="1">
      <alignment horizontal="right" vertical="top" wrapText="1"/>
      <protection locked="0"/>
    </xf>
    <xf numFmtId="0" fontId="8" fillId="0" borderId="18" xfId="18" applyFont="1" applyBorder="1" applyAlignment="1" applyProtection="1">
      <alignment horizontal="right" vertical="center" wrapText="1" readingOrder="1"/>
      <protection locked="0"/>
    </xf>
    <xf numFmtId="0" fontId="8" fillId="0" borderId="19" xfId="18" applyFont="1" applyBorder="1" applyAlignment="1" applyProtection="1">
      <alignment horizontal="right" vertical="center" wrapText="1" readingOrder="1"/>
      <protection locked="0"/>
    </xf>
    <xf numFmtId="0" fontId="8" fillId="0" borderId="20" xfId="18" applyFont="1" applyBorder="1" applyAlignment="1" applyProtection="1">
      <alignment horizontal="right" vertical="center" wrapText="1" readingOrder="1"/>
      <protection locked="0"/>
    </xf>
    <xf numFmtId="0" fontId="6" fillId="16" borderId="0" xfId="18" applyFont="1" applyFill="1" applyAlignment="1" applyProtection="1">
      <alignment horizontal="center" wrapText="1" readingOrder="1"/>
      <protection locked="0"/>
    </xf>
    <xf numFmtId="0" fontId="4" fillId="0" borderId="14" xfId="18" applyFont="1" applyBorder="1" applyAlignment="1" applyProtection="1">
      <alignment horizontal="right" vertical="center" wrapText="1" readingOrder="1"/>
      <protection locked="0"/>
    </xf>
    <xf numFmtId="0" fontId="4" fillId="0" borderId="3" xfId="18" applyFont="1" applyBorder="1" applyAlignment="1" applyProtection="1">
      <alignment horizontal="right" vertical="center" wrapText="1" readingOrder="1"/>
      <protection locked="0"/>
    </xf>
    <xf numFmtId="0" fontId="4" fillId="0" borderId="7" xfId="18" applyFont="1" applyBorder="1" applyAlignment="1" applyProtection="1">
      <alignment horizontal="right" vertical="center" wrapText="1" readingOrder="1"/>
      <protection locked="0"/>
    </xf>
    <xf numFmtId="3" fontId="47" fillId="5" borderId="0" xfId="9" applyNumberFormat="1" applyFont="1" applyFill="1" applyAlignment="1" applyProtection="1">
      <alignment horizontal="left" vertical="center" wrapText="1"/>
      <protection locked="0"/>
    </xf>
    <xf numFmtId="0" fontId="0" fillId="0" borderId="0" xfId="0" applyAlignment="1">
      <alignment wrapText="1"/>
    </xf>
    <xf numFmtId="0" fontId="77" fillId="7" borderId="0" xfId="9" applyFont="1" applyFill="1" applyAlignment="1" applyProtection="1">
      <alignment horizontal="left" vertical="top" wrapText="1" readingOrder="1"/>
      <protection locked="0"/>
    </xf>
    <xf numFmtId="0" fontId="77" fillId="7" borderId="6" xfId="9" applyFont="1" applyFill="1" applyBorder="1" applyAlignment="1" applyProtection="1">
      <alignment horizontal="left" vertical="top" wrapText="1" readingOrder="1"/>
      <protection locked="0"/>
    </xf>
    <xf numFmtId="166" fontId="47" fillId="5" borderId="0" xfId="20" applyFont="1" applyFill="1" applyAlignment="1">
      <alignment horizontal="left"/>
    </xf>
    <xf numFmtId="0" fontId="8" fillId="4" borderId="35" xfId="9" applyFont="1" applyFill="1" applyBorder="1" applyAlignment="1" applyProtection="1">
      <alignment horizontal="right" wrapText="1"/>
      <protection locked="0"/>
    </xf>
    <xf numFmtId="0" fontId="8" fillId="4" borderId="28" xfId="9" applyFont="1" applyFill="1" applyBorder="1" applyAlignment="1" applyProtection="1">
      <alignment horizontal="right" wrapText="1"/>
      <protection locked="0"/>
    </xf>
    <xf numFmtId="0" fontId="8" fillId="4" borderId="30" xfId="9" applyFont="1" applyFill="1" applyBorder="1" applyAlignment="1" applyProtection="1">
      <alignment horizontal="right" wrapText="1"/>
      <protection locked="0"/>
    </xf>
    <xf numFmtId="0" fontId="1" fillId="17" borderId="0" xfId="9" applyFont="1" applyFill="1" applyAlignment="1" applyProtection="1">
      <alignment horizontal="center" wrapText="1" readingOrder="1"/>
      <protection locked="0"/>
    </xf>
    <xf numFmtId="0" fontId="1" fillId="4" borderId="0" xfId="17" applyFont="1" applyFill="1" applyBorder="1" applyAlignment="1"/>
    <xf numFmtId="166" fontId="35" fillId="5" borderId="0" xfId="20" applyFont="1" applyFill="1" applyAlignment="1">
      <alignment horizontal="left"/>
    </xf>
    <xf numFmtId="0" fontId="8" fillId="6" borderId="0" xfId="9" applyFont="1" applyFill="1" applyAlignment="1" applyProtection="1">
      <alignment horizontal="left" wrapText="1" readingOrder="1"/>
      <protection locked="0"/>
    </xf>
    <xf numFmtId="0" fontId="42" fillId="7" borderId="0" xfId="9" applyFont="1" applyFill="1" applyAlignment="1" applyProtection="1">
      <alignment horizontal="left" vertical="top" wrapText="1" readingOrder="1"/>
      <protection locked="0"/>
    </xf>
    <xf numFmtId="166" fontId="35" fillId="5" borderId="0" xfId="20" applyFont="1" applyFill="1" applyBorder="1" applyAlignment="1">
      <alignment horizontal="left"/>
    </xf>
    <xf numFmtId="0" fontId="1" fillId="4" borderId="0" xfId="17" applyFont="1" applyFill="1" applyAlignment="1"/>
    <xf numFmtId="0" fontId="1" fillId="4" borderId="9" xfId="9" applyFont="1" applyFill="1" applyBorder="1" applyAlignment="1" applyProtection="1">
      <alignment horizontal="center" wrapText="1"/>
      <protection locked="0"/>
    </xf>
    <xf numFmtId="0" fontId="1" fillId="4" borderId="33" xfId="9" applyFont="1" applyFill="1" applyBorder="1" applyAlignment="1" applyProtection="1">
      <alignment horizontal="center" wrapText="1"/>
      <protection locked="0"/>
    </xf>
    <xf numFmtId="166" fontId="47" fillId="5" borderId="0" xfId="20" applyFont="1" applyFill="1" applyBorder="1" applyAlignment="1">
      <alignment horizontal="left"/>
    </xf>
    <xf numFmtId="166" fontId="47" fillId="4" borderId="0" xfId="20" applyFont="1" applyFill="1" applyAlignment="1">
      <alignment horizontal="left"/>
    </xf>
    <xf numFmtId="0" fontId="40" fillId="4" borderId="28" xfId="9" applyFont="1" applyFill="1" applyBorder="1" applyAlignment="1" applyProtection="1">
      <alignment horizontal="right" wrapText="1"/>
      <protection locked="0"/>
    </xf>
    <xf numFmtId="0" fontId="35" fillId="4" borderId="0" xfId="17" applyFont="1" applyFill="1" applyAlignment="1"/>
    <xf numFmtId="0" fontId="1" fillId="4" borderId="27" xfId="17" applyFont="1" applyFill="1" applyBorder="1" applyAlignment="1">
      <alignment horizontal="right" vertical="center"/>
    </xf>
    <xf numFmtId="0" fontId="1" fillId="5" borderId="27" xfId="17" applyFont="1" applyFill="1" applyBorder="1"/>
    <xf numFmtId="0" fontId="41" fillId="5" borderId="28" xfId="9" applyFont="1" applyFill="1" applyBorder="1" applyAlignment="1" applyProtection="1">
      <alignment horizontal="right" vertical="center" wrapText="1"/>
      <protection locked="0"/>
    </xf>
    <xf numFmtId="0" fontId="40" fillId="5" borderId="28" xfId="9" applyFont="1" applyFill="1" applyBorder="1" applyAlignment="1" applyProtection="1">
      <alignment horizontal="right" vertical="top" wrapText="1"/>
      <protection locked="0"/>
    </xf>
    <xf numFmtId="0" fontId="40" fillId="5" borderId="28" xfId="9" applyFont="1" applyFill="1" applyBorder="1" applyAlignment="1" applyProtection="1">
      <alignment horizontal="right" vertical="center" wrapText="1"/>
      <protection locked="0"/>
    </xf>
    <xf numFmtId="0" fontId="35" fillId="5" borderId="0" xfId="17" applyFont="1" applyFill="1"/>
    <xf numFmtId="166" fontId="16" fillId="4" borderId="0" xfId="20" applyFont="1" applyFill="1" applyAlignment="1">
      <alignment horizontal="left"/>
    </xf>
    <xf numFmtId="0" fontId="0" fillId="6" borderId="3" xfId="0" applyFill="1" applyBorder="1" applyProtection="1">
      <protection hidden="1"/>
    </xf>
  </cellXfs>
  <cellStyles count="27">
    <cellStyle name="Comma" xfId="1" builtinId="3"/>
    <cellStyle name="Comma 2" xfId="2"/>
    <cellStyle name="Comma 3" xfId="3"/>
    <cellStyle name="Hyperlink" xfId="4" builtinId="8"/>
    <cellStyle name="Hyperlink 2" xfId="26"/>
    <cellStyle name="Hyperlink 2 2" xfId="5"/>
    <cellStyle name="Normal" xfId="0" builtinId="0"/>
    <cellStyle name="Normal 11" xfId="6"/>
    <cellStyle name="Normal 2" xfId="7"/>
    <cellStyle name="Normal 2 2" xfId="8"/>
    <cellStyle name="Normal 2 2 2" xfId="9"/>
    <cellStyle name="Normal 3" xfId="10"/>
    <cellStyle name="Normal 3 2" xfId="11"/>
    <cellStyle name="Normal 3 3" xfId="12"/>
    <cellStyle name="Normal 3 4" xfId="13"/>
    <cellStyle name="Normal 4" xfId="14"/>
    <cellStyle name="Normal 5" xfId="15"/>
    <cellStyle name="Normal 5 2" xfId="16"/>
    <cellStyle name="Normal 6" xfId="17"/>
    <cellStyle name="Normal 7" xfId="18"/>
    <cellStyle name="Normal_Supplementary Tables 2009 Q2_v2 2" xfId="19"/>
    <cellStyle name="Normal_TABLE1 0609" xfId="20"/>
    <cellStyle name="Percent" xfId="21" builtinId="5"/>
    <cellStyle name="Percent 2" xfId="22"/>
    <cellStyle name="Percent 3" xfId="23"/>
    <cellStyle name="Percent 3 2" xfId="24"/>
    <cellStyle name="Percent 4" xfId="2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85725</xdr:rowOff>
    </xdr:from>
    <xdr:to>
      <xdr:col>12</xdr:col>
      <xdr:colOff>213475</xdr:colOff>
      <xdr:row>38</xdr:row>
      <xdr:rowOff>78114</xdr:rowOff>
    </xdr:to>
    <xdr:sp macro="" textlink="">
      <xdr:nvSpPr>
        <xdr:cNvPr id="2" name="Rectangle 1"/>
        <xdr:cNvSpPr/>
      </xdr:nvSpPr>
      <xdr:spPr>
        <a:xfrm>
          <a:off x="95250" y="295275"/>
          <a:ext cx="13796125" cy="4792986"/>
        </a:xfrm>
        <a:prstGeom prst="rect">
          <a:avLst/>
        </a:prstGeom>
        <a:noFill/>
        <a:ln w="34925">
          <a:solidFill>
            <a:sysClr val="windowText" lastClr="000000"/>
          </a:solidFill>
        </a:ln>
        <a:effectLst>
          <a:outerShdw blurRad="50800" dist="635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editAs="oneCell">
    <xdr:from>
      <xdr:col>2</xdr:col>
      <xdr:colOff>9525</xdr:colOff>
      <xdr:row>2</xdr:row>
      <xdr:rowOff>66676</xdr:rowOff>
    </xdr:from>
    <xdr:to>
      <xdr:col>5</xdr:col>
      <xdr:colOff>95250</xdr:colOff>
      <xdr:row>6</xdr:row>
      <xdr:rowOff>1384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6775" y="390526"/>
          <a:ext cx="2295525" cy="119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1</xdr:col>
      <xdr:colOff>2881313</xdr:colOff>
      <xdr:row>7</xdr:row>
      <xdr:rowOff>138880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9564" y="190501"/>
          <a:ext cx="2881312" cy="14961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CA\007_Homelessness\010_Publications\0001%20Statistical%20Releases\2018\Q1%202018\04%20Live%20tables\LA_dropdowns\Table_784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A_dropdown"/>
      <sheetName val="2016-17"/>
      <sheetName val="2015-16"/>
      <sheetName val="2014-15"/>
      <sheetName val="2013-14"/>
      <sheetName val="2012-13"/>
      <sheetName val="2011-12"/>
      <sheetName val="2010-11"/>
      <sheetName val="2009-10"/>
      <sheetName val="2008-09"/>
      <sheetName val="2007-08"/>
      <sheetName val="2006-07"/>
      <sheetName val="2005-06"/>
      <sheetName val="2004-05"/>
    </sheetNames>
    <sheetDataSet>
      <sheetData sheetId="0" refreshError="1"/>
      <sheetData sheetId="1" refreshError="1"/>
      <sheetData sheetId="2">
        <row r="8">
          <cell r="B8" t="str">
            <v>England</v>
          </cell>
        </row>
        <row r="9">
          <cell r="B9" t="str">
            <v>London</v>
          </cell>
        </row>
        <row r="10">
          <cell r="B10" t="str">
            <v>Rest of England</v>
          </cell>
        </row>
        <row r="12">
          <cell r="B12" t="str">
            <v>North East</v>
          </cell>
        </row>
        <row r="13">
          <cell r="B13" t="str">
            <v>North West</v>
          </cell>
        </row>
        <row r="14">
          <cell r="B14" t="str">
            <v>Yorkshire and The Humber</v>
          </cell>
        </row>
        <row r="15">
          <cell r="B15" t="str">
            <v>East Midlands</v>
          </cell>
        </row>
        <row r="16">
          <cell r="B16" t="str">
            <v>West Midlands</v>
          </cell>
        </row>
        <row r="17">
          <cell r="B17" t="str">
            <v>East of England</v>
          </cell>
        </row>
        <row r="18">
          <cell r="B18" t="str">
            <v>London</v>
          </cell>
        </row>
        <row r="19">
          <cell r="B19" t="str">
            <v>South East</v>
          </cell>
        </row>
        <row r="20">
          <cell r="B20" t="str">
            <v>South West</v>
          </cell>
        </row>
        <row r="22">
          <cell r="B22" t="str">
            <v>Adur</v>
          </cell>
        </row>
        <row r="23">
          <cell r="B23" t="str">
            <v>Allerdale</v>
          </cell>
        </row>
        <row r="24">
          <cell r="B24" t="str">
            <v>Amber Valley</v>
          </cell>
        </row>
        <row r="25">
          <cell r="B25" t="str">
            <v>Arun</v>
          </cell>
        </row>
        <row r="26">
          <cell r="B26" t="str">
            <v>Ashfield</v>
          </cell>
        </row>
        <row r="27">
          <cell r="B27" t="str">
            <v>Ashford</v>
          </cell>
        </row>
        <row r="28">
          <cell r="B28" t="str">
            <v>Aylesbury Vale</v>
          </cell>
        </row>
        <row r="29">
          <cell r="B29" t="str">
            <v>Babergh</v>
          </cell>
        </row>
        <row r="30">
          <cell r="B30" t="str">
            <v>Barking and Dagenham</v>
          </cell>
        </row>
        <row r="31">
          <cell r="B31" t="str">
            <v>Barnet</v>
          </cell>
        </row>
        <row r="32">
          <cell r="B32" t="str">
            <v>Barnsley</v>
          </cell>
        </row>
        <row r="33">
          <cell r="B33" t="str">
            <v>Barrow-in-Furness</v>
          </cell>
        </row>
        <row r="34">
          <cell r="B34" t="str">
            <v>Basildon</v>
          </cell>
        </row>
        <row r="35">
          <cell r="B35" t="str">
            <v>Basingstoke and Deane</v>
          </cell>
        </row>
        <row r="36">
          <cell r="B36" t="str">
            <v>Bassetlaw</v>
          </cell>
        </row>
        <row r="37">
          <cell r="B37" t="str">
            <v>Bath and North East Somerset</v>
          </cell>
        </row>
        <row r="38">
          <cell r="B38" t="str">
            <v>Bedford</v>
          </cell>
        </row>
        <row r="39">
          <cell r="B39" t="str">
            <v>Bexley</v>
          </cell>
        </row>
        <row r="40">
          <cell r="B40" t="str">
            <v>Birmingham</v>
          </cell>
        </row>
        <row r="41">
          <cell r="B41" t="str">
            <v>Blaby</v>
          </cell>
        </row>
        <row r="42">
          <cell r="B42" t="str">
            <v>Blackburn with Darwen</v>
          </cell>
        </row>
        <row r="43">
          <cell r="B43" t="str">
            <v>Blackpool</v>
          </cell>
        </row>
        <row r="44">
          <cell r="B44" t="str">
            <v>Bolsover</v>
          </cell>
        </row>
        <row r="45">
          <cell r="B45" t="str">
            <v>Bolton</v>
          </cell>
        </row>
        <row r="46">
          <cell r="B46" t="str">
            <v>Boston</v>
          </cell>
        </row>
        <row r="47">
          <cell r="B47" t="str">
            <v>Bournemouth</v>
          </cell>
        </row>
        <row r="48">
          <cell r="B48" t="str">
            <v>Bracknell Forest</v>
          </cell>
        </row>
        <row r="49">
          <cell r="B49" t="str">
            <v>Bradford</v>
          </cell>
        </row>
        <row r="50">
          <cell r="B50" t="str">
            <v>Braintree</v>
          </cell>
        </row>
        <row r="51">
          <cell r="B51" t="str">
            <v>Breckland</v>
          </cell>
        </row>
        <row r="52">
          <cell r="B52" t="str">
            <v>Brent</v>
          </cell>
        </row>
        <row r="53">
          <cell r="B53" t="str">
            <v>Brentwood</v>
          </cell>
        </row>
        <row r="54">
          <cell r="B54" t="str">
            <v>Brighton and Hove</v>
          </cell>
        </row>
        <row r="55">
          <cell r="B55" t="str">
            <v>Bristol, City of</v>
          </cell>
        </row>
        <row r="56">
          <cell r="B56" t="str">
            <v>Broadland</v>
          </cell>
        </row>
        <row r="57">
          <cell r="B57" t="str">
            <v>Bromley</v>
          </cell>
        </row>
        <row r="58">
          <cell r="B58" t="str">
            <v>Bromsgrove</v>
          </cell>
        </row>
        <row r="59">
          <cell r="B59" t="str">
            <v>Broxbourne</v>
          </cell>
        </row>
        <row r="60">
          <cell r="B60" t="str">
            <v>Broxtowe</v>
          </cell>
        </row>
        <row r="61">
          <cell r="B61" t="str">
            <v>Burnley</v>
          </cell>
        </row>
        <row r="62">
          <cell r="B62" t="str">
            <v>Bury</v>
          </cell>
        </row>
        <row r="63">
          <cell r="B63" t="str">
            <v>Calderdale</v>
          </cell>
        </row>
        <row r="64">
          <cell r="B64" t="str">
            <v>Cambridge</v>
          </cell>
        </row>
        <row r="65">
          <cell r="B65" t="str">
            <v>Camden</v>
          </cell>
        </row>
        <row r="66">
          <cell r="B66" t="str">
            <v>Cannock Chase</v>
          </cell>
        </row>
        <row r="67">
          <cell r="B67" t="str">
            <v>Canterbury</v>
          </cell>
        </row>
        <row r="68">
          <cell r="B68" t="str">
            <v>Carlisle</v>
          </cell>
        </row>
        <row r="69">
          <cell r="B69" t="str">
            <v>Castle Point</v>
          </cell>
        </row>
        <row r="70">
          <cell r="B70" t="str">
            <v>Central Bedfordshire</v>
          </cell>
        </row>
        <row r="71">
          <cell r="B71" t="str">
            <v>Charnwood</v>
          </cell>
        </row>
        <row r="72">
          <cell r="B72" t="str">
            <v>Chelmsford</v>
          </cell>
        </row>
        <row r="73">
          <cell r="B73" t="str">
            <v>Cheltenham</v>
          </cell>
        </row>
        <row r="74">
          <cell r="B74" t="str">
            <v>Cherwell</v>
          </cell>
        </row>
        <row r="75">
          <cell r="B75" t="str">
            <v>Cheshire East</v>
          </cell>
        </row>
        <row r="76">
          <cell r="B76" t="str">
            <v>Cheshire West and Chester</v>
          </cell>
        </row>
        <row r="77">
          <cell r="B77" t="str">
            <v>Chesterfield</v>
          </cell>
        </row>
        <row r="78">
          <cell r="B78" t="str">
            <v>Chichester</v>
          </cell>
        </row>
        <row r="79">
          <cell r="B79" t="str">
            <v>Chiltern</v>
          </cell>
        </row>
        <row r="80">
          <cell r="B80" t="str">
            <v>Chorley</v>
          </cell>
        </row>
        <row r="81">
          <cell r="B81" t="str">
            <v>Christchurch</v>
          </cell>
        </row>
        <row r="82">
          <cell r="B82" t="str">
            <v>City of London</v>
          </cell>
        </row>
        <row r="83">
          <cell r="B83" t="str">
            <v>Colchester</v>
          </cell>
        </row>
        <row r="84">
          <cell r="B84" t="str">
            <v>Copeland</v>
          </cell>
        </row>
        <row r="85">
          <cell r="B85" t="str">
            <v>Corby</v>
          </cell>
        </row>
        <row r="86">
          <cell r="B86" t="str">
            <v>Cornwall</v>
          </cell>
        </row>
        <row r="87">
          <cell r="B87" t="str">
            <v>Cotswold</v>
          </cell>
        </row>
        <row r="88">
          <cell r="B88" t="str">
            <v>County Durham</v>
          </cell>
        </row>
        <row r="89">
          <cell r="B89" t="str">
            <v>Coventry</v>
          </cell>
        </row>
        <row r="90">
          <cell r="B90" t="str">
            <v>Craven</v>
          </cell>
        </row>
        <row r="91">
          <cell r="B91" t="str">
            <v>Crawley</v>
          </cell>
        </row>
        <row r="92">
          <cell r="B92" t="str">
            <v>Croydon</v>
          </cell>
        </row>
        <row r="93">
          <cell r="B93" t="str">
            <v>Dacorum</v>
          </cell>
        </row>
        <row r="94">
          <cell r="B94" t="str">
            <v>Darlington</v>
          </cell>
        </row>
        <row r="95">
          <cell r="B95" t="str">
            <v>Dartford</v>
          </cell>
        </row>
        <row r="96">
          <cell r="B96" t="str">
            <v>Daventry</v>
          </cell>
        </row>
        <row r="97">
          <cell r="B97" t="str">
            <v>Derby</v>
          </cell>
        </row>
        <row r="98">
          <cell r="B98" t="str">
            <v>Derbyshire Dales</v>
          </cell>
        </row>
        <row r="99">
          <cell r="B99" t="str">
            <v>Doncaster</v>
          </cell>
        </row>
        <row r="100">
          <cell r="B100" t="str">
            <v>Dover</v>
          </cell>
        </row>
        <row r="101">
          <cell r="B101" t="str">
            <v>Dudley</v>
          </cell>
        </row>
        <row r="102">
          <cell r="B102" t="str">
            <v>Ealing</v>
          </cell>
        </row>
        <row r="103">
          <cell r="B103" t="str">
            <v>East Cambridgeshire</v>
          </cell>
        </row>
        <row r="104">
          <cell r="B104" t="str">
            <v>East Devon</v>
          </cell>
        </row>
        <row r="105">
          <cell r="B105" t="str">
            <v>East Dorset</v>
          </cell>
        </row>
        <row r="106">
          <cell r="B106" t="str">
            <v>East Hampshire</v>
          </cell>
        </row>
        <row r="107">
          <cell r="B107" t="str">
            <v>East Hertfordshire</v>
          </cell>
        </row>
        <row r="108">
          <cell r="B108" t="str">
            <v>East Lindsey</v>
          </cell>
        </row>
        <row r="109">
          <cell r="B109" t="str">
            <v>East Northamptonshire</v>
          </cell>
        </row>
        <row r="110">
          <cell r="B110" t="str">
            <v>East Riding of Yorkshire</v>
          </cell>
        </row>
        <row r="111">
          <cell r="B111" t="str">
            <v>East Staffordshire</v>
          </cell>
        </row>
        <row r="112">
          <cell r="B112" t="str">
            <v>Eastbourne</v>
          </cell>
        </row>
        <row r="113">
          <cell r="B113" t="str">
            <v>Eastleigh</v>
          </cell>
        </row>
        <row r="114">
          <cell r="B114" t="str">
            <v>Eden</v>
          </cell>
        </row>
        <row r="115">
          <cell r="B115" t="str">
            <v>Elmbridge</v>
          </cell>
        </row>
        <row r="116">
          <cell r="B116" t="str">
            <v>Enfield</v>
          </cell>
        </row>
        <row r="117">
          <cell r="B117" t="str">
            <v>Epping Forest</v>
          </cell>
        </row>
        <row r="118">
          <cell r="B118" t="str">
            <v>Epsom and Ewell</v>
          </cell>
        </row>
        <row r="119">
          <cell r="B119" t="str">
            <v>Erewash</v>
          </cell>
        </row>
        <row r="120">
          <cell r="B120" t="str">
            <v>Exeter</v>
          </cell>
        </row>
        <row r="121">
          <cell r="B121" t="str">
            <v>Fareham</v>
          </cell>
        </row>
        <row r="122">
          <cell r="B122" t="str">
            <v>Fenland</v>
          </cell>
        </row>
        <row r="123">
          <cell r="B123" t="str">
            <v>Forest Heath</v>
          </cell>
        </row>
        <row r="124">
          <cell r="B124" t="str">
            <v>Forest of Dean</v>
          </cell>
        </row>
        <row r="125">
          <cell r="B125" t="str">
            <v>Fylde</v>
          </cell>
        </row>
        <row r="126">
          <cell r="B126" t="str">
            <v>Gateshead</v>
          </cell>
        </row>
        <row r="127">
          <cell r="B127" t="str">
            <v>Gedling</v>
          </cell>
        </row>
        <row r="128">
          <cell r="B128" t="str">
            <v>Gloucester</v>
          </cell>
        </row>
        <row r="129">
          <cell r="B129" t="str">
            <v>Gosport</v>
          </cell>
        </row>
        <row r="130">
          <cell r="B130" t="str">
            <v>Gravesham</v>
          </cell>
        </row>
        <row r="131">
          <cell r="B131" t="str">
            <v>Great Yarmouth</v>
          </cell>
        </row>
        <row r="132">
          <cell r="B132" t="str">
            <v>Greenwich</v>
          </cell>
        </row>
        <row r="133">
          <cell r="B133" t="str">
            <v>Guildford</v>
          </cell>
        </row>
        <row r="134">
          <cell r="B134" t="str">
            <v>Hackney</v>
          </cell>
        </row>
        <row r="135">
          <cell r="B135" t="str">
            <v>Halton</v>
          </cell>
        </row>
        <row r="136">
          <cell r="B136" t="str">
            <v>Hambleton</v>
          </cell>
        </row>
        <row r="137">
          <cell r="B137" t="str">
            <v>Hammersmith and Fulham</v>
          </cell>
        </row>
        <row r="138">
          <cell r="B138" t="str">
            <v>Harborough</v>
          </cell>
        </row>
        <row r="139">
          <cell r="B139" t="str">
            <v>Haringey</v>
          </cell>
        </row>
        <row r="140">
          <cell r="B140" t="str">
            <v>Harlow</v>
          </cell>
        </row>
        <row r="141">
          <cell r="B141" t="str">
            <v>Harrogate</v>
          </cell>
        </row>
        <row r="142">
          <cell r="B142" t="str">
            <v>Harrow</v>
          </cell>
        </row>
        <row r="143">
          <cell r="B143" t="str">
            <v>Hart</v>
          </cell>
        </row>
        <row r="144">
          <cell r="B144" t="str">
            <v>Hartlepool</v>
          </cell>
        </row>
        <row r="145">
          <cell r="B145" t="str">
            <v>Hastings</v>
          </cell>
        </row>
        <row r="146">
          <cell r="B146" t="str">
            <v>Havant</v>
          </cell>
        </row>
        <row r="147">
          <cell r="B147" t="str">
            <v>Havering</v>
          </cell>
        </row>
        <row r="148">
          <cell r="B148" t="str">
            <v>Herefordshire, County of</v>
          </cell>
        </row>
        <row r="149">
          <cell r="B149" t="str">
            <v>Hertsmere</v>
          </cell>
        </row>
        <row r="150">
          <cell r="B150" t="str">
            <v>High Peak</v>
          </cell>
        </row>
        <row r="151">
          <cell r="B151" t="str">
            <v>Hillingdon</v>
          </cell>
        </row>
        <row r="152">
          <cell r="B152" t="str">
            <v>Hinckley and Bosworth</v>
          </cell>
        </row>
        <row r="153">
          <cell r="B153" t="str">
            <v>Horsham</v>
          </cell>
        </row>
        <row r="154">
          <cell r="B154" t="str">
            <v>Hounslow</v>
          </cell>
        </row>
        <row r="155">
          <cell r="B155" t="str">
            <v>Huntingdonshire</v>
          </cell>
        </row>
        <row r="156">
          <cell r="B156" t="str">
            <v>Hyndburn</v>
          </cell>
        </row>
        <row r="157">
          <cell r="B157" t="str">
            <v>Ipswich</v>
          </cell>
        </row>
        <row r="158">
          <cell r="B158" t="str">
            <v>Isle of Wight</v>
          </cell>
        </row>
        <row r="159">
          <cell r="B159" t="str">
            <v>Isles of Scilly</v>
          </cell>
        </row>
        <row r="160">
          <cell r="B160" t="str">
            <v>Islington</v>
          </cell>
        </row>
        <row r="161">
          <cell r="B161" t="str">
            <v>Kensington and Chelsea</v>
          </cell>
        </row>
        <row r="162">
          <cell r="B162" t="str">
            <v>Kettering</v>
          </cell>
        </row>
        <row r="163">
          <cell r="B163" t="str">
            <v>King's Lynn and West Norfolk</v>
          </cell>
        </row>
        <row r="164">
          <cell r="B164" t="str">
            <v>Kingston upon Hull, City of</v>
          </cell>
        </row>
        <row r="165">
          <cell r="B165" t="str">
            <v>Kingston upon Thames</v>
          </cell>
        </row>
        <row r="166">
          <cell r="B166" t="str">
            <v>Kirklees</v>
          </cell>
        </row>
        <row r="167">
          <cell r="B167" t="str">
            <v>Knowsley</v>
          </cell>
        </row>
        <row r="168">
          <cell r="B168" t="str">
            <v>Lambeth</v>
          </cell>
        </row>
        <row r="169">
          <cell r="B169" t="str">
            <v>Lancaster</v>
          </cell>
        </row>
        <row r="170">
          <cell r="B170" t="str">
            <v>Leeds</v>
          </cell>
        </row>
        <row r="171">
          <cell r="B171" t="str">
            <v>Leicester</v>
          </cell>
        </row>
        <row r="172">
          <cell r="B172" t="str">
            <v>Lewes</v>
          </cell>
        </row>
        <row r="173">
          <cell r="B173" t="str">
            <v>Lewisham</v>
          </cell>
        </row>
        <row r="174">
          <cell r="B174" t="str">
            <v>Lichfield</v>
          </cell>
        </row>
        <row r="175">
          <cell r="B175" t="str">
            <v>Lincoln</v>
          </cell>
        </row>
        <row r="176">
          <cell r="B176" t="str">
            <v>Liverpool</v>
          </cell>
        </row>
        <row r="177">
          <cell r="B177" t="str">
            <v>Luton</v>
          </cell>
        </row>
        <row r="178">
          <cell r="B178" t="str">
            <v>Maidstone</v>
          </cell>
        </row>
        <row r="179">
          <cell r="B179" t="str">
            <v>Maldon</v>
          </cell>
        </row>
        <row r="180">
          <cell r="B180" t="str">
            <v>Malvern Hills</v>
          </cell>
        </row>
        <row r="181">
          <cell r="B181" t="str">
            <v>Manchester</v>
          </cell>
        </row>
        <row r="182">
          <cell r="B182" t="str">
            <v>Mansfield</v>
          </cell>
        </row>
        <row r="183">
          <cell r="B183" t="str">
            <v>Medway</v>
          </cell>
        </row>
        <row r="184">
          <cell r="B184" t="str">
            <v>Melton</v>
          </cell>
        </row>
        <row r="185">
          <cell r="B185" t="str">
            <v>Mendip</v>
          </cell>
        </row>
        <row r="186">
          <cell r="B186" t="str">
            <v>Merton</v>
          </cell>
        </row>
        <row r="187">
          <cell r="B187" t="str">
            <v>Mid Devon</v>
          </cell>
        </row>
        <row r="188">
          <cell r="B188" t="str">
            <v>Mid Suffolk</v>
          </cell>
        </row>
        <row r="189">
          <cell r="B189" t="str">
            <v>Mid Sussex</v>
          </cell>
        </row>
        <row r="190">
          <cell r="B190" t="str">
            <v>Middlesbrough</v>
          </cell>
        </row>
        <row r="191">
          <cell r="B191" t="str">
            <v>Milton Keynes</v>
          </cell>
        </row>
        <row r="192">
          <cell r="B192" t="str">
            <v>Mole Valley</v>
          </cell>
        </row>
        <row r="193">
          <cell r="B193" t="str">
            <v>New Forest</v>
          </cell>
        </row>
        <row r="194">
          <cell r="B194" t="str">
            <v>Newark and Sherwood</v>
          </cell>
        </row>
        <row r="195">
          <cell r="B195" t="str">
            <v>Newcastle upon Tyne</v>
          </cell>
        </row>
        <row r="196">
          <cell r="B196" t="str">
            <v>Newcastle-under-Lyme</v>
          </cell>
        </row>
        <row r="197">
          <cell r="B197" t="str">
            <v>Newham</v>
          </cell>
        </row>
        <row r="198">
          <cell r="B198" t="str">
            <v>North Devon</v>
          </cell>
        </row>
        <row r="199">
          <cell r="B199" t="str">
            <v>North Dorset</v>
          </cell>
        </row>
        <row r="200">
          <cell r="B200" t="str">
            <v>North East Derbyshire</v>
          </cell>
        </row>
        <row r="201">
          <cell r="B201" t="str">
            <v>North East Lincolnshire</v>
          </cell>
        </row>
        <row r="202">
          <cell r="B202" t="str">
            <v>North Hertfordshire</v>
          </cell>
        </row>
        <row r="203">
          <cell r="B203" t="str">
            <v>North Kesteven</v>
          </cell>
        </row>
        <row r="204">
          <cell r="B204" t="str">
            <v>North Lincolnshire</v>
          </cell>
        </row>
        <row r="205">
          <cell r="B205" t="str">
            <v>North Norfolk</v>
          </cell>
        </row>
        <row r="206">
          <cell r="B206" t="str">
            <v>North Somerset</v>
          </cell>
        </row>
        <row r="207">
          <cell r="B207" t="str">
            <v>North Tyneside</v>
          </cell>
        </row>
        <row r="208">
          <cell r="B208" t="str">
            <v>North Warwickshire</v>
          </cell>
        </row>
        <row r="209">
          <cell r="B209" t="str">
            <v>North West Leicestershire</v>
          </cell>
        </row>
        <row r="210">
          <cell r="B210" t="str">
            <v>Northampton</v>
          </cell>
        </row>
        <row r="211">
          <cell r="B211" t="str">
            <v>Northumberland</v>
          </cell>
        </row>
        <row r="212">
          <cell r="B212" t="str">
            <v>Norwich</v>
          </cell>
        </row>
        <row r="213">
          <cell r="B213" t="str">
            <v>Nottingham</v>
          </cell>
        </row>
        <row r="214">
          <cell r="B214" t="str">
            <v>Nuneaton and Bedworth</v>
          </cell>
        </row>
        <row r="215">
          <cell r="B215" t="str">
            <v>Oadby and Wigston</v>
          </cell>
        </row>
        <row r="216">
          <cell r="B216" t="str">
            <v>Oldham</v>
          </cell>
        </row>
        <row r="217">
          <cell r="B217" t="str">
            <v>Oxford</v>
          </cell>
        </row>
        <row r="218">
          <cell r="B218" t="str">
            <v>Pendle</v>
          </cell>
        </row>
        <row r="219">
          <cell r="B219" t="str">
            <v>Peterborough</v>
          </cell>
        </row>
        <row r="220">
          <cell r="B220" t="str">
            <v>Plymouth</v>
          </cell>
        </row>
        <row r="221">
          <cell r="B221" t="str">
            <v>Poole</v>
          </cell>
        </row>
        <row r="222">
          <cell r="B222" t="str">
            <v>Portsmouth</v>
          </cell>
        </row>
        <row r="223">
          <cell r="B223" t="str">
            <v>Preston</v>
          </cell>
        </row>
        <row r="224">
          <cell r="B224" t="str">
            <v>Purbeck</v>
          </cell>
        </row>
        <row r="225">
          <cell r="B225" t="str">
            <v>Reading</v>
          </cell>
        </row>
        <row r="226">
          <cell r="B226" t="str">
            <v>Redbridge</v>
          </cell>
        </row>
        <row r="227">
          <cell r="B227" t="str">
            <v>Redcar and Cleveland</v>
          </cell>
        </row>
        <row r="228">
          <cell r="B228" t="str">
            <v>Redditch</v>
          </cell>
        </row>
        <row r="229">
          <cell r="B229" t="str">
            <v>Reigate and Banstead</v>
          </cell>
        </row>
        <row r="230">
          <cell r="B230" t="str">
            <v>Ribble Valley</v>
          </cell>
        </row>
        <row r="231">
          <cell r="B231" t="str">
            <v>Richmond upon Thames</v>
          </cell>
        </row>
        <row r="232">
          <cell r="B232" t="str">
            <v>Richmondshire</v>
          </cell>
        </row>
        <row r="233">
          <cell r="B233" t="str">
            <v>Rochdale</v>
          </cell>
        </row>
        <row r="234">
          <cell r="B234" t="str">
            <v>Rochford</v>
          </cell>
        </row>
        <row r="235">
          <cell r="B235" t="str">
            <v>Rossendale</v>
          </cell>
        </row>
        <row r="236">
          <cell r="B236" t="str">
            <v>Rother</v>
          </cell>
        </row>
        <row r="237">
          <cell r="B237" t="str">
            <v>Rotherham</v>
          </cell>
        </row>
        <row r="238">
          <cell r="B238" t="str">
            <v>Rugby</v>
          </cell>
        </row>
        <row r="239">
          <cell r="B239" t="str">
            <v>Runnymede</v>
          </cell>
        </row>
        <row r="240">
          <cell r="B240" t="str">
            <v>Rushcliffe</v>
          </cell>
        </row>
        <row r="241">
          <cell r="B241" t="str">
            <v>Rushmoor</v>
          </cell>
        </row>
        <row r="242">
          <cell r="B242" t="str">
            <v>Rutland</v>
          </cell>
        </row>
        <row r="243">
          <cell r="B243" t="str">
            <v>Ryedale</v>
          </cell>
        </row>
        <row r="244">
          <cell r="B244" t="str">
            <v>Salford</v>
          </cell>
        </row>
        <row r="245">
          <cell r="B245" t="str">
            <v>Sandwell</v>
          </cell>
        </row>
        <row r="246">
          <cell r="B246" t="str">
            <v>Scarborough</v>
          </cell>
        </row>
        <row r="247">
          <cell r="B247" t="str">
            <v>Sedgemoor</v>
          </cell>
        </row>
        <row r="248">
          <cell r="B248" t="str">
            <v>Sefton</v>
          </cell>
        </row>
        <row r="249">
          <cell r="B249" t="str">
            <v>Selby</v>
          </cell>
        </row>
        <row r="250">
          <cell r="B250" t="str">
            <v>Sevenoaks</v>
          </cell>
        </row>
        <row r="251">
          <cell r="B251" t="str">
            <v>Sheffield</v>
          </cell>
        </row>
        <row r="252">
          <cell r="B252" t="str">
            <v>Shepway</v>
          </cell>
        </row>
        <row r="253">
          <cell r="B253" t="str">
            <v>Shropshire</v>
          </cell>
        </row>
        <row r="254">
          <cell r="B254" t="str">
            <v>Slough</v>
          </cell>
        </row>
        <row r="255">
          <cell r="B255" t="str">
            <v>Solihull</v>
          </cell>
        </row>
        <row r="256">
          <cell r="B256" t="str">
            <v>South Bucks</v>
          </cell>
        </row>
        <row r="257">
          <cell r="B257" t="str">
            <v>South Cambridgeshire</v>
          </cell>
        </row>
        <row r="258">
          <cell r="B258" t="str">
            <v>South Derbyshire</v>
          </cell>
        </row>
        <row r="259">
          <cell r="B259" t="str">
            <v>South Gloucestershire</v>
          </cell>
        </row>
        <row r="260">
          <cell r="B260" t="str">
            <v>South Hams</v>
          </cell>
        </row>
        <row r="261">
          <cell r="B261" t="str">
            <v>South Holland</v>
          </cell>
        </row>
        <row r="262">
          <cell r="B262" t="str">
            <v>South Kesteven</v>
          </cell>
        </row>
        <row r="263">
          <cell r="B263" t="str">
            <v>South Lakeland</v>
          </cell>
        </row>
        <row r="264">
          <cell r="B264" t="str">
            <v>South Norfolk</v>
          </cell>
        </row>
        <row r="265">
          <cell r="B265" t="str">
            <v>South Northamptonshire</v>
          </cell>
        </row>
        <row r="266">
          <cell r="B266" t="str">
            <v>South Oxfordshire</v>
          </cell>
        </row>
        <row r="267">
          <cell r="B267" t="str">
            <v>South Ribble</v>
          </cell>
        </row>
        <row r="268">
          <cell r="B268" t="str">
            <v>South Somerset</v>
          </cell>
        </row>
        <row r="269">
          <cell r="B269" t="str">
            <v>South Staffordshire</v>
          </cell>
        </row>
        <row r="270">
          <cell r="B270" t="str">
            <v>South Tyneside</v>
          </cell>
        </row>
        <row r="271">
          <cell r="B271" t="str">
            <v>Southampton</v>
          </cell>
        </row>
        <row r="272">
          <cell r="B272" t="str">
            <v>Southend-on-Sea</v>
          </cell>
        </row>
        <row r="273">
          <cell r="B273" t="str">
            <v>Southwark</v>
          </cell>
        </row>
        <row r="274">
          <cell r="B274" t="str">
            <v>Spelthorne</v>
          </cell>
        </row>
        <row r="275">
          <cell r="B275" t="str">
            <v>St Albans</v>
          </cell>
        </row>
        <row r="276">
          <cell r="B276" t="str">
            <v>St Edmundsbury</v>
          </cell>
        </row>
        <row r="277">
          <cell r="B277" t="str">
            <v>St. Helens</v>
          </cell>
        </row>
        <row r="278">
          <cell r="B278" t="str">
            <v>Stafford</v>
          </cell>
        </row>
        <row r="279">
          <cell r="B279" t="str">
            <v>Staffordshire Moorlands</v>
          </cell>
        </row>
        <row r="280">
          <cell r="B280" t="str">
            <v>Stevenage</v>
          </cell>
        </row>
        <row r="281">
          <cell r="B281" t="str">
            <v>Stockport</v>
          </cell>
        </row>
        <row r="282">
          <cell r="B282" t="str">
            <v>Stockton-on-Tees</v>
          </cell>
        </row>
        <row r="283">
          <cell r="B283" t="str">
            <v>Stoke-on-Trent</v>
          </cell>
        </row>
        <row r="284">
          <cell r="B284" t="str">
            <v>Stratford-on-Avon</v>
          </cell>
        </row>
        <row r="285">
          <cell r="B285" t="str">
            <v>Stroud</v>
          </cell>
        </row>
        <row r="286">
          <cell r="B286" t="str">
            <v>Suffolk Coastal</v>
          </cell>
        </row>
        <row r="287">
          <cell r="B287" t="str">
            <v>Sunderland</v>
          </cell>
        </row>
        <row r="288">
          <cell r="B288" t="str">
            <v>Surrey Heath</v>
          </cell>
        </row>
        <row r="289">
          <cell r="B289" t="str">
            <v>Sutton</v>
          </cell>
        </row>
        <row r="290">
          <cell r="B290" t="str">
            <v>Swale</v>
          </cell>
        </row>
        <row r="291">
          <cell r="B291" t="str">
            <v>Swindon</v>
          </cell>
        </row>
        <row r="292">
          <cell r="B292" t="str">
            <v>Tameside</v>
          </cell>
        </row>
        <row r="293">
          <cell r="B293" t="str">
            <v>Tamworth</v>
          </cell>
        </row>
        <row r="294">
          <cell r="B294" t="str">
            <v>Tandridge</v>
          </cell>
        </row>
        <row r="295">
          <cell r="B295" t="str">
            <v>Taunton Deane</v>
          </cell>
        </row>
        <row r="296">
          <cell r="B296" t="str">
            <v>Teignbridge</v>
          </cell>
        </row>
        <row r="297">
          <cell r="B297" t="str">
            <v>Telford and Wrekin</v>
          </cell>
        </row>
        <row r="298">
          <cell r="B298" t="str">
            <v>Tendring</v>
          </cell>
        </row>
        <row r="299">
          <cell r="B299" t="str">
            <v>Test Valley</v>
          </cell>
        </row>
        <row r="300">
          <cell r="B300" t="str">
            <v>Tewkesbury</v>
          </cell>
        </row>
        <row r="301">
          <cell r="B301" t="str">
            <v>Thanet</v>
          </cell>
        </row>
        <row r="302">
          <cell r="B302" t="str">
            <v>Three Rivers</v>
          </cell>
        </row>
        <row r="303">
          <cell r="B303" t="str">
            <v>Thurrock</v>
          </cell>
        </row>
        <row r="304">
          <cell r="B304" t="str">
            <v>Tonbridge and Malling</v>
          </cell>
        </row>
        <row r="305">
          <cell r="B305" t="str">
            <v>Torbay</v>
          </cell>
        </row>
        <row r="306">
          <cell r="B306" t="str">
            <v>Torridge</v>
          </cell>
        </row>
        <row r="307">
          <cell r="B307" t="str">
            <v>Tower Hamlets</v>
          </cell>
        </row>
        <row r="308">
          <cell r="B308" t="str">
            <v>Trafford</v>
          </cell>
        </row>
        <row r="309">
          <cell r="B309" t="str">
            <v>Tunbridge Wells</v>
          </cell>
        </row>
        <row r="310">
          <cell r="B310" t="str">
            <v>Uttlesford</v>
          </cell>
        </row>
        <row r="311">
          <cell r="B311" t="str">
            <v>Vale of White Horse</v>
          </cell>
        </row>
        <row r="312">
          <cell r="B312" t="str">
            <v>Wakefield</v>
          </cell>
        </row>
        <row r="313">
          <cell r="B313" t="str">
            <v>Walsall</v>
          </cell>
        </row>
        <row r="314">
          <cell r="B314" t="str">
            <v>Waltham Forest</v>
          </cell>
        </row>
        <row r="315">
          <cell r="B315" t="str">
            <v>Wandsworth</v>
          </cell>
        </row>
        <row r="316">
          <cell r="B316" t="str">
            <v>Warrington</v>
          </cell>
        </row>
        <row r="317">
          <cell r="B317" t="str">
            <v>Warwick</v>
          </cell>
        </row>
        <row r="318">
          <cell r="B318" t="str">
            <v>Watford</v>
          </cell>
        </row>
        <row r="319">
          <cell r="B319" t="str">
            <v>Waveney</v>
          </cell>
        </row>
        <row r="320">
          <cell r="B320" t="str">
            <v>Waverley</v>
          </cell>
        </row>
        <row r="321">
          <cell r="B321" t="str">
            <v>Wealden</v>
          </cell>
        </row>
        <row r="322">
          <cell r="B322" t="str">
            <v>Wellingborough</v>
          </cell>
        </row>
        <row r="323">
          <cell r="B323" t="str">
            <v>Welwyn Hatfield</v>
          </cell>
        </row>
        <row r="324">
          <cell r="B324" t="str">
            <v>West Berkshire</v>
          </cell>
        </row>
        <row r="325">
          <cell r="B325" t="str">
            <v>West Devon</v>
          </cell>
        </row>
        <row r="326">
          <cell r="B326" t="str">
            <v>West Dorset</v>
          </cell>
        </row>
        <row r="327">
          <cell r="B327" t="str">
            <v>West Lancashire</v>
          </cell>
        </row>
        <row r="328">
          <cell r="B328" t="str">
            <v>West Lindsey</v>
          </cell>
        </row>
        <row r="329">
          <cell r="B329" t="str">
            <v>West Oxfordshire</v>
          </cell>
        </row>
        <row r="330">
          <cell r="B330" t="str">
            <v>West Somerset</v>
          </cell>
        </row>
        <row r="331">
          <cell r="B331" t="str">
            <v>Westminster</v>
          </cell>
        </row>
        <row r="332">
          <cell r="B332" t="str">
            <v>Weymouth and Portland</v>
          </cell>
        </row>
        <row r="333">
          <cell r="B333" t="str">
            <v>Wigan</v>
          </cell>
        </row>
        <row r="334">
          <cell r="B334" t="str">
            <v>Wiltshire</v>
          </cell>
        </row>
        <row r="335">
          <cell r="B335" t="str">
            <v>Winchester</v>
          </cell>
        </row>
        <row r="336">
          <cell r="B336" t="str">
            <v>Windsor and Maidenhead</v>
          </cell>
        </row>
        <row r="337">
          <cell r="B337" t="str">
            <v>Wirral</v>
          </cell>
        </row>
        <row r="338">
          <cell r="B338" t="str">
            <v>Woking</v>
          </cell>
        </row>
        <row r="339">
          <cell r="B339" t="str">
            <v>Wokingham</v>
          </cell>
        </row>
        <row r="340">
          <cell r="B340" t="str">
            <v>Wolverhampton</v>
          </cell>
        </row>
        <row r="341">
          <cell r="B341" t="str">
            <v>Worcester</v>
          </cell>
        </row>
        <row r="342">
          <cell r="B342" t="str">
            <v>Worthing</v>
          </cell>
        </row>
        <row r="343">
          <cell r="B343" t="str">
            <v>Wychavon</v>
          </cell>
        </row>
        <row r="344">
          <cell r="B344" t="str">
            <v>Wycombe</v>
          </cell>
        </row>
        <row r="345">
          <cell r="B345" t="str">
            <v>Wyre</v>
          </cell>
        </row>
        <row r="346">
          <cell r="B346" t="str">
            <v>Wyre Forest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homelessness-statistics" TargetMode="External"/><Relationship Id="rId1" Type="http://schemas.openxmlformats.org/officeDocument/2006/relationships/hyperlink" Target="https://www.gov.uk/government/collections/homelessness-statistic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statistics/2014-based-household-projections-in-england-2014-to-2039"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statistics/2014-based-household-projections-in-england-2014-to-2039"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statistics/2012-based-household-projections-in-england-2012-to-2037"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statistics/2012-based-household-projections-in-england-2012-to-2037"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statistics/2012-based-household-projections-in-england-2012-to-2037"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gov.uk/government/statistics/2012-based-household-projections-in-england-2012-to-2037"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statistics/2014-based-household-projections-in-england-2014-to-203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statistics/2014-based-household-projections-in-england-2014-to-2039"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statistics/2014-based-household-projections-in-england-2014-to-203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statistics/2014-based-household-projections-in-england-2014-to-2039"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statistics/2014-based-household-projections-in-england-2014-to-2039"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statistics/2014-based-household-projections-in-england-2014-to-2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showGridLines="0" tabSelected="1" topLeftCell="A11" zoomScale="80" zoomScaleNormal="80" workbookViewId="0">
      <selection activeCell="Q26" sqref="Q26"/>
    </sheetView>
  </sheetViews>
  <sheetFormatPr defaultRowHeight="12.75" x14ac:dyDescent="0.2"/>
  <cols>
    <col min="1" max="1" width="1.109375" style="478" customWidth="1"/>
    <col min="2" max="2" width="8.88671875" style="478"/>
    <col min="3" max="3" width="8" style="478" bestFit="1" customWidth="1"/>
    <col min="4" max="7" width="8.88671875" style="478"/>
    <col min="8" max="8" width="26.21875" style="478" customWidth="1"/>
    <col min="9" max="9" width="8.21875" style="478" customWidth="1"/>
    <col min="10" max="10" width="20.6640625" style="478" customWidth="1"/>
    <col min="11" max="11" width="18.5546875" style="478" customWidth="1"/>
    <col min="12" max="12" width="35.44140625" style="478" customWidth="1"/>
    <col min="13" max="16384" width="8.88671875" style="478"/>
  </cols>
  <sheetData>
    <row r="1" spans="1:14" x14ac:dyDescent="0.2">
      <c r="A1" s="477"/>
      <c r="B1" s="477"/>
      <c r="C1" s="477"/>
      <c r="D1" s="477"/>
      <c r="E1" s="477"/>
      <c r="F1" s="477"/>
      <c r="G1" s="477"/>
      <c r="H1" s="477"/>
      <c r="I1" s="477"/>
      <c r="J1" s="477"/>
      <c r="K1" s="477"/>
      <c r="L1" s="477"/>
      <c r="M1" s="477"/>
      <c r="N1" s="477"/>
    </row>
    <row r="2" spans="1:14" x14ac:dyDescent="0.2">
      <c r="A2" s="477"/>
      <c r="B2" s="477"/>
      <c r="C2" s="477"/>
      <c r="D2" s="477"/>
      <c r="E2" s="477"/>
      <c r="F2" s="477"/>
      <c r="G2" s="477"/>
      <c r="H2" s="477"/>
      <c r="I2" s="477"/>
      <c r="J2" s="477"/>
      <c r="K2" s="477"/>
      <c r="L2" s="477"/>
      <c r="M2" s="477"/>
      <c r="N2" s="477"/>
    </row>
    <row r="3" spans="1:14" ht="50.25" customHeight="1" x14ac:dyDescent="0.35">
      <c r="A3" s="477"/>
      <c r="B3" s="477"/>
      <c r="C3" s="505"/>
      <c r="D3" s="505"/>
      <c r="E3" s="505"/>
      <c r="F3" s="505"/>
      <c r="G3" s="800" t="s">
        <v>768</v>
      </c>
      <c r="H3" s="800"/>
      <c r="I3" s="800"/>
      <c r="J3" s="800"/>
      <c r="K3" s="800"/>
      <c r="L3" s="505"/>
      <c r="M3" s="479"/>
      <c r="N3" s="479"/>
    </row>
    <row r="4" spans="1:14" ht="18" x14ac:dyDescent="0.25">
      <c r="A4" s="477"/>
      <c r="B4" s="477"/>
      <c r="C4" s="801" t="s">
        <v>842</v>
      </c>
      <c r="D4" s="801"/>
      <c r="E4" s="801"/>
      <c r="F4" s="801"/>
      <c r="G4" s="801"/>
      <c r="H4" s="801"/>
      <c r="I4" s="801"/>
      <c r="J4" s="801"/>
      <c r="K4" s="801"/>
      <c r="L4" s="801"/>
      <c r="M4" s="480"/>
      <c r="N4" s="480"/>
    </row>
    <row r="5" spans="1:14" ht="18" x14ac:dyDescent="0.25">
      <c r="A5" s="477"/>
      <c r="B5" s="477"/>
      <c r="C5" s="802" t="s">
        <v>7</v>
      </c>
      <c r="D5" s="802"/>
      <c r="E5" s="802"/>
      <c r="F5" s="802"/>
      <c r="G5" s="802"/>
      <c r="H5" s="802"/>
      <c r="I5" s="802"/>
      <c r="J5" s="802"/>
      <c r="K5" s="802"/>
      <c r="L5" s="802"/>
      <c r="M5" s="481"/>
      <c r="N5" s="481"/>
    </row>
    <row r="6" spans="1:14" x14ac:dyDescent="0.2">
      <c r="A6" s="477"/>
      <c r="B6" s="477"/>
      <c r="C6" s="803" t="s">
        <v>844</v>
      </c>
      <c r="D6" s="803"/>
      <c r="E6" s="803"/>
      <c r="F6" s="803"/>
      <c r="G6" s="803"/>
      <c r="H6" s="803"/>
      <c r="I6" s="803"/>
      <c r="J6" s="803"/>
      <c r="K6" s="803"/>
      <c r="L6" s="803"/>
      <c r="M6" s="482"/>
      <c r="N6" s="482"/>
    </row>
    <row r="7" spans="1:14" x14ac:dyDescent="0.2">
      <c r="A7" s="477"/>
      <c r="B7" s="477"/>
      <c r="C7" s="477"/>
      <c r="D7" s="477"/>
      <c r="E7" s="477"/>
      <c r="F7" s="477"/>
      <c r="G7" s="477"/>
      <c r="H7" s="477"/>
      <c r="I7" s="477"/>
      <c r="J7" s="477"/>
      <c r="K7" s="477"/>
      <c r="L7" s="477"/>
      <c r="M7" s="477"/>
      <c r="N7" s="477"/>
    </row>
    <row r="8" spans="1:14" x14ac:dyDescent="0.2">
      <c r="A8" s="477"/>
      <c r="B8" s="477"/>
      <c r="C8" s="477"/>
      <c r="D8" s="477"/>
      <c r="E8" s="477"/>
      <c r="F8" s="477"/>
      <c r="G8" s="477"/>
      <c r="H8" s="477"/>
      <c r="I8" s="477"/>
      <c r="J8" s="477"/>
      <c r="K8" s="477"/>
      <c r="L8" s="477"/>
      <c r="M8" s="477"/>
      <c r="N8" s="477"/>
    </row>
    <row r="9" spans="1:14" ht="15" x14ac:dyDescent="0.25">
      <c r="A9" s="477"/>
      <c r="B9" s="477"/>
      <c r="C9" s="483" t="s">
        <v>843</v>
      </c>
      <c r="D9" s="484"/>
      <c r="E9" s="484"/>
      <c r="F9" s="484"/>
      <c r="G9" s="484"/>
      <c r="H9" s="477"/>
      <c r="I9" s="477"/>
      <c r="J9" s="477"/>
      <c r="K9" s="477"/>
      <c r="L9" s="477"/>
      <c r="M9" s="477"/>
      <c r="N9" s="477"/>
    </row>
    <row r="10" spans="1:14" ht="15" x14ac:dyDescent="0.25">
      <c r="A10" s="477"/>
      <c r="B10" s="477"/>
      <c r="C10" s="483"/>
      <c r="D10" s="484"/>
      <c r="E10" s="484"/>
      <c r="F10" s="484"/>
      <c r="G10" s="484"/>
      <c r="H10" s="477"/>
      <c r="I10" s="477"/>
      <c r="J10" s="477"/>
      <c r="K10" s="477"/>
      <c r="L10" s="477"/>
      <c r="M10" s="477"/>
      <c r="N10" s="477"/>
    </row>
    <row r="11" spans="1:14" ht="15" x14ac:dyDescent="0.25">
      <c r="A11" s="477"/>
      <c r="B11" s="477"/>
      <c r="C11" s="483" t="s">
        <v>782</v>
      </c>
      <c r="D11" s="484"/>
      <c r="E11" s="690" t="s">
        <v>830</v>
      </c>
      <c r="F11" s="484"/>
      <c r="G11" s="484"/>
      <c r="H11" s="477"/>
      <c r="I11" s="477"/>
      <c r="J11" s="477"/>
      <c r="K11" s="477"/>
      <c r="L11" s="477"/>
      <c r="M11" s="477"/>
      <c r="N11" s="477"/>
    </row>
    <row r="12" spans="1:14" ht="14.25" x14ac:dyDescent="0.2">
      <c r="A12" s="477"/>
      <c r="B12" s="477"/>
      <c r="D12" s="484"/>
      <c r="E12" s="690" t="s">
        <v>817</v>
      </c>
      <c r="F12" s="484"/>
      <c r="G12" s="484"/>
      <c r="H12" s="477"/>
      <c r="I12" s="477"/>
      <c r="J12" s="477"/>
      <c r="K12" s="477"/>
      <c r="L12" s="477"/>
      <c r="M12" s="477"/>
      <c r="N12" s="477"/>
    </row>
    <row r="13" spans="1:14" ht="14.25" x14ac:dyDescent="0.2">
      <c r="A13" s="477"/>
      <c r="B13" s="477"/>
      <c r="D13" s="484"/>
      <c r="E13" s="574" t="s">
        <v>783</v>
      </c>
      <c r="F13" s="484"/>
      <c r="G13" s="484"/>
      <c r="H13" s="477"/>
      <c r="I13" s="477"/>
      <c r="J13" s="477"/>
      <c r="K13" s="477"/>
      <c r="L13" s="477"/>
      <c r="M13" s="477"/>
      <c r="N13" s="477"/>
    </row>
    <row r="14" spans="1:14" ht="14.25" x14ac:dyDescent="0.2">
      <c r="A14" s="477"/>
      <c r="B14" s="477"/>
      <c r="D14" s="558"/>
      <c r="E14" s="765" t="s">
        <v>772</v>
      </c>
      <c r="F14" s="484"/>
      <c r="G14" s="484"/>
      <c r="H14" s="477"/>
      <c r="I14" s="477"/>
      <c r="J14" s="477"/>
      <c r="K14" s="477"/>
      <c r="L14" s="477"/>
      <c r="M14" s="477"/>
      <c r="N14" s="477"/>
    </row>
    <row r="15" spans="1:14" ht="15" x14ac:dyDescent="0.25">
      <c r="A15" s="477"/>
      <c r="B15" s="477"/>
      <c r="C15" s="483"/>
      <c r="D15" s="484"/>
      <c r="E15" s="765" t="s">
        <v>754</v>
      </c>
      <c r="F15" s="484"/>
      <c r="G15" s="484"/>
      <c r="H15" s="477"/>
      <c r="I15" s="477"/>
      <c r="J15" s="477"/>
      <c r="K15" s="477"/>
      <c r="L15" s="477"/>
      <c r="M15" s="477"/>
      <c r="N15" s="477"/>
    </row>
    <row r="16" spans="1:14" ht="15" x14ac:dyDescent="0.25">
      <c r="A16" s="477"/>
      <c r="B16" s="477"/>
      <c r="C16" s="483"/>
      <c r="D16" s="484"/>
      <c r="E16" s="765" t="s">
        <v>755</v>
      </c>
      <c r="F16" s="484"/>
      <c r="G16" s="484"/>
      <c r="H16" s="477"/>
      <c r="I16" s="477"/>
      <c r="J16" s="477"/>
      <c r="K16" s="477"/>
      <c r="L16" s="477"/>
      <c r="M16" s="477"/>
      <c r="N16" s="477"/>
    </row>
    <row r="17" spans="1:17" ht="14.25" x14ac:dyDescent="0.2">
      <c r="A17" s="477"/>
      <c r="B17" s="477"/>
      <c r="C17" s="484"/>
      <c r="D17" s="484"/>
      <c r="E17" s="765" t="s">
        <v>756</v>
      </c>
      <c r="F17" s="484"/>
      <c r="G17" s="484"/>
      <c r="H17" s="477"/>
      <c r="I17" s="477"/>
      <c r="J17" s="477"/>
      <c r="K17" s="477"/>
      <c r="L17" s="477"/>
      <c r="M17" s="477"/>
      <c r="N17" s="477"/>
    </row>
    <row r="18" spans="1:17" ht="14.25" x14ac:dyDescent="0.2">
      <c r="A18" s="477"/>
      <c r="B18" s="477"/>
      <c r="C18" s="484"/>
      <c r="D18" s="484"/>
      <c r="E18" s="765" t="s">
        <v>757</v>
      </c>
      <c r="F18" s="484"/>
      <c r="G18" s="484"/>
      <c r="H18" s="477"/>
      <c r="I18" s="477"/>
      <c r="J18" s="477"/>
      <c r="K18" s="477"/>
      <c r="L18" s="477"/>
      <c r="M18" s="477"/>
      <c r="N18" s="477"/>
    </row>
    <row r="19" spans="1:17" ht="14.25" x14ac:dyDescent="0.2">
      <c r="A19" s="477"/>
      <c r="B19" s="477"/>
      <c r="C19" s="484"/>
      <c r="D19" s="484"/>
      <c r="E19" s="765" t="s">
        <v>764</v>
      </c>
      <c r="F19" s="484"/>
      <c r="G19" s="484"/>
      <c r="H19" s="477"/>
      <c r="I19" s="477"/>
      <c r="J19" s="477"/>
      <c r="K19" s="477"/>
      <c r="L19" s="477"/>
      <c r="M19" s="477"/>
      <c r="N19" s="477"/>
    </row>
    <row r="20" spans="1:17" ht="14.25" x14ac:dyDescent="0.2">
      <c r="A20" s="477"/>
      <c r="B20" s="477"/>
      <c r="C20" s="484"/>
      <c r="D20" s="484"/>
      <c r="E20" s="765" t="s">
        <v>763</v>
      </c>
      <c r="F20" s="484"/>
      <c r="G20" s="484"/>
      <c r="H20" s="477"/>
      <c r="I20" s="477"/>
      <c r="J20" s="477"/>
      <c r="K20" s="477"/>
      <c r="L20" s="477"/>
      <c r="M20" s="477"/>
      <c r="N20" s="477"/>
    </row>
    <row r="21" spans="1:17" ht="14.25" x14ac:dyDescent="0.2">
      <c r="A21" s="477"/>
      <c r="B21" s="477"/>
      <c r="C21" s="484"/>
      <c r="D21" s="484"/>
      <c r="E21" s="765" t="s">
        <v>762</v>
      </c>
      <c r="F21" s="484"/>
      <c r="G21" s="484"/>
      <c r="H21" s="477"/>
      <c r="I21" s="477"/>
      <c r="J21" s="477"/>
      <c r="K21" s="477"/>
      <c r="L21" s="477"/>
      <c r="M21" s="477"/>
      <c r="N21" s="477"/>
    </row>
    <row r="22" spans="1:17" ht="14.25" x14ac:dyDescent="0.2">
      <c r="A22" s="477"/>
      <c r="B22" s="477"/>
      <c r="C22" s="484"/>
      <c r="D22" s="484"/>
      <c r="E22" s="765" t="s">
        <v>761</v>
      </c>
      <c r="F22" s="484"/>
      <c r="G22" s="484"/>
      <c r="H22" s="477"/>
      <c r="I22" s="477"/>
      <c r="J22" s="477"/>
      <c r="K22" s="477"/>
      <c r="L22" s="477"/>
      <c r="M22" s="477"/>
      <c r="N22" s="477"/>
    </row>
    <row r="23" spans="1:17" ht="14.25" x14ac:dyDescent="0.2">
      <c r="A23" s="477"/>
      <c r="B23" s="477"/>
      <c r="C23" s="484"/>
      <c r="D23" s="484"/>
      <c r="E23" s="765" t="s">
        <v>765</v>
      </c>
      <c r="F23" s="484"/>
      <c r="G23" s="484"/>
      <c r="H23" s="477"/>
      <c r="I23" s="477"/>
      <c r="J23" s="477"/>
      <c r="K23" s="477"/>
      <c r="L23" s="477"/>
      <c r="M23" s="477"/>
      <c r="N23" s="477"/>
    </row>
    <row r="24" spans="1:17" ht="14.25" x14ac:dyDescent="0.2">
      <c r="A24" s="477"/>
      <c r="B24" s="477"/>
      <c r="C24" s="484"/>
      <c r="D24" s="484"/>
      <c r="E24" s="765" t="s">
        <v>766</v>
      </c>
      <c r="F24" s="484"/>
      <c r="G24" s="484"/>
      <c r="H24" s="477"/>
      <c r="I24" s="477"/>
      <c r="J24" s="477"/>
      <c r="K24" s="477"/>
      <c r="L24" s="477"/>
      <c r="M24" s="477"/>
      <c r="N24" s="477"/>
    </row>
    <row r="25" spans="1:17" ht="14.25" x14ac:dyDescent="0.2">
      <c r="A25" s="477"/>
      <c r="B25" s="477"/>
      <c r="C25" s="484"/>
      <c r="D25" s="484"/>
      <c r="E25" s="765" t="s">
        <v>767</v>
      </c>
      <c r="F25" s="484"/>
      <c r="G25" s="484"/>
      <c r="H25" s="477"/>
      <c r="I25" s="477"/>
      <c r="J25" s="477"/>
      <c r="K25" s="477"/>
      <c r="L25" s="477"/>
      <c r="M25" s="477"/>
      <c r="N25" s="477"/>
    </row>
    <row r="26" spans="1:17" ht="15" x14ac:dyDescent="0.2">
      <c r="A26" s="477"/>
      <c r="B26" s="477"/>
      <c r="C26" s="484"/>
      <c r="D26" s="484"/>
      <c r="E26" s="766"/>
      <c r="F26" s="484"/>
      <c r="G26" s="484"/>
      <c r="H26" s="477"/>
      <c r="I26" s="477"/>
      <c r="J26" s="477"/>
      <c r="K26" s="477"/>
      <c r="L26" s="477"/>
      <c r="M26" s="477"/>
      <c r="N26" s="477"/>
    </row>
    <row r="27" spans="1:17" s="771" customFormat="1" ht="39.75" customHeight="1" x14ac:dyDescent="0.2">
      <c r="A27" s="770"/>
      <c r="B27" s="770"/>
      <c r="C27" s="805" t="s">
        <v>851</v>
      </c>
      <c r="D27" s="806"/>
      <c r="E27" s="806"/>
      <c r="F27" s="806"/>
      <c r="G27" s="806"/>
      <c r="H27" s="806"/>
      <c r="I27" s="806"/>
      <c r="J27" s="806"/>
      <c r="K27" s="806"/>
      <c r="L27" s="806"/>
      <c r="M27" s="770"/>
      <c r="N27" s="770"/>
    </row>
    <row r="28" spans="1:17" ht="15" customHeight="1" x14ac:dyDescent="0.2">
      <c r="A28" s="477"/>
      <c r="B28" s="477"/>
      <c r="C28" s="807" t="s">
        <v>760</v>
      </c>
      <c r="D28" s="807"/>
      <c r="E28" s="807"/>
      <c r="F28" s="807"/>
      <c r="G28" s="807"/>
      <c r="H28" s="807"/>
      <c r="I28" s="807"/>
      <c r="J28" s="807"/>
      <c r="K28" s="807"/>
      <c r="L28" s="807"/>
      <c r="M28" s="807"/>
      <c r="N28" s="807"/>
      <c r="O28" s="807"/>
      <c r="P28" s="807"/>
      <c r="Q28" s="807"/>
    </row>
    <row r="29" spans="1:17" ht="15" x14ac:dyDescent="0.2">
      <c r="A29" s="477"/>
      <c r="B29" s="477"/>
      <c r="C29" s="485"/>
      <c r="D29" s="485"/>
      <c r="E29" s="766"/>
      <c r="F29" s="486"/>
      <c r="G29" s="486"/>
      <c r="H29" s="486"/>
      <c r="I29" s="486"/>
      <c r="J29" s="485"/>
      <c r="K29" s="487"/>
      <c r="L29" s="485"/>
      <c r="M29" s="477"/>
      <c r="N29" s="477"/>
    </row>
    <row r="30" spans="1:17" ht="15" customHeight="1" x14ac:dyDescent="0.2">
      <c r="A30" s="477"/>
      <c r="B30" s="477"/>
      <c r="C30" s="488" t="s">
        <v>769</v>
      </c>
      <c r="D30" s="488"/>
      <c r="E30" s="486"/>
      <c r="F30" s="488"/>
      <c r="G30" s="488"/>
      <c r="H30" s="488"/>
      <c r="I30" s="488"/>
      <c r="J30" s="488"/>
      <c r="K30" s="488"/>
      <c r="L30" s="488"/>
      <c r="M30" s="477"/>
      <c r="N30" s="477"/>
    </row>
    <row r="31" spans="1:17" ht="14.25" customHeight="1" x14ac:dyDescent="0.2">
      <c r="A31" s="477"/>
      <c r="B31" s="477"/>
      <c r="C31" s="804" t="s">
        <v>758</v>
      </c>
      <c r="D31" s="804"/>
      <c r="E31" s="804"/>
      <c r="F31" s="804"/>
      <c r="G31" s="804"/>
      <c r="H31" s="804"/>
      <c r="I31" s="804"/>
      <c r="J31" s="489"/>
      <c r="K31" s="489"/>
      <c r="L31" s="489"/>
      <c r="M31" s="477"/>
      <c r="N31" s="477"/>
    </row>
    <row r="32" spans="1:17" ht="14.25" x14ac:dyDescent="0.2">
      <c r="A32" s="477"/>
      <c r="B32" s="477"/>
      <c r="C32" s="490"/>
      <c r="D32" s="491"/>
      <c r="E32" s="489"/>
      <c r="F32" s="491"/>
      <c r="G32" s="491"/>
      <c r="H32" s="491"/>
      <c r="I32" s="491"/>
      <c r="J32" s="491"/>
      <c r="K32" s="491"/>
      <c r="L32" s="491"/>
      <c r="M32" s="477"/>
      <c r="N32" s="477"/>
    </row>
    <row r="33" spans="1:14" ht="15" x14ac:dyDescent="0.25">
      <c r="A33" s="477"/>
      <c r="B33" s="477"/>
      <c r="C33" s="492" t="s">
        <v>759</v>
      </c>
      <c r="D33" s="493"/>
      <c r="E33" s="491"/>
      <c r="F33" s="493"/>
      <c r="G33" s="493"/>
      <c r="H33" s="493"/>
      <c r="I33" s="798"/>
      <c r="J33" s="798"/>
      <c r="K33" s="798"/>
      <c r="L33" s="798"/>
      <c r="M33" s="477"/>
      <c r="N33" s="477"/>
    </row>
    <row r="34" spans="1:14" ht="14.25" x14ac:dyDescent="0.2">
      <c r="A34" s="477"/>
      <c r="B34" s="477"/>
      <c r="C34" s="494" t="s">
        <v>818</v>
      </c>
      <c r="D34" s="494"/>
      <c r="E34" s="493"/>
      <c r="F34" s="494"/>
      <c r="G34" s="494"/>
      <c r="H34" s="494"/>
      <c r="I34" s="495"/>
      <c r="J34" s="495"/>
      <c r="K34" s="495"/>
      <c r="L34" s="495"/>
      <c r="M34" s="496"/>
      <c r="N34" s="496"/>
    </row>
    <row r="35" spans="1:14" ht="14.25" customHeight="1" x14ac:dyDescent="0.2">
      <c r="A35" s="477"/>
      <c r="B35" s="477"/>
      <c r="C35" s="804" t="s">
        <v>760</v>
      </c>
      <c r="D35" s="804"/>
      <c r="E35" s="804"/>
      <c r="F35" s="804"/>
      <c r="G35" s="804"/>
      <c r="H35" s="804"/>
      <c r="I35" s="497"/>
      <c r="J35" s="497"/>
      <c r="K35" s="497"/>
      <c r="L35" s="498"/>
      <c r="M35" s="477"/>
      <c r="N35" s="477"/>
    </row>
    <row r="36" spans="1:14" ht="14.25" x14ac:dyDescent="0.2">
      <c r="A36" s="477"/>
      <c r="B36" s="477"/>
      <c r="C36" s="499"/>
      <c r="D36" s="500"/>
      <c r="E36" s="489"/>
      <c r="F36" s="500"/>
      <c r="G36" s="500"/>
      <c r="H36" s="767"/>
      <c r="I36" s="799" t="s">
        <v>836</v>
      </c>
      <c r="J36" s="799"/>
      <c r="K36" s="799"/>
      <c r="L36" s="799"/>
      <c r="M36" s="477"/>
    </row>
    <row r="37" spans="1:14" x14ac:dyDescent="0.2">
      <c r="A37" s="477"/>
      <c r="B37" s="477"/>
      <c r="C37" s="499"/>
      <c r="D37" s="501"/>
      <c r="E37" s="500"/>
      <c r="F37" s="501"/>
      <c r="G37" s="501"/>
      <c r="H37" s="768"/>
      <c r="I37" s="799" t="s">
        <v>852</v>
      </c>
      <c r="J37" s="799"/>
      <c r="K37" s="799"/>
      <c r="L37" s="799"/>
      <c r="M37" s="477"/>
    </row>
    <row r="38" spans="1:14" x14ac:dyDescent="0.2">
      <c r="A38" s="477"/>
      <c r="B38" s="477"/>
      <c r="C38" s="499"/>
      <c r="D38" s="501"/>
      <c r="E38" s="501"/>
      <c r="F38" s="501"/>
      <c r="G38" s="501"/>
      <c r="H38" s="768"/>
      <c r="I38" s="799" t="s">
        <v>816</v>
      </c>
      <c r="J38" s="799"/>
      <c r="K38" s="799"/>
      <c r="L38" s="799"/>
      <c r="M38" s="477"/>
    </row>
    <row r="39" spans="1:14" x14ac:dyDescent="0.2">
      <c r="A39" s="477"/>
      <c r="B39" s="477"/>
      <c r="C39" s="501"/>
      <c r="D39" s="502"/>
      <c r="E39" s="501"/>
      <c r="F39" s="502"/>
      <c r="G39" s="502"/>
      <c r="H39" s="502"/>
      <c r="I39" s="502"/>
      <c r="J39" s="502"/>
      <c r="K39" s="502"/>
      <c r="L39" s="502"/>
      <c r="M39" s="477"/>
    </row>
    <row r="40" spans="1:14" x14ac:dyDescent="0.2">
      <c r="C40" s="501"/>
      <c r="E40" s="502"/>
    </row>
    <row r="41" spans="1:14" x14ac:dyDescent="0.2">
      <c r="C41" s="503"/>
    </row>
    <row r="42" spans="1:14" x14ac:dyDescent="0.2">
      <c r="C42" s="503"/>
    </row>
    <row r="43" spans="1:14" x14ac:dyDescent="0.2">
      <c r="C43" s="504"/>
    </row>
  </sheetData>
  <mergeCells count="12">
    <mergeCell ref="I33:L33"/>
    <mergeCell ref="I36:L36"/>
    <mergeCell ref="I37:L37"/>
    <mergeCell ref="I38:L38"/>
    <mergeCell ref="G3:K3"/>
    <mergeCell ref="C4:L4"/>
    <mergeCell ref="C5:L5"/>
    <mergeCell ref="C6:L6"/>
    <mergeCell ref="C31:I31"/>
    <mergeCell ref="C35:H35"/>
    <mergeCell ref="C27:L27"/>
    <mergeCell ref="C28:Q28"/>
  </mergeCells>
  <hyperlinks>
    <hyperlink ref="C35" r:id="rId1"/>
    <hyperlink ref="E17" location="Sept_2016_qtr!A1" display="Q3 2016"/>
    <hyperlink ref="E18" location="June_2016_qtr!A1" display="Q2 2016"/>
    <hyperlink ref="E19" location="December_2015_qtr!A1" display="Q4 2015"/>
    <hyperlink ref="E15" location="Mar_2017_qtr!A1" display="Q1 2017"/>
    <hyperlink ref="E16" location="Dec_2016_qtr!A1" display="Q4 2016"/>
    <hyperlink ref="E20" location="September_2015_qtr!A1" display="Q3 2015"/>
    <hyperlink ref="E21" location="June_2015_qtr!A1" display="Q2 2015"/>
    <hyperlink ref="E22" location="March_2015_qtr!A1" display="Q1 2015"/>
    <hyperlink ref="E23" location="December_2014_qtr!A1" display="Q4_2014"/>
    <hyperlink ref="E24" location="September_2014_qtr!A1" display="Q3_2014"/>
    <hyperlink ref="E25" location="June_2014_qtr!A1" display="Q2_2014"/>
    <hyperlink ref="E14" location="Jun_2017_qtr!A1" display="Q2 2017"/>
    <hyperlink ref="E13" location="Sep_2017_qtr!A1" display="Q3 2017"/>
    <hyperlink ref="E12" location="Dec_2017_qtr!A1" display="Q4 2017"/>
    <hyperlink ref="E11" location="Mar_2018_qtr!A1" display="Q1 2018"/>
    <hyperlink ref="C28" r:id="rId2"/>
  </hyperlinks>
  <pageMargins left="0.7" right="0.7" top="0.75" bottom="0.75" header="0.3" footer="0.3"/>
  <pageSetup paperSize="9" scale="61"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49"/>
  <sheetViews>
    <sheetView showGridLines="0" zoomScale="80" zoomScaleNormal="80" workbookViewId="0">
      <pane xSplit="4" ySplit="9" topLeftCell="E10" activePane="bottomRight" state="frozen"/>
      <selection sqref="A1:R1"/>
      <selection pane="topRight" sqref="A1:R1"/>
      <selection pane="bottomLeft" sqref="A1:R1"/>
      <selection pane="bottomRight" activeCell="B5" sqref="B5"/>
    </sheetView>
  </sheetViews>
  <sheetFormatPr defaultColWidth="9.33203125" defaultRowHeight="12.75" x14ac:dyDescent="0.2"/>
  <cols>
    <col min="1" max="1" width="9" style="357" customWidth="1"/>
    <col min="2" max="2" width="20.77734375" style="357" customWidth="1"/>
    <col min="3" max="3" width="10.109375" style="357" customWidth="1"/>
    <col min="4" max="4" width="2.33203125" style="357" customWidth="1"/>
    <col min="5" max="5" width="14.77734375" style="357" customWidth="1"/>
    <col min="6" max="6" width="8.21875" style="358" customWidth="1"/>
    <col min="7" max="11" width="7.109375" style="358" customWidth="1"/>
    <col min="12" max="12" width="7.5546875" style="358" customWidth="1"/>
    <col min="13" max="13" width="9.21875" style="358" customWidth="1"/>
    <col min="14" max="14" width="9.5546875" style="358" customWidth="1"/>
    <col min="15" max="15" width="7.77734375" style="358" bestFit="1" customWidth="1"/>
    <col min="16" max="16" width="8.21875" style="358" customWidth="1"/>
    <col min="17" max="17" width="9.109375" style="358" customWidth="1"/>
    <col min="18" max="18" width="7.5546875" style="358" bestFit="1" customWidth="1"/>
    <col min="19" max="21" width="7.109375" style="358" customWidth="1"/>
    <col min="22" max="22" width="7.5546875" style="358" bestFit="1" customWidth="1"/>
    <col min="23" max="23" width="9.21875" style="358" customWidth="1"/>
    <col min="24" max="24" width="10.5546875" style="358" customWidth="1"/>
    <col min="25" max="25" width="9.21875" style="358" customWidth="1"/>
    <col min="26" max="251" width="8.88671875" style="357" customWidth="1"/>
    <col min="252" max="252" width="9" style="357" customWidth="1"/>
    <col min="253" max="16384" width="9.33203125" style="357"/>
  </cols>
  <sheetData>
    <row r="1" spans="1:26" s="26" customFormat="1" ht="66" customHeight="1" x14ac:dyDescent="0.3">
      <c r="A1" s="835" t="s">
        <v>733</v>
      </c>
      <c r="B1" s="835"/>
      <c r="C1" s="835"/>
      <c r="D1" s="835"/>
      <c r="E1" s="835"/>
      <c r="F1" s="835"/>
      <c r="G1" s="835"/>
      <c r="H1" s="835"/>
      <c r="I1" s="835"/>
      <c r="J1" s="835"/>
      <c r="K1" s="835"/>
      <c r="L1" s="835"/>
      <c r="M1" s="835"/>
      <c r="N1" s="835"/>
      <c r="O1" s="835"/>
      <c r="P1" s="835"/>
      <c r="Q1" s="300"/>
      <c r="R1" s="25"/>
      <c r="S1" s="25"/>
      <c r="T1" s="25"/>
      <c r="U1" s="25"/>
      <c r="V1" s="25"/>
      <c r="W1" s="25"/>
      <c r="X1" s="300"/>
      <c r="Y1" s="419"/>
      <c r="Z1" s="250"/>
    </row>
    <row r="2" spans="1:26" s="107" customFormat="1" ht="18" customHeight="1" x14ac:dyDescent="0.2">
      <c r="A2" s="284" t="s">
        <v>736</v>
      </c>
      <c r="B2" s="103"/>
      <c r="C2" s="103"/>
      <c r="D2" s="103"/>
      <c r="E2" s="312"/>
      <c r="F2" s="828" t="s">
        <v>729</v>
      </c>
      <c r="G2" s="829"/>
      <c r="H2" s="829"/>
      <c r="I2" s="829"/>
      <c r="J2" s="829"/>
      <c r="K2" s="829"/>
      <c r="L2" s="829"/>
      <c r="M2" s="829"/>
      <c r="N2" s="829"/>
      <c r="O2" s="829"/>
      <c r="P2" s="829"/>
      <c r="Q2" s="830"/>
      <c r="R2" s="828" t="s">
        <v>730</v>
      </c>
      <c r="S2" s="829"/>
      <c r="T2" s="829"/>
      <c r="U2" s="829"/>
      <c r="V2" s="829"/>
      <c r="W2" s="829"/>
      <c r="X2" s="830"/>
      <c r="Y2" s="420"/>
    </row>
    <row r="3" spans="1:26" s="107" customFormat="1" ht="12.75" customHeight="1" x14ac:dyDescent="0.2">
      <c r="A3" s="831" t="s">
        <v>633</v>
      </c>
      <c r="B3" s="831"/>
      <c r="C3" s="108"/>
      <c r="D3" s="108"/>
      <c r="E3" s="313"/>
      <c r="F3" s="110"/>
      <c r="G3" s="110"/>
      <c r="H3" s="110"/>
      <c r="I3" s="110"/>
      <c r="J3" s="110"/>
      <c r="K3" s="110"/>
      <c r="L3" s="110"/>
      <c r="M3" s="287"/>
      <c r="N3" s="110"/>
      <c r="O3" s="110"/>
      <c r="P3" s="110"/>
      <c r="Q3" s="287"/>
      <c r="R3" s="111"/>
      <c r="S3" s="111"/>
      <c r="T3" s="111"/>
      <c r="U3" s="111"/>
      <c r="V3" s="111"/>
      <c r="W3" s="111"/>
      <c r="X3" s="289"/>
      <c r="Y3" s="421"/>
    </row>
    <row r="4" spans="1:26" s="107" customFormat="1" ht="12.75" customHeight="1" x14ac:dyDescent="0.2">
      <c r="A4" s="203"/>
      <c r="B4" s="108"/>
      <c r="C4" s="108"/>
      <c r="D4" s="108"/>
      <c r="E4" s="314"/>
      <c r="F4" s="828" t="s">
        <v>1</v>
      </c>
      <c r="G4" s="829"/>
      <c r="H4" s="829"/>
      <c r="I4" s="829"/>
      <c r="J4" s="829"/>
      <c r="K4" s="829"/>
      <c r="L4" s="829"/>
      <c r="M4" s="830"/>
      <c r="N4" s="114"/>
      <c r="O4" s="114"/>
      <c r="P4" s="114"/>
      <c r="Q4" s="289"/>
      <c r="R4" s="837"/>
      <c r="S4" s="837"/>
      <c r="T4" s="837"/>
      <c r="U4" s="837"/>
      <c r="V4" s="837"/>
      <c r="W4" s="837"/>
      <c r="X4" s="289"/>
      <c r="Y4" s="421"/>
    </row>
    <row r="5" spans="1:26" s="107" customFormat="1" ht="105" customHeight="1" x14ac:dyDescent="0.2">
      <c r="A5" s="285" t="s">
        <v>822</v>
      </c>
      <c r="B5" s="280" t="s">
        <v>823</v>
      </c>
      <c r="C5" s="516" t="s">
        <v>821</v>
      </c>
      <c r="D5" s="116"/>
      <c r="E5" s="382" t="s">
        <v>732</v>
      </c>
      <c r="F5" s="118" t="s">
        <v>2</v>
      </c>
      <c r="G5" s="118" t="s">
        <v>620</v>
      </c>
      <c r="H5" s="118" t="s">
        <v>618</v>
      </c>
      <c r="I5" s="118" t="s">
        <v>3</v>
      </c>
      <c r="J5" s="118" t="s">
        <v>621</v>
      </c>
      <c r="K5" s="118" t="s">
        <v>622</v>
      </c>
      <c r="L5" s="389" t="s">
        <v>4</v>
      </c>
      <c r="M5" s="391" t="s">
        <v>617</v>
      </c>
      <c r="N5" s="118" t="s">
        <v>611</v>
      </c>
      <c r="O5" s="118" t="s">
        <v>612</v>
      </c>
      <c r="P5" s="118" t="s">
        <v>613</v>
      </c>
      <c r="Q5" s="379" t="s">
        <v>623</v>
      </c>
      <c r="R5" s="118" t="s">
        <v>614</v>
      </c>
      <c r="S5" s="120" t="s">
        <v>5</v>
      </c>
      <c r="T5" s="118" t="s">
        <v>624</v>
      </c>
      <c r="U5" s="118" t="s">
        <v>615</v>
      </c>
      <c r="V5" s="118" t="s">
        <v>616</v>
      </c>
      <c r="W5" s="256" t="s">
        <v>6</v>
      </c>
      <c r="X5" s="288" t="s">
        <v>617</v>
      </c>
      <c r="Y5" s="422" t="s">
        <v>738</v>
      </c>
    </row>
    <row r="6" spans="1:26" s="107" customFormat="1" ht="14.1" customHeight="1" x14ac:dyDescent="0.2">
      <c r="A6" s="115"/>
      <c r="B6" s="153"/>
      <c r="C6" s="153"/>
      <c r="D6" s="153"/>
      <c r="E6" s="383"/>
      <c r="F6" s="155"/>
      <c r="G6" s="155"/>
      <c r="H6" s="155"/>
      <c r="I6" s="155"/>
      <c r="J6" s="155"/>
      <c r="K6" s="155"/>
      <c r="L6" s="390"/>
      <c r="M6" s="289"/>
      <c r="N6" s="155"/>
      <c r="O6" s="155"/>
      <c r="P6" s="155"/>
      <c r="Q6" s="289"/>
      <c r="R6" s="155"/>
      <c r="S6" s="157"/>
      <c r="T6" s="155"/>
      <c r="U6" s="155"/>
      <c r="V6" s="155"/>
      <c r="W6" s="156"/>
      <c r="X6" s="289"/>
      <c r="Y6" s="421"/>
    </row>
    <row r="7" spans="1:26" s="158" customFormat="1" ht="14.1" customHeight="1" x14ac:dyDescent="0.2">
      <c r="A7" s="59" t="s">
        <v>803</v>
      </c>
      <c r="B7" s="59" t="s">
        <v>7</v>
      </c>
      <c r="C7" s="127" t="s">
        <v>721</v>
      </c>
      <c r="D7" s="63"/>
      <c r="E7" s="384">
        <v>23229</v>
      </c>
      <c r="F7" s="60">
        <v>9000</v>
      </c>
      <c r="G7" s="60">
        <v>2390</v>
      </c>
      <c r="H7" s="60">
        <v>1330</v>
      </c>
      <c r="I7" s="60">
        <v>570</v>
      </c>
      <c r="J7" s="60">
        <v>740</v>
      </c>
      <c r="K7" s="60">
        <v>890</v>
      </c>
      <c r="L7" s="328">
        <v>14930</v>
      </c>
      <c r="M7" s="412">
        <v>0.64</v>
      </c>
      <c r="N7" s="60">
        <v>2530</v>
      </c>
      <c r="O7" s="60">
        <v>4900</v>
      </c>
      <c r="P7" s="60">
        <v>7040</v>
      </c>
      <c r="Q7" s="301">
        <v>29400</v>
      </c>
      <c r="R7" s="385">
        <v>6680</v>
      </c>
      <c r="S7" s="385">
        <v>5690</v>
      </c>
      <c r="T7" s="385">
        <v>13610</v>
      </c>
      <c r="U7" s="385">
        <v>24300</v>
      </c>
      <c r="V7" s="385">
        <v>24480</v>
      </c>
      <c r="W7" s="385">
        <v>74750</v>
      </c>
      <c r="X7" s="289">
        <v>3.22</v>
      </c>
      <c r="Y7" s="423">
        <v>7590</v>
      </c>
    </row>
    <row r="8" spans="1:26" s="161" customFormat="1" ht="14.1" customHeight="1" x14ac:dyDescent="0.2">
      <c r="A8" s="572" t="s">
        <v>798</v>
      </c>
      <c r="B8" s="59" t="s">
        <v>8</v>
      </c>
      <c r="C8" s="127" t="s">
        <v>721</v>
      </c>
      <c r="D8" s="63"/>
      <c r="E8" s="384">
        <v>3589</v>
      </c>
      <c r="F8" s="60">
        <v>1460</v>
      </c>
      <c r="G8" s="60">
        <v>1490</v>
      </c>
      <c r="H8" s="60">
        <v>640</v>
      </c>
      <c r="I8" s="60">
        <v>230</v>
      </c>
      <c r="J8" s="60">
        <v>390</v>
      </c>
      <c r="K8" s="60">
        <v>370</v>
      </c>
      <c r="L8" s="328">
        <v>4580</v>
      </c>
      <c r="M8" s="412">
        <v>1.28</v>
      </c>
      <c r="N8" s="60">
        <v>700</v>
      </c>
      <c r="O8" s="60">
        <v>1010</v>
      </c>
      <c r="P8" s="60">
        <v>1330</v>
      </c>
      <c r="Q8" s="301">
        <v>7620</v>
      </c>
      <c r="R8" s="385">
        <v>3300</v>
      </c>
      <c r="S8" s="385">
        <v>3270</v>
      </c>
      <c r="T8" s="385">
        <v>6520</v>
      </c>
      <c r="U8" s="385">
        <v>20210</v>
      </c>
      <c r="V8" s="385">
        <v>20190</v>
      </c>
      <c r="W8" s="385">
        <v>53480</v>
      </c>
      <c r="X8" s="289">
        <v>14.9</v>
      </c>
      <c r="Y8" s="423">
        <v>990</v>
      </c>
    </row>
    <row r="9" spans="1:26" s="161" customFormat="1" ht="14.1" customHeight="1" x14ac:dyDescent="0.2">
      <c r="A9" s="706" t="s">
        <v>619</v>
      </c>
      <c r="B9" s="59" t="s">
        <v>9</v>
      </c>
      <c r="C9" s="127" t="s">
        <v>721</v>
      </c>
      <c r="D9" s="63"/>
      <c r="E9" s="384">
        <v>19640</v>
      </c>
      <c r="F9" s="60">
        <v>7540</v>
      </c>
      <c r="G9" s="60">
        <v>910</v>
      </c>
      <c r="H9" s="60">
        <v>700</v>
      </c>
      <c r="I9" s="60">
        <v>340</v>
      </c>
      <c r="J9" s="60">
        <v>360</v>
      </c>
      <c r="K9" s="60">
        <v>520</v>
      </c>
      <c r="L9" s="328">
        <v>10360</v>
      </c>
      <c r="M9" s="412">
        <v>0.53</v>
      </c>
      <c r="N9" s="60">
        <v>1830</v>
      </c>
      <c r="O9" s="60">
        <v>3890</v>
      </c>
      <c r="P9" s="60">
        <v>5700</v>
      </c>
      <c r="Q9" s="301">
        <v>21770</v>
      </c>
      <c r="R9" s="385">
        <v>3380</v>
      </c>
      <c r="S9" s="385">
        <v>2420</v>
      </c>
      <c r="T9" s="385">
        <v>7090</v>
      </c>
      <c r="U9" s="385">
        <v>4090</v>
      </c>
      <c r="V9" s="385">
        <v>4290</v>
      </c>
      <c r="W9" s="385">
        <v>21270</v>
      </c>
      <c r="X9" s="289">
        <v>1.08</v>
      </c>
      <c r="Y9" s="423">
        <v>6600</v>
      </c>
    </row>
    <row r="10" spans="1:26" s="161" customFormat="1" ht="14.1" customHeight="1" x14ac:dyDescent="0.2">
      <c r="A10" s="61"/>
      <c r="B10" s="61"/>
      <c r="C10" s="127" t="s">
        <v>721</v>
      </c>
      <c r="D10" s="62"/>
      <c r="E10" s="318"/>
      <c r="F10" s="388"/>
      <c r="G10" s="388"/>
      <c r="H10" s="388"/>
      <c r="I10" s="388"/>
      <c r="J10" s="388"/>
      <c r="K10" s="388"/>
      <c r="L10" s="388"/>
      <c r="M10" s="413"/>
      <c r="N10" s="62"/>
      <c r="O10" s="62"/>
      <c r="P10" s="62"/>
      <c r="Q10" s="303"/>
      <c r="R10" s="62"/>
      <c r="S10" s="62"/>
      <c r="T10" s="62"/>
      <c r="U10" s="62"/>
      <c r="V10" s="62"/>
      <c r="W10" s="63"/>
      <c r="X10" s="369"/>
      <c r="Y10" s="424"/>
    </row>
    <row r="11" spans="1:26" s="161" customFormat="1" ht="14.1" customHeight="1" x14ac:dyDescent="0.2">
      <c r="A11" s="61" t="s">
        <v>530</v>
      </c>
      <c r="B11" s="61" t="s">
        <v>531</v>
      </c>
      <c r="C11" s="61" t="s">
        <v>742</v>
      </c>
      <c r="D11" s="62"/>
      <c r="E11" s="318">
        <v>28.274999999999999</v>
      </c>
      <c r="F11" s="386" t="s">
        <v>723</v>
      </c>
      <c r="G11" s="386" t="s">
        <v>723</v>
      </c>
      <c r="H11" s="386" t="s">
        <v>723</v>
      </c>
      <c r="I11" s="386" t="s">
        <v>723</v>
      </c>
      <c r="J11" s="386" t="s">
        <v>723</v>
      </c>
      <c r="K11" s="386" t="s">
        <v>723</v>
      </c>
      <c r="L11" s="387">
        <v>9</v>
      </c>
      <c r="M11" s="414">
        <v>0.32</v>
      </c>
      <c r="N11" s="386" t="s">
        <v>723</v>
      </c>
      <c r="O11" s="387">
        <v>13</v>
      </c>
      <c r="P11" s="386" t="s">
        <v>723</v>
      </c>
      <c r="Q11" s="415">
        <v>29</v>
      </c>
      <c r="R11" s="386" t="s">
        <v>723</v>
      </c>
      <c r="S11" s="386" t="s">
        <v>723</v>
      </c>
      <c r="T11" s="387">
        <v>7</v>
      </c>
      <c r="U11" s="387">
        <v>32</v>
      </c>
      <c r="V11" s="387">
        <v>10</v>
      </c>
      <c r="W11" s="385">
        <v>53</v>
      </c>
      <c r="X11" s="417">
        <v>1.87</v>
      </c>
      <c r="Y11" s="425" t="s">
        <v>723</v>
      </c>
    </row>
    <row r="12" spans="1:26" s="161" customFormat="1" ht="14.1" customHeight="1" x14ac:dyDescent="0.2">
      <c r="A12" s="61" t="s">
        <v>33</v>
      </c>
      <c r="B12" s="61" t="s">
        <v>34</v>
      </c>
      <c r="C12" s="61" t="s">
        <v>743</v>
      </c>
      <c r="D12" s="62"/>
      <c r="E12" s="318">
        <v>43</v>
      </c>
      <c r="F12" s="386" t="s">
        <v>723</v>
      </c>
      <c r="G12" s="386" t="s">
        <v>723</v>
      </c>
      <c r="H12" s="386" t="s">
        <v>723</v>
      </c>
      <c r="I12" s="386" t="s">
        <v>723</v>
      </c>
      <c r="J12" s="386" t="s">
        <v>723</v>
      </c>
      <c r="K12" s="386" t="s">
        <v>723</v>
      </c>
      <c r="L12" s="386" t="s">
        <v>723</v>
      </c>
      <c r="M12" s="413" t="s">
        <v>723</v>
      </c>
      <c r="N12" s="387">
        <v>7</v>
      </c>
      <c r="O12" s="386" t="s">
        <v>723</v>
      </c>
      <c r="P12" s="386" t="s">
        <v>723</v>
      </c>
      <c r="Q12" s="415">
        <v>19</v>
      </c>
      <c r="R12" s="386" t="s">
        <v>723</v>
      </c>
      <c r="S12" s="386" t="s">
        <v>723</v>
      </c>
      <c r="T12" s="386" t="s">
        <v>723</v>
      </c>
      <c r="U12" s="386" t="s">
        <v>723</v>
      </c>
      <c r="V12" s="386" t="s">
        <v>723</v>
      </c>
      <c r="W12" s="411" t="s">
        <v>619</v>
      </c>
      <c r="X12" s="418" t="s">
        <v>723</v>
      </c>
      <c r="Y12" s="425" t="s">
        <v>723</v>
      </c>
    </row>
    <row r="13" spans="1:26" s="161" customFormat="1" ht="14.1" customHeight="1" x14ac:dyDescent="0.2">
      <c r="A13" s="61" t="s">
        <v>140</v>
      </c>
      <c r="B13" s="61" t="s">
        <v>141</v>
      </c>
      <c r="C13" s="61" t="s">
        <v>744</v>
      </c>
      <c r="D13" s="62"/>
      <c r="E13" s="318">
        <v>54.555</v>
      </c>
      <c r="F13" s="386" t="s">
        <v>723</v>
      </c>
      <c r="G13" s="386" t="s">
        <v>723</v>
      </c>
      <c r="H13" s="386" t="s">
        <v>723</v>
      </c>
      <c r="I13" s="386" t="s">
        <v>723</v>
      </c>
      <c r="J13" s="386" t="s">
        <v>723</v>
      </c>
      <c r="K13" s="386" t="s">
        <v>723</v>
      </c>
      <c r="L13" s="387">
        <v>13</v>
      </c>
      <c r="M13" s="414">
        <v>0.24</v>
      </c>
      <c r="N13" s="386" t="s">
        <v>723</v>
      </c>
      <c r="O13" s="386" t="s">
        <v>723</v>
      </c>
      <c r="P13" s="387">
        <v>25</v>
      </c>
      <c r="Q13" s="415">
        <v>54</v>
      </c>
      <c r="R13" s="386" t="s">
        <v>723</v>
      </c>
      <c r="S13" s="387">
        <v>14</v>
      </c>
      <c r="T13" s="387">
        <v>5</v>
      </c>
      <c r="U13" s="386" t="s">
        <v>723</v>
      </c>
      <c r="V13" s="386" t="s">
        <v>723</v>
      </c>
      <c r="W13" s="385">
        <v>19</v>
      </c>
      <c r="X13" s="417">
        <v>0.35</v>
      </c>
      <c r="Y13" s="425" t="s">
        <v>723</v>
      </c>
    </row>
    <row r="14" spans="1:26" s="161" customFormat="1" ht="14.1" customHeight="1" x14ac:dyDescent="0.2">
      <c r="A14" s="61" t="s">
        <v>532</v>
      </c>
      <c r="B14" s="61" t="s">
        <v>533</v>
      </c>
      <c r="C14" s="61" t="s">
        <v>742</v>
      </c>
      <c r="D14" s="62"/>
      <c r="E14" s="318">
        <v>71</v>
      </c>
      <c r="F14" s="387">
        <v>51</v>
      </c>
      <c r="G14" s="386" t="s">
        <v>723</v>
      </c>
      <c r="H14" s="386" t="s">
        <v>723</v>
      </c>
      <c r="I14" s="386" t="s">
        <v>723</v>
      </c>
      <c r="J14" s="386" t="s">
        <v>723</v>
      </c>
      <c r="K14" s="386" t="s">
        <v>723</v>
      </c>
      <c r="L14" s="387">
        <v>52</v>
      </c>
      <c r="M14" s="414">
        <v>0.74</v>
      </c>
      <c r="N14" s="387">
        <v>5</v>
      </c>
      <c r="O14" s="387">
        <v>13</v>
      </c>
      <c r="P14" s="387">
        <v>112</v>
      </c>
      <c r="Q14" s="415">
        <v>182</v>
      </c>
      <c r="R14" s="387">
        <v>10</v>
      </c>
      <c r="S14" s="387">
        <v>40</v>
      </c>
      <c r="T14" s="387">
        <v>23</v>
      </c>
      <c r="U14" s="386" t="s">
        <v>723</v>
      </c>
      <c r="V14" s="386" t="s">
        <v>723</v>
      </c>
      <c r="W14" s="385">
        <v>73</v>
      </c>
      <c r="X14" s="417">
        <v>1.03</v>
      </c>
      <c r="Y14" s="426">
        <v>40</v>
      </c>
    </row>
    <row r="15" spans="1:26" s="161" customFormat="1" ht="14.1" customHeight="1" x14ac:dyDescent="0.2">
      <c r="A15" s="61" t="s">
        <v>198</v>
      </c>
      <c r="B15" s="61" t="s">
        <v>199</v>
      </c>
      <c r="C15" s="61" t="s">
        <v>744</v>
      </c>
      <c r="D15" s="62"/>
      <c r="E15" s="318">
        <v>54</v>
      </c>
      <c r="F15" s="386" t="s">
        <v>723</v>
      </c>
      <c r="G15" s="386" t="s">
        <v>723</v>
      </c>
      <c r="H15" s="386" t="s">
        <v>723</v>
      </c>
      <c r="I15" s="386" t="s">
        <v>723</v>
      </c>
      <c r="J15" s="386" t="s">
        <v>723</v>
      </c>
      <c r="K15" s="386" t="s">
        <v>723</v>
      </c>
      <c r="L15" s="387">
        <v>25</v>
      </c>
      <c r="M15" s="414">
        <v>0.47</v>
      </c>
      <c r="N15" s="386" t="s">
        <v>723</v>
      </c>
      <c r="O15" s="386" t="s">
        <v>723</v>
      </c>
      <c r="P15" s="387">
        <v>8</v>
      </c>
      <c r="Q15" s="415">
        <v>41</v>
      </c>
      <c r="R15" s="386" t="s">
        <v>723</v>
      </c>
      <c r="S15" s="386" t="s">
        <v>723</v>
      </c>
      <c r="T15" s="386" t="s">
        <v>723</v>
      </c>
      <c r="U15" s="386" t="s">
        <v>723</v>
      </c>
      <c r="V15" s="386" t="s">
        <v>723</v>
      </c>
      <c r="W15" s="385">
        <v>22</v>
      </c>
      <c r="X15" s="417">
        <v>0.41</v>
      </c>
      <c r="Y15" s="426">
        <v>10</v>
      </c>
    </row>
    <row r="16" spans="1:26" s="161" customFormat="1" ht="14.1" customHeight="1" x14ac:dyDescent="0.2">
      <c r="A16" s="61" t="s">
        <v>474</v>
      </c>
      <c r="B16" s="61" t="s">
        <v>475</v>
      </c>
      <c r="C16" s="61" t="s">
        <v>742</v>
      </c>
      <c r="D16" s="62"/>
      <c r="E16" s="318">
        <v>52</v>
      </c>
      <c r="F16" s="387">
        <v>32</v>
      </c>
      <c r="G16" s="386" t="s">
        <v>723</v>
      </c>
      <c r="H16" s="386" t="s">
        <v>723</v>
      </c>
      <c r="I16" s="386" t="s">
        <v>723</v>
      </c>
      <c r="J16" s="386" t="s">
        <v>723</v>
      </c>
      <c r="K16" s="386" t="s">
        <v>723</v>
      </c>
      <c r="L16" s="387">
        <v>35</v>
      </c>
      <c r="M16" s="414">
        <v>0.67</v>
      </c>
      <c r="N16" s="386" t="s">
        <v>723</v>
      </c>
      <c r="O16" s="386" t="s">
        <v>723</v>
      </c>
      <c r="P16" s="387">
        <v>14</v>
      </c>
      <c r="Q16" s="415">
        <v>53</v>
      </c>
      <c r="R16" s="387">
        <v>24</v>
      </c>
      <c r="S16" s="386" t="s">
        <v>723</v>
      </c>
      <c r="T16" s="387">
        <v>22</v>
      </c>
      <c r="U16" s="387">
        <v>59</v>
      </c>
      <c r="V16" s="386" t="s">
        <v>723</v>
      </c>
      <c r="W16" s="385">
        <v>114</v>
      </c>
      <c r="X16" s="417">
        <v>2.19</v>
      </c>
      <c r="Y16" s="426">
        <v>5</v>
      </c>
    </row>
    <row r="17" spans="1:25" s="161" customFormat="1" ht="14.1" customHeight="1" x14ac:dyDescent="0.2">
      <c r="A17" s="61" t="s">
        <v>434</v>
      </c>
      <c r="B17" s="61" t="s">
        <v>435</v>
      </c>
      <c r="C17" s="61" t="s">
        <v>742</v>
      </c>
      <c r="D17" s="62"/>
      <c r="E17" s="318">
        <v>76</v>
      </c>
      <c r="F17" s="387">
        <v>20</v>
      </c>
      <c r="G17" s="387">
        <v>5</v>
      </c>
      <c r="H17" s="386" t="s">
        <v>723</v>
      </c>
      <c r="I17" s="386" t="s">
        <v>723</v>
      </c>
      <c r="J17" s="386" t="s">
        <v>723</v>
      </c>
      <c r="K17" s="386" t="s">
        <v>723</v>
      </c>
      <c r="L17" s="387">
        <v>31</v>
      </c>
      <c r="M17" s="414">
        <v>0.41</v>
      </c>
      <c r="N17" s="386" t="s">
        <v>723</v>
      </c>
      <c r="O17" s="387">
        <v>12</v>
      </c>
      <c r="P17" s="386" t="s">
        <v>723</v>
      </c>
      <c r="Q17" s="415">
        <v>53</v>
      </c>
      <c r="R17" s="386" t="s">
        <v>723</v>
      </c>
      <c r="S17" s="386" t="s">
        <v>723</v>
      </c>
      <c r="T17" s="386" t="s">
        <v>723</v>
      </c>
      <c r="U17" s="386" t="s">
        <v>723</v>
      </c>
      <c r="V17" s="386" t="s">
        <v>723</v>
      </c>
      <c r="W17" s="385">
        <v>14</v>
      </c>
      <c r="X17" s="417">
        <v>0.18</v>
      </c>
      <c r="Y17" s="426">
        <v>11</v>
      </c>
    </row>
    <row r="18" spans="1:25" s="158" customFormat="1" ht="14.1" customHeight="1" x14ac:dyDescent="0.2">
      <c r="A18" s="61" t="s">
        <v>342</v>
      </c>
      <c r="B18" s="61" t="s">
        <v>343</v>
      </c>
      <c r="C18" s="61" t="s">
        <v>745</v>
      </c>
      <c r="D18" s="62"/>
      <c r="E18" s="318">
        <v>39</v>
      </c>
      <c r="F18" s="387">
        <v>16</v>
      </c>
      <c r="G18" s="386" t="s">
        <v>723</v>
      </c>
      <c r="H18" s="386" t="s">
        <v>723</v>
      </c>
      <c r="I18" s="386" t="s">
        <v>723</v>
      </c>
      <c r="J18" s="386" t="s">
        <v>723</v>
      </c>
      <c r="K18" s="386" t="s">
        <v>723</v>
      </c>
      <c r="L18" s="387">
        <v>17</v>
      </c>
      <c r="M18" s="414">
        <v>0.44</v>
      </c>
      <c r="N18" s="386" t="s">
        <v>723</v>
      </c>
      <c r="O18" s="386" t="s">
        <v>723</v>
      </c>
      <c r="P18" s="387">
        <v>10</v>
      </c>
      <c r="Q18" s="415">
        <v>30</v>
      </c>
      <c r="R18" s="387">
        <v>9</v>
      </c>
      <c r="S18" s="386" t="s">
        <v>723</v>
      </c>
      <c r="T18" s="387">
        <v>20</v>
      </c>
      <c r="U18" s="386" t="s">
        <v>723</v>
      </c>
      <c r="V18" s="386" t="s">
        <v>723</v>
      </c>
      <c r="W18" s="385">
        <v>31</v>
      </c>
      <c r="X18" s="417">
        <v>0.79</v>
      </c>
      <c r="Y18" s="426">
        <v>8</v>
      </c>
    </row>
    <row r="19" spans="1:25" s="158" customFormat="1" ht="14.1" customHeight="1" x14ac:dyDescent="0.2">
      <c r="A19" s="61" t="s">
        <v>384</v>
      </c>
      <c r="B19" s="61" t="s">
        <v>385</v>
      </c>
      <c r="C19" s="61" t="s">
        <v>746</v>
      </c>
      <c r="D19" s="62"/>
      <c r="E19" s="318">
        <v>77</v>
      </c>
      <c r="F19" s="387">
        <v>48</v>
      </c>
      <c r="G19" s="387">
        <v>89</v>
      </c>
      <c r="H19" s="387">
        <v>24</v>
      </c>
      <c r="I19" s="387">
        <v>11</v>
      </c>
      <c r="J19" s="386" t="s">
        <v>723</v>
      </c>
      <c r="K19" s="386" t="s">
        <v>723</v>
      </c>
      <c r="L19" s="387">
        <v>175</v>
      </c>
      <c r="M19" s="507">
        <v>2.27</v>
      </c>
      <c r="N19" s="387">
        <v>60</v>
      </c>
      <c r="O19" s="387">
        <v>65</v>
      </c>
      <c r="P19" s="387">
        <v>60</v>
      </c>
      <c r="Q19" s="415">
        <v>360</v>
      </c>
      <c r="R19" s="386" t="s">
        <v>723</v>
      </c>
      <c r="S19" s="387">
        <v>168</v>
      </c>
      <c r="T19" s="387">
        <v>329</v>
      </c>
      <c r="U19" s="387">
        <v>1234</v>
      </c>
      <c r="V19" s="386" t="s">
        <v>723</v>
      </c>
      <c r="W19" s="385">
        <v>1760</v>
      </c>
      <c r="X19" s="506">
        <v>22.85</v>
      </c>
      <c r="Y19" s="425" t="s">
        <v>723</v>
      </c>
    </row>
    <row r="20" spans="1:25" s="158" customFormat="1" ht="14.1" customHeight="1" x14ac:dyDescent="0.2">
      <c r="A20" s="61" t="s">
        <v>386</v>
      </c>
      <c r="B20" s="61" t="s">
        <v>387</v>
      </c>
      <c r="C20" s="61" t="s">
        <v>746</v>
      </c>
      <c r="D20" s="62"/>
      <c r="E20" s="318">
        <v>151</v>
      </c>
      <c r="F20" s="387">
        <v>59</v>
      </c>
      <c r="G20" s="387">
        <v>33</v>
      </c>
      <c r="H20" s="387">
        <v>32</v>
      </c>
      <c r="I20" s="387">
        <v>5</v>
      </c>
      <c r="J20" s="387">
        <v>7</v>
      </c>
      <c r="K20" s="387">
        <v>12</v>
      </c>
      <c r="L20" s="387">
        <v>148</v>
      </c>
      <c r="M20" s="414">
        <v>0.98</v>
      </c>
      <c r="N20" s="387">
        <v>17</v>
      </c>
      <c r="O20" s="387">
        <v>26</v>
      </c>
      <c r="P20" s="387">
        <v>36</v>
      </c>
      <c r="Q20" s="415">
        <v>227</v>
      </c>
      <c r="R20" s="386" t="s">
        <v>723</v>
      </c>
      <c r="S20" s="386" t="s">
        <v>723</v>
      </c>
      <c r="T20" s="387">
        <v>1078</v>
      </c>
      <c r="U20" s="387">
        <v>876</v>
      </c>
      <c r="V20" s="387">
        <v>910</v>
      </c>
      <c r="W20" s="385">
        <v>2887</v>
      </c>
      <c r="X20" s="417">
        <v>19.079999999999998</v>
      </c>
      <c r="Y20" s="425" t="s">
        <v>723</v>
      </c>
    </row>
    <row r="21" spans="1:25" s="158" customFormat="1" ht="14.1" customHeight="1" x14ac:dyDescent="0.2">
      <c r="A21" s="61" t="s">
        <v>118</v>
      </c>
      <c r="B21" s="61" t="s">
        <v>119</v>
      </c>
      <c r="C21" s="61" t="s">
        <v>747</v>
      </c>
      <c r="D21" s="62"/>
      <c r="E21" s="318">
        <v>106</v>
      </c>
      <c r="F21" s="386" t="s">
        <v>723</v>
      </c>
      <c r="G21" s="386" t="s">
        <v>723</v>
      </c>
      <c r="H21" s="386" t="s">
        <v>723</v>
      </c>
      <c r="I21" s="386" t="s">
        <v>723</v>
      </c>
      <c r="J21" s="386" t="s">
        <v>723</v>
      </c>
      <c r="K21" s="386" t="s">
        <v>723</v>
      </c>
      <c r="L21" s="386" t="s">
        <v>723</v>
      </c>
      <c r="M21" s="413" t="s">
        <v>723</v>
      </c>
      <c r="N21" s="386" t="s">
        <v>723</v>
      </c>
      <c r="O21" s="386" t="s">
        <v>723</v>
      </c>
      <c r="P21" s="387">
        <v>25</v>
      </c>
      <c r="Q21" s="415">
        <v>26</v>
      </c>
      <c r="R21" s="386" t="s">
        <v>723</v>
      </c>
      <c r="S21" s="386" t="s">
        <v>723</v>
      </c>
      <c r="T21" s="386" t="s">
        <v>723</v>
      </c>
      <c r="U21" s="386" t="s">
        <v>723</v>
      </c>
      <c r="V21" s="386" t="s">
        <v>723</v>
      </c>
      <c r="W21" s="411" t="s">
        <v>619</v>
      </c>
      <c r="X21" s="418" t="s">
        <v>723</v>
      </c>
      <c r="Y21" s="425" t="s">
        <v>723</v>
      </c>
    </row>
    <row r="22" spans="1:25" s="158" customFormat="1" ht="14.1" customHeight="1" x14ac:dyDescent="0.2">
      <c r="A22" s="61" t="s">
        <v>35</v>
      </c>
      <c r="B22" s="61" t="s">
        <v>36</v>
      </c>
      <c r="C22" s="61" t="s">
        <v>743</v>
      </c>
      <c r="D22" s="62"/>
      <c r="E22" s="318">
        <v>31</v>
      </c>
      <c r="F22" s="386" t="s">
        <v>723</v>
      </c>
      <c r="G22" s="386" t="s">
        <v>723</v>
      </c>
      <c r="H22" s="386" t="s">
        <v>723</v>
      </c>
      <c r="I22" s="386" t="s">
        <v>723</v>
      </c>
      <c r="J22" s="386" t="s">
        <v>723</v>
      </c>
      <c r="K22" s="386" t="s">
        <v>723</v>
      </c>
      <c r="L22" s="386" t="s">
        <v>723</v>
      </c>
      <c r="M22" s="413" t="s">
        <v>723</v>
      </c>
      <c r="N22" s="386" t="s">
        <v>723</v>
      </c>
      <c r="O22" s="386" t="s">
        <v>723</v>
      </c>
      <c r="P22" s="386" t="s">
        <v>723</v>
      </c>
      <c r="Q22" s="415">
        <v>11</v>
      </c>
      <c r="R22" s="386" t="s">
        <v>723</v>
      </c>
      <c r="S22" s="386" t="s">
        <v>723</v>
      </c>
      <c r="T22" s="387">
        <v>5</v>
      </c>
      <c r="U22" s="386" t="s">
        <v>723</v>
      </c>
      <c r="V22" s="386" t="s">
        <v>723</v>
      </c>
      <c r="W22" s="385">
        <v>8</v>
      </c>
      <c r="X22" s="417">
        <v>0.26</v>
      </c>
      <c r="Y22" s="425" t="s">
        <v>723</v>
      </c>
    </row>
    <row r="23" spans="1:25" s="158" customFormat="1" ht="14.1" customHeight="1" x14ac:dyDescent="0.2">
      <c r="A23" s="61" t="s">
        <v>284</v>
      </c>
      <c r="B23" s="61" t="s">
        <v>285</v>
      </c>
      <c r="C23" s="61" t="s">
        <v>745</v>
      </c>
      <c r="D23" s="62"/>
      <c r="E23" s="318">
        <v>77</v>
      </c>
      <c r="F23" s="387">
        <v>48</v>
      </c>
      <c r="G23" s="387">
        <v>7</v>
      </c>
      <c r="H23" s="386" t="s">
        <v>723</v>
      </c>
      <c r="I23" s="386" t="s">
        <v>723</v>
      </c>
      <c r="J23" s="386" t="s">
        <v>723</v>
      </c>
      <c r="K23" s="386" t="s">
        <v>723</v>
      </c>
      <c r="L23" s="387">
        <v>55</v>
      </c>
      <c r="M23" s="414">
        <v>0.71</v>
      </c>
      <c r="N23" s="387">
        <v>13</v>
      </c>
      <c r="O23" s="387">
        <v>8</v>
      </c>
      <c r="P23" s="387">
        <v>8</v>
      </c>
      <c r="Q23" s="415">
        <v>84</v>
      </c>
      <c r="R23" s="386" t="s">
        <v>723</v>
      </c>
      <c r="S23" s="387">
        <v>39</v>
      </c>
      <c r="T23" s="387">
        <v>357</v>
      </c>
      <c r="U23" s="386" t="s">
        <v>723</v>
      </c>
      <c r="V23" s="386" t="s">
        <v>723</v>
      </c>
      <c r="W23" s="385">
        <v>396</v>
      </c>
      <c r="X23" s="417">
        <v>5.14</v>
      </c>
      <c r="Y23" s="425" t="s">
        <v>723</v>
      </c>
    </row>
    <row r="24" spans="1:25" s="158" customFormat="1" ht="14.1" customHeight="1" x14ac:dyDescent="0.2">
      <c r="A24" s="61" t="s">
        <v>452</v>
      </c>
      <c r="B24" s="61" t="s">
        <v>453</v>
      </c>
      <c r="C24" s="61" t="s">
        <v>742</v>
      </c>
      <c r="D24" s="62"/>
      <c r="E24" s="318">
        <v>73.644999999999996</v>
      </c>
      <c r="F24" s="387">
        <v>20</v>
      </c>
      <c r="G24" s="386" t="s">
        <v>723</v>
      </c>
      <c r="H24" s="386" t="s">
        <v>723</v>
      </c>
      <c r="I24" s="386" t="s">
        <v>723</v>
      </c>
      <c r="J24" s="386" t="s">
        <v>723</v>
      </c>
      <c r="K24" s="386" t="s">
        <v>723</v>
      </c>
      <c r="L24" s="387">
        <v>23</v>
      </c>
      <c r="M24" s="414">
        <v>0.31</v>
      </c>
      <c r="N24" s="387">
        <v>12</v>
      </c>
      <c r="O24" s="387">
        <v>8</v>
      </c>
      <c r="P24" s="387">
        <v>6</v>
      </c>
      <c r="Q24" s="415">
        <v>49</v>
      </c>
      <c r="R24" s="386" t="s">
        <v>723</v>
      </c>
      <c r="S24" s="386" t="s">
        <v>723</v>
      </c>
      <c r="T24" s="387">
        <v>65</v>
      </c>
      <c r="U24" s="387">
        <v>13</v>
      </c>
      <c r="V24" s="387">
        <v>22</v>
      </c>
      <c r="W24" s="385">
        <v>104</v>
      </c>
      <c r="X24" s="417">
        <v>1.41</v>
      </c>
      <c r="Y24" s="425" t="s">
        <v>723</v>
      </c>
    </row>
    <row r="25" spans="1:25" s="158" customFormat="1" ht="14.1" customHeight="1" x14ac:dyDescent="0.2">
      <c r="A25" s="61" t="s">
        <v>200</v>
      </c>
      <c r="B25" s="61" t="s">
        <v>201</v>
      </c>
      <c r="C25" s="61" t="s">
        <v>744</v>
      </c>
      <c r="D25" s="62"/>
      <c r="E25" s="318">
        <v>49</v>
      </c>
      <c r="F25" s="387">
        <v>16</v>
      </c>
      <c r="G25" s="386" t="s">
        <v>723</v>
      </c>
      <c r="H25" s="386" t="s">
        <v>723</v>
      </c>
      <c r="I25" s="386" t="s">
        <v>723</v>
      </c>
      <c r="J25" s="386" t="s">
        <v>723</v>
      </c>
      <c r="K25" s="386" t="s">
        <v>723</v>
      </c>
      <c r="L25" s="387">
        <v>17</v>
      </c>
      <c r="M25" s="414">
        <v>0.34</v>
      </c>
      <c r="N25" s="387">
        <v>7</v>
      </c>
      <c r="O25" s="387">
        <v>15</v>
      </c>
      <c r="P25" s="387">
        <v>16</v>
      </c>
      <c r="Q25" s="415">
        <v>55</v>
      </c>
      <c r="R25" s="386" t="s">
        <v>723</v>
      </c>
      <c r="S25" s="386" t="s">
        <v>723</v>
      </c>
      <c r="T25" s="386" t="s">
        <v>723</v>
      </c>
      <c r="U25" s="386" t="s">
        <v>723</v>
      </c>
      <c r="V25" s="386" t="s">
        <v>723</v>
      </c>
      <c r="W25" s="411" t="s">
        <v>619</v>
      </c>
      <c r="X25" s="418" t="s">
        <v>723</v>
      </c>
      <c r="Y25" s="425" t="s">
        <v>723</v>
      </c>
    </row>
    <row r="26" spans="1:25" s="158" customFormat="1" ht="14.1" customHeight="1" x14ac:dyDescent="0.2">
      <c r="A26" s="61" t="s">
        <v>544</v>
      </c>
      <c r="B26" s="61" t="s">
        <v>642</v>
      </c>
      <c r="C26" s="61" t="s">
        <v>748</v>
      </c>
      <c r="D26" s="62"/>
      <c r="E26" s="318">
        <v>76</v>
      </c>
      <c r="F26" s="387">
        <v>18</v>
      </c>
      <c r="G26" s="386" t="s">
        <v>723</v>
      </c>
      <c r="H26" s="386" t="s">
        <v>723</v>
      </c>
      <c r="I26" s="386" t="s">
        <v>723</v>
      </c>
      <c r="J26" s="386" t="s">
        <v>723</v>
      </c>
      <c r="K26" s="386" t="s">
        <v>723</v>
      </c>
      <c r="L26" s="387">
        <v>20</v>
      </c>
      <c r="M26" s="414">
        <v>0.26</v>
      </c>
      <c r="N26" s="386" t="s">
        <v>723</v>
      </c>
      <c r="O26" s="386" t="s">
        <v>723</v>
      </c>
      <c r="P26" s="386" t="s">
        <v>723</v>
      </c>
      <c r="Q26" s="415">
        <v>28</v>
      </c>
      <c r="R26" s="386" t="s">
        <v>723</v>
      </c>
      <c r="S26" s="387">
        <v>13</v>
      </c>
      <c r="T26" s="386" t="s">
        <v>723</v>
      </c>
      <c r="U26" s="386" t="s">
        <v>723</v>
      </c>
      <c r="V26" s="386" t="s">
        <v>723</v>
      </c>
      <c r="W26" s="385">
        <v>20</v>
      </c>
      <c r="X26" s="417">
        <v>0.26</v>
      </c>
      <c r="Y26" s="425" t="s">
        <v>723</v>
      </c>
    </row>
    <row r="27" spans="1:25" s="158" customFormat="1" ht="14.1" customHeight="1" x14ac:dyDescent="0.2">
      <c r="A27" s="61" t="s">
        <v>268</v>
      </c>
      <c r="B27" s="61" t="s">
        <v>643</v>
      </c>
      <c r="C27" s="61" t="s">
        <v>745</v>
      </c>
      <c r="D27" s="62"/>
      <c r="E27" s="318">
        <v>69</v>
      </c>
      <c r="F27" s="387">
        <v>42</v>
      </c>
      <c r="G27" s="387">
        <v>6</v>
      </c>
      <c r="H27" s="387">
        <v>10</v>
      </c>
      <c r="I27" s="386" t="s">
        <v>723</v>
      </c>
      <c r="J27" s="386" t="s">
        <v>723</v>
      </c>
      <c r="K27" s="387">
        <v>6</v>
      </c>
      <c r="L27" s="387">
        <v>71</v>
      </c>
      <c r="M27" s="414">
        <v>1.03</v>
      </c>
      <c r="N27" s="387">
        <v>14</v>
      </c>
      <c r="O27" s="387">
        <v>11</v>
      </c>
      <c r="P27" s="387">
        <v>33</v>
      </c>
      <c r="Q27" s="415">
        <v>129</v>
      </c>
      <c r="R27" s="387">
        <v>24</v>
      </c>
      <c r="S27" s="386" t="s">
        <v>723</v>
      </c>
      <c r="T27" s="386" t="s">
        <v>723</v>
      </c>
      <c r="U27" s="387">
        <v>60</v>
      </c>
      <c r="V27" s="386" t="s">
        <v>723</v>
      </c>
      <c r="W27" s="385">
        <v>85</v>
      </c>
      <c r="X27" s="417">
        <v>1.23</v>
      </c>
      <c r="Y27" s="426">
        <v>83</v>
      </c>
    </row>
    <row r="28" spans="1:25" s="158" customFormat="1" ht="14.1" customHeight="1" x14ac:dyDescent="0.2">
      <c r="A28" s="61" t="s">
        <v>388</v>
      </c>
      <c r="B28" s="61" t="s">
        <v>389</v>
      </c>
      <c r="C28" s="61" t="s">
        <v>746</v>
      </c>
      <c r="D28" s="62"/>
      <c r="E28" s="318">
        <v>98</v>
      </c>
      <c r="F28" s="387">
        <v>90</v>
      </c>
      <c r="G28" s="387">
        <v>19</v>
      </c>
      <c r="H28" s="386" t="s">
        <v>723</v>
      </c>
      <c r="I28" s="386" t="s">
        <v>723</v>
      </c>
      <c r="J28" s="387">
        <v>5</v>
      </c>
      <c r="K28" s="386" t="s">
        <v>723</v>
      </c>
      <c r="L28" s="387">
        <v>120</v>
      </c>
      <c r="M28" s="414">
        <v>1.22</v>
      </c>
      <c r="N28" s="387">
        <v>28</v>
      </c>
      <c r="O28" s="387">
        <v>12</v>
      </c>
      <c r="P28" s="387">
        <v>7</v>
      </c>
      <c r="Q28" s="415">
        <v>167</v>
      </c>
      <c r="R28" s="387">
        <v>91</v>
      </c>
      <c r="S28" s="386" t="s">
        <v>723</v>
      </c>
      <c r="T28" s="386" t="s">
        <v>723</v>
      </c>
      <c r="U28" s="387">
        <v>359</v>
      </c>
      <c r="V28" s="387">
        <v>387</v>
      </c>
      <c r="W28" s="385">
        <v>867</v>
      </c>
      <c r="X28" s="417">
        <v>8.84</v>
      </c>
      <c r="Y28" s="425" t="s">
        <v>723</v>
      </c>
    </row>
    <row r="29" spans="1:25" s="158" customFormat="1" ht="14.1" customHeight="1" x14ac:dyDescent="0.2">
      <c r="A29" s="61" t="s">
        <v>254</v>
      </c>
      <c r="B29" s="61" t="s">
        <v>255</v>
      </c>
      <c r="C29" s="61" t="s">
        <v>749</v>
      </c>
      <c r="D29" s="62"/>
      <c r="E29" s="318">
        <v>431</v>
      </c>
      <c r="F29" s="387">
        <v>312</v>
      </c>
      <c r="G29" s="387">
        <v>198</v>
      </c>
      <c r="H29" s="387">
        <v>161</v>
      </c>
      <c r="I29" s="387">
        <v>54</v>
      </c>
      <c r="J29" s="387">
        <v>74</v>
      </c>
      <c r="K29" s="387">
        <v>76</v>
      </c>
      <c r="L29" s="387">
        <v>875</v>
      </c>
      <c r="M29" s="414">
        <v>2.0299999999999998</v>
      </c>
      <c r="N29" s="387">
        <v>98</v>
      </c>
      <c r="O29" s="387">
        <v>114</v>
      </c>
      <c r="P29" s="387">
        <v>325</v>
      </c>
      <c r="Q29" s="415">
        <v>1412</v>
      </c>
      <c r="R29" s="387">
        <v>270</v>
      </c>
      <c r="S29" s="387">
        <v>49</v>
      </c>
      <c r="T29" s="387">
        <v>442</v>
      </c>
      <c r="U29" s="387">
        <v>590</v>
      </c>
      <c r="V29" s="387">
        <v>8</v>
      </c>
      <c r="W29" s="385">
        <v>1359</v>
      </c>
      <c r="X29" s="417">
        <v>3.15</v>
      </c>
      <c r="Y29" s="426">
        <v>2076</v>
      </c>
    </row>
    <row r="30" spans="1:25" s="158" customFormat="1" ht="14.1" customHeight="1" x14ac:dyDescent="0.2">
      <c r="A30" s="61" t="s">
        <v>156</v>
      </c>
      <c r="B30" s="61" t="s">
        <v>157</v>
      </c>
      <c r="C30" s="61" t="s">
        <v>744</v>
      </c>
      <c r="D30" s="62"/>
      <c r="E30" s="318">
        <v>40</v>
      </c>
      <c r="F30" s="386" t="s">
        <v>723</v>
      </c>
      <c r="G30" s="386" t="s">
        <v>723</v>
      </c>
      <c r="H30" s="386" t="s">
        <v>723</v>
      </c>
      <c r="I30" s="386" t="s">
        <v>723</v>
      </c>
      <c r="J30" s="386" t="s">
        <v>723</v>
      </c>
      <c r="K30" s="386" t="s">
        <v>723</v>
      </c>
      <c r="L30" s="386" t="s">
        <v>723</v>
      </c>
      <c r="M30" s="413" t="s">
        <v>723</v>
      </c>
      <c r="N30" s="386" t="s">
        <v>723</v>
      </c>
      <c r="O30" s="386" t="s">
        <v>723</v>
      </c>
      <c r="P30" s="386" t="s">
        <v>723</v>
      </c>
      <c r="Q30" s="416" t="s">
        <v>723</v>
      </c>
      <c r="R30" s="386" t="s">
        <v>723</v>
      </c>
      <c r="S30" s="386" t="s">
        <v>723</v>
      </c>
      <c r="T30" s="386" t="s">
        <v>723</v>
      </c>
      <c r="U30" s="386" t="s">
        <v>723</v>
      </c>
      <c r="V30" s="386" t="s">
        <v>723</v>
      </c>
      <c r="W30" s="411" t="s">
        <v>619</v>
      </c>
      <c r="X30" s="418" t="s">
        <v>723</v>
      </c>
      <c r="Y30" s="425" t="s">
        <v>723</v>
      </c>
    </row>
    <row r="31" spans="1:25" s="158" customFormat="1" ht="14.1" customHeight="1" x14ac:dyDescent="0.2">
      <c r="A31" s="61" t="s">
        <v>27</v>
      </c>
      <c r="B31" s="61" t="s">
        <v>644</v>
      </c>
      <c r="C31" s="61" t="s">
        <v>743</v>
      </c>
      <c r="D31" s="62"/>
      <c r="E31" s="318">
        <v>58</v>
      </c>
      <c r="F31" s="387">
        <v>6</v>
      </c>
      <c r="G31" s="386" t="s">
        <v>723</v>
      </c>
      <c r="H31" s="386" t="s">
        <v>723</v>
      </c>
      <c r="I31" s="386" t="s">
        <v>723</v>
      </c>
      <c r="J31" s="386" t="s">
        <v>723</v>
      </c>
      <c r="K31" s="386" t="s">
        <v>723</v>
      </c>
      <c r="L31" s="387">
        <v>11</v>
      </c>
      <c r="M31" s="414">
        <v>0.19</v>
      </c>
      <c r="N31" s="386" t="s">
        <v>723</v>
      </c>
      <c r="O31" s="386" t="s">
        <v>723</v>
      </c>
      <c r="P31" s="387">
        <v>54</v>
      </c>
      <c r="Q31" s="415">
        <v>70</v>
      </c>
      <c r="R31" s="386" t="s">
        <v>723</v>
      </c>
      <c r="S31" s="386" t="s">
        <v>723</v>
      </c>
      <c r="T31" s="386" t="s">
        <v>723</v>
      </c>
      <c r="U31" s="386" t="s">
        <v>723</v>
      </c>
      <c r="V31" s="386" t="s">
        <v>723</v>
      </c>
      <c r="W31" s="385">
        <v>5</v>
      </c>
      <c r="X31" s="417">
        <v>0.09</v>
      </c>
      <c r="Y31" s="425" t="s">
        <v>723</v>
      </c>
    </row>
    <row r="32" spans="1:25" s="158" customFormat="1" ht="14.1" customHeight="1" x14ac:dyDescent="0.2">
      <c r="A32" s="61" t="s">
        <v>28</v>
      </c>
      <c r="B32" s="61" t="s">
        <v>645</v>
      </c>
      <c r="C32" s="61" t="s">
        <v>743</v>
      </c>
      <c r="D32" s="62"/>
      <c r="E32" s="318">
        <v>64</v>
      </c>
      <c r="F32" s="387">
        <v>13</v>
      </c>
      <c r="G32" s="386" t="s">
        <v>723</v>
      </c>
      <c r="H32" s="386" t="s">
        <v>723</v>
      </c>
      <c r="I32" s="386" t="s">
        <v>723</v>
      </c>
      <c r="J32" s="386" t="s">
        <v>723</v>
      </c>
      <c r="K32" s="386" t="s">
        <v>723</v>
      </c>
      <c r="L32" s="387">
        <v>14</v>
      </c>
      <c r="M32" s="414">
        <v>0.22</v>
      </c>
      <c r="N32" s="387">
        <v>5</v>
      </c>
      <c r="O32" s="387">
        <v>165</v>
      </c>
      <c r="P32" s="387">
        <v>56</v>
      </c>
      <c r="Q32" s="415">
        <v>240</v>
      </c>
      <c r="R32" s="386" t="s">
        <v>723</v>
      </c>
      <c r="S32" s="386" t="s">
        <v>723</v>
      </c>
      <c r="T32" s="386" t="s">
        <v>723</v>
      </c>
      <c r="U32" s="386" t="s">
        <v>723</v>
      </c>
      <c r="V32" s="386" t="s">
        <v>723</v>
      </c>
      <c r="W32" s="385">
        <v>19</v>
      </c>
      <c r="X32" s="417">
        <v>0.3</v>
      </c>
      <c r="Y32" s="426">
        <v>10</v>
      </c>
    </row>
    <row r="33" spans="1:25" s="158" customFormat="1" ht="14.1" customHeight="1" x14ac:dyDescent="0.2">
      <c r="A33" s="61" t="s">
        <v>142</v>
      </c>
      <c r="B33" s="61" t="s">
        <v>143</v>
      </c>
      <c r="C33" s="61" t="s">
        <v>744</v>
      </c>
      <c r="D33" s="62"/>
      <c r="E33" s="318">
        <v>34</v>
      </c>
      <c r="F33" s="386" t="s">
        <v>723</v>
      </c>
      <c r="G33" s="386" t="s">
        <v>723</v>
      </c>
      <c r="H33" s="386" t="s">
        <v>723</v>
      </c>
      <c r="I33" s="386" t="s">
        <v>723</v>
      </c>
      <c r="J33" s="386" t="s">
        <v>723</v>
      </c>
      <c r="K33" s="386" t="s">
        <v>723</v>
      </c>
      <c r="L33" s="387">
        <v>7</v>
      </c>
      <c r="M33" s="414">
        <v>0.21</v>
      </c>
      <c r="N33" s="386" t="s">
        <v>723</v>
      </c>
      <c r="O33" s="386" t="s">
        <v>723</v>
      </c>
      <c r="P33" s="386" t="s">
        <v>723</v>
      </c>
      <c r="Q33" s="415">
        <v>9</v>
      </c>
      <c r="R33" s="386" t="s">
        <v>723</v>
      </c>
      <c r="S33" s="386" t="s">
        <v>723</v>
      </c>
      <c r="T33" s="386" t="s">
        <v>723</v>
      </c>
      <c r="U33" s="386" t="s">
        <v>723</v>
      </c>
      <c r="V33" s="386" t="s">
        <v>723</v>
      </c>
      <c r="W33" s="411" t="s">
        <v>619</v>
      </c>
      <c r="X33" s="418" t="s">
        <v>723</v>
      </c>
      <c r="Y33" s="425" t="s">
        <v>723</v>
      </c>
    </row>
    <row r="34" spans="1:25" s="158" customFormat="1" ht="14.1" customHeight="1" x14ac:dyDescent="0.2">
      <c r="A34" s="61" t="s">
        <v>45</v>
      </c>
      <c r="B34" s="61" t="s">
        <v>46</v>
      </c>
      <c r="C34" s="61" t="s">
        <v>743</v>
      </c>
      <c r="D34" s="62"/>
      <c r="E34" s="318">
        <v>120</v>
      </c>
      <c r="F34" s="387">
        <v>33</v>
      </c>
      <c r="G34" s="386" t="s">
        <v>723</v>
      </c>
      <c r="H34" s="386" t="s">
        <v>723</v>
      </c>
      <c r="I34" s="386" t="s">
        <v>723</v>
      </c>
      <c r="J34" s="386" t="s">
        <v>723</v>
      </c>
      <c r="K34" s="386" t="s">
        <v>723</v>
      </c>
      <c r="L34" s="387">
        <v>40</v>
      </c>
      <c r="M34" s="414">
        <v>0.33</v>
      </c>
      <c r="N34" s="387">
        <v>22</v>
      </c>
      <c r="O34" s="387">
        <v>9</v>
      </c>
      <c r="P34" s="387">
        <v>45</v>
      </c>
      <c r="Q34" s="415">
        <v>116</v>
      </c>
      <c r="R34" s="386" t="s">
        <v>723</v>
      </c>
      <c r="S34" s="387">
        <v>5</v>
      </c>
      <c r="T34" s="387">
        <v>40</v>
      </c>
      <c r="U34" s="386" t="s">
        <v>723</v>
      </c>
      <c r="V34" s="386" t="s">
        <v>723</v>
      </c>
      <c r="W34" s="385">
        <v>45</v>
      </c>
      <c r="X34" s="417">
        <v>0.38</v>
      </c>
      <c r="Y34" s="426">
        <v>38</v>
      </c>
    </row>
    <row r="35" spans="1:25" s="158" customFormat="1" ht="14.1" customHeight="1" x14ac:dyDescent="0.2">
      <c r="A35" s="61" t="s">
        <v>170</v>
      </c>
      <c r="B35" s="61" t="s">
        <v>171</v>
      </c>
      <c r="C35" s="61" t="s">
        <v>744</v>
      </c>
      <c r="D35" s="62"/>
      <c r="E35" s="318">
        <v>28.614999999999998</v>
      </c>
      <c r="F35" s="386" t="s">
        <v>723</v>
      </c>
      <c r="G35" s="386" t="s">
        <v>723</v>
      </c>
      <c r="H35" s="386" t="s">
        <v>723</v>
      </c>
      <c r="I35" s="386" t="s">
        <v>723</v>
      </c>
      <c r="J35" s="386" t="s">
        <v>723</v>
      </c>
      <c r="K35" s="386" t="s">
        <v>723</v>
      </c>
      <c r="L35" s="386" t="s">
        <v>723</v>
      </c>
      <c r="M35" s="413" t="s">
        <v>723</v>
      </c>
      <c r="N35" s="386" t="s">
        <v>723</v>
      </c>
      <c r="O35" s="386" t="s">
        <v>723</v>
      </c>
      <c r="P35" s="386" t="s">
        <v>723</v>
      </c>
      <c r="Q35" s="415">
        <v>25</v>
      </c>
      <c r="R35" s="386" t="s">
        <v>723</v>
      </c>
      <c r="S35" s="386" t="s">
        <v>723</v>
      </c>
      <c r="T35" s="387">
        <v>7</v>
      </c>
      <c r="U35" s="386" t="s">
        <v>723</v>
      </c>
      <c r="V35" s="386" t="s">
        <v>723</v>
      </c>
      <c r="W35" s="385">
        <v>10</v>
      </c>
      <c r="X35" s="417">
        <v>0.35</v>
      </c>
      <c r="Y35" s="425" t="s">
        <v>723</v>
      </c>
    </row>
    <row r="36" spans="1:25" s="158" customFormat="1" ht="14.1" customHeight="1" x14ac:dyDescent="0.2">
      <c r="A36" s="61" t="s">
        <v>545</v>
      </c>
      <c r="B36" s="61" t="s">
        <v>646</v>
      </c>
      <c r="C36" s="61" t="s">
        <v>748</v>
      </c>
      <c r="D36" s="62"/>
      <c r="E36" s="318">
        <v>88.825000000000003</v>
      </c>
      <c r="F36" s="387">
        <v>47</v>
      </c>
      <c r="G36" s="386" t="s">
        <v>723</v>
      </c>
      <c r="H36" s="387">
        <v>6</v>
      </c>
      <c r="I36" s="386" t="s">
        <v>723</v>
      </c>
      <c r="J36" s="386" t="s">
        <v>723</v>
      </c>
      <c r="K36" s="386" t="s">
        <v>723</v>
      </c>
      <c r="L36" s="387">
        <v>60</v>
      </c>
      <c r="M36" s="414">
        <v>0.68</v>
      </c>
      <c r="N36" s="387">
        <v>24</v>
      </c>
      <c r="O36" s="387">
        <v>36</v>
      </c>
      <c r="P36" s="387">
        <v>36</v>
      </c>
      <c r="Q36" s="415">
        <v>156</v>
      </c>
      <c r="R36" s="387">
        <v>57</v>
      </c>
      <c r="S36" s="386" t="s">
        <v>723</v>
      </c>
      <c r="T36" s="387">
        <v>24</v>
      </c>
      <c r="U36" s="387">
        <v>11</v>
      </c>
      <c r="V36" s="386" t="s">
        <v>723</v>
      </c>
      <c r="W36" s="385">
        <v>96</v>
      </c>
      <c r="X36" s="417">
        <v>1.08</v>
      </c>
      <c r="Y36" s="425" t="s">
        <v>723</v>
      </c>
    </row>
    <row r="37" spans="1:25" s="158" customFormat="1" ht="14.1" customHeight="1" x14ac:dyDescent="0.2">
      <c r="A37" s="61" t="s">
        <v>422</v>
      </c>
      <c r="B37" s="61" t="s">
        <v>647</v>
      </c>
      <c r="C37" s="61" t="s">
        <v>742</v>
      </c>
      <c r="D37" s="62"/>
      <c r="E37" s="318">
        <v>49</v>
      </c>
      <c r="F37" s="387">
        <v>8</v>
      </c>
      <c r="G37" s="386" t="s">
        <v>723</v>
      </c>
      <c r="H37" s="386" t="s">
        <v>723</v>
      </c>
      <c r="I37" s="386" t="s">
        <v>723</v>
      </c>
      <c r="J37" s="386" t="s">
        <v>723</v>
      </c>
      <c r="K37" s="386" t="s">
        <v>723</v>
      </c>
      <c r="L37" s="387">
        <v>12</v>
      </c>
      <c r="M37" s="414">
        <v>0.24</v>
      </c>
      <c r="N37" s="386" t="s">
        <v>723</v>
      </c>
      <c r="O37" s="386" t="s">
        <v>723</v>
      </c>
      <c r="P37" s="387">
        <v>6</v>
      </c>
      <c r="Q37" s="415">
        <v>24</v>
      </c>
      <c r="R37" s="387">
        <v>6</v>
      </c>
      <c r="S37" s="387">
        <v>20</v>
      </c>
      <c r="T37" s="387">
        <v>41</v>
      </c>
      <c r="U37" s="387">
        <v>27</v>
      </c>
      <c r="V37" s="387">
        <v>31</v>
      </c>
      <c r="W37" s="385">
        <v>125</v>
      </c>
      <c r="X37" s="417">
        <v>2.5299999999999998</v>
      </c>
      <c r="Y37" s="426">
        <v>15</v>
      </c>
    </row>
    <row r="38" spans="1:25" s="158" customFormat="1" ht="14.1" customHeight="1" x14ac:dyDescent="0.2">
      <c r="A38" s="61" t="s">
        <v>126</v>
      </c>
      <c r="B38" s="61" t="s">
        <v>127</v>
      </c>
      <c r="C38" s="61" t="s">
        <v>747</v>
      </c>
      <c r="D38" s="62"/>
      <c r="E38" s="318">
        <v>205.95</v>
      </c>
      <c r="F38" s="387">
        <v>41</v>
      </c>
      <c r="G38" s="387">
        <v>8</v>
      </c>
      <c r="H38" s="387">
        <v>31</v>
      </c>
      <c r="I38" s="386" t="s">
        <v>723</v>
      </c>
      <c r="J38" s="387">
        <v>8</v>
      </c>
      <c r="K38" s="386" t="s">
        <v>723</v>
      </c>
      <c r="L38" s="387">
        <v>89</v>
      </c>
      <c r="M38" s="414">
        <v>0.43</v>
      </c>
      <c r="N38" s="387">
        <v>8</v>
      </c>
      <c r="O38" s="387">
        <v>13</v>
      </c>
      <c r="P38" s="387">
        <v>137</v>
      </c>
      <c r="Q38" s="415">
        <v>247</v>
      </c>
      <c r="R38" s="387">
        <v>15</v>
      </c>
      <c r="S38" s="386" t="s">
        <v>723</v>
      </c>
      <c r="T38" s="387">
        <v>43</v>
      </c>
      <c r="U38" s="386" t="s">
        <v>723</v>
      </c>
      <c r="V38" s="386" t="s">
        <v>723</v>
      </c>
      <c r="W38" s="385">
        <v>58</v>
      </c>
      <c r="X38" s="417">
        <v>0.28000000000000003</v>
      </c>
      <c r="Y38" s="426">
        <v>84</v>
      </c>
    </row>
    <row r="39" spans="1:25" s="158" customFormat="1" ht="14.1" customHeight="1" x14ac:dyDescent="0.2">
      <c r="A39" s="61" t="s">
        <v>286</v>
      </c>
      <c r="B39" s="61" t="s">
        <v>287</v>
      </c>
      <c r="C39" s="61" t="s">
        <v>745</v>
      </c>
      <c r="D39" s="62"/>
      <c r="E39" s="318">
        <v>64</v>
      </c>
      <c r="F39" s="387">
        <v>11</v>
      </c>
      <c r="G39" s="386" t="s">
        <v>723</v>
      </c>
      <c r="H39" s="386" t="s">
        <v>723</v>
      </c>
      <c r="I39" s="386" t="s">
        <v>723</v>
      </c>
      <c r="J39" s="386" t="s">
        <v>723</v>
      </c>
      <c r="K39" s="386" t="s">
        <v>723</v>
      </c>
      <c r="L39" s="387">
        <v>12</v>
      </c>
      <c r="M39" s="414">
        <v>0.19</v>
      </c>
      <c r="N39" s="386" t="s">
        <v>723</v>
      </c>
      <c r="O39" s="386" t="s">
        <v>723</v>
      </c>
      <c r="P39" s="386" t="s">
        <v>723</v>
      </c>
      <c r="Q39" s="415">
        <v>16</v>
      </c>
      <c r="R39" s="386" t="s">
        <v>723</v>
      </c>
      <c r="S39" s="386" t="s">
        <v>723</v>
      </c>
      <c r="T39" s="386" t="s">
        <v>723</v>
      </c>
      <c r="U39" s="386" t="s">
        <v>723</v>
      </c>
      <c r="V39" s="386" t="s">
        <v>723</v>
      </c>
      <c r="W39" s="385">
        <v>35</v>
      </c>
      <c r="X39" s="417">
        <v>0.55000000000000004</v>
      </c>
      <c r="Y39" s="425" t="s">
        <v>723</v>
      </c>
    </row>
    <row r="40" spans="1:25" s="158" customFormat="1" ht="14.1" customHeight="1" x14ac:dyDescent="0.2">
      <c r="A40" s="61" t="s">
        <v>328</v>
      </c>
      <c r="B40" s="61" t="s">
        <v>329</v>
      </c>
      <c r="C40" s="61" t="s">
        <v>745</v>
      </c>
      <c r="D40" s="62"/>
      <c r="E40" s="318">
        <v>58</v>
      </c>
      <c r="F40" s="387">
        <v>12</v>
      </c>
      <c r="G40" s="386" t="s">
        <v>723</v>
      </c>
      <c r="H40" s="386" t="s">
        <v>723</v>
      </c>
      <c r="I40" s="386" t="s">
        <v>723</v>
      </c>
      <c r="J40" s="386" t="s">
        <v>723</v>
      </c>
      <c r="K40" s="386" t="s">
        <v>723</v>
      </c>
      <c r="L40" s="387">
        <v>13</v>
      </c>
      <c r="M40" s="507">
        <v>0.23</v>
      </c>
      <c r="N40" s="386" t="s">
        <v>723</v>
      </c>
      <c r="O40" s="386" t="s">
        <v>723</v>
      </c>
      <c r="P40" s="387">
        <v>5</v>
      </c>
      <c r="Q40" s="415">
        <v>18</v>
      </c>
      <c r="R40" s="386" t="s">
        <v>723</v>
      </c>
      <c r="S40" s="386" t="s">
        <v>723</v>
      </c>
      <c r="T40" s="386" t="s">
        <v>723</v>
      </c>
      <c r="U40" s="386" t="s">
        <v>723</v>
      </c>
      <c r="V40" s="387">
        <v>9</v>
      </c>
      <c r="W40" s="385">
        <v>13</v>
      </c>
      <c r="X40" s="506">
        <v>0.23</v>
      </c>
      <c r="Y40" s="425" t="s">
        <v>723</v>
      </c>
    </row>
    <row r="41" spans="1:25" s="158" customFormat="1" ht="14.1" customHeight="1" x14ac:dyDescent="0.2">
      <c r="A41" s="61" t="s">
        <v>390</v>
      </c>
      <c r="B41" s="61" t="s">
        <v>391</v>
      </c>
      <c r="C41" s="61" t="s">
        <v>746</v>
      </c>
      <c r="D41" s="62"/>
      <c r="E41" s="318">
        <v>122</v>
      </c>
      <c r="F41" s="387">
        <v>22</v>
      </c>
      <c r="G41" s="387">
        <v>55</v>
      </c>
      <c r="H41" s="387">
        <v>11</v>
      </c>
      <c r="I41" s="386" t="s">
        <v>723</v>
      </c>
      <c r="J41" s="386" t="s">
        <v>723</v>
      </c>
      <c r="K41" s="387">
        <v>58</v>
      </c>
      <c r="L41" s="387">
        <v>154</v>
      </c>
      <c r="M41" s="414">
        <v>1.27</v>
      </c>
      <c r="N41" s="387">
        <v>22</v>
      </c>
      <c r="O41" s="387">
        <v>76</v>
      </c>
      <c r="P41" s="387">
        <v>114</v>
      </c>
      <c r="Q41" s="415">
        <v>366</v>
      </c>
      <c r="R41" s="387">
        <v>39</v>
      </c>
      <c r="S41" s="387">
        <v>54</v>
      </c>
      <c r="T41" s="387">
        <v>205</v>
      </c>
      <c r="U41" s="387">
        <v>1668</v>
      </c>
      <c r="V41" s="387">
        <v>912</v>
      </c>
      <c r="W41" s="385">
        <v>2878</v>
      </c>
      <c r="X41" s="417">
        <v>23.64</v>
      </c>
      <c r="Y41" s="426">
        <v>25</v>
      </c>
    </row>
    <row r="42" spans="1:25" s="158" customFormat="1" ht="14.1" customHeight="1" x14ac:dyDescent="0.2">
      <c r="A42" s="61" t="s">
        <v>288</v>
      </c>
      <c r="B42" s="61" t="s">
        <v>289</v>
      </c>
      <c r="C42" s="61" t="s">
        <v>745</v>
      </c>
      <c r="D42" s="62"/>
      <c r="E42" s="318">
        <v>32</v>
      </c>
      <c r="F42" s="386" t="s">
        <v>723</v>
      </c>
      <c r="G42" s="386" t="s">
        <v>723</v>
      </c>
      <c r="H42" s="386" t="s">
        <v>723</v>
      </c>
      <c r="I42" s="386" t="s">
        <v>723</v>
      </c>
      <c r="J42" s="386" t="s">
        <v>723</v>
      </c>
      <c r="K42" s="386" t="s">
        <v>723</v>
      </c>
      <c r="L42" s="387">
        <v>21</v>
      </c>
      <c r="M42" s="414">
        <v>0.65</v>
      </c>
      <c r="N42" s="386" t="s">
        <v>723</v>
      </c>
      <c r="O42" s="386" t="s">
        <v>723</v>
      </c>
      <c r="P42" s="386" t="s">
        <v>723</v>
      </c>
      <c r="Q42" s="415">
        <v>25</v>
      </c>
      <c r="R42" s="387">
        <v>32</v>
      </c>
      <c r="S42" s="386" t="s">
        <v>723</v>
      </c>
      <c r="T42" s="387">
        <v>27</v>
      </c>
      <c r="U42" s="387">
        <v>11</v>
      </c>
      <c r="V42" s="386" t="s">
        <v>723</v>
      </c>
      <c r="W42" s="385">
        <v>72</v>
      </c>
      <c r="X42" s="417">
        <v>2.23</v>
      </c>
      <c r="Y42" s="425" t="s">
        <v>723</v>
      </c>
    </row>
    <row r="43" spans="1:25" s="158" customFormat="1" ht="14.1" customHeight="1" x14ac:dyDescent="0.2">
      <c r="A43" s="61" t="s">
        <v>423</v>
      </c>
      <c r="B43" s="61" t="s">
        <v>648</v>
      </c>
      <c r="C43" s="61" t="s">
        <v>742</v>
      </c>
      <c r="D43" s="62"/>
      <c r="E43" s="318">
        <v>128</v>
      </c>
      <c r="F43" s="387">
        <v>57</v>
      </c>
      <c r="G43" s="386" t="s">
        <v>723</v>
      </c>
      <c r="H43" s="387">
        <v>5</v>
      </c>
      <c r="I43" s="387">
        <v>5</v>
      </c>
      <c r="J43" s="386" t="s">
        <v>723</v>
      </c>
      <c r="K43" s="387">
        <v>15</v>
      </c>
      <c r="L43" s="387">
        <v>89</v>
      </c>
      <c r="M43" s="414">
        <v>0.69</v>
      </c>
      <c r="N43" s="387">
        <v>19</v>
      </c>
      <c r="O43" s="387">
        <v>39</v>
      </c>
      <c r="P43" s="387">
        <v>67</v>
      </c>
      <c r="Q43" s="415">
        <v>214</v>
      </c>
      <c r="R43" s="387">
        <v>58</v>
      </c>
      <c r="S43" s="386" t="s">
        <v>723</v>
      </c>
      <c r="T43" s="386" t="s">
        <v>723</v>
      </c>
      <c r="U43" s="387">
        <v>804</v>
      </c>
      <c r="V43" s="387">
        <v>761</v>
      </c>
      <c r="W43" s="385">
        <v>1647</v>
      </c>
      <c r="X43" s="417">
        <v>12.86</v>
      </c>
      <c r="Y43" s="425" t="s">
        <v>723</v>
      </c>
    </row>
    <row r="44" spans="1:25" s="158" customFormat="1" ht="14.1" customHeight="1" x14ac:dyDescent="0.2">
      <c r="A44" s="61" t="s">
        <v>546</v>
      </c>
      <c r="B44" s="61" t="s">
        <v>649</v>
      </c>
      <c r="C44" s="61" t="s">
        <v>748</v>
      </c>
      <c r="D44" s="62"/>
      <c r="E44" s="318">
        <v>193</v>
      </c>
      <c r="F44" s="387">
        <v>148</v>
      </c>
      <c r="G44" s="387">
        <v>46</v>
      </c>
      <c r="H44" s="386" t="s">
        <v>723</v>
      </c>
      <c r="I44" s="387">
        <v>18</v>
      </c>
      <c r="J44" s="386" t="s">
        <v>723</v>
      </c>
      <c r="K44" s="387">
        <v>34</v>
      </c>
      <c r="L44" s="387">
        <v>262</v>
      </c>
      <c r="M44" s="414">
        <v>1.36</v>
      </c>
      <c r="N44" s="387">
        <v>12</v>
      </c>
      <c r="O44" s="387">
        <v>28</v>
      </c>
      <c r="P44" s="387">
        <v>22</v>
      </c>
      <c r="Q44" s="415">
        <v>324</v>
      </c>
      <c r="R44" s="387">
        <v>92</v>
      </c>
      <c r="S44" s="387">
        <v>111</v>
      </c>
      <c r="T44" s="387">
        <v>110</v>
      </c>
      <c r="U44" s="387">
        <v>15</v>
      </c>
      <c r="V44" s="387">
        <v>193</v>
      </c>
      <c r="W44" s="385">
        <v>521</v>
      </c>
      <c r="X44" s="417">
        <v>2.71</v>
      </c>
      <c r="Y44" s="426">
        <v>413</v>
      </c>
    </row>
    <row r="45" spans="1:25" s="158" customFormat="1" ht="14.1" customHeight="1" x14ac:dyDescent="0.2">
      <c r="A45" s="61" t="s">
        <v>330</v>
      </c>
      <c r="B45" s="61" t="s">
        <v>331</v>
      </c>
      <c r="C45" s="61" t="s">
        <v>745</v>
      </c>
      <c r="D45" s="62"/>
      <c r="E45" s="318">
        <v>55</v>
      </c>
      <c r="F45" s="387">
        <v>29</v>
      </c>
      <c r="G45" s="386" t="s">
        <v>723</v>
      </c>
      <c r="H45" s="386" t="s">
        <v>723</v>
      </c>
      <c r="I45" s="386" t="s">
        <v>723</v>
      </c>
      <c r="J45" s="386" t="s">
        <v>723</v>
      </c>
      <c r="K45" s="386" t="s">
        <v>723</v>
      </c>
      <c r="L45" s="387">
        <v>31</v>
      </c>
      <c r="M45" s="414">
        <v>0.56000000000000005</v>
      </c>
      <c r="N45" s="386" t="s">
        <v>723</v>
      </c>
      <c r="O45" s="386" t="s">
        <v>723</v>
      </c>
      <c r="P45" s="386" t="s">
        <v>723</v>
      </c>
      <c r="Q45" s="415">
        <v>33</v>
      </c>
      <c r="R45" s="387">
        <v>6</v>
      </c>
      <c r="S45" s="387">
        <v>6</v>
      </c>
      <c r="T45" s="387">
        <v>9</v>
      </c>
      <c r="U45" s="387">
        <v>35</v>
      </c>
      <c r="V45" s="387">
        <v>14</v>
      </c>
      <c r="W45" s="385">
        <v>70</v>
      </c>
      <c r="X45" s="417">
        <v>1.27</v>
      </c>
      <c r="Y45" s="425" t="s">
        <v>723</v>
      </c>
    </row>
    <row r="46" spans="1:25" s="158" customFormat="1" ht="14.1" customHeight="1" x14ac:dyDescent="0.2">
      <c r="A46" s="61" t="s">
        <v>392</v>
      </c>
      <c r="B46" s="61" t="s">
        <v>393</v>
      </c>
      <c r="C46" s="61" t="s">
        <v>746</v>
      </c>
      <c r="D46" s="62"/>
      <c r="E46" s="318">
        <v>139</v>
      </c>
      <c r="F46" s="387">
        <v>143</v>
      </c>
      <c r="G46" s="387">
        <v>57</v>
      </c>
      <c r="H46" s="386" t="s">
        <v>723</v>
      </c>
      <c r="I46" s="387">
        <v>14</v>
      </c>
      <c r="J46" s="387">
        <v>23</v>
      </c>
      <c r="K46" s="386" t="s">
        <v>723</v>
      </c>
      <c r="L46" s="387">
        <v>246</v>
      </c>
      <c r="M46" s="414">
        <v>1.77</v>
      </c>
      <c r="N46" s="387">
        <v>17</v>
      </c>
      <c r="O46" s="387">
        <v>28</v>
      </c>
      <c r="P46" s="387">
        <v>102</v>
      </c>
      <c r="Q46" s="415">
        <v>393</v>
      </c>
      <c r="R46" s="386" t="s">
        <v>723</v>
      </c>
      <c r="S46" s="386" t="s">
        <v>723</v>
      </c>
      <c r="T46" s="387">
        <v>280</v>
      </c>
      <c r="U46" s="387">
        <v>255</v>
      </c>
      <c r="V46" s="387">
        <v>755</v>
      </c>
      <c r="W46" s="385">
        <v>1359</v>
      </c>
      <c r="X46" s="417">
        <v>9.7799999999999994</v>
      </c>
      <c r="Y46" s="426">
        <v>295</v>
      </c>
    </row>
    <row r="47" spans="1:25" s="158" customFormat="1" ht="14.1" customHeight="1" x14ac:dyDescent="0.2">
      <c r="A47" s="61" t="s">
        <v>216</v>
      </c>
      <c r="B47" s="61" t="s">
        <v>217</v>
      </c>
      <c r="C47" s="61" t="s">
        <v>749</v>
      </c>
      <c r="D47" s="62"/>
      <c r="E47" s="318">
        <v>39</v>
      </c>
      <c r="F47" s="387">
        <v>11</v>
      </c>
      <c r="G47" s="386" t="s">
        <v>723</v>
      </c>
      <c r="H47" s="386" t="s">
        <v>723</v>
      </c>
      <c r="I47" s="386" t="s">
        <v>723</v>
      </c>
      <c r="J47" s="386" t="s">
        <v>723</v>
      </c>
      <c r="K47" s="386" t="s">
        <v>723</v>
      </c>
      <c r="L47" s="387">
        <v>12</v>
      </c>
      <c r="M47" s="414">
        <v>0.3</v>
      </c>
      <c r="N47" s="386" t="s">
        <v>723</v>
      </c>
      <c r="O47" s="386" t="s">
        <v>723</v>
      </c>
      <c r="P47" s="387">
        <v>7</v>
      </c>
      <c r="Q47" s="415">
        <v>22</v>
      </c>
      <c r="R47" s="386" t="s">
        <v>723</v>
      </c>
      <c r="S47" s="387">
        <v>6</v>
      </c>
      <c r="T47" s="387">
        <v>19</v>
      </c>
      <c r="U47" s="386" t="s">
        <v>723</v>
      </c>
      <c r="V47" s="386" t="s">
        <v>723</v>
      </c>
      <c r="W47" s="385">
        <v>25</v>
      </c>
      <c r="X47" s="417">
        <v>0.63</v>
      </c>
      <c r="Y47" s="425" t="s">
        <v>723</v>
      </c>
    </row>
    <row r="48" spans="1:25" s="158" customFormat="1" ht="14.1" customHeight="1" x14ac:dyDescent="0.2">
      <c r="A48" s="61" t="s">
        <v>308</v>
      </c>
      <c r="B48" s="61" t="s">
        <v>309</v>
      </c>
      <c r="C48" s="61" t="s">
        <v>745</v>
      </c>
      <c r="D48" s="62"/>
      <c r="E48" s="318">
        <v>40</v>
      </c>
      <c r="F48" s="387">
        <v>55</v>
      </c>
      <c r="G48" s="387">
        <v>8</v>
      </c>
      <c r="H48" s="386" t="s">
        <v>723</v>
      </c>
      <c r="I48" s="386" t="s">
        <v>723</v>
      </c>
      <c r="J48" s="386" t="s">
        <v>723</v>
      </c>
      <c r="K48" s="387">
        <v>5</v>
      </c>
      <c r="L48" s="387">
        <v>72</v>
      </c>
      <c r="M48" s="414">
        <v>1.82</v>
      </c>
      <c r="N48" s="386" t="s">
        <v>723</v>
      </c>
      <c r="O48" s="386" t="s">
        <v>723</v>
      </c>
      <c r="P48" s="387">
        <v>28</v>
      </c>
      <c r="Q48" s="415">
        <v>104</v>
      </c>
      <c r="R48" s="387">
        <v>12</v>
      </c>
      <c r="S48" s="387">
        <v>83</v>
      </c>
      <c r="T48" s="387">
        <v>98</v>
      </c>
      <c r="U48" s="387">
        <v>47</v>
      </c>
      <c r="V48" s="387">
        <v>122</v>
      </c>
      <c r="W48" s="385">
        <v>362</v>
      </c>
      <c r="X48" s="417">
        <v>9.14</v>
      </c>
      <c r="Y48" s="426">
        <v>17</v>
      </c>
    </row>
    <row r="49" spans="1:25" s="158" customFormat="1" ht="14.1" customHeight="1" x14ac:dyDescent="0.2">
      <c r="A49" s="61" t="s">
        <v>202</v>
      </c>
      <c r="B49" s="61" t="s">
        <v>203</v>
      </c>
      <c r="C49" s="61" t="s">
        <v>744</v>
      </c>
      <c r="D49" s="62"/>
      <c r="E49" s="318">
        <v>48.68</v>
      </c>
      <c r="F49" s="386" t="s">
        <v>723</v>
      </c>
      <c r="G49" s="386" t="s">
        <v>723</v>
      </c>
      <c r="H49" s="386" t="s">
        <v>723</v>
      </c>
      <c r="I49" s="386" t="s">
        <v>723</v>
      </c>
      <c r="J49" s="386" t="s">
        <v>723</v>
      </c>
      <c r="K49" s="386" t="s">
        <v>723</v>
      </c>
      <c r="L49" s="386" t="s">
        <v>723</v>
      </c>
      <c r="M49" s="413" t="s">
        <v>723</v>
      </c>
      <c r="N49" s="386" t="s">
        <v>723</v>
      </c>
      <c r="O49" s="386" t="s">
        <v>723</v>
      </c>
      <c r="P49" s="386" t="s">
        <v>723</v>
      </c>
      <c r="Q49" s="415">
        <v>9</v>
      </c>
      <c r="R49" s="386" t="s">
        <v>723</v>
      </c>
      <c r="S49" s="386" t="s">
        <v>723</v>
      </c>
      <c r="T49" s="386" t="s">
        <v>723</v>
      </c>
      <c r="U49" s="386" t="s">
        <v>723</v>
      </c>
      <c r="V49" s="386" t="s">
        <v>723</v>
      </c>
      <c r="W49" s="385">
        <v>7</v>
      </c>
      <c r="X49" s="417">
        <v>0.14000000000000001</v>
      </c>
      <c r="Y49" s="425" t="s">
        <v>723</v>
      </c>
    </row>
    <row r="50" spans="1:25" s="158" customFormat="1" ht="14.1" customHeight="1" x14ac:dyDescent="0.2">
      <c r="A50" s="61" t="s">
        <v>65</v>
      </c>
      <c r="B50" s="61" t="s">
        <v>66</v>
      </c>
      <c r="C50" s="61" t="s">
        <v>743</v>
      </c>
      <c r="D50" s="62"/>
      <c r="E50" s="318">
        <v>38</v>
      </c>
      <c r="F50" s="387">
        <v>13</v>
      </c>
      <c r="G50" s="386" t="s">
        <v>723</v>
      </c>
      <c r="H50" s="386" t="s">
        <v>723</v>
      </c>
      <c r="I50" s="386" t="s">
        <v>723</v>
      </c>
      <c r="J50" s="386" t="s">
        <v>723</v>
      </c>
      <c r="K50" s="386" t="s">
        <v>723</v>
      </c>
      <c r="L50" s="387">
        <v>15</v>
      </c>
      <c r="M50" s="414">
        <v>0.4</v>
      </c>
      <c r="N50" s="386" t="s">
        <v>723</v>
      </c>
      <c r="O50" s="387">
        <v>18</v>
      </c>
      <c r="P50" s="386" t="s">
        <v>723</v>
      </c>
      <c r="Q50" s="415">
        <v>34</v>
      </c>
      <c r="R50" s="386" t="s">
        <v>723</v>
      </c>
      <c r="S50" s="387">
        <v>8</v>
      </c>
      <c r="T50" s="386" t="s">
        <v>723</v>
      </c>
      <c r="U50" s="386" t="s">
        <v>723</v>
      </c>
      <c r="V50" s="386" t="s">
        <v>723</v>
      </c>
      <c r="W50" s="385">
        <v>11</v>
      </c>
      <c r="X50" s="417">
        <v>0.28999999999999998</v>
      </c>
      <c r="Y50" s="425" t="s">
        <v>723</v>
      </c>
    </row>
    <row r="51" spans="1:25" s="158" customFormat="1" ht="14.1" customHeight="1" x14ac:dyDescent="0.2">
      <c r="A51" s="61" t="s">
        <v>47</v>
      </c>
      <c r="B51" s="61" t="s">
        <v>48</v>
      </c>
      <c r="C51" s="61" t="s">
        <v>743</v>
      </c>
      <c r="D51" s="62"/>
      <c r="E51" s="318">
        <v>80</v>
      </c>
      <c r="F51" s="387">
        <v>27</v>
      </c>
      <c r="G51" s="386" t="s">
        <v>723</v>
      </c>
      <c r="H51" s="387">
        <v>8</v>
      </c>
      <c r="I51" s="386" t="s">
        <v>723</v>
      </c>
      <c r="J51" s="386" t="s">
        <v>723</v>
      </c>
      <c r="K51" s="386" t="s">
        <v>723</v>
      </c>
      <c r="L51" s="387">
        <v>36</v>
      </c>
      <c r="M51" s="414">
        <v>0.45</v>
      </c>
      <c r="N51" s="386" t="s">
        <v>723</v>
      </c>
      <c r="O51" s="387">
        <v>17</v>
      </c>
      <c r="P51" s="386" t="s">
        <v>723</v>
      </c>
      <c r="Q51" s="415">
        <v>57</v>
      </c>
      <c r="R51" s="386" t="s">
        <v>723</v>
      </c>
      <c r="S51" s="386" t="s">
        <v>723</v>
      </c>
      <c r="T51" s="386" t="s">
        <v>723</v>
      </c>
      <c r="U51" s="386" t="s">
        <v>723</v>
      </c>
      <c r="V51" s="386" t="s">
        <v>723</v>
      </c>
      <c r="W51" s="385">
        <v>13</v>
      </c>
      <c r="X51" s="417">
        <v>0.16</v>
      </c>
      <c r="Y51" s="426">
        <v>20</v>
      </c>
    </row>
    <row r="52" spans="1:25" s="158" customFormat="1" ht="14.1" customHeight="1" x14ac:dyDescent="0.2">
      <c r="A52" s="61" t="s">
        <v>128</v>
      </c>
      <c r="B52" s="61" t="s">
        <v>129</v>
      </c>
      <c r="C52" s="61" t="s">
        <v>747</v>
      </c>
      <c r="D52" s="62"/>
      <c r="E52" s="318">
        <v>93</v>
      </c>
      <c r="F52" s="387">
        <v>9</v>
      </c>
      <c r="G52" s="386" t="s">
        <v>723</v>
      </c>
      <c r="H52" s="386" t="s">
        <v>723</v>
      </c>
      <c r="I52" s="386" t="s">
        <v>723</v>
      </c>
      <c r="J52" s="386" t="s">
        <v>723</v>
      </c>
      <c r="K52" s="386" t="s">
        <v>723</v>
      </c>
      <c r="L52" s="387">
        <v>11</v>
      </c>
      <c r="M52" s="414">
        <v>0.12</v>
      </c>
      <c r="N52" s="386" t="s">
        <v>723</v>
      </c>
      <c r="O52" s="386" t="s">
        <v>723</v>
      </c>
      <c r="P52" s="387">
        <v>10</v>
      </c>
      <c r="Q52" s="415">
        <v>24</v>
      </c>
      <c r="R52" s="387">
        <v>5</v>
      </c>
      <c r="S52" s="386" t="s">
        <v>723</v>
      </c>
      <c r="T52" s="387">
        <v>10</v>
      </c>
      <c r="U52" s="386" t="s">
        <v>723</v>
      </c>
      <c r="V52" s="386" t="s">
        <v>723</v>
      </c>
      <c r="W52" s="385">
        <v>16</v>
      </c>
      <c r="X52" s="417">
        <v>0.17</v>
      </c>
      <c r="Y52" s="425" t="s">
        <v>723</v>
      </c>
    </row>
    <row r="53" spans="1:25" s="158" customFormat="1" ht="14.1" customHeight="1" x14ac:dyDescent="0.2">
      <c r="A53" s="61" t="s">
        <v>274</v>
      </c>
      <c r="B53" s="61" t="s">
        <v>275</v>
      </c>
      <c r="C53" s="61" t="s">
        <v>745</v>
      </c>
      <c r="D53" s="62"/>
      <c r="E53" s="318">
        <v>50</v>
      </c>
      <c r="F53" s="387">
        <v>25</v>
      </c>
      <c r="G53" s="386" t="s">
        <v>723</v>
      </c>
      <c r="H53" s="386" t="s">
        <v>723</v>
      </c>
      <c r="I53" s="386" t="s">
        <v>723</v>
      </c>
      <c r="J53" s="386" t="s">
        <v>723</v>
      </c>
      <c r="K53" s="386" t="s">
        <v>723</v>
      </c>
      <c r="L53" s="387">
        <v>36</v>
      </c>
      <c r="M53" s="414">
        <v>0.72</v>
      </c>
      <c r="N53" s="387">
        <v>9</v>
      </c>
      <c r="O53" s="387">
        <v>27</v>
      </c>
      <c r="P53" s="387">
        <v>33</v>
      </c>
      <c r="Q53" s="415">
        <v>105</v>
      </c>
      <c r="R53" s="387">
        <v>17</v>
      </c>
      <c r="S53" s="387">
        <v>12</v>
      </c>
      <c r="T53" s="386" t="s">
        <v>723</v>
      </c>
      <c r="U53" s="386" t="s">
        <v>723</v>
      </c>
      <c r="V53" s="387">
        <v>38</v>
      </c>
      <c r="W53" s="385">
        <v>67</v>
      </c>
      <c r="X53" s="417">
        <v>1.35</v>
      </c>
      <c r="Y53" s="426">
        <v>9</v>
      </c>
    </row>
    <row r="54" spans="1:25" s="158" customFormat="1" ht="14.1" customHeight="1" x14ac:dyDescent="0.2">
      <c r="A54" s="61" t="s">
        <v>356</v>
      </c>
      <c r="B54" s="61" t="s">
        <v>357</v>
      </c>
      <c r="C54" s="61" t="s">
        <v>746</v>
      </c>
      <c r="D54" s="62"/>
      <c r="E54" s="318">
        <v>110</v>
      </c>
      <c r="F54" s="387">
        <v>5</v>
      </c>
      <c r="G54" s="386" t="s">
        <v>723</v>
      </c>
      <c r="H54" s="386" t="s">
        <v>723</v>
      </c>
      <c r="I54" s="386" t="s">
        <v>723</v>
      </c>
      <c r="J54" s="386" t="s">
        <v>723</v>
      </c>
      <c r="K54" s="386" t="s">
        <v>723</v>
      </c>
      <c r="L54" s="387">
        <v>14</v>
      </c>
      <c r="M54" s="414">
        <v>0.13</v>
      </c>
      <c r="N54" s="386" t="s">
        <v>723</v>
      </c>
      <c r="O54" s="387">
        <v>9</v>
      </c>
      <c r="P54" s="386" t="s">
        <v>723</v>
      </c>
      <c r="Q54" s="415">
        <v>29</v>
      </c>
      <c r="R54" s="387">
        <v>19</v>
      </c>
      <c r="S54" s="387">
        <v>27</v>
      </c>
      <c r="T54" s="387">
        <v>35</v>
      </c>
      <c r="U54" s="387">
        <v>137</v>
      </c>
      <c r="V54" s="387">
        <v>194</v>
      </c>
      <c r="W54" s="385">
        <v>412</v>
      </c>
      <c r="X54" s="417">
        <v>3.76</v>
      </c>
      <c r="Y54" s="426">
        <v>46</v>
      </c>
    </row>
    <row r="55" spans="1:25" s="158" customFormat="1" ht="14.1" customHeight="1" x14ac:dyDescent="0.2">
      <c r="A55" s="61" t="s">
        <v>228</v>
      </c>
      <c r="B55" s="61" t="s">
        <v>229</v>
      </c>
      <c r="C55" s="61" t="s">
        <v>749</v>
      </c>
      <c r="D55" s="62"/>
      <c r="E55" s="318">
        <v>42</v>
      </c>
      <c r="F55" s="386" t="s">
        <v>723</v>
      </c>
      <c r="G55" s="386" t="s">
        <v>723</v>
      </c>
      <c r="H55" s="386" t="s">
        <v>723</v>
      </c>
      <c r="I55" s="386" t="s">
        <v>723</v>
      </c>
      <c r="J55" s="386" t="s">
        <v>723</v>
      </c>
      <c r="K55" s="386" t="s">
        <v>723</v>
      </c>
      <c r="L55" s="387">
        <v>6</v>
      </c>
      <c r="M55" s="414">
        <v>0.14000000000000001</v>
      </c>
      <c r="N55" s="386" t="s">
        <v>723</v>
      </c>
      <c r="O55" s="386" t="s">
        <v>723</v>
      </c>
      <c r="P55" s="387">
        <v>13</v>
      </c>
      <c r="Q55" s="415">
        <v>26</v>
      </c>
      <c r="R55" s="386" t="s">
        <v>723</v>
      </c>
      <c r="S55" s="386" t="s">
        <v>723</v>
      </c>
      <c r="T55" s="386" t="s">
        <v>723</v>
      </c>
      <c r="U55" s="386" t="s">
        <v>723</v>
      </c>
      <c r="V55" s="386" t="s">
        <v>723</v>
      </c>
      <c r="W55" s="411" t="s">
        <v>619</v>
      </c>
      <c r="X55" s="418" t="s">
        <v>723</v>
      </c>
      <c r="Y55" s="425" t="s">
        <v>723</v>
      </c>
    </row>
    <row r="56" spans="1:25" s="158" customFormat="1" ht="14.1" customHeight="1" x14ac:dyDescent="0.2">
      <c r="A56" s="61" t="s">
        <v>476</v>
      </c>
      <c r="B56" s="61" t="s">
        <v>477</v>
      </c>
      <c r="C56" s="61" t="s">
        <v>742</v>
      </c>
      <c r="D56" s="62"/>
      <c r="E56" s="318">
        <v>64.965000000000003</v>
      </c>
      <c r="F56" s="387">
        <v>25</v>
      </c>
      <c r="G56" s="386" t="s">
        <v>723</v>
      </c>
      <c r="H56" s="386" t="s">
        <v>723</v>
      </c>
      <c r="I56" s="386" t="s">
        <v>723</v>
      </c>
      <c r="J56" s="386" t="s">
        <v>723</v>
      </c>
      <c r="K56" s="386" t="s">
        <v>723</v>
      </c>
      <c r="L56" s="387">
        <v>30</v>
      </c>
      <c r="M56" s="414">
        <v>0.46</v>
      </c>
      <c r="N56" s="387">
        <v>16</v>
      </c>
      <c r="O56" s="387">
        <v>72</v>
      </c>
      <c r="P56" s="387">
        <v>154</v>
      </c>
      <c r="Q56" s="415">
        <v>272</v>
      </c>
      <c r="R56" s="387">
        <v>12</v>
      </c>
      <c r="S56" s="387">
        <v>52</v>
      </c>
      <c r="T56" s="387">
        <v>20</v>
      </c>
      <c r="U56" s="386" t="s">
        <v>723</v>
      </c>
      <c r="V56" s="386" t="s">
        <v>723</v>
      </c>
      <c r="W56" s="385">
        <v>89</v>
      </c>
      <c r="X56" s="417">
        <v>1.37</v>
      </c>
      <c r="Y56" s="425" t="s">
        <v>723</v>
      </c>
    </row>
    <row r="57" spans="1:25" s="158" customFormat="1" ht="14.1" customHeight="1" x14ac:dyDescent="0.2">
      <c r="A57" s="61" t="s">
        <v>37</v>
      </c>
      <c r="B57" s="61" t="s">
        <v>38</v>
      </c>
      <c r="C57" s="61" t="s">
        <v>743</v>
      </c>
      <c r="D57" s="62"/>
      <c r="E57" s="318">
        <v>49</v>
      </c>
      <c r="F57" s="386" t="s">
        <v>723</v>
      </c>
      <c r="G57" s="386" t="s">
        <v>723</v>
      </c>
      <c r="H57" s="386" t="s">
        <v>723</v>
      </c>
      <c r="I57" s="386" t="s">
        <v>723</v>
      </c>
      <c r="J57" s="386" t="s">
        <v>723</v>
      </c>
      <c r="K57" s="386" t="s">
        <v>723</v>
      </c>
      <c r="L57" s="387">
        <v>12</v>
      </c>
      <c r="M57" s="414">
        <v>0.24</v>
      </c>
      <c r="N57" s="387">
        <v>8</v>
      </c>
      <c r="O57" s="387">
        <v>10</v>
      </c>
      <c r="P57" s="387">
        <v>17</v>
      </c>
      <c r="Q57" s="415">
        <v>47</v>
      </c>
      <c r="R57" s="386" t="s">
        <v>723</v>
      </c>
      <c r="S57" s="386" t="s">
        <v>723</v>
      </c>
      <c r="T57" s="386" t="s">
        <v>723</v>
      </c>
      <c r="U57" s="386" t="s">
        <v>723</v>
      </c>
      <c r="V57" s="386" t="s">
        <v>723</v>
      </c>
      <c r="W57" s="385">
        <v>12</v>
      </c>
      <c r="X57" s="417">
        <v>0.24</v>
      </c>
      <c r="Y57" s="426">
        <v>5</v>
      </c>
    </row>
    <row r="58" spans="1:25" s="158" customFormat="1" ht="14.1" customHeight="1" x14ac:dyDescent="0.2">
      <c r="A58" s="61" t="s">
        <v>290</v>
      </c>
      <c r="B58" s="61" t="s">
        <v>291</v>
      </c>
      <c r="C58" s="61" t="s">
        <v>745</v>
      </c>
      <c r="D58" s="62"/>
      <c r="E58" s="318">
        <v>37</v>
      </c>
      <c r="F58" s="386" t="s">
        <v>723</v>
      </c>
      <c r="G58" s="386" t="s">
        <v>723</v>
      </c>
      <c r="H58" s="386" t="s">
        <v>723</v>
      </c>
      <c r="I58" s="386" t="s">
        <v>723</v>
      </c>
      <c r="J58" s="386" t="s">
        <v>723</v>
      </c>
      <c r="K58" s="386" t="s">
        <v>723</v>
      </c>
      <c r="L58" s="387">
        <v>18</v>
      </c>
      <c r="M58" s="507">
        <v>0.48</v>
      </c>
      <c r="N58" s="386" t="s">
        <v>723</v>
      </c>
      <c r="O58" s="386" t="s">
        <v>723</v>
      </c>
      <c r="P58" s="386" t="s">
        <v>723</v>
      </c>
      <c r="Q58" s="415">
        <v>27</v>
      </c>
      <c r="R58" s="387">
        <v>25</v>
      </c>
      <c r="S58" s="387">
        <v>25</v>
      </c>
      <c r="T58" s="387">
        <v>5</v>
      </c>
      <c r="U58" s="387">
        <v>55</v>
      </c>
      <c r="V58" s="387">
        <v>8</v>
      </c>
      <c r="W58" s="385">
        <v>118</v>
      </c>
      <c r="X58" s="506">
        <v>3.16</v>
      </c>
      <c r="Y58" s="425" t="s">
        <v>723</v>
      </c>
    </row>
    <row r="59" spans="1:25" s="158" customFormat="1" ht="14.1" customHeight="1" x14ac:dyDescent="0.2">
      <c r="A59" s="61" t="s">
        <v>269</v>
      </c>
      <c r="B59" s="61" t="s">
        <v>650</v>
      </c>
      <c r="C59" s="61" t="s">
        <v>745</v>
      </c>
      <c r="D59" s="62"/>
      <c r="E59" s="318">
        <v>115</v>
      </c>
      <c r="F59" s="387">
        <v>36</v>
      </c>
      <c r="G59" s="386" t="s">
        <v>723</v>
      </c>
      <c r="H59" s="386" t="s">
        <v>723</v>
      </c>
      <c r="I59" s="386" t="s">
        <v>723</v>
      </c>
      <c r="J59" s="386" t="s">
        <v>723</v>
      </c>
      <c r="K59" s="386" t="s">
        <v>723</v>
      </c>
      <c r="L59" s="387">
        <v>38</v>
      </c>
      <c r="M59" s="414">
        <v>0.33</v>
      </c>
      <c r="N59" s="387">
        <v>5</v>
      </c>
      <c r="O59" s="387">
        <v>6</v>
      </c>
      <c r="P59" s="387">
        <v>11</v>
      </c>
      <c r="Q59" s="415">
        <v>60</v>
      </c>
      <c r="R59" s="386" t="s">
        <v>723</v>
      </c>
      <c r="S59" s="387">
        <v>10</v>
      </c>
      <c r="T59" s="387">
        <v>33</v>
      </c>
      <c r="U59" s="386" t="s">
        <v>723</v>
      </c>
      <c r="V59" s="387">
        <v>26</v>
      </c>
      <c r="W59" s="385">
        <v>78</v>
      </c>
      <c r="X59" s="417">
        <v>0.68</v>
      </c>
      <c r="Y59" s="425" t="s">
        <v>723</v>
      </c>
    </row>
    <row r="60" spans="1:25" s="158" customFormat="1" ht="14.1" customHeight="1" x14ac:dyDescent="0.2">
      <c r="A60" s="61" t="s">
        <v>158</v>
      </c>
      <c r="B60" s="61" t="s">
        <v>159</v>
      </c>
      <c r="C60" s="61" t="s">
        <v>744</v>
      </c>
      <c r="D60" s="62"/>
      <c r="E60" s="318">
        <v>72</v>
      </c>
      <c r="F60" s="387">
        <v>32</v>
      </c>
      <c r="G60" s="386" t="s">
        <v>723</v>
      </c>
      <c r="H60" s="386" t="s">
        <v>723</v>
      </c>
      <c r="I60" s="386" t="s">
        <v>723</v>
      </c>
      <c r="J60" s="386" t="s">
        <v>723</v>
      </c>
      <c r="K60" s="386" t="s">
        <v>723</v>
      </c>
      <c r="L60" s="387">
        <v>38</v>
      </c>
      <c r="M60" s="414">
        <v>0.53</v>
      </c>
      <c r="N60" s="387">
        <v>6</v>
      </c>
      <c r="O60" s="386" t="s">
        <v>723</v>
      </c>
      <c r="P60" s="386" t="s">
        <v>723</v>
      </c>
      <c r="Q60" s="415">
        <v>48</v>
      </c>
      <c r="R60" s="387">
        <v>7</v>
      </c>
      <c r="S60" s="386" t="s">
        <v>723</v>
      </c>
      <c r="T60" s="387">
        <v>35</v>
      </c>
      <c r="U60" s="386" t="s">
        <v>723</v>
      </c>
      <c r="V60" s="386" t="s">
        <v>723</v>
      </c>
      <c r="W60" s="385">
        <v>45</v>
      </c>
      <c r="X60" s="417">
        <v>0.63</v>
      </c>
      <c r="Y60" s="426">
        <v>11</v>
      </c>
    </row>
    <row r="61" spans="1:25" s="158" customFormat="1" ht="14.1" customHeight="1" x14ac:dyDescent="0.2">
      <c r="A61" s="61" t="s">
        <v>292</v>
      </c>
      <c r="B61" s="61" t="s">
        <v>293</v>
      </c>
      <c r="C61" s="61" t="s">
        <v>745</v>
      </c>
      <c r="D61" s="62"/>
      <c r="E61" s="318">
        <v>73</v>
      </c>
      <c r="F61" s="387">
        <v>64</v>
      </c>
      <c r="G61" s="386" t="s">
        <v>723</v>
      </c>
      <c r="H61" s="386" t="s">
        <v>723</v>
      </c>
      <c r="I61" s="386" t="s">
        <v>723</v>
      </c>
      <c r="J61" s="386" t="s">
        <v>723</v>
      </c>
      <c r="K61" s="387">
        <v>23</v>
      </c>
      <c r="L61" s="387">
        <v>94</v>
      </c>
      <c r="M61" s="414">
        <v>1.29</v>
      </c>
      <c r="N61" s="386" t="s">
        <v>723</v>
      </c>
      <c r="O61" s="386" t="s">
        <v>723</v>
      </c>
      <c r="P61" s="387">
        <v>15</v>
      </c>
      <c r="Q61" s="415">
        <v>118</v>
      </c>
      <c r="R61" s="387">
        <v>60</v>
      </c>
      <c r="S61" s="387">
        <v>6</v>
      </c>
      <c r="T61" s="387">
        <v>59</v>
      </c>
      <c r="U61" s="387">
        <v>58</v>
      </c>
      <c r="V61" s="387">
        <v>96</v>
      </c>
      <c r="W61" s="385">
        <v>279</v>
      </c>
      <c r="X61" s="417">
        <v>3.82</v>
      </c>
      <c r="Y61" s="426">
        <v>20</v>
      </c>
    </row>
    <row r="62" spans="1:25" s="158" customFormat="1" ht="14.1" customHeight="1" x14ac:dyDescent="0.2">
      <c r="A62" s="61" t="s">
        <v>584</v>
      </c>
      <c r="B62" s="61" t="s">
        <v>585</v>
      </c>
      <c r="C62" s="61" t="s">
        <v>748</v>
      </c>
      <c r="D62" s="62"/>
      <c r="E62" s="318">
        <v>52.555</v>
      </c>
      <c r="F62" s="387">
        <v>32</v>
      </c>
      <c r="G62" s="386" t="s">
        <v>723</v>
      </c>
      <c r="H62" s="386" t="s">
        <v>723</v>
      </c>
      <c r="I62" s="386" t="s">
        <v>723</v>
      </c>
      <c r="J62" s="386" t="s">
        <v>723</v>
      </c>
      <c r="K62" s="386" t="s">
        <v>723</v>
      </c>
      <c r="L62" s="387">
        <v>41</v>
      </c>
      <c r="M62" s="414">
        <v>0.78</v>
      </c>
      <c r="N62" s="386" t="s">
        <v>723</v>
      </c>
      <c r="O62" s="386" t="s">
        <v>723</v>
      </c>
      <c r="P62" s="387">
        <v>28</v>
      </c>
      <c r="Q62" s="415">
        <v>77</v>
      </c>
      <c r="R62" s="386" t="s">
        <v>723</v>
      </c>
      <c r="S62" s="386" t="s">
        <v>723</v>
      </c>
      <c r="T62" s="387">
        <v>11</v>
      </c>
      <c r="U62" s="386" t="s">
        <v>723</v>
      </c>
      <c r="V62" s="386" t="s">
        <v>723</v>
      </c>
      <c r="W62" s="385">
        <v>15</v>
      </c>
      <c r="X62" s="417">
        <v>0.28999999999999998</v>
      </c>
      <c r="Y62" s="426">
        <v>7</v>
      </c>
    </row>
    <row r="63" spans="1:25" s="158" customFormat="1" ht="14.1" customHeight="1" x14ac:dyDescent="0.2">
      <c r="A63" s="61" t="s">
        <v>498</v>
      </c>
      <c r="B63" s="61" t="s">
        <v>499</v>
      </c>
      <c r="C63" s="61" t="s">
        <v>742</v>
      </c>
      <c r="D63" s="62"/>
      <c r="E63" s="318">
        <v>60</v>
      </c>
      <c r="F63" s="387">
        <v>20</v>
      </c>
      <c r="G63" s="386" t="s">
        <v>723</v>
      </c>
      <c r="H63" s="386" t="s">
        <v>723</v>
      </c>
      <c r="I63" s="386" t="s">
        <v>723</v>
      </c>
      <c r="J63" s="386" t="s">
        <v>723</v>
      </c>
      <c r="K63" s="386" t="s">
        <v>723</v>
      </c>
      <c r="L63" s="387">
        <v>23</v>
      </c>
      <c r="M63" s="414">
        <v>0.39</v>
      </c>
      <c r="N63" s="386" t="s">
        <v>723</v>
      </c>
      <c r="O63" s="387">
        <v>8</v>
      </c>
      <c r="P63" s="386" t="s">
        <v>723</v>
      </c>
      <c r="Q63" s="415">
        <v>39</v>
      </c>
      <c r="R63" s="386" t="s">
        <v>723</v>
      </c>
      <c r="S63" s="386" t="s">
        <v>723</v>
      </c>
      <c r="T63" s="387">
        <v>29</v>
      </c>
      <c r="U63" s="386" t="s">
        <v>723</v>
      </c>
      <c r="V63" s="387">
        <v>10</v>
      </c>
      <c r="W63" s="385">
        <v>42</v>
      </c>
      <c r="X63" s="417">
        <v>0.7</v>
      </c>
      <c r="Y63" s="425" t="s">
        <v>723</v>
      </c>
    </row>
    <row r="64" spans="1:25" s="158" customFormat="1" ht="14.1" customHeight="1" x14ac:dyDescent="0.2">
      <c r="A64" s="61" t="s">
        <v>29</v>
      </c>
      <c r="B64" s="61" t="s">
        <v>651</v>
      </c>
      <c r="C64" s="61" t="s">
        <v>743</v>
      </c>
      <c r="D64" s="62"/>
      <c r="E64" s="318">
        <v>165</v>
      </c>
      <c r="F64" s="387">
        <v>29</v>
      </c>
      <c r="G64" s="386" t="s">
        <v>723</v>
      </c>
      <c r="H64" s="386" t="s">
        <v>723</v>
      </c>
      <c r="I64" s="386" t="s">
        <v>723</v>
      </c>
      <c r="J64" s="386" t="s">
        <v>723</v>
      </c>
      <c r="K64" s="386" t="s">
        <v>723</v>
      </c>
      <c r="L64" s="387">
        <v>30</v>
      </c>
      <c r="M64" s="414">
        <v>0.18</v>
      </c>
      <c r="N64" s="387">
        <v>9</v>
      </c>
      <c r="O64" s="387">
        <v>24</v>
      </c>
      <c r="P64" s="387">
        <v>64</v>
      </c>
      <c r="Q64" s="415">
        <v>127</v>
      </c>
      <c r="R64" s="386" t="s">
        <v>723</v>
      </c>
      <c r="S64" s="387">
        <v>12</v>
      </c>
      <c r="T64" s="386" t="s">
        <v>723</v>
      </c>
      <c r="U64" s="386" t="s">
        <v>723</v>
      </c>
      <c r="V64" s="386" t="s">
        <v>723</v>
      </c>
      <c r="W64" s="385">
        <v>18</v>
      </c>
      <c r="X64" s="417">
        <v>0.11</v>
      </c>
      <c r="Y64" s="426">
        <v>13</v>
      </c>
    </row>
    <row r="65" spans="1:25" s="158" customFormat="1" ht="14.1" customHeight="1" x14ac:dyDescent="0.2">
      <c r="A65" s="61" t="s">
        <v>30</v>
      </c>
      <c r="B65" s="61" t="s">
        <v>652</v>
      </c>
      <c r="C65" s="61" t="s">
        <v>743</v>
      </c>
      <c r="D65" s="62"/>
      <c r="E65" s="318">
        <v>144</v>
      </c>
      <c r="F65" s="387">
        <v>14</v>
      </c>
      <c r="G65" s="386" t="s">
        <v>723</v>
      </c>
      <c r="H65" s="386" t="s">
        <v>723</v>
      </c>
      <c r="I65" s="386" t="s">
        <v>723</v>
      </c>
      <c r="J65" s="386" t="s">
        <v>723</v>
      </c>
      <c r="K65" s="386" t="s">
        <v>723</v>
      </c>
      <c r="L65" s="387">
        <v>19</v>
      </c>
      <c r="M65" s="414">
        <v>0.13</v>
      </c>
      <c r="N65" s="386" t="s">
        <v>723</v>
      </c>
      <c r="O65" s="386" t="s">
        <v>723</v>
      </c>
      <c r="P65" s="387">
        <v>17</v>
      </c>
      <c r="Q65" s="415">
        <v>49</v>
      </c>
      <c r="R65" s="387">
        <v>14</v>
      </c>
      <c r="S65" s="387">
        <v>20</v>
      </c>
      <c r="T65" s="386" t="s">
        <v>723</v>
      </c>
      <c r="U65" s="386" t="s">
        <v>723</v>
      </c>
      <c r="V65" s="386" t="s">
        <v>723</v>
      </c>
      <c r="W65" s="385">
        <v>41</v>
      </c>
      <c r="X65" s="417">
        <v>0.28000000000000003</v>
      </c>
      <c r="Y65" s="425" t="s">
        <v>723</v>
      </c>
    </row>
    <row r="66" spans="1:25" s="158" customFormat="1" ht="14.1" customHeight="1" x14ac:dyDescent="0.2">
      <c r="A66" s="61" t="s">
        <v>144</v>
      </c>
      <c r="B66" s="61" t="s">
        <v>145</v>
      </c>
      <c r="C66" s="61" t="s">
        <v>744</v>
      </c>
      <c r="D66" s="62"/>
      <c r="E66" s="318">
        <v>47.935000000000002</v>
      </c>
      <c r="F66" s="386" t="s">
        <v>723</v>
      </c>
      <c r="G66" s="386" t="s">
        <v>723</v>
      </c>
      <c r="H66" s="386" t="s">
        <v>723</v>
      </c>
      <c r="I66" s="386" t="s">
        <v>723</v>
      </c>
      <c r="J66" s="386" t="s">
        <v>723</v>
      </c>
      <c r="K66" s="386" t="s">
        <v>723</v>
      </c>
      <c r="L66" s="387">
        <v>17</v>
      </c>
      <c r="M66" s="414">
        <v>0.35</v>
      </c>
      <c r="N66" s="386" t="s">
        <v>723</v>
      </c>
      <c r="O66" s="386" t="s">
        <v>723</v>
      </c>
      <c r="P66" s="387">
        <v>27</v>
      </c>
      <c r="Q66" s="415">
        <v>54</v>
      </c>
      <c r="R66" s="387">
        <v>6</v>
      </c>
      <c r="S66" s="386" t="s">
        <v>723</v>
      </c>
      <c r="T66" s="387">
        <v>7</v>
      </c>
      <c r="U66" s="386" t="s">
        <v>723</v>
      </c>
      <c r="V66" s="386" t="s">
        <v>723</v>
      </c>
      <c r="W66" s="385">
        <v>14</v>
      </c>
      <c r="X66" s="417">
        <v>0.28999999999999998</v>
      </c>
      <c r="Y66" s="425" t="s">
        <v>723</v>
      </c>
    </row>
    <row r="67" spans="1:25" s="158" customFormat="1" ht="14.1" customHeight="1" x14ac:dyDescent="0.2">
      <c r="A67" s="61" t="s">
        <v>534</v>
      </c>
      <c r="B67" s="61" t="s">
        <v>535</v>
      </c>
      <c r="C67" s="61" t="s">
        <v>742</v>
      </c>
      <c r="D67" s="62"/>
      <c r="E67" s="318">
        <v>52</v>
      </c>
      <c r="F67" s="387">
        <v>13</v>
      </c>
      <c r="G67" s="386" t="s">
        <v>723</v>
      </c>
      <c r="H67" s="386" t="s">
        <v>723</v>
      </c>
      <c r="I67" s="386" t="s">
        <v>723</v>
      </c>
      <c r="J67" s="386" t="s">
        <v>723</v>
      </c>
      <c r="K67" s="386" t="s">
        <v>723</v>
      </c>
      <c r="L67" s="387">
        <v>14</v>
      </c>
      <c r="M67" s="414">
        <v>0.27</v>
      </c>
      <c r="N67" s="386" t="s">
        <v>723</v>
      </c>
      <c r="O67" s="386" t="s">
        <v>723</v>
      </c>
      <c r="P67" s="387">
        <v>10</v>
      </c>
      <c r="Q67" s="415">
        <v>36</v>
      </c>
      <c r="R67" s="387">
        <v>6</v>
      </c>
      <c r="S67" s="386" t="s">
        <v>723</v>
      </c>
      <c r="T67" s="387">
        <v>35</v>
      </c>
      <c r="U67" s="386" t="s">
        <v>723</v>
      </c>
      <c r="V67" s="386" t="s">
        <v>723</v>
      </c>
      <c r="W67" s="385">
        <v>43</v>
      </c>
      <c r="X67" s="417">
        <v>0.83</v>
      </c>
      <c r="Y67" s="426">
        <v>5</v>
      </c>
    </row>
    <row r="68" spans="1:25" s="158" customFormat="1" ht="14.1" customHeight="1" x14ac:dyDescent="0.2">
      <c r="A68" s="61" t="s">
        <v>436</v>
      </c>
      <c r="B68" s="61" t="s">
        <v>437</v>
      </c>
      <c r="C68" s="61" t="s">
        <v>742</v>
      </c>
      <c r="D68" s="62"/>
      <c r="E68" s="318">
        <v>38</v>
      </c>
      <c r="F68" s="387">
        <v>11</v>
      </c>
      <c r="G68" s="386" t="s">
        <v>723</v>
      </c>
      <c r="H68" s="386" t="s">
        <v>723</v>
      </c>
      <c r="I68" s="386" t="s">
        <v>723</v>
      </c>
      <c r="J68" s="386" t="s">
        <v>723</v>
      </c>
      <c r="K68" s="386" t="s">
        <v>723</v>
      </c>
      <c r="L68" s="387">
        <v>14</v>
      </c>
      <c r="M68" s="414">
        <v>0.37</v>
      </c>
      <c r="N68" s="386" t="s">
        <v>723</v>
      </c>
      <c r="O68" s="386" t="s">
        <v>723</v>
      </c>
      <c r="P68" s="386" t="s">
        <v>723</v>
      </c>
      <c r="Q68" s="415">
        <v>21</v>
      </c>
      <c r="R68" s="387">
        <v>9</v>
      </c>
      <c r="S68" s="386" t="s">
        <v>723</v>
      </c>
      <c r="T68" s="387">
        <v>27</v>
      </c>
      <c r="U68" s="386" t="s">
        <v>723</v>
      </c>
      <c r="V68" s="386" t="s">
        <v>723</v>
      </c>
      <c r="W68" s="385">
        <v>37</v>
      </c>
      <c r="X68" s="417">
        <v>0.98</v>
      </c>
      <c r="Y68" s="425" t="s">
        <v>723</v>
      </c>
    </row>
    <row r="69" spans="1:25" s="158" customFormat="1" ht="14.1" customHeight="1" x14ac:dyDescent="0.2">
      <c r="A69" s="61" t="s">
        <v>67</v>
      </c>
      <c r="B69" s="61" t="s">
        <v>68</v>
      </c>
      <c r="C69" s="61" t="s">
        <v>743</v>
      </c>
      <c r="D69" s="62"/>
      <c r="E69" s="318">
        <v>48</v>
      </c>
      <c r="F69" s="386" t="s">
        <v>723</v>
      </c>
      <c r="G69" s="386" t="s">
        <v>723</v>
      </c>
      <c r="H69" s="386" t="s">
        <v>723</v>
      </c>
      <c r="I69" s="386" t="s">
        <v>723</v>
      </c>
      <c r="J69" s="386" t="s">
        <v>723</v>
      </c>
      <c r="K69" s="386" t="s">
        <v>723</v>
      </c>
      <c r="L69" s="386" t="s">
        <v>723</v>
      </c>
      <c r="M69" s="413" t="s">
        <v>723</v>
      </c>
      <c r="N69" s="386" t="s">
        <v>723</v>
      </c>
      <c r="O69" s="386" t="s">
        <v>723</v>
      </c>
      <c r="P69" s="387">
        <v>7</v>
      </c>
      <c r="Q69" s="415">
        <v>11</v>
      </c>
      <c r="R69" s="386" t="s">
        <v>723</v>
      </c>
      <c r="S69" s="386" t="s">
        <v>723</v>
      </c>
      <c r="T69" s="386" t="s">
        <v>723</v>
      </c>
      <c r="U69" s="386" t="s">
        <v>723</v>
      </c>
      <c r="V69" s="386" t="s">
        <v>723</v>
      </c>
      <c r="W69" s="385">
        <v>11</v>
      </c>
      <c r="X69" s="417">
        <v>0.23</v>
      </c>
      <c r="Y69" s="425" t="s">
        <v>723</v>
      </c>
    </row>
    <row r="70" spans="1:25" s="158" customFormat="1" ht="14.1" customHeight="1" x14ac:dyDescent="0.2">
      <c r="A70" s="61" t="s">
        <v>572</v>
      </c>
      <c r="B70" s="61" t="s">
        <v>573</v>
      </c>
      <c r="C70" s="61" t="s">
        <v>748</v>
      </c>
      <c r="D70" s="62"/>
      <c r="E70" s="318">
        <v>22</v>
      </c>
      <c r="F70" s="386" t="s">
        <v>723</v>
      </c>
      <c r="G70" s="386" t="s">
        <v>723</v>
      </c>
      <c r="H70" s="386" t="s">
        <v>723</v>
      </c>
      <c r="I70" s="386" t="s">
        <v>723</v>
      </c>
      <c r="J70" s="386" t="s">
        <v>723</v>
      </c>
      <c r="K70" s="386" t="s">
        <v>723</v>
      </c>
      <c r="L70" s="387">
        <v>8</v>
      </c>
      <c r="M70" s="414">
        <v>0.36</v>
      </c>
      <c r="N70" s="386" t="s">
        <v>723</v>
      </c>
      <c r="O70" s="386" t="s">
        <v>723</v>
      </c>
      <c r="P70" s="387">
        <v>5</v>
      </c>
      <c r="Q70" s="415">
        <v>13</v>
      </c>
      <c r="R70" s="386" t="s">
        <v>723</v>
      </c>
      <c r="S70" s="386" t="s">
        <v>723</v>
      </c>
      <c r="T70" s="387">
        <v>7</v>
      </c>
      <c r="U70" s="386" t="s">
        <v>723</v>
      </c>
      <c r="V70" s="386" t="s">
        <v>723</v>
      </c>
      <c r="W70" s="385">
        <v>15</v>
      </c>
      <c r="X70" s="417">
        <v>0.67</v>
      </c>
      <c r="Y70" s="426">
        <v>7</v>
      </c>
    </row>
    <row r="71" spans="1:25" s="158" customFormat="1" ht="14.1" customHeight="1" x14ac:dyDescent="0.2">
      <c r="A71" s="61" t="s">
        <v>358</v>
      </c>
      <c r="B71" s="61" t="s">
        <v>359</v>
      </c>
      <c r="C71" s="61" t="s">
        <v>746</v>
      </c>
      <c r="D71" s="62"/>
      <c r="E71" s="318">
        <v>5</v>
      </c>
      <c r="F71" s="386" t="s">
        <v>723</v>
      </c>
      <c r="G71" s="386" t="s">
        <v>723</v>
      </c>
      <c r="H71" s="386" t="s">
        <v>723</v>
      </c>
      <c r="I71" s="386" t="s">
        <v>723</v>
      </c>
      <c r="J71" s="386" t="s">
        <v>723</v>
      </c>
      <c r="K71" s="386" t="s">
        <v>723</v>
      </c>
      <c r="L71" s="387">
        <v>5</v>
      </c>
      <c r="M71" s="414">
        <v>1</v>
      </c>
      <c r="N71" s="386" t="s">
        <v>723</v>
      </c>
      <c r="O71" s="386" t="s">
        <v>723</v>
      </c>
      <c r="P71" s="386" t="s">
        <v>723</v>
      </c>
      <c r="Q71" s="415">
        <v>7</v>
      </c>
      <c r="R71" s="386" t="s">
        <v>723</v>
      </c>
      <c r="S71" s="386" t="s">
        <v>723</v>
      </c>
      <c r="T71" s="386" t="s">
        <v>723</v>
      </c>
      <c r="U71" s="386" t="s">
        <v>723</v>
      </c>
      <c r="V71" s="387">
        <v>21</v>
      </c>
      <c r="W71" s="385">
        <v>24</v>
      </c>
      <c r="X71" s="417">
        <v>4.8</v>
      </c>
      <c r="Y71" s="425" t="s">
        <v>723</v>
      </c>
    </row>
    <row r="72" spans="1:25" s="158" customFormat="1" ht="14.1" customHeight="1" x14ac:dyDescent="0.2">
      <c r="A72" s="61" t="s">
        <v>294</v>
      </c>
      <c r="B72" s="61" t="s">
        <v>295</v>
      </c>
      <c r="C72" s="61" t="s">
        <v>745</v>
      </c>
      <c r="D72" s="62"/>
      <c r="E72" s="318">
        <v>77</v>
      </c>
      <c r="F72" s="387">
        <v>75</v>
      </c>
      <c r="G72" s="386" t="s">
        <v>723</v>
      </c>
      <c r="H72" s="386" t="s">
        <v>723</v>
      </c>
      <c r="I72" s="386" t="s">
        <v>723</v>
      </c>
      <c r="J72" s="386" t="s">
        <v>723</v>
      </c>
      <c r="K72" s="386" t="s">
        <v>723</v>
      </c>
      <c r="L72" s="387">
        <v>85</v>
      </c>
      <c r="M72" s="414">
        <v>1.1100000000000001</v>
      </c>
      <c r="N72" s="387">
        <v>14</v>
      </c>
      <c r="O72" s="387">
        <v>5</v>
      </c>
      <c r="P72" s="387">
        <v>7</v>
      </c>
      <c r="Q72" s="415">
        <v>111</v>
      </c>
      <c r="R72" s="387">
        <v>36</v>
      </c>
      <c r="S72" s="387">
        <v>17</v>
      </c>
      <c r="T72" s="387">
        <v>135</v>
      </c>
      <c r="U72" s="387">
        <v>19</v>
      </c>
      <c r="V72" s="387">
        <v>38</v>
      </c>
      <c r="W72" s="385">
        <v>245</v>
      </c>
      <c r="X72" s="417">
        <v>3.19</v>
      </c>
      <c r="Y72" s="426">
        <v>59</v>
      </c>
    </row>
    <row r="73" spans="1:25" s="158" customFormat="1" ht="14.1" customHeight="1" x14ac:dyDescent="0.2">
      <c r="A73" s="61" t="s">
        <v>39</v>
      </c>
      <c r="B73" s="61" t="s">
        <v>40</v>
      </c>
      <c r="C73" s="61" t="s">
        <v>743</v>
      </c>
      <c r="D73" s="62"/>
      <c r="E73" s="318">
        <v>31</v>
      </c>
      <c r="F73" s="386" t="s">
        <v>723</v>
      </c>
      <c r="G73" s="386" t="s">
        <v>723</v>
      </c>
      <c r="H73" s="386" t="s">
        <v>723</v>
      </c>
      <c r="I73" s="386" t="s">
        <v>723</v>
      </c>
      <c r="J73" s="386" t="s">
        <v>723</v>
      </c>
      <c r="K73" s="386" t="s">
        <v>723</v>
      </c>
      <c r="L73" s="386" t="s">
        <v>723</v>
      </c>
      <c r="M73" s="413" t="s">
        <v>723</v>
      </c>
      <c r="N73" s="386" t="s">
        <v>723</v>
      </c>
      <c r="O73" s="386" t="s">
        <v>723</v>
      </c>
      <c r="P73" s="386" t="s">
        <v>723</v>
      </c>
      <c r="Q73" s="415">
        <v>7</v>
      </c>
      <c r="R73" s="386" t="s">
        <v>723</v>
      </c>
      <c r="S73" s="386" t="s">
        <v>723</v>
      </c>
      <c r="T73" s="386" t="s">
        <v>723</v>
      </c>
      <c r="U73" s="386" t="s">
        <v>723</v>
      </c>
      <c r="V73" s="386" t="s">
        <v>723</v>
      </c>
      <c r="W73" s="411" t="s">
        <v>619</v>
      </c>
      <c r="X73" s="418" t="s">
        <v>723</v>
      </c>
      <c r="Y73" s="425" t="s">
        <v>723</v>
      </c>
    </row>
    <row r="74" spans="1:25" s="158" customFormat="1" ht="14.1" customHeight="1" x14ac:dyDescent="0.2">
      <c r="A74" s="61" t="s">
        <v>184</v>
      </c>
      <c r="B74" s="61" t="s">
        <v>185</v>
      </c>
      <c r="C74" s="61" t="s">
        <v>744</v>
      </c>
      <c r="D74" s="62"/>
      <c r="E74" s="318">
        <v>28</v>
      </c>
      <c r="F74" s="387">
        <v>16</v>
      </c>
      <c r="G74" s="386" t="s">
        <v>723</v>
      </c>
      <c r="H74" s="386" t="s">
        <v>723</v>
      </c>
      <c r="I74" s="386" t="s">
        <v>723</v>
      </c>
      <c r="J74" s="386" t="s">
        <v>723</v>
      </c>
      <c r="K74" s="386" t="s">
        <v>723</v>
      </c>
      <c r="L74" s="387">
        <v>20</v>
      </c>
      <c r="M74" s="414">
        <v>0.72</v>
      </c>
      <c r="N74" s="387">
        <v>9</v>
      </c>
      <c r="O74" s="386" t="s">
        <v>723</v>
      </c>
      <c r="P74" s="386" t="s">
        <v>723</v>
      </c>
      <c r="Q74" s="415">
        <v>30</v>
      </c>
      <c r="R74" s="386" t="s">
        <v>723</v>
      </c>
      <c r="S74" s="386" t="s">
        <v>723</v>
      </c>
      <c r="T74" s="387">
        <v>10</v>
      </c>
      <c r="U74" s="386" t="s">
        <v>723</v>
      </c>
      <c r="V74" s="386" t="s">
        <v>723</v>
      </c>
      <c r="W74" s="385">
        <v>13</v>
      </c>
      <c r="X74" s="417">
        <v>0.47</v>
      </c>
      <c r="Y74" s="426">
        <v>9</v>
      </c>
    </row>
    <row r="75" spans="1:25" s="158" customFormat="1" ht="14.1" customHeight="1" x14ac:dyDescent="0.2">
      <c r="A75" s="61" t="s">
        <v>547</v>
      </c>
      <c r="B75" s="61" t="s">
        <v>653</v>
      </c>
      <c r="C75" s="61" t="s">
        <v>748</v>
      </c>
      <c r="D75" s="62"/>
      <c r="E75" s="318">
        <v>241</v>
      </c>
      <c r="F75" s="387">
        <v>68</v>
      </c>
      <c r="G75" s="386" t="s">
        <v>723</v>
      </c>
      <c r="H75" s="386" t="s">
        <v>723</v>
      </c>
      <c r="I75" s="386" t="s">
        <v>723</v>
      </c>
      <c r="J75" s="386" t="s">
        <v>723</v>
      </c>
      <c r="K75" s="386" t="s">
        <v>723</v>
      </c>
      <c r="L75" s="387">
        <v>70</v>
      </c>
      <c r="M75" s="414">
        <v>0.28999999999999998</v>
      </c>
      <c r="N75" s="387">
        <v>15</v>
      </c>
      <c r="O75" s="387">
        <v>10</v>
      </c>
      <c r="P75" s="387">
        <v>82</v>
      </c>
      <c r="Q75" s="415">
        <v>177</v>
      </c>
      <c r="R75" s="387">
        <v>43</v>
      </c>
      <c r="S75" s="387">
        <v>24</v>
      </c>
      <c r="T75" s="387">
        <v>21</v>
      </c>
      <c r="U75" s="387">
        <v>107</v>
      </c>
      <c r="V75" s="387">
        <v>5</v>
      </c>
      <c r="W75" s="385">
        <v>200</v>
      </c>
      <c r="X75" s="417">
        <v>0.83</v>
      </c>
      <c r="Y75" s="426">
        <v>29</v>
      </c>
    </row>
    <row r="76" spans="1:25" s="158" customFormat="1" ht="14.1" customHeight="1" x14ac:dyDescent="0.2">
      <c r="A76" s="61" t="s">
        <v>586</v>
      </c>
      <c r="B76" s="61" t="s">
        <v>587</v>
      </c>
      <c r="C76" s="61" t="s">
        <v>748</v>
      </c>
      <c r="D76" s="62"/>
      <c r="E76" s="318">
        <v>38</v>
      </c>
      <c r="F76" s="387">
        <v>13</v>
      </c>
      <c r="G76" s="386" t="s">
        <v>723</v>
      </c>
      <c r="H76" s="386" t="s">
        <v>723</v>
      </c>
      <c r="I76" s="386" t="s">
        <v>723</v>
      </c>
      <c r="J76" s="386" t="s">
        <v>723</v>
      </c>
      <c r="K76" s="386" t="s">
        <v>723</v>
      </c>
      <c r="L76" s="387">
        <v>14</v>
      </c>
      <c r="M76" s="414">
        <v>0.37</v>
      </c>
      <c r="N76" s="386" t="s">
        <v>723</v>
      </c>
      <c r="O76" s="386" t="s">
        <v>723</v>
      </c>
      <c r="P76" s="386" t="s">
        <v>723</v>
      </c>
      <c r="Q76" s="415">
        <v>40</v>
      </c>
      <c r="R76" s="387">
        <v>7</v>
      </c>
      <c r="S76" s="386" t="s">
        <v>723</v>
      </c>
      <c r="T76" s="387">
        <v>9</v>
      </c>
      <c r="U76" s="386" t="s">
        <v>723</v>
      </c>
      <c r="V76" s="386" t="s">
        <v>723</v>
      </c>
      <c r="W76" s="385">
        <v>18</v>
      </c>
      <c r="X76" s="417">
        <v>0.48</v>
      </c>
      <c r="Y76" s="425" t="s">
        <v>723</v>
      </c>
    </row>
    <row r="77" spans="1:25" s="158" customFormat="1" ht="14.1" customHeight="1" x14ac:dyDescent="0.2">
      <c r="A77" s="61" t="s">
        <v>10</v>
      </c>
      <c r="B77" s="61" t="s">
        <v>654</v>
      </c>
      <c r="C77" s="61" t="s">
        <v>750</v>
      </c>
      <c r="D77" s="62"/>
      <c r="E77" s="318">
        <v>229.685</v>
      </c>
      <c r="F77" s="387">
        <v>43</v>
      </c>
      <c r="G77" s="386" t="s">
        <v>723</v>
      </c>
      <c r="H77" s="386" t="s">
        <v>723</v>
      </c>
      <c r="I77" s="386" t="s">
        <v>723</v>
      </c>
      <c r="J77" s="386" t="s">
        <v>723</v>
      </c>
      <c r="K77" s="386" t="s">
        <v>723</v>
      </c>
      <c r="L77" s="387">
        <v>45</v>
      </c>
      <c r="M77" s="414">
        <v>0.2</v>
      </c>
      <c r="N77" s="386" t="s">
        <v>723</v>
      </c>
      <c r="O77" s="387">
        <v>18</v>
      </c>
      <c r="P77" s="386" t="s">
        <v>723</v>
      </c>
      <c r="Q77" s="415">
        <v>71</v>
      </c>
      <c r="R77" s="386" t="s">
        <v>723</v>
      </c>
      <c r="S77" s="386" t="s">
        <v>723</v>
      </c>
      <c r="T77" s="387">
        <v>14</v>
      </c>
      <c r="U77" s="386" t="s">
        <v>723</v>
      </c>
      <c r="V77" s="386" t="s">
        <v>723</v>
      </c>
      <c r="W77" s="385">
        <v>18</v>
      </c>
      <c r="X77" s="417">
        <v>0.08</v>
      </c>
      <c r="Y77" s="426">
        <v>31</v>
      </c>
    </row>
    <row r="78" spans="1:25" s="158" customFormat="1" ht="14.1" customHeight="1" x14ac:dyDescent="0.2">
      <c r="A78" s="61" t="s">
        <v>256</v>
      </c>
      <c r="B78" s="61" t="s">
        <v>257</v>
      </c>
      <c r="C78" s="61" t="s">
        <v>749</v>
      </c>
      <c r="D78" s="62"/>
      <c r="E78" s="318">
        <v>142</v>
      </c>
      <c r="F78" s="387">
        <v>89</v>
      </c>
      <c r="G78" s="387">
        <v>36</v>
      </c>
      <c r="H78" s="387">
        <v>14</v>
      </c>
      <c r="I78" s="387">
        <v>6</v>
      </c>
      <c r="J78" s="386" t="s">
        <v>723</v>
      </c>
      <c r="K78" s="386" t="s">
        <v>723</v>
      </c>
      <c r="L78" s="387">
        <v>150</v>
      </c>
      <c r="M78" s="414">
        <v>1.06</v>
      </c>
      <c r="N78" s="387">
        <v>11</v>
      </c>
      <c r="O78" s="387">
        <v>32</v>
      </c>
      <c r="P78" s="387">
        <v>63</v>
      </c>
      <c r="Q78" s="415">
        <v>256</v>
      </c>
      <c r="R78" s="386" t="s">
        <v>723</v>
      </c>
      <c r="S78" s="386" t="s">
        <v>723</v>
      </c>
      <c r="T78" s="386" t="s">
        <v>723</v>
      </c>
      <c r="U78" s="386" t="s">
        <v>723</v>
      </c>
      <c r="V78" s="386" t="s">
        <v>723</v>
      </c>
      <c r="W78" s="385">
        <v>133</v>
      </c>
      <c r="X78" s="417">
        <v>0.94</v>
      </c>
      <c r="Y78" s="426">
        <v>497</v>
      </c>
    </row>
    <row r="79" spans="1:25" s="158" customFormat="1" ht="14.1" customHeight="1" x14ac:dyDescent="0.2">
      <c r="A79" s="61" t="s">
        <v>104</v>
      </c>
      <c r="B79" s="61" t="s">
        <v>105</v>
      </c>
      <c r="C79" s="61" t="s">
        <v>747</v>
      </c>
      <c r="D79" s="62"/>
      <c r="E79" s="318">
        <v>25</v>
      </c>
      <c r="F79" s="386" t="s">
        <v>723</v>
      </c>
      <c r="G79" s="386" t="s">
        <v>723</v>
      </c>
      <c r="H79" s="386" t="s">
        <v>723</v>
      </c>
      <c r="I79" s="386" t="s">
        <v>723</v>
      </c>
      <c r="J79" s="386" t="s">
        <v>723</v>
      </c>
      <c r="K79" s="386" t="s">
        <v>723</v>
      </c>
      <c r="L79" s="386" t="s">
        <v>723</v>
      </c>
      <c r="M79" s="413" t="s">
        <v>723</v>
      </c>
      <c r="N79" s="386" t="s">
        <v>723</v>
      </c>
      <c r="O79" s="387">
        <v>7</v>
      </c>
      <c r="P79" s="386" t="s">
        <v>723</v>
      </c>
      <c r="Q79" s="415">
        <v>16</v>
      </c>
      <c r="R79" s="386" t="s">
        <v>723</v>
      </c>
      <c r="S79" s="386" t="s">
        <v>723</v>
      </c>
      <c r="T79" s="386" t="s">
        <v>723</v>
      </c>
      <c r="U79" s="386" t="s">
        <v>723</v>
      </c>
      <c r="V79" s="386" t="s">
        <v>723</v>
      </c>
      <c r="W79" s="385">
        <v>6</v>
      </c>
      <c r="X79" s="417">
        <v>0.24</v>
      </c>
      <c r="Y79" s="425" t="s">
        <v>723</v>
      </c>
    </row>
    <row r="80" spans="1:25" s="158" customFormat="1" ht="14.1" customHeight="1" x14ac:dyDescent="0.2">
      <c r="A80" s="61" t="s">
        <v>536</v>
      </c>
      <c r="B80" s="61" t="s">
        <v>537</v>
      </c>
      <c r="C80" s="61" t="s">
        <v>742</v>
      </c>
      <c r="D80" s="62"/>
      <c r="E80" s="318">
        <v>46</v>
      </c>
      <c r="F80" s="387">
        <v>26</v>
      </c>
      <c r="G80" s="386" t="s">
        <v>723</v>
      </c>
      <c r="H80" s="387">
        <v>9</v>
      </c>
      <c r="I80" s="386" t="s">
        <v>723</v>
      </c>
      <c r="J80" s="386" t="s">
        <v>723</v>
      </c>
      <c r="K80" s="387">
        <v>7</v>
      </c>
      <c r="L80" s="387">
        <v>56</v>
      </c>
      <c r="M80" s="414">
        <v>1.23</v>
      </c>
      <c r="N80" s="387">
        <v>12</v>
      </c>
      <c r="O80" s="387">
        <v>14</v>
      </c>
      <c r="P80" s="387">
        <v>9</v>
      </c>
      <c r="Q80" s="415">
        <v>91</v>
      </c>
      <c r="R80" s="387">
        <v>40</v>
      </c>
      <c r="S80" s="387">
        <v>58</v>
      </c>
      <c r="T80" s="387">
        <v>57</v>
      </c>
      <c r="U80" s="387">
        <v>50</v>
      </c>
      <c r="V80" s="387">
        <v>21</v>
      </c>
      <c r="W80" s="385">
        <v>226</v>
      </c>
      <c r="X80" s="417">
        <v>4.96</v>
      </c>
      <c r="Y80" s="425" t="s">
        <v>723</v>
      </c>
    </row>
    <row r="81" spans="1:25" s="158" customFormat="1" ht="14.1" customHeight="1" x14ac:dyDescent="0.2">
      <c r="A81" s="61" t="s">
        <v>394</v>
      </c>
      <c r="B81" s="61" t="s">
        <v>395</v>
      </c>
      <c r="C81" s="61" t="s">
        <v>746</v>
      </c>
      <c r="D81" s="62"/>
      <c r="E81" s="318">
        <v>157</v>
      </c>
      <c r="F81" s="387">
        <v>51</v>
      </c>
      <c r="G81" s="387">
        <v>138</v>
      </c>
      <c r="H81" s="387">
        <v>37</v>
      </c>
      <c r="I81" s="387">
        <v>17</v>
      </c>
      <c r="J81" s="387">
        <v>42</v>
      </c>
      <c r="K81" s="387">
        <v>19</v>
      </c>
      <c r="L81" s="387">
        <v>304</v>
      </c>
      <c r="M81" s="414">
        <v>1.93</v>
      </c>
      <c r="N81" s="387">
        <v>67</v>
      </c>
      <c r="O81" s="387">
        <v>71</v>
      </c>
      <c r="P81" s="387">
        <v>167</v>
      </c>
      <c r="Q81" s="415">
        <v>609</v>
      </c>
      <c r="R81" s="387">
        <v>358</v>
      </c>
      <c r="S81" s="387">
        <v>6</v>
      </c>
      <c r="T81" s="387">
        <v>764</v>
      </c>
      <c r="U81" s="387">
        <v>344</v>
      </c>
      <c r="V81" s="387">
        <v>1122</v>
      </c>
      <c r="W81" s="385">
        <v>2594</v>
      </c>
      <c r="X81" s="417">
        <v>16.5</v>
      </c>
      <c r="Y81" s="425" t="s">
        <v>723</v>
      </c>
    </row>
    <row r="82" spans="1:25" s="158" customFormat="1" ht="14.1" customHeight="1" x14ac:dyDescent="0.2">
      <c r="A82" s="61" t="s">
        <v>310</v>
      </c>
      <c r="B82" s="61" t="s">
        <v>311</v>
      </c>
      <c r="C82" s="61" t="s">
        <v>745</v>
      </c>
      <c r="D82" s="62"/>
      <c r="E82" s="318">
        <v>64</v>
      </c>
      <c r="F82" s="387">
        <v>33</v>
      </c>
      <c r="G82" s="387">
        <v>6</v>
      </c>
      <c r="H82" s="387">
        <v>6</v>
      </c>
      <c r="I82" s="386" t="s">
        <v>723</v>
      </c>
      <c r="J82" s="386" t="s">
        <v>723</v>
      </c>
      <c r="K82" s="386" t="s">
        <v>723</v>
      </c>
      <c r="L82" s="387">
        <v>45</v>
      </c>
      <c r="M82" s="414">
        <v>0.71</v>
      </c>
      <c r="N82" s="387">
        <v>5</v>
      </c>
      <c r="O82" s="387">
        <v>12</v>
      </c>
      <c r="P82" s="387">
        <v>6</v>
      </c>
      <c r="Q82" s="415">
        <v>68</v>
      </c>
      <c r="R82" s="386" t="s">
        <v>723</v>
      </c>
      <c r="S82" s="387">
        <v>21</v>
      </c>
      <c r="T82" s="387">
        <v>29</v>
      </c>
      <c r="U82" s="386" t="s">
        <v>723</v>
      </c>
      <c r="V82" s="387">
        <v>30</v>
      </c>
      <c r="W82" s="385">
        <v>88</v>
      </c>
      <c r="X82" s="417">
        <v>1.38</v>
      </c>
      <c r="Y82" s="426">
        <v>253</v>
      </c>
    </row>
    <row r="83" spans="1:25" s="158" customFormat="1" ht="14.1" customHeight="1" x14ac:dyDescent="0.2">
      <c r="A83" s="61" t="s">
        <v>11</v>
      </c>
      <c r="B83" s="61" t="s">
        <v>655</v>
      </c>
      <c r="C83" s="61" t="s">
        <v>750</v>
      </c>
      <c r="D83" s="62"/>
      <c r="E83" s="318">
        <v>47</v>
      </c>
      <c r="F83" s="386" t="s">
        <v>723</v>
      </c>
      <c r="G83" s="386" t="s">
        <v>723</v>
      </c>
      <c r="H83" s="386" t="s">
        <v>723</v>
      </c>
      <c r="I83" s="386" t="s">
        <v>723</v>
      </c>
      <c r="J83" s="386" t="s">
        <v>723</v>
      </c>
      <c r="K83" s="386" t="s">
        <v>723</v>
      </c>
      <c r="L83" s="386" t="s">
        <v>723</v>
      </c>
      <c r="M83" s="413" t="s">
        <v>723</v>
      </c>
      <c r="N83" s="386" t="s">
        <v>723</v>
      </c>
      <c r="O83" s="386" t="s">
        <v>723</v>
      </c>
      <c r="P83" s="386" t="s">
        <v>723</v>
      </c>
      <c r="Q83" s="415">
        <v>10</v>
      </c>
      <c r="R83" s="386" t="s">
        <v>723</v>
      </c>
      <c r="S83" s="386" t="s">
        <v>723</v>
      </c>
      <c r="T83" s="386" t="s">
        <v>723</v>
      </c>
      <c r="U83" s="386" t="s">
        <v>723</v>
      </c>
      <c r="V83" s="386" t="s">
        <v>723</v>
      </c>
      <c r="W83" s="411" t="s">
        <v>619</v>
      </c>
      <c r="X83" s="418" t="s">
        <v>723</v>
      </c>
      <c r="Y83" s="425" t="s">
        <v>723</v>
      </c>
    </row>
    <row r="84" spans="1:25" s="158" customFormat="1" ht="14.1" customHeight="1" x14ac:dyDescent="0.2">
      <c r="A84" s="61" t="s">
        <v>478</v>
      </c>
      <c r="B84" s="61" t="s">
        <v>479</v>
      </c>
      <c r="C84" s="61" t="s">
        <v>742</v>
      </c>
      <c r="D84" s="62"/>
      <c r="E84" s="318">
        <v>43</v>
      </c>
      <c r="F84" s="387">
        <v>15</v>
      </c>
      <c r="G84" s="387">
        <v>7</v>
      </c>
      <c r="H84" s="386" t="s">
        <v>723</v>
      </c>
      <c r="I84" s="386" t="s">
        <v>723</v>
      </c>
      <c r="J84" s="386" t="s">
        <v>723</v>
      </c>
      <c r="K84" s="386" t="s">
        <v>723</v>
      </c>
      <c r="L84" s="387">
        <v>26</v>
      </c>
      <c r="M84" s="414">
        <v>0.6</v>
      </c>
      <c r="N84" s="386" t="s">
        <v>723</v>
      </c>
      <c r="O84" s="386" t="s">
        <v>723</v>
      </c>
      <c r="P84" s="387">
        <v>11</v>
      </c>
      <c r="Q84" s="415">
        <v>44</v>
      </c>
      <c r="R84" s="386" t="s">
        <v>723</v>
      </c>
      <c r="S84" s="386" t="s">
        <v>723</v>
      </c>
      <c r="T84" s="386" t="s">
        <v>723</v>
      </c>
      <c r="U84" s="386" t="s">
        <v>723</v>
      </c>
      <c r="V84" s="387">
        <v>97</v>
      </c>
      <c r="W84" s="385">
        <v>100</v>
      </c>
      <c r="X84" s="417">
        <v>2.2999999999999998</v>
      </c>
      <c r="Y84" s="426">
        <v>8</v>
      </c>
    </row>
    <row r="85" spans="1:25" s="158" customFormat="1" ht="14.1" customHeight="1" x14ac:dyDescent="0.2">
      <c r="A85" s="61" t="s">
        <v>186</v>
      </c>
      <c r="B85" s="61" t="s">
        <v>187</v>
      </c>
      <c r="C85" s="61" t="s">
        <v>744</v>
      </c>
      <c r="D85" s="62"/>
      <c r="E85" s="318">
        <v>33</v>
      </c>
      <c r="F85" s="386" t="s">
        <v>723</v>
      </c>
      <c r="G85" s="386" t="s">
        <v>723</v>
      </c>
      <c r="H85" s="386" t="s">
        <v>723</v>
      </c>
      <c r="I85" s="386" t="s">
        <v>723</v>
      </c>
      <c r="J85" s="386" t="s">
        <v>723</v>
      </c>
      <c r="K85" s="386" t="s">
        <v>723</v>
      </c>
      <c r="L85" s="387">
        <v>13</v>
      </c>
      <c r="M85" s="414">
        <v>0.39</v>
      </c>
      <c r="N85" s="386" t="s">
        <v>723</v>
      </c>
      <c r="O85" s="386" t="s">
        <v>723</v>
      </c>
      <c r="P85" s="386" t="s">
        <v>723</v>
      </c>
      <c r="Q85" s="415">
        <v>18</v>
      </c>
      <c r="R85" s="387">
        <v>5</v>
      </c>
      <c r="S85" s="386" t="s">
        <v>723</v>
      </c>
      <c r="T85" s="386" t="s">
        <v>723</v>
      </c>
      <c r="U85" s="386" t="s">
        <v>723</v>
      </c>
      <c r="V85" s="386" t="s">
        <v>723</v>
      </c>
      <c r="W85" s="385">
        <v>6</v>
      </c>
      <c r="X85" s="417">
        <v>0.18</v>
      </c>
      <c r="Y85" s="426">
        <v>8</v>
      </c>
    </row>
    <row r="86" spans="1:25" s="158" customFormat="1" ht="14.1" customHeight="1" x14ac:dyDescent="0.2">
      <c r="A86" s="61" t="s">
        <v>136</v>
      </c>
      <c r="B86" s="61" t="s">
        <v>656</v>
      </c>
      <c r="C86" s="61" t="s">
        <v>744</v>
      </c>
      <c r="D86" s="62"/>
      <c r="E86" s="318">
        <v>106</v>
      </c>
      <c r="F86" s="387">
        <v>90</v>
      </c>
      <c r="G86" s="387">
        <v>8</v>
      </c>
      <c r="H86" s="387">
        <v>23</v>
      </c>
      <c r="I86" s="387">
        <v>7</v>
      </c>
      <c r="J86" s="386" t="s">
        <v>723</v>
      </c>
      <c r="K86" s="386" t="s">
        <v>723</v>
      </c>
      <c r="L86" s="387">
        <v>128</v>
      </c>
      <c r="M86" s="414">
        <v>1.21</v>
      </c>
      <c r="N86" s="387">
        <v>16</v>
      </c>
      <c r="O86" s="387">
        <v>51</v>
      </c>
      <c r="P86" s="387">
        <v>76</v>
      </c>
      <c r="Q86" s="415">
        <v>271</v>
      </c>
      <c r="R86" s="387">
        <v>25</v>
      </c>
      <c r="S86" s="387">
        <v>8</v>
      </c>
      <c r="T86" s="387">
        <v>21</v>
      </c>
      <c r="U86" s="386" t="s">
        <v>723</v>
      </c>
      <c r="V86" s="386" t="s">
        <v>723</v>
      </c>
      <c r="W86" s="385">
        <v>54</v>
      </c>
      <c r="X86" s="417">
        <v>0.51</v>
      </c>
      <c r="Y86" s="426">
        <v>116</v>
      </c>
    </row>
    <row r="87" spans="1:25" s="158" customFormat="1" ht="14.1" customHeight="1" x14ac:dyDescent="0.2">
      <c r="A87" s="61" t="s">
        <v>146</v>
      </c>
      <c r="B87" s="61" t="s">
        <v>147</v>
      </c>
      <c r="C87" s="61" t="s">
        <v>744</v>
      </c>
      <c r="D87" s="62"/>
      <c r="E87" s="319">
        <v>31.484999999999999</v>
      </c>
      <c r="F87" s="387">
        <v>9</v>
      </c>
      <c r="G87" s="386" t="s">
        <v>723</v>
      </c>
      <c r="H87" s="386" t="s">
        <v>723</v>
      </c>
      <c r="I87" s="386" t="s">
        <v>723</v>
      </c>
      <c r="J87" s="386" t="s">
        <v>723</v>
      </c>
      <c r="K87" s="386" t="s">
        <v>723</v>
      </c>
      <c r="L87" s="387">
        <v>11</v>
      </c>
      <c r="M87" s="414">
        <v>0.35</v>
      </c>
      <c r="N87" s="386" t="s">
        <v>723</v>
      </c>
      <c r="O87" s="386" t="s">
        <v>723</v>
      </c>
      <c r="P87" s="387">
        <v>14</v>
      </c>
      <c r="Q87" s="415">
        <v>30</v>
      </c>
      <c r="R87" s="386" t="s">
        <v>723</v>
      </c>
      <c r="S87" s="386" t="s">
        <v>723</v>
      </c>
      <c r="T87" s="387">
        <v>10</v>
      </c>
      <c r="U87" s="386" t="s">
        <v>723</v>
      </c>
      <c r="V87" s="386" t="s">
        <v>723</v>
      </c>
      <c r="W87" s="385">
        <v>11</v>
      </c>
      <c r="X87" s="417">
        <v>0.35</v>
      </c>
      <c r="Y87" s="425" t="s">
        <v>723</v>
      </c>
    </row>
    <row r="88" spans="1:25" s="158" customFormat="1" ht="14.1" customHeight="1" x14ac:dyDescent="0.2">
      <c r="A88" s="61" t="s">
        <v>120</v>
      </c>
      <c r="B88" s="61" t="s">
        <v>121</v>
      </c>
      <c r="C88" s="61" t="s">
        <v>747</v>
      </c>
      <c r="D88" s="62"/>
      <c r="E88" s="318">
        <v>130</v>
      </c>
      <c r="F88" s="387">
        <v>49</v>
      </c>
      <c r="G88" s="386" t="s">
        <v>723</v>
      </c>
      <c r="H88" s="386" t="s">
        <v>723</v>
      </c>
      <c r="I88" s="386" t="s">
        <v>723</v>
      </c>
      <c r="J88" s="386" t="s">
        <v>723</v>
      </c>
      <c r="K88" s="386" t="s">
        <v>723</v>
      </c>
      <c r="L88" s="387">
        <v>56</v>
      </c>
      <c r="M88" s="414">
        <v>0.43</v>
      </c>
      <c r="N88" s="387">
        <v>12</v>
      </c>
      <c r="O88" s="387">
        <v>26</v>
      </c>
      <c r="P88" s="387">
        <v>39</v>
      </c>
      <c r="Q88" s="415">
        <v>133</v>
      </c>
      <c r="R88" s="386" t="s">
        <v>723</v>
      </c>
      <c r="S88" s="386" t="s">
        <v>723</v>
      </c>
      <c r="T88" s="386" t="s">
        <v>723</v>
      </c>
      <c r="U88" s="386" t="s">
        <v>723</v>
      </c>
      <c r="V88" s="386" t="s">
        <v>723</v>
      </c>
      <c r="W88" s="385">
        <v>8</v>
      </c>
      <c r="X88" s="417">
        <v>0.06</v>
      </c>
      <c r="Y88" s="426">
        <v>89</v>
      </c>
    </row>
    <row r="89" spans="1:25" s="158" customFormat="1" ht="14.1" customHeight="1" x14ac:dyDescent="0.2">
      <c r="A89" s="61" t="s">
        <v>480</v>
      </c>
      <c r="B89" s="61" t="s">
        <v>481</v>
      </c>
      <c r="C89" s="61" t="s">
        <v>742</v>
      </c>
      <c r="D89" s="62"/>
      <c r="E89" s="318">
        <v>50</v>
      </c>
      <c r="F89" s="386" t="s">
        <v>723</v>
      </c>
      <c r="G89" s="386" t="s">
        <v>723</v>
      </c>
      <c r="H89" s="386" t="s">
        <v>723</v>
      </c>
      <c r="I89" s="386" t="s">
        <v>723</v>
      </c>
      <c r="J89" s="386" t="s">
        <v>723</v>
      </c>
      <c r="K89" s="386" t="s">
        <v>723</v>
      </c>
      <c r="L89" s="387">
        <v>33</v>
      </c>
      <c r="M89" s="414">
        <v>0.66</v>
      </c>
      <c r="N89" s="386" t="s">
        <v>723</v>
      </c>
      <c r="O89" s="386" t="s">
        <v>723</v>
      </c>
      <c r="P89" s="387">
        <v>19</v>
      </c>
      <c r="Q89" s="415">
        <v>58</v>
      </c>
      <c r="R89" s="387">
        <v>42</v>
      </c>
      <c r="S89" s="386" t="s">
        <v>723</v>
      </c>
      <c r="T89" s="387">
        <v>14</v>
      </c>
      <c r="U89" s="386" t="s">
        <v>723</v>
      </c>
      <c r="V89" s="387">
        <v>16</v>
      </c>
      <c r="W89" s="385">
        <v>76</v>
      </c>
      <c r="X89" s="417">
        <v>1.51</v>
      </c>
      <c r="Y89" s="425" t="s">
        <v>723</v>
      </c>
    </row>
    <row r="90" spans="1:25" s="158" customFormat="1" ht="14.1" customHeight="1" x14ac:dyDescent="0.2">
      <c r="A90" s="61" t="s">
        <v>258</v>
      </c>
      <c r="B90" s="61" t="s">
        <v>259</v>
      </c>
      <c r="C90" s="61" t="s">
        <v>749</v>
      </c>
      <c r="D90" s="62"/>
      <c r="E90" s="318">
        <v>132</v>
      </c>
      <c r="F90" s="387">
        <v>11</v>
      </c>
      <c r="G90" s="386" t="s">
        <v>723</v>
      </c>
      <c r="H90" s="386" t="s">
        <v>723</v>
      </c>
      <c r="I90" s="386" t="s">
        <v>723</v>
      </c>
      <c r="J90" s="386" t="s">
        <v>723</v>
      </c>
      <c r="K90" s="386" t="s">
        <v>723</v>
      </c>
      <c r="L90" s="387">
        <v>17</v>
      </c>
      <c r="M90" s="414">
        <v>0.13</v>
      </c>
      <c r="N90" s="387">
        <v>24</v>
      </c>
      <c r="O90" s="387">
        <v>143</v>
      </c>
      <c r="P90" s="387">
        <v>304</v>
      </c>
      <c r="Q90" s="415">
        <v>488</v>
      </c>
      <c r="R90" s="386" t="s">
        <v>723</v>
      </c>
      <c r="S90" s="386" t="s">
        <v>723</v>
      </c>
      <c r="T90" s="387">
        <v>7</v>
      </c>
      <c r="U90" s="386" t="s">
        <v>723</v>
      </c>
      <c r="V90" s="386" t="s">
        <v>723</v>
      </c>
      <c r="W90" s="385">
        <v>8</v>
      </c>
      <c r="X90" s="417">
        <v>0.06</v>
      </c>
      <c r="Y90" s="426">
        <v>7</v>
      </c>
    </row>
    <row r="91" spans="1:25" s="158" customFormat="1" ht="14.1" customHeight="1" x14ac:dyDescent="0.2">
      <c r="A91" s="61" t="s">
        <v>396</v>
      </c>
      <c r="B91" s="61" t="s">
        <v>397</v>
      </c>
      <c r="C91" s="61" t="s">
        <v>746</v>
      </c>
      <c r="D91" s="62"/>
      <c r="E91" s="318">
        <v>132</v>
      </c>
      <c r="F91" s="387">
        <v>69</v>
      </c>
      <c r="G91" s="387">
        <v>12</v>
      </c>
      <c r="H91" s="387">
        <v>48</v>
      </c>
      <c r="I91" s="387">
        <v>50</v>
      </c>
      <c r="J91" s="386" t="s">
        <v>723</v>
      </c>
      <c r="K91" s="386" t="s">
        <v>723</v>
      </c>
      <c r="L91" s="387">
        <v>188</v>
      </c>
      <c r="M91" s="507">
        <v>1.42</v>
      </c>
      <c r="N91" s="387">
        <v>43</v>
      </c>
      <c r="O91" s="387">
        <v>101</v>
      </c>
      <c r="P91" s="387">
        <v>36</v>
      </c>
      <c r="Q91" s="415">
        <v>368</v>
      </c>
      <c r="R91" s="387">
        <v>347</v>
      </c>
      <c r="S91" s="387">
        <v>119</v>
      </c>
      <c r="T91" s="387">
        <v>249</v>
      </c>
      <c r="U91" s="387">
        <v>858</v>
      </c>
      <c r="V91" s="387">
        <v>733</v>
      </c>
      <c r="W91" s="385">
        <v>2306</v>
      </c>
      <c r="X91" s="506">
        <v>17.46</v>
      </c>
      <c r="Y91" s="425" t="s">
        <v>723</v>
      </c>
    </row>
    <row r="92" spans="1:25" s="158" customFormat="1" ht="14.1" customHeight="1" x14ac:dyDescent="0.2">
      <c r="A92" s="61" t="s">
        <v>276</v>
      </c>
      <c r="B92" s="61" t="s">
        <v>277</v>
      </c>
      <c r="C92" s="61" t="s">
        <v>745</v>
      </c>
      <c r="D92" s="62"/>
      <c r="E92" s="318">
        <v>37</v>
      </c>
      <c r="F92" s="387">
        <v>11</v>
      </c>
      <c r="G92" s="386" t="s">
        <v>723</v>
      </c>
      <c r="H92" s="386" t="s">
        <v>723</v>
      </c>
      <c r="I92" s="386" t="s">
        <v>723</v>
      </c>
      <c r="J92" s="386" t="s">
        <v>723</v>
      </c>
      <c r="K92" s="386" t="s">
        <v>723</v>
      </c>
      <c r="L92" s="387">
        <v>14</v>
      </c>
      <c r="M92" s="414">
        <v>0.38</v>
      </c>
      <c r="N92" s="386" t="s">
        <v>723</v>
      </c>
      <c r="O92" s="386" t="s">
        <v>723</v>
      </c>
      <c r="P92" s="386" t="s">
        <v>723</v>
      </c>
      <c r="Q92" s="415">
        <v>20</v>
      </c>
      <c r="R92" s="386" t="s">
        <v>723</v>
      </c>
      <c r="S92" s="386" t="s">
        <v>723</v>
      </c>
      <c r="T92" s="386" t="s">
        <v>723</v>
      </c>
      <c r="U92" s="386" t="s">
        <v>723</v>
      </c>
      <c r="V92" s="386" t="s">
        <v>723</v>
      </c>
      <c r="W92" s="385">
        <v>11</v>
      </c>
      <c r="X92" s="417">
        <v>0.3</v>
      </c>
      <c r="Y92" s="426">
        <v>7</v>
      </c>
    </row>
    <row r="93" spans="1:25" s="158" customFormat="1" ht="14.1" customHeight="1" x14ac:dyDescent="0.2">
      <c r="A93" s="61" t="s">
        <v>556</v>
      </c>
      <c r="B93" s="61" t="s">
        <v>557</v>
      </c>
      <c r="C93" s="61" t="s">
        <v>748</v>
      </c>
      <c r="D93" s="62"/>
      <c r="E93" s="318">
        <v>62</v>
      </c>
      <c r="F93" s="386" t="s">
        <v>723</v>
      </c>
      <c r="G93" s="386" t="s">
        <v>723</v>
      </c>
      <c r="H93" s="386" t="s">
        <v>723</v>
      </c>
      <c r="I93" s="386" t="s">
        <v>723</v>
      </c>
      <c r="J93" s="386" t="s">
        <v>723</v>
      </c>
      <c r="K93" s="386" t="s">
        <v>723</v>
      </c>
      <c r="L93" s="387">
        <v>9</v>
      </c>
      <c r="M93" s="414">
        <v>0.15</v>
      </c>
      <c r="N93" s="386" t="s">
        <v>723</v>
      </c>
      <c r="O93" s="386" t="s">
        <v>723</v>
      </c>
      <c r="P93" s="387">
        <v>17</v>
      </c>
      <c r="Q93" s="415">
        <v>30</v>
      </c>
      <c r="R93" s="387">
        <v>5</v>
      </c>
      <c r="S93" s="387">
        <v>8</v>
      </c>
      <c r="T93" s="386" t="s">
        <v>723</v>
      </c>
      <c r="U93" s="386" t="s">
        <v>723</v>
      </c>
      <c r="V93" s="386" t="s">
        <v>723</v>
      </c>
      <c r="W93" s="385">
        <v>14</v>
      </c>
      <c r="X93" s="417">
        <v>0.23</v>
      </c>
      <c r="Y93" s="425" t="s">
        <v>723</v>
      </c>
    </row>
    <row r="94" spans="1:25" s="158" customFormat="1" ht="14.1" customHeight="1" x14ac:dyDescent="0.2">
      <c r="A94" s="61" t="s">
        <v>574</v>
      </c>
      <c r="B94" s="61" t="s">
        <v>575</v>
      </c>
      <c r="C94" s="61" t="s">
        <v>748</v>
      </c>
      <c r="D94" s="62"/>
      <c r="E94" s="318">
        <v>39</v>
      </c>
      <c r="F94" s="386" t="s">
        <v>723</v>
      </c>
      <c r="G94" s="386" t="s">
        <v>723</v>
      </c>
      <c r="H94" s="386" t="s">
        <v>723</v>
      </c>
      <c r="I94" s="386" t="s">
        <v>723</v>
      </c>
      <c r="J94" s="386" t="s">
        <v>723</v>
      </c>
      <c r="K94" s="386" t="s">
        <v>723</v>
      </c>
      <c r="L94" s="387">
        <v>6</v>
      </c>
      <c r="M94" s="414">
        <v>0.16</v>
      </c>
      <c r="N94" s="386" t="s">
        <v>723</v>
      </c>
      <c r="O94" s="386" t="s">
        <v>723</v>
      </c>
      <c r="P94" s="386" t="s">
        <v>723</v>
      </c>
      <c r="Q94" s="415">
        <v>7</v>
      </c>
      <c r="R94" s="386" t="s">
        <v>723</v>
      </c>
      <c r="S94" s="387">
        <v>8</v>
      </c>
      <c r="T94" s="386" t="s">
        <v>723</v>
      </c>
      <c r="U94" s="386" t="s">
        <v>723</v>
      </c>
      <c r="V94" s="386" t="s">
        <v>723</v>
      </c>
      <c r="W94" s="385">
        <v>13</v>
      </c>
      <c r="X94" s="417">
        <v>0.34</v>
      </c>
      <c r="Y94" s="425" t="s">
        <v>723</v>
      </c>
    </row>
    <row r="95" spans="1:25" s="158" customFormat="1" ht="14.1" customHeight="1" x14ac:dyDescent="0.2">
      <c r="A95" s="61" t="s">
        <v>454</v>
      </c>
      <c r="B95" s="61" t="s">
        <v>455</v>
      </c>
      <c r="C95" s="61" t="s">
        <v>742</v>
      </c>
      <c r="D95" s="62"/>
      <c r="E95" s="318">
        <v>49</v>
      </c>
      <c r="F95" s="387">
        <v>12</v>
      </c>
      <c r="G95" s="386" t="s">
        <v>723</v>
      </c>
      <c r="H95" s="386" t="s">
        <v>723</v>
      </c>
      <c r="I95" s="386" t="s">
        <v>723</v>
      </c>
      <c r="J95" s="386" t="s">
        <v>723</v>
      </c>
      <c r="K95" s="386" t="s">
        <v>723</v>
      </c>
      <c r="L95" s="387">
        <v>13</v>
      </c>
      <c r="M95" s="414">
        <v>0.26</v>
      </c>
      <c r="N95" s="386" t="s">
        <v>723</v>
      </c>
      <c r="O95" s="386" t="s">
        <v>723</v>
      </c>
      <c r="P95" s="386" t="s">
        <v>723</v>
      </c>
      <c r="Q95" s="415">
        <v>14</v>
      </c>
      <c r="R95" s="386" t="s">
        <v>723</v>
      </c>
      <c r="S95" s="386" t="s">
        <v>723</v>
      </c>
      <c r="T95" s="387">
        <v>88</v>
      </c>
      <c r="U95" s="386" t="s">
        <v>723</v>
      </c>
      <c r="V95" s="386" t="s">
        <v>723</v>
      </c>
      <c r="W95" s="385">
        <v>92</v>
      </c>
      <c r="X95" s="417">
        <v>1.87</v>
      </c>
      <c r="Y95" s="425" t="s">
        <v>723</v>
      </c>
    </row>
    <row r="96" spans="1:25" s="158" customFormat="1" ht="14.1" customHeight="1" x14ac:dyDescent="0.2">
      <c r="A96" s="61" t="s">
        <v>312</v>
      </c>
      <c r="B96" s="61" t="s">
        <v>313</v>
      </c>
      <c r="C96" s="61" t="s">
        <v>745</v>
      </c>
      <c r="D96" s="62"/>
      <c r="E96" s="318">
        <v>61.03</v>
      </c>
      <c r="F96" s="386" t="s">
        <v>723</v>
      </c>
      <c r="G96" s="386" t="s">
        <v>723</v>
      </c>
      <c r="H96" s="386" t="s">
        <v>723</v>
      </c>
      <c r="I96" s="386" t="s">
        <v>723</v>
      </c>
      <c r="J96" s="386" t="s">
        <v>723</v>
      </c>
      <c r="K96" s="386" t="s">
        <v>723</v>
      </c>
      <c r="L96" s="387">
        <v>6</v>
      </c>
      <c r="M96" s="414">
        <v>0.1</v>
      </c>
      <c r="N96" s="386" t="s">
        <v>723</v>
      </c>
      <c r="O96" s="386" t="s">
        <v>723</v>
      </c>
      <c r="P96" s="387">
        <v>10</v>
      </c>
      <c r="Q96" s="415">
        <v>24</v>
      </c>
      <c r="R96" s="386" t="s">
        <v>723</v>
      </c>
      <c r="S96" s="387">
        <v>10</v>
      </c>
      <c r="T96" s="387">
        <v>5</v>
      </c>
      <c r="U96" s="386" t="s">
        <v>723</v>
      </c>
      <c r="V96" s="386" t="s">
        <v>723</v>
      </c>
      <c r="W96" s="385">
        <v>21</v>
      </c>
      <c r="X96" s="417">
        <v>0.34</v>
      </c>
      <c r="Y96" s="425" t="s">
        <v>723</v>
      </c>
    </row>
    <row r="97" spans="1:25" s="158" customFormat="1" ht="14.1" customHeight="1" x14ac:dyDescent="0.2">
      <c r="A97" s="61" t="s">
        <v>172</v>
      </c>
      <c r="B97" s="61" t="s">
        <v>173</v>
      </c>
      <c r="C97" s="61" t="s">
        <v>744</v>
      </c>
      <c r="D97" s="62"/>
      <c r="E97" s="318">
        <v>62.344999999999999</v>
      </c>
      <c r="F97" s="387">
        <v>17</v>
      </c>
      <c r="G97" s="386" t="s">
        <v>723</v>
      </c>
      <c r="H97" s="386" t="s">
        <v>723</v>
      </c>
      <c r="I97" s="386" t="s">
        <v>723</v>
      </c>
      <c r="J97" s="386" t="s">
        <v>723</v>
      </c>
      <c r="K97" s="386" t="s">
        <v>723</v>
      </c>
      <c r="L97" s="387">
        <v>19</v>
      </c>
      <c r="M97" s="414">
        <v>0.3</v>
      </c>
      <c r="N97" s="386" t="s">
        <v>723</v>
      </c>
      <c r="O97" s="386" t="s">
        <v>723</v>
      </c>
      <c r="P97" s="387">
        <v>9</v>
      </c>
      <c r="Q97" s="415">
        <v>33</v>
      </c>
      <c r="R97" s="386" t="s">
        <v>723</v>
      </c>
      <c r="S97" s="387">
        <v>14</v>
      </c>
      <c r="T97" s="387">
        <v>10</v>
      </c>
      <c r="U97" s="386" t="s">
        <v>723</v>
      </c>
      <c r="V97" s="387">
        <v>7</v>
      </c>
      <c r="W97" s="385">
        <v>31</v>
      </c>
      <c r="X97" s="417">
        <v>0.5</v>
      </c>
      <c r="Y97" s="426">
        <v>7</v>
      </c>
    </row>
    <row r="98" spans="1:25" s="158" customFormat="1" ht="14.1" customHeight="1" x14ac:dyDescent="0.2">
      <c r="A98" s="61" t="s">
        <v>188</v>
      </c>
      <c r="B98" s="61" t="s">
        <v>189</v>
      </c>
      <c r="C98" s="61" t="s">
        <v>744</v>
      </c>
      <c r="D98" s="62"/>
      <c r="E98" s="318">
        <v>38</v>
      </c>
      <c r="F98" s="386" t="s">
        <v>723</v>
      </c>
      <c r="G98" s="386" t="s">
        <v>723</v>
      </c>
      <c r="H98" s="386" t="s">
        <v>723</v>
      </c>
      <c r="I98" s="386" t="s">
        <v>723</v>
      </c>
      <c r="J98" s="386" t="s">
        <v>723</v>
      </c>
      <c r="K98" s="386" t="s">
        <v>723</v>
      </c>
      <c r="L98" s="387">
        <v>14</v>
      </c>
      <c r="M98" s="414">
        <v>0.37</v>
      </c>
      <c r="N98" s="387">
        <v>8</v>
      </c>
      <c r="O98" s="386" t="s">
        <v>723</v>
      </c>
      <c r="P98" s="386" t="s">
        <v>723</v>
      </c>
      <c r="Q98" s="415">
        <v>31</v>
      </c>
      <c r="R98" s="386" t="s">
        <v>723</v>
      </c>
      <c r="S98" s="386" t="s">
        <v>723</v>
      </c>
      <c r="T98" s="386" t="s">
        <v>723</v>
      </c>
      <c r="U98" s="386" t="s">
        <v>723</v>
      </c>
      <c r="V98" s="386" t="s">
        <v>723</v>
      </c>
      <c r="W98" s="385">
        <v>5</v>
      </c>
      <c r="X98" s="417">
        <v>0.13</v>
      </c>
      <c r="Y98" s="426">
        <v>5</v>
      </c>
    </row>
    <row r="99" spans="1:25" s="158" customFormat="1" ht="14.1" customHeight="1" x14ac:dyDescent="0.2">
      <c r="A99" s="61" t="s">
        <v>99</v>
      </c>
      <c r="B99" s="61" t="s">
        <v>657</v>
      </c>
      <c r="C99" s="61" t="s">
        <v>747</v>
      </c>
      <c r="D99" s="62"/>
      <c r="E99" s="318">
        <v>147</v>
      </c>
      <c r="F99" s="387">
        <v>57</v>
      </c>
      <c r="G99" s="386" t="s">
        <v>723</v>
      </c>
      <c r="H99" s="386" t="s">
        <v>723</v>
      </c>
      <c r="I99" s="386" t="s">
        <v>723</v>
      </c>
      <c r="J99" s="386" t="s">
        <v>723</v>
      </c>
      <c r="K99" s="386" t="s">
        <v>723</v>
      </c>
      <c r="L99" s="387">
        <v>58</v>
      </c>
      <c r="M99" s="414">
        <v>0.39</v>
      </c>
      <c r="N99" s="387">
        <v>6</v>
      </c>
      <c r="O99" s="387">
        <v>14</v>
      </c>
      <c r="P99" s="387">
        <v>26</v>
      </c>
      <c r="Q99" s="415">
        <v>104</v>
      </c>
      <c r="R99" s="386" t="s">
        <v>723</v>
      </c>
      <c r="S99" s="386" t="s">
        <v>723</v>
      </c>
      <c r="T99" s="387">
        <v>28</v>
      </c>
      <c r="U99" s="386" t="s">
        <v>723</v>
      </c>
      <c r="V99" s="386" t="s">
        <v>723</v>
      </c>
      <c r="W99" s="385">
        <v>31</v>
      </c>
      <c r="X99" s="417">
        <v>0.21</v>
      </c>
      <c r="Y99" s="426">
        <v>17</v>
      </c>
    </row>
    <row r="100" spans="1:25" s="158" customFormat="1" ht="14.1" customHeight="1" x14ac:dyDescent="0.2">
      <c r="A100" s="61" t="s">
        <v>230</v>
      </c>
      <c r="B100" s="61" t="s">
        <v>231</v>
      </c>
      <c r="C100" s="61" t="s">
        <v>749</v>
      </c>
      <c r="D100" s="62"/>
      <c r="E100" s="318">
        <v>49</v>
      </c>
      <c r="F100" s="387">
        <v>35</v>
      </c>
      <c r="G100" s="386" t="s">
        <v>723</v>
      </c>
      <c r="H100" s="386" t="s">
        <v>723</v>
      </c>
      <c r="I100" s="386" t="s">
        <v>723</v>
      </c>
      <c r="J100" s="386" t="s">
        <v>723</v>
      </c>
      <c r="K100" s="386" t="s">
        <v>723</v>
      </c>
      <c r="L100" s="387">
        <v>44</v>
      </c>
      <c r="M100" s="414">
        <v>0.89</v>
      </c>
      <c r="N100" s="386" t="s">
        <v>723</v>
      </c>
      <c r="O100" s="387">
        <v>11</v>
      </c>
      <c r="P100" s="386" t="s">
        <v>723</v>
      </c>
      <c r="Q100" s="415">
        <v>64</v>
      </c>
      <c r="R100" s="387">
        <v>12</v>
      </c>
      <c r="S100" s="386" t="s">
        <v>723</v>
      </c>
      <c r="T100" s="386" t="s">
        <v>723</v>
      </c>
      <c r="U100" s="386" t="s">
        <v>723</v>
      </c>
      <c r="V100" s="386" t="s">
        <v>723</v>
      </c>
      <c r="W100" s="385">
        <v>15</v>
      </c>
      <c r="X100" s="417">
        <v>0.3</v>
      </c>
      <c r="Y100" s="426">
        <v>29</v>
      </c>
    </row>
    <row r="101" spans="1:25" s="158" customFormat="1" ht="14.1" customHeight="1" x14ac:dyDescent="0.2">
      <c r="A101" s="61" t="s">
        <v>442</v>
      </c>
      <c r="B101" s="61" t="s">
        <v>443</v>
      </c>
      <c r="C101" s="61" t="s">
        <v>742</v>
      </c>
      <c r="D101" s="62"/>
      <c r="E101" s="318">
        <v>47</v>
      </c>
      <c r="F101" s="387">
        <v>22</v>
      </c>
      <c r="G101" s="386" t="s">
        <v>723</v>
      </c>
      <c r="H101" s="386" t="s">
        <v>723</v>
      </c>
      <c r="I101" s="386" t="s">
        <v>723</v>
      </c>
      <c r="J101" s="386" t="s">
        <v>723</v>
      </c>
      <c r="K101" s="386" t="s">
        <v>723</v>
      </c>
      <c r="L101" s="387">
        <v>27</v>
      </c>
      <c r="M101" s="414">
        <v>0.56999999999999995</v>
      </c>
      <c r="N101" s="386" t="s">
        <v>723</v>
      </c>
      <c r="O101" s="386" t="s">
        <v>723</v>
      </c>
      <c r="P101" s="386" t="s">
        <v>723</v>
      </c>
      <c r="Q101" s="415">
        <v>29</v>
      </c>
      <c r="R101" s="387">
        <v>26</v>
      </c>
      <c r="S101" s="386" t="s">
        <v>723</v>
      </c>
      <c r="T101" s="386" t="s">
        <v>723</v>
      </c>
      <c r="U101" s="386" t="s">
        <v>723</v>
      </c>
      <c r="V101" s="387">
        <v>26</v>
      </c>
      <c r="W101" s="385">
        <v>52</v>
      </c>
      <c r="X101" s="417">
        <v>1.1000000000000001</v>
      </c>
      <c r="Y101" s="425" t="s">
        <v>723</v>
      </c>
    </row>
    <row r="102" spans="1:25" s="158" customFormat="1" ht="14.1" customHeight="1" x14ac:dyDescent="0.2">
      <c r="A102" s="61" t="s">
        <v>456</v>
      </c>
      <c r="B102" s="61" t="s">
        <v>457</v>
      </c>
      <c r="C102" s="61" t="s">
        <v>742</v>
      </c>
      <c r="D102" s="62"/>
      <c r="E102" s="318">
        <v>55</v>
      </c>
      <c r="F102" s="386" t="s">
        <v>723</v>
      </c>
      <c r="G102" s="386" t="s">
        <v>723</v>
      </c>
      <c r="H102" s="386" t="s">
        <v>723</v>
      </c>
      <c r="I102" s="386" t="s">
        <v>723</v>
      </c>
      <c r="J102" s="386" t="s">
        <v>723</v>
      </c>
      <c r="K102" s="386" t="s">
        <v>723</v>
      </c>
      <c r="L102" s="386" t="s">
        <v>723</v>
      </c>
      <c r="M102" s="413" t="s">
        <v>723</v>
      </c>
      <c r="N102" s="386" t="s">
        <v>723</v>
      </c>
      <c r="O102" s="386" t="s">
        <v>723</v>
      </c>
      <c r="P102" s="387">
        <v>7</v>
      </c>
      <c r="Q102" s="415">
        <v>10</v>
      </c>
      <c r="R102" s="386" t="s">
        <v>723</v>
      </c>
      <c r="S102" s="386" t="s">
        <v>723</v>
      </c>
      <c r="T102" s="386" t="s">
        <v>723</v>
      </c>
      <c r="U102" s="386" t="s">
        <v>723</v>
      </c>
      <c r="V102" s="386" t="s">
        <v>723</v>
      </c>
      <c r="W102" s="385">
        <v>6</v>
      </c>
      <c r="X102" s="417">
        <v>0.11</v>
      </c>
      <c r="Y102" s="425" t="s">
        <v>723</v>
      </c>
    </row>
    <row r="103" spans="1:25" s="158" customFormat="1" ht="14.1" customHeight="1" x14ac:dyDescent="0.2">
      <c r="A103" s="61" t="s">
        <v>41</v>
      </c>
      <c r="B103" s="61" t="s">
        <v>42</v>
      </c>
      <c r="C103" s="61" t="s">
        <v>743</v>
      </c>
      <c r="D103" s="62"/>
      <c r="E103" s="318">
        <v>23</v>
      </c>
      <c r="F103" s="386" t="s">
        <v>723</v>
      </c>
      <c r="G103" s="386" t="s">
        <v>723</v>
      </c>
      <c r="H103" s="386" t="s">
        <v>723</v>
      </c>
      <c r="I103" s="386" t="s">
        <v>723</v>
      </c>
      <c r="J103" s="386" t="s">
        <v>723</v>
      </c>
      <c r="K103" s="386" t="s">
        <v>723</v>
      </c>
      <c r="L103" s="386" t="s">
        <v>723</v>
      </c>
      <c r="M103" s="413" t="s">
        <v>723</v>
      </c>
      <c r="N103" s="386" t="s">
        <v>723</v>
      </c>
      <c r="O103" s="386" t="s">
        <v>723</v>
      </c>
      <c r="P103" s="386" t="s">
        <v>723</v>
      </c>
      <c r="Q103" s="415">
        <v>8</v>
      </c>
      <c r="R103" s="386" t="s">
        <v>723</v>
      </c>
      <c r="S103" s="386" t="s">
        <v>723</v>
      </c>
      <c r="T103" s="386" t="s">
        <v>723</v>
      </c>
      <c r="U103" s="386" t="s">
        <v>723</v>
      </c>
      <c r="V103" s="386" t="s">
        <v>723</v>
      </c>
      <c r="W103" s="411" t="s">
        <v>619</v>
      </c>
      <c r="X103" s="418" t="s">
        <v>723</v>
      </c>
      <c r="Y103" s="425" t="s">
        <v>723</v>
      </c>
    </row>
    <row r="104" spans="1:25" s="158" customFormat="1" ht="14.1" customHeight="1" x14ac:dyDescent="0.2">
      <c r="A104" s="61" t="s">
        <v>508</v>
      </c>
      <c r="B104" s="61" t="s">
        <v>509</v>
      </c>
      <c r="C104" s="61" t="s">
        <v>742</v>
      </c>
      <c r="D104" s="62"/>
      <c r="E104" s="318">
        <v>54</v>
      </c>
      <c r="F104" s="387">
        <v>10</v>
      </c>
      <c r="G104" s="386" t="s">
        <v>723</v>
      </c>
      <c r="H104" s="386" t="s">
        <v>723</v>
      </c>
      <c r="I104" s="386" t="s">
        <v>723</v>
      </c>
      <c r="J104" s="386" t="s">
        <v>723</v>
      </c>
      <c r="K104" s="387">
        <v>6</v>
      </c>
      <c r="L104" s="387">
        <v>19</v>
      </c>
      <c r="M104" s="414">
        <v>0.35</v>
      </c>
      <c r="N104" s="386" t="s">
        <v>723</v>
      </c>
      <c r="O104" s="386" t="s">
        <v>723</v>
      </c>
      <c r="P104" s="386" t="s">
        <v>723</v>
      </c>
      <c r="Q104" s="415">
        <v>30</v>
      </c>
      <c r="R104" s="387">
        <v>7</v>
      </c>
      <c r="S104" s="386" t="s">
        <v>723</v>
      </c>
      <c r="T104" s="387">
        <v>36</v>
      </c>
      <c r="U104" s="386" t="s">
        <v>723</v>
      </c>
      <c r="V104" s="387">
        <v>6</v>
      </c>
      <c r="W104" s="385">
        <v>49</v>
      </c>
      <c r="X104" s="417">
        <v>0.9</v>
      </c>
      <c r="Y104" s="425" t="s">
        <v>723</v>
      </c>
    </row>
    <row r="105" spans="1:25" s="158" customFormat="1" ht="14.1" customHeight="1" x14ac:dyDescent="0.2">
      <c r="A105" s="61" t="s">
        <v>398</v>
      </c>
      <c r="B105" s="61" t="s">
        <v>399</v>
      </c>
      <c r="C105" s="61" t="s">
        <v>746</v>
      </c>
      <c r="D105" s="62"/>
      <c r="E105" s="318">
        <v>131</v>
      </c>
      <c r="F105" s="387">
        <v>112</v>
      </c>
      <c r="G105" s="387">
        <v>118</v>
      </c>
      <c r="H105" s="387">
        <v>11</v>
      </c>
      <c r="I105" s="387">
        <v>10</v>
      </c>
      <c r="J105" s="386" t="s">
        <v>723</v>
      </c>
      <c r="K105" s="386" t="s">
        <v>723</v>
      </c>
      <c r="L105" s="387">
        <v>254</v>
      </c>
      <c r="M105" s="414">
        <v>1.94</v>
      </c>
      <c r="N105" s="387">
        <v>17</v>
      </c>
      <c r="O105" s="387">
        <v>14</v>
      </c>
      <c r="P105" s="387">
        <v>18</v>
      </c>
      <c r="Q105" s="415">
        <v>303</v>
      </c>
      <c r="R105" s="387">
        <v>92</v>
      </c>
      <c r="S105" s="386" t="s">
        <v>723</v>
      </c>
      <c r="T105" s="386" t="s">
        <v>723</v>
      </c>
      <c r="U105" s="387">
        <v>1308</v>
      </c>
      <c r="V105" s="387">
        <v>1730</v>
      </c>
      <c r="W105" s="385">
        <v>3130</v>
      </c>
      <c r="X105" s="417">
        <v>23.91</v>
      </c>
      <c r="Y105" s="425" t="s">
        <v>723</v>
      </c>
    </row>
    <row r="106" spans="1:25" s="158" customFormat="1" ht="14.1" customHeight="1" x14ac:dyDescent="0.2">
      <c r="A106" s="61" t="s">
        <v>296</v>
      </c>
      <c r="B106" s="61" t="s">
        <v>297</v>
      </c>
      <c r="C106" s="61" t="s">
        <v>745</v>
      </c>
      <c r="D106" s="62"/>
      <c r="E106" s="318">
        <v>55</v>
      </c>
      <c r="F106" s="387">
        <v>10</v>
      </c>
      <c r="G106" s="386" t="s">
        <v>723</v>
      </c>
      <c r="H106" s="386" t="s">
        <v>723</v>
      </c>
      <c r="I106" s="386" t="s">
        <v>723</v>
      </c>
      <c r="J106" s="386" t="s">
        <v>723</v>
      </c>
      <c r="K106" s="386" t="s">
        <v>723</v>
      </c>
      <c r="L106" s="387">
        <v>12</v>
      </c>
      <c r="M106" s="414">
        <v>0.22</v>
      </c>
      <c r="N106" s="387">
        <v>6</v>
      </c>
      <c r="O106" s="387">
        <v>5</v>
      </c>
      <c r="P106" s="387">
        <v>7</v>
      </c>
      <c r="Q106" s="415">
        <v>30</v>
      </c>
      <c r="R106" s="387">
        <v>26</v>
      </c>
      <c r="S106" s="387">
        <v>43</v>
      </c>
      <c r="T106" s="387">
        <v>42</v>
      </c>
      <c r="U106" s="386" t="s">
        <v>723</v>
      </c>
      <c r="V106" s="386" t="s">
        <v>723</v>
      </c>
      <c r="W106" s="385">
        <v>111</v>
      </c>
      <c r="X106" s="417">
        <v>2.02</v>
      </c>
      <c r="Y106" s="425" t="s">
        <v>723</v>
      </c>
    </row>
    <row r="107" spans="1:25" s="158" customFormat="1" ht="14.1" customHeight="1" x14ac:dyDescent="0.2">
      <c r="A107" s="61" t="s">
        <v>510</v>
      </c>
      <c r="B107" s="61" t="s">
        <v>511</v>
      </c>
      <c r="C107" s="61" t="s">
        <v>742</v>
      </c>
      <c r="D107" s="62"/>
      <c r="E107" s="318">
        <v>32</v>
      </c>
      <c r="F107" s="387">
        <v>36</v>
      </c>
      <c r="G107" s="386" t="s">
        <v>723</v>
      </c>
      <c r="H107" s="386" t="s">
        <v>723</v>
      </c>
      <c r="I107" s="386" t="s">
        <v>723</v>
      </c>
      <c r="J107" s="386" t="s">
        <v>723</v>
      </c>
      <c r="K107" s="386" t="s">
        <v>723</v>
      </c>
      <c r="L107" s="387">
        <v>44</v>
      </c>
      <c r="M107" s="507">
        <v>1.39</v>
      </c>
      <c r="N107" s="386" t="s">
        <v>723</v>
      </c>
      <c r="O107" s="386" t="s">
        <v>723</v>
      </c>
      <c r="P107" s="387">
        <v>8</v>
      </c>
      <c r="Q107" s="415">
        <v>53</v>
      </c>
      <c r="R107" s="387">
        <v>10</v>
      </c>
      <c r="S107" s="386" t="s">
        <v>723</v>
      </c>
      <c r="T107" s="387">
        <v>99</v>
      </c>
      <c r="U107" s="386" t="s">
        <v>723</v>
      </c>
      <c r="V107" s="387">
        <v>46</v>
      </c>
      <c r="W107" s="385">
        <v>155</v>
      </c>
      <c r="X107" s="506">
        <v>4.88</v>
      </c>
      <c r="Y107" s="425" t="s">
        <v>723</v>
      </c>
    </row>
    <row r="108" spans="1:25" s="158" customFormat="1" ht="14.1" customHeight="1" x14ac:dyDescent="0.2">
      <c r="A108" s="61" t="s">
        <v>148</v>
      </c>
      <c r="B108" s="61" t="s">
        <v>149</v>
      </c>
      <c r="C108" s="61" t="s">
        <v>744</v>
      </c>
      <c r="D108" s="62"/>
      <c r="E108" s="318">
        <v>51</v>
      </c>
      <c r="F108" s="387">
        <v>6</v>
      </c>
      <c r="G108" s="386" t="s">
        <v>723</v>
      </c>
      <c r="H108" s="386" t="s">
        <v>723</v>
      </c>
      <c r="I108" s="386" t="s">
        <v>723</v>
      </c>
      <c r="J108" s="386" t="s">
        <v>723</v>
      </c>
      <c r="K108" s="386" t="s">
        <v>723</v>
      </c>
      <c r="L108" s="387">
        <v>8</v>
      </c>
      <c r="M108" s="414">
        <v>0.16</v>
      </c>
      <c r="N108" s="386" t="s">
        <v>723</v>
      </c>
      <c r="O108" s="386" t="s">
        <v>723</v>
      </c>
      <c r="P108" s="386" t="s">
        <v>723</v>
      </c>
      <c r="Q108" s="415">
        <v>13</v>
      </c>
      <c r="R108" s="386" t="s">
        <v>723</v>
      </c>
      <c r="S108" s="386" t="s">
        <v>723</v>
      </c>
      <c r="T108" s="386" t="s">
        <v>723</v>
      </c>
      <c r="U108" s="387">
        <v>6</v>
      </c>
      <c r="V108" s="386" t="s">
        <v>723</v>
      </c>
      <c r="W108" s="385">
        <v>10</v>
      </c>
      <c r="X108" s="417">
        <v>0.2</v>
      </c>
      <c r="Y108" s="425" t="s">
        <v>723</v>
      </c>
    </row>
    <row r="109" spans="1:25" s="158" customFormat="1" ht="14.1" customHeight="1" x14ac:dyDescent="0.2">
      <c r="A109" s="61" t="s">
        <v>558</v>
      </c>
      <c r="B109" s="61" t="s">
        <v>559</v>
      </c>
      <c r="C109" s="61" t="s">
        <v>748</v>
      </c>
      <c r="D109" s="62"/>
      <c r="E109" s="318">
        <v>53</v>
      </c>
      <c r="F109" s="387">
        <v>24</v>
      </c>
      <c r="G109" s="386" t="s">
        <v>723</v>
      </c>
      <c r="H109" s="386" t="s">
        <v>723</v>
      </c>
      <c r="I109" s="386" t="s">
        <v>723</v>
      </c>
      <c r="J109" s="386" t="s">
        <v>723</v>
      </c>
      <c r="K109" s="386" t="s">
        <v>723</v>
      </c>
      <c r="L109" s="387">
        <v>25</v>
      </c>
      <c r="M109" s="414">
        <v>0.47</v>
      </c>
      <c r="N109" s="387">
        <v>14</v>
      </c>
      <c r="O109" s="387">
        <v>13</v>
      </c>
      <c r="P109" s="387">
        <v>29</v>
      </c>
      <c r="Q109" s="415">
        <v>81</v>
      </c>
      <c r="R109" s="387">
        <v>17</v>
      </c>
      <c r="S109" s="387">
        <v>11</v>
      </c>
      <c r="T109" s="387">
        <v>21</v>
      </c>
      <c r="U109" s="387">
        <v>59</v>
      </c>
      <c r="V109" s="387">
        <v>49</v>
      </c>
      <c r="W109" s="385">
        <v>157</v>
      </c>
      <c r="X109" s="417">
        <v>2.94</v>
      </c>
      <c r="Y109" s="425" t="s">
        <v>723</v>
      </c>
    </row>
    <row r="110" spans="1:25" s="158" customFormat="1" ht="14.1" customHeight="1" x14ac:dyDescent="0.2">
      <c r="A110" s="61" t="s">
        <v>458</v>
      </c>
      <c r="B110" s="61" t="s">
        <v>459</v>
      </c>
      <c r="C110" s="61" t="s">
        <v>742</v>
      </c>
      <c r="D110" s="62"/>
      <c r="E110" s="318">
        <v>49</v>
      </c>
      <c r="F110" s="386" t="s">
        <v>723</v>
      </c>
      <c r="G110" s="386" t="s">
        <v>723</v>
      </c>
      <c r="H110" s="386" t="s">
        <v>723</v>
      </c>
      <c r="I110" s="386" t="s">
        <v>723</v>
      </c>
      <c r="J110" s="386" t="s">
        <v>723</v>
      </c>
      <c r="K110" s="386" t="s">
        <v>723</v>
      </c>
      <c r="L110" s="387">
        <v>13</v>
      </c>
      <c r="M110" s="414">
        <v>0.27</v>
      </c>
      <c r="N110" s="386" t="s">
        <v>723</v>
      </c>
      <c r="O110" s="386" t="s">
        <v>723</v>
      </c>
      <c r="P110" s="387">
        <v>6</v>
      </c>
      <c r="Q110" s="415">
        <v>24</v>
      </c>
      <c r="R110" s="386" t="s">
        <v>723</v>
      </c>
      <c r="S110" s="386" t="s">
        <v>723</v>
      </c>
      <c r="T110" s="387">
        <v>32</v>
      </c>
      <c r="U110" s="387">
        <v>43</v>
      </c>
      <c r="V110" s="386" t="s">
        <v>723</v>
      </c>
      <c r="W110" s="385">
        <v>78</v>
      </c>
      <c r="X110" s="417">
        <v>1.6</v>
      </c>
      <c r="Y110" s="425" t="s">
        <v>723</v>
      </c>
    </row>
    <row r="111" spans="1:25" s="158" customFormat="1" ht="14.1" customHeight="1" x14ac:dyDescent="0.2">
      <c r="A111" s="61" t="s">
        <v>278</v>
      </c>
      <c r="B111" s="61" t="s">
        <v>279</v>
      </c>
      <c r="C111" s="61" t="s">
        <v>745</v>
      </c>
      <c r="D111" s="62"/>
      <c r="E111" s="318">
        <v>43</v>
      </c>
      <c r="F111" s="387">
        <v>30</v>
      </c>
      <c r="G111" s="386" t="s">
        <v>723</v>
      </c>
      <c r="H111" s="386" t="s">
        <v>723</v>
      </c>
      <c r="I111" s="386" t="s">
        <v>723</v>
      </c>
      <c r="J111" s="386" t="s">
        <v>723</v>
      </c>
      <c r="K111" s="386" t="s">
        <v>723</v>
      </c>
      <c r="L111" s="387">
        <v>31</v>
      </c>
      <c r="M111" s="414">
        <v>0.72</v>
      </c>
      <c r="N111" s="386" t="s">
        <v>723</v>
      </c>
      <c r="O111" s="386" t="s">
        <v>723</v>
      </c>
      <c r="P111" s="387">
        <v>15</v>
      </c>
      <c r="Q111" s="415">
        <v>54</v>
      </c>
      <c r="R111" s="386" t="s">
        <v>723</v>
      </c>
      <c r="S111" s="387">
        <v>12</v>
      </c>
      <c r="T111" s="386" t="s">
        <v>723</v>
      </c>
      <c r="U111" s="386" t="s">
        <v>723</v>
      </c>
      <c r="V111" s="386" t="s">
        <v>723</v>
      </c>
      <c r="W111" s="385">
        <v>15</v>
      </c>
      <c r="X111" s="417">
        <v>0.35</v>
      </c>
      <c r="Y111" s="426">
        <v>15</v>
      </c>
    </row>
    <row r="112" spans="1:25" s="158" customFormat="1" ht="14.1" customHeight="1" x14ac:dyDescent="0.2">
      <c r="A112" s="61" t="s">
        <v>344</v>
      </c>
      <c r="B112" s="61" t="s">
        <v>345</v>
      </c>
      <c r="C112" s="61" t="s">
        <v>745</v>
      </c>
      <c r="D112" s="62"/>
      <c r="E112" s="318">
        <v>26.73</v>
      </c>
      <c r="F112" s="387">
        <v>17</v>
      </c>
      <c r="G112" s="386" t="s">
        <v>723</v>
      </c>
      <c r="H112" s="386" t="s">
        <v>723</v>
      </c>
      <c r="I112" s="386" t="s">
        <v>723</v>
      </c>
      <c r="J112" s="386" t="s">
        <v>723</v>
      </c>
      <c r="K112" s="386" t="s">
        <v>723</v>
      </c>
      <c r="L112" s="387">
        <v>19</v>
      </c>
      <c r="M112" s="414">
        <v>0.71</v>
      </c>
      <c r="N112" s="386" t="s">
        <v>723</v>
      </c>
      <c r="O112" s="386" t="s">
        <v>723</v>
      </c>
      <c r="P112" s="387">
        <v>5</v>
      </c>
      <c r="Q112" s="415">
        <v>29</v>
      </c>
      <c r="R112" s="387">
        <v>6</v>
      </c>
      <c r="S112" s="387">
        <v>5</v>
      </c>
      <c r="T112" s="387">
        <v>8</v>
      </c>
      <c r="U112" s="386" t="s">
        <v>723</v>
      </c>
      <c r="V112" s="386" t="s">
        <v>723</v>
      </c>
      <c r="W112" s="385">
        <v>19</v>
      </c>
      <c r="X112" s="417">
        <v>0.71</v>
      </c>
      <c r="Y112" s="426">
        <v>14</v>
      </c>
    </row>
    <row r="113" spans="1:25" s="158" customFormat="1" ht="14.1" customHeight="1" x14ac:dyDescent="0.2">
      <c r="A113" s="61" t="s">
        <v>588</v>
      </c>
      <c r="B113" s="61" t="s">
        <v>589</v>
      </c>
      <c r="C113" s="61" t="s">
        <v>748</v>
      </c>
      <c r="D113" s="62"/>
      <c r="E113" s="318">
        <v>36</v>
      </c>
      <c r="F113" s="386" t="s">
        <v>723</v>
      </c>
      <c r="G113" s="386" t="s">
        <v>723</v>
      </c>
      <c r="H113" s="386" t="s">
        <v>723</v>
      </c>
      <c r="I113" s="386" t="s">
        <v>723</v>
      </c>
      <c r="J113" s="386" t="s">
        <v>723</v>
      </c>
      <c r="K113" s="386" t="s">
        <v>723</v>
      </c>
      <c r="L113" s="387">
        <v>8</v>
      </c>
      <c r="M113" s="414">
        <v>0.22</v>
      </c>
      <c r="N113" s="386" t="s">
        <v>723</v>
      </c>
      <c r="O113" s="386" t="s">
        <v>723</v>
      </c>
      <c r="P113" s="387">
        <v>11</v>
      </c>
      <c r="Q113" s="415">
        <v>21</v>
      </c>
      <c r="R113" s="386" t="s">
        <v>723</v>
      </c>
      <c r="S113" s="386" t="s">
        <v>723</v>
      </c>
      <c r="T113" s="387">
        <v>5</v>
      </c>
      <c r="U113" s="386" t="s">
        <v>723</v>
      </c>
      <c r="V113" s="386" t="s">
        <v>723</v>
      </c>
      <c r="W113" s="385">
        <v>9</v>
      </c>
      <c r="X113" s="417">
        <v>0.25</v>
      </c>
      <c r="Y113" s="425" t="s">
        <v>723</v>
      </c>
    </row>
    <row r="114" spans="1:25" s="158" customFormat="1" ht="14.1" customHeight="1" x14ac:dyDescent="0.2">
      <c r="A114" s="61" t="s">
        <v>69</v>
      </c>
      <c r="B114" s="61" t="s">
        <v>70</v>
      </c>
      <c r="C114" s="61" t="s">
        <v>743</v>
      </c>
      <c r="D114" s="62"/>
      <c r="E114" s="318">
        <v>36</v>
      </c>
      <c r="F114" s="386" t="s">
        <v>723</v>
      </c>
      <c r="G114" s="386" t="s">
        <v>723</v>
      </c>
      <c r="H114" s="386" t="s">
        <v>723</v>
      </c>
      <c r="I114" s="386" t="s">
        <v>723</v>
      </c>
      <c r="J114" s="386" t="s">
        <v>723</v>
      </c>
      <c r="K114" s="386" t="s">
        <v>723</v>
      </c>
      <c r="L114" s="387">
        <v>5</v>
      </c>
      <c r="M114" s="414">
        <v>0.14000000000000001</v>
      </c>
      <c r="N114" s="386" t="s">
        <v>723</v>
      </c>
      <c r="O114" s="386" t="s">
        <v>723</v>
      </c>
      <c r="P114" s="386" t="s">
        <v>723</v>
      </c>
      <c r="Q114" s="415">
        <v>7</v>
      </c>
      <c r="R114" s="387">
        <v>8</v>
      </c>
      <c r="S114" s="386" t="s">
        <v>723</v>
      </c>
      <c r="T114" s="387">
        <v>6</v>
      </c>
      <c r="U114" s="386" t="s">
        <v>723</v>
      </c>
      <c r="V114" s="386" t="s">
        <v>723</v>
      </c>
      <c r="W114" s="385">
        <v>15</v>
      </c>
      <c r="X114" s="417">
        <v>0.41</v>
      </c>
      <c r="Y114" s="425" t="s">
        <v>723</v>
      </c>
    </row>
    <row r="115" spans="1:25" s="158" customFormat="1" ht="14.1" customHeight="1" x14ac:dyDescent="0.2">
      <c r="A115" s="61" t="s">
        <v>17</v>
      </c>
      <c r="B115" s="61" t="s">
        <v>18</v>
      </c>
      <c r="C115" s="61" t="s">
        <v>750</v>
      </c>
      <c r="D115" s="62"/>
      <c r="E115" s="318">
        <v>91</v>
      </c>
      <c r="F115" s="387">
        <v>58</v>
      </c>
      <c r="G115" s="386" t="s">
        <v>723</v>
      </c>
      <c r="H115" s="386" t="s">
        <v>723</v>
      </c>
      <c r="I115" s="386" t="s">
        <v>723</v>
      </c>
      <c r="J115" s="386" t="s">
        <v>723</v>
      </c>
      <c r="K115" s="386" t="s">
        <v>723</v>
      </c>
      <c r="L115" s="387">
        <v>60</v>
      </c>
      <c r="M115" s="414">
        <v>0.66</v>
      </c>
      <c r="N115" s="386" t="s">
        <v>723</v>
      </c>
      <c r="O115" s="387">
        <v>7</v>
      </c>
      <c r="P115" s="386" t="s">
        <v>723</v>
      </c>
      <c r="Q115" s="415">
        <v>71</v>
      </c>
      <c r="R115" s="386" t="s">
        <v>723</v>
      </c>
      <c r="S115" s="386" t="s">
        <v>723</v>
      </c>
      <c r="T115" s="386" t="s">
        <v>723</v>
      </c>
      <c r="U115" s="386" t="s">
        <v>723</v>
      </c>
      <c r="V115" s="386" t="s">
        <v>723</v>
      </c>
      <c r="W115" s="385">
        <v>23</v>
      </c>
      <c r="X115" s="417">
        <v>0.25</v>
      </c>
      <c r="Y115" s="426">
        <v>37</v>
      </c>
    </row>
    <row r="116" spans="1:25" s="158" customFormat="1" ht="14.1" customHeight="1" x14ac:dyDescent="0.2">
      <c r="A116" s="61" t="s">
        <v>204</v>
      </c>
      <c r="B116" s="61" t="s">
        <v>205</v>
      </c>
      <c r="C116" s="61" t="s">
        <v>744</v>
      </c>
      <c r="D116" s="62"/>
      <c r="E116" s="318">
        <v>51</v>
      </c>
      <c r="F116" s="387">
        <v>31</v>
      </c>
      <c r="G116" s="386" t="s">
        <v>723</v>
      </c>
      <c r="H116" s="386" t="s">
        <v>723</v>
      </c>
      <c r="I116" s="386" t="s">
        <v>723</v>
      </c>
      <c r="J116" s="386" t="s">
        <v>723</v>
      </c>
      <c r="K116" s="386" t="s">
        <v>723</v>
      </c>
      <c r="L116" s="387">
        <v>35</v>
      </c>
      <c r="M116" s="414">
        <v>0.68</v>
      </c>
      <c r="N116" s="386" t="s">
        <v>723</v>
      </c>
      <c r="O116" s="386" t="s">
        <v>723</v>
      </c>
      <c r="P116" s="387">
        <v>7</v>
      </c>
      <c r="Q116" s="415">
        <v>45</v>
      </c>
      <c r="R116" s="387">
        <v>5</v>
      </c>
      <c r="S116" s="387">
        <v>5</v>
      </c>
      <c r="T116" s="387">
        <v>11</v>
      </c>
      <c r="U116" s="386" t="s">
        <v>723</v>
      </c>
      <c r="V116" s="386" t="s">
        <v>723</v>
      </c>
      <c r="W116" s="385">
        <v>21</v>
      </c>
      <c r="X116" s="417">
        <v>0.41</v>
      </c>
      <c r="Y116" s="426">
        <v>24</v>
      </c>
    </row>
    <row r="117" spans="1:25" s="158" customFormat="1" ht="14.1" customHeight="1" x14ac:dyDescent="0.2">
      <c r="A117" s="61" t="s">
        <v>590</v>
      </c>
      <c r="B117" s="61" t="s">
        <v>591</v>
      </c>
      <c r="C117" s="61" t="s">
        <v>748</v>
      </c>
      <c r="D117" s="62"/>
      <c r="E117" s="318">
        <v>53.524999999999999</v>
      </c>
      <c r="F117" s="387">
        <v>31</v>
      </c>
      <c r="G117" s="386" t="s">
        <v>723</v>
      </c>
      <c r="H117" s="386" t="s">
        <v>723</v>
      </c>
      <c r="I117" s="386" t="s">
        <v>723</v>
      </c>
      <c r="J117" s="386" t="s">
        <v>723</v>
      </c>
      <c r="K117" s="386" t="s">
        <v>723</v>
      </c>
      <c r="L117" s="387">
        <v>44</v>
      </c>
      <c r="M117" s="414">
        <v>0.82</v>
      </c>
      <c r="N117" s="387">
        <v>8</v>
      </c>
      <c r="O117" s="387">
        <v>9</v>
      </c>
      <c r="P117" s="387">
        <v>42</v>
      </c>
      <c r="Q117" s="415">
        <v>103</v>
      </c>
      <c r="R117" s="387">
        <v>47</v>
      </c>
      <c r="S117" s="387">
        <v>28</v>
      </c>
      <c r="T117" s="387">
        <v>13</v>
      </c>
      <c r="U117" s="386" t="s">
        <v>723</v>
      </c>
      <c r="V117" s="386" t="s">
        <v>723</v>
      </c>
      <c r="W117" s="385">
        <v>95</v>
      </c>
      <c r="X117" s="417">
        <v>1.77</v>
      </c>
      <c r="Y117" s="426">
        <v>56</v>
      </c>
    </row>
    <row r="118" spans="1:25" s="158" customFormat="1" ht="14.1" customHeight="1" x14ac:dyDescent="0.2">
      <c r="A118" s="61" t="s">
        <v>460</v>
      </c>
      <c r="B118" s="61" t="s">
        <v>461</v>
      </c>
      <c r="C118" s="61" t="s">
        <v>742</v>
      </c>
      <c r="D118" s="62"/>
      <c r="E118" s="318">
        <v>37</v>
      </c>
      <c r="F118" s="387">
        <v>26</v>
      </c>
      <c r="G118" s="386" t="s">
        <v>723</v>
      </c>
      <c r="H118" s="386" t="s">
        <v>723</v>
      </c>
      <c r="I118" s="386" t="s">
        <v>723</v>
      </c>
      <c r="J118" s="386" t="s">
        <v>723</v>
      </c>
      <c r="K118" s="387">
        <v>6</v>
      </c>
      <c r="L118" s="387">
        <v>33</v>
      </c>
      <c r="M118" s="414">
        <v>0.89</v>
      </c>
      <c r="N118" s="386" t="s">
        <v>723</v>
      </c>
      <c r="O118" s="386" t="s">
        <v>723</v>
      </c>
      <c r="P118" s="387">
        <v>7</v>
      </c>
      <c r="Q118" s="415">
        <v>46</v>
      </c>
      <c r="R118" s="386" t="s">
        <v>723</v>
      </c>
      <c r="S118" s="387">
        <v>61</v>
      </c>
      <c r="T118" s="387">
        <v>23</v>
      </c>
      <c r="U118" s="387">
        <v>111</v>
      </c>
      <c r="V118" s="386" t="s">
        <v>723</v>
      </c>
      <c r="W118" s="385">
        <v>198</v>
      </c>
      <c r="X118" s="417">
        <v>5.34</v>
      </c>
      <c r="Y118" s="425" t="s">
        <v>723</v>
      </c>
    </row>
    <row r="119" spans="1:25" s="158" customFormat="1" ht="14.1" customHeight="1" x14ac:dyDescent="0.2">
      <c r="A119" s="61" t="s">
        <v>482</v>
      </c>
      <c r="B119" s="61" t="s">
        <v>483</v>
      </c>
      <c r="C119" s="61" t="s">
        <v>742</v>
      </c>
      <c r="D119" s="62"/>
      <c r="E119" s="318">
        <v>43</v>
      </c>
      <c r="F119" s="386" t="s">
        <v>723</v>
      </c>
      <c r="G119" s="386" t="s">
        <v>723</v>
      </c>
      <c r="H119" s="386" t="s">
        <v>723</v>
      </c>
      <c r="I119" s="386" t="s">
        <v>723</v>
      </c>
      <c r="J119" s="386" t="s">
        <v>723</v>
      </c>
      <c r="K119" s="386" t="s">
        <v>723</v>
      </c>
      <c r="L119" s="386" t="s">
        <v>723</v>
      </c>
      <c r="M119" s="413" t="s">
        <v>723</v>
      </c>
      <c r="N119" s="387">
        <v>13</v>
      </c>
      <c r="O119" s="387">
        <v>17</v>
      </c>
      <c r="P119" s="387">
        <v>9</v>
      </c>
      <c r="Q119" s="415">
        <v>42</v>
      </c>
      <c r="R119" s="386" t="s">
        <v>723</v>
      </c>
      <c r="S119" s="386" t="s">
        <v>723</v>
      </c>
      <c r="T119" s="386" t="s">
        <v>723</v>
      </c>
      <c r="U119" s="386" t="s">
        <v>723</v>
      </c>
      <c r="V119" s="386" t="s">
        <v>723</v>
      </c>
      <c r="W119" s="385">
        <v>49</v>
      </c>
      <c r="X119" s="417">
        <v>1.1399999999999999</v>
      </c>
      <c r="Y119" s="425" t="s">
        <v>723</v>
      </c>
    </row>
    <row r="120" spans="1:25" s="158" customFormat="1" ht="14.1" customHeight="1" x14ac:dyDescent="0.2">
      <c r="A120" s="61" t="s">
        <v>332</v>
      </c>
      <c r="B120" s="61" t="s">
        <v>333</v>
      </c>
      <c r="C120" s="61" t="s">
        <v>745</v>
      </c>
      <c r="D120" s="62"/>
      <c r="E120" s="318">
        <v>44</v>
      </c>
      <c r="F120" s="387">
        <v>20</v>
      </c>
      <c r="G120" s="386" t="s">
        <v>723</v>
      </c>
      <c r="H120" s="386" t="s">
        <v>723</v>
      </c>
      <c r="I120" s="386" t="s">
        <v>723</v>
      </c>
      <c r="J120" s="386" t="s">
        <v>723</v>
      </c>
      <c r="K120" s="386" t="s">
        <v>723</v>
      </c>
      <c r="L120" s="387">
        <v>21</v>
      </c>
      <c r="M120" s="414">
        <v>0.48</v>
      </c>
      <c r="N120" s="387">
        <v>15</v>
      </c>
      <c r="O120" s="387">
        <v>55</v>
      </c>
      <c r="P120" s="387">
        <v>96</v>
      </c>
      <c r="Q120" s="415">
        <v>187</v>
      </c>
      <c r="R120" s="387">
        <v>14</v>
      </c>
      <c r="S120" s="386" t="s">
        <v>723</v>
      </c>
      <c r="T120" s="387">
        <v>18</v>
      </c>
      <c r="U120" s="386" t="s">
        <v>723</v>
      </c>
      <c r="V120" s="386" t="s">
        <v>723</v>
      </c>
      <c r="W120" s="385">
        <v>50</v>
      </c>
      <c r="X120" s="417">
        <v>1.1499999999999999</v>
      </c>
      <c r="Y120" s="426">
        <v>7</v>
      </c>
    </row>
    <row r="121" spans="1:25" s="158" customFormat="1" ht="14.1" customHeight="1" x14ac:dyDescent="0.2">
      <c r="A121" s="61" t="s">
        <v>400</v>
      </c>
      <c r="B121" s="61" t="s">
        <v>401</v>
      </c>
      <c r="C121" s="61" t="s">
        <v>746</v>
      </c>
      <c r="D121" s="62"/>
      <c r="E121" s="318">
        <v>113</v>
      </c>
      <c r="F121" s="387">
        <v>54</v>
      </c>
      <c r="G121" s="387">
        <v>42</v>
      </c>
      <c r="H121" s="387">
        <v>12</v>
      </c>
      <c r="I121" s="387">
        <v>7</v>
      </c>
      <c r="J121" s="386" t="s">
        <v>723</v>
      </c>
      <c r="K121" s="386" t="s">
        <v>723</v>
      </c>
      <c r="L121" s="387">
        <v>117</v>
      </c>
      <c r="M121" s="507">
        <v>1.03</v>
      </c>
      <c r="N121" s="387">
        <v>11</v>
      </c>
      <c r="O121" s="387">
        <v>19</v>
      </c>
      <c r="P121" s="387">
        <v>13</v>
      </c>
      <c r="Q121" s="415">
        <v>160</v>
      </c>
      <c r="R121" s="386" t="s">
        <v>723</v>
      </c>
      <c r="S121" s="386" t="s">
        <v>723</v>
      </c>
      <c r="T121" s="387">
        <v>112</v>
      </c>
      <c r="U121" s="387">
        <v>88</v>
      </c>
      <c r="V121" s="387">
        <v>245</v>
      </c>
      <c r="W121" s="385">
        <v>523</v>
      </c>
      <c r="X121" s="506">
        <v>4.6100000000000003</v>
      </c>
      <c r="Y121" s="426">
        <v>20</v>
      </c>
    </row>
    <row r="122" spans="1:25" s="158" customFormat="1" ht="14.1" customHeight="1" x14ac:dyDescent="0.2">
      <c r="A122" s="61" t="s">
        <v>512</v>
      </c>
      <c r="B122" s="61" t="s">
        <v>513</v>
      </c>
      <c r="C122" s="61" t="s">
        <v>742</v>
      </c>
      <c r="D122" s="62"/>
      <c r="E122" s="318">
        <v>58</v>
      </c>
      <c r="F122" s="387">
        <v>6</v>
      </c>
      <c r="G122" s="386" t="s">
        <v>723</v>
      </c>
      <c r="H122" s="386" t="s">
        <v>723</v>
      </c>
      <c r="I122" s="386" t="s">
        <v>723</v>
      </c>
      <c r="J122" s="386" t="s">
        <v>723</v>
      </c>
      <c r="K122" s="386" t="s">
        <v>723</v>
      </c>
      <c r="L122" s="387">
        <v>8</v>
      </c>
      <c r="M122" s="414">
        <v>0.14000000000000001</v>
      </c>
      <c r="N122" s="386" t="s">
        <v>723</v>
      </c>
      <c r="O122" s="386" t="s">
        <v>723</v>
      </c>
      <c r="P122" s="386" t="s">
        <v>723</v>
      </c>
      <c r="Q122" s="415">
        <v>13</v>
      </c>
      <c r="R122" s="386" t="s">
        <v>723</v>
      </c>
      <c r="S122" s="386" t="s">
        <v>723</v>
      </c>
      <c r="T122" s="387">
        <v>45</v>
      </c>
      <c r="U122" s="386" t="s">
        <v>723</v>
      </c>
      <c r="V122" s="387">
        <v>9</v>
      </c>
      <c r="W122" s="385">
        <v>56</v>
      </c>
      <c r="X122" s="417">
        <v>0.97</v>
      </c>
      <c r="Y122" s="425" t="s">
        <v>723</v>
      </c>
    </row>
    <row r="123" spans="1:25" s="158" customFormat="1" ht="14.1" customHeight="1" x14ac:dyDescent="0.2">
      <c r="A123" s="61" t="s">
        <v>360</v>
      </c>
      <c r="B123" s="61" t="s">
        <v>361</v>
      </c>
      <c r="C123" s="61" t="s">
        <v>746</v>
      </c>
      <c r="D123" s="62"/>
      <c r="E123" s="318">
        <v>116</v>
      </c>
      <c r="F123" s="387">
        <v>41</v>
      </c>
      <c r="G123" s="387">
        <v>63</v>
      </c>
      <c r="H123" s="387">
        <v>15</v>
      </c>
      <c r="I123" s="386" t="s">
        <v>723</v>
      </c>
      <c r="J123" s="386" t="s">
        <v>723</v>
      </c>
      <c r="K123" s="387">
        <v>34</v>
      </c>
      <c r="L123" s="387">
        <v>164</v>
      </c>
      <c r="M123" s="507">
        <v>1.42</v>
      </c>
      <c r="N123" s="387">
        <v>6</v>
      </c>
      <c r="O123" s="387">
        <v>13</v>
      </c>
      <c r="P123" s="387">
        <v>47</v>
      </c>
      <c r="Q123" s="415">
        <v>230</v>
      </c>
      <c r="R123" s="387">
        <v>316</v>
      </c>
      <c r="S123" s="387">
        <v>793</v>
      </c>
      <c r="T123" s="387">
        <v>409</v>
      </c>
      <c r="U123" s="387">
        <v>298</v>
      </c>
      <c r="V123" s="387">
        <v>917</v>
      </c>
      <c r="W123" s="385">
        <v>2733</v>
      </c>
      <c r="X123" s="506">
        <v>23.65</v>
      </c>
      <c r="Y123" s="425" t="s">
        <v>723</v>
      </c>
    </row>
    <row r="124" spans="1:25" s="158" customFormat="1" ht="14.1" customHeight="1" x14ac:dyDescent="0.2">
      <c r="A124" s="61" t="s">
        <v>31</v>
      </c>
      <c r="B124" s="61" t="s">
        <v>658</v>
      </c>
      <c r="C124" s="61" t="s">
        <v>743</v>
      </c>
      <c r="D124" s="62"/>
      <c r="E124" s="318">
        <v>54.77</v>
      </c>
      <c r="F124" s="386" t="s">
        <v>723</v>
      </c>
      <c r="G124" s="386" t="s">
        <v>723</v>
      </c>
      <c r="H124" s="386" t="s">
        <v>723</v>
      </c>
      <c r="I124" s="386" t="s">
        <v>723</v>
      </c>
      <c r="J124" s="386" t="s">
        <v>723</v>
      </c>
      <c r="K124" s="386" t="s">
        <v>723</v>
      </c>
      <c r="L124" s="387">
        <v>6</v>
      </c>
      <c r="M124" s="507">
        <v>0.11</v>
      </c>
      <c r="N124" s="387">
        <v>9</v>
      </c>
      <c r="O124" s="387">
        <v>46</v>
      </c>
      <c r="P124" s="387">
        <v>5</v>
      </c>
      <c r="Q124" s="415">
        <v>66</v>
      </c>
      <c r="R124" s="386" t="s">
        <v>723</v>
      </c>
      <c r="S124" s="387">
        <v>8</v>
      </c>
      <c r="T124" s="386" t="s">
        <v>723</v>
      </c>
      <c r="U124" s="386" t="s">
        <v>723</v>
      </c>
      <c r="V124" s="386" t="s">
        <v>723</v>
      </c>
      <c r="W124" s="385">
        <v>9</v>
      </c>
      <c r="X124" s="506">
        <v>0.16</v>
      </c>
      <c r="Y124" s="425" t="s">
        <v>723</v>
      </c>
    </row>
    <row r="125" spans="1:25" s="158" customFormat="1" ht="14.1" customHeight="1" x14ac:dyDescent="0.2">
      <c r="A125" s="61" t="s">
        <v>106</v>
      </c>
      <c r="B125" s="61" t="s">
        <v>107</v>
      </c>
      <c r="C125" s="61" t="s">
        <v>747</v>
      </c>
      <c r="D125" s="62"/>
      <c r="E125" s="318">
        <v>39</v>
      </c>
      <c r="F125" s="386" t="s">
        <v>723</v>
      </c>
      <c r="G125" s="386" t="s">
        <v>723</v>
      </c>
      <c r="H125" s="386" t="s">
        <v>723</v>
      </c>
      <c r="I125" s="386" t="s">
        <v>723</v>
      </c>
      <c r="J125" s="386" t="s">
        <v>723</v>
      </c>
      <c r="K125" s="386" t="s">
        <v>723</v>
      </c>
      <c r="L125" s="386" t="s">
        <v>723</v>
      </c>
      <c r="M125" s="413" t="s">
        <v>723</v>
      </c>
      <c r="N125" s="386" t="s">
        <v>723</v>
      </c>
      <c r="O125" s="386" t="s">
        <v>723</v>
      </c>
      <c r="P125" s="386" t="s">
        <v>723</v>
      </c>
      <c r="Q125" s="415">
        <v>6</v>
      </c>
      <c r="R125" s="386" t="s">
        <v>723</v>
      </c>
      <c r="S125" s="386" t="s">
        <v>723</v>
      </c>
      <c r="T125" s="386" t="s">
        <v>723</v>
      </c>
      <c r="U125" s="387">
        <v>6</v>
      </c>
      <c r="V125" s="386" t="s">
        <v>723</v>
      </c>
      <c r="W125" s="385">
        <v>7</v>
      </c>
      <c r="X125" s="417">
        <v>0.18</v>
      </c>
      <c r="Y125" s="425" t="s">
        <v>723</v>
      </c>
    </row>
    <row r="126" spans="1:25" s="158" customFormat="1" ht="14.1" customHeight="1" x14ac:dyDescent="0.2">
      <c r="A126" s="61" t="s">
        <v>362</v>
      </c>
      <c r="B126" s="61" t="s">
        <v>363</v>
      </c>
      <c r="C126" s="61" t="s">
        <v>746</v>
      </c>
      <c r="D126" s="62"/>
      <c r="E126" s="318">
        <v>83</v>
      </c>
      <c r="F126" s="387">
        <v>38</v>
      </c>
      <c r="G126" s="387">
        <v>30</v>
      </c>
      <c r="H126" s="386" t="s">
        <v>723</v>
      </c>
      <c r="I126" s="387">
        <v>7</v>
      </c>
      <c r="J126" s="387">
        <v>12</v>
      </c>
      <c r="K126" s="386" t="s">
        <v>723</v>
      </c>
      <c r="L126" s="387">
        <v>92</v>
      </c>
      <c r="M126" s="414">
        <v>1.1100000000000001</v>
      </c>
      <c r="N126" s="386" t="s">
        <v>723</v>
      </c>
      <c r="O126" s="386" t="s">
        <v>723</v>
      </c>
      <c r="P126" s="386" t="s">
        <v>723</v>
      </c>
      <c r="Q126" s="415">
        <v>116</v>
      </c>
      <c r="R126" s="387">
        <v>111</v>
      </c>
      <c r="S126" s="387">
        <v>16</v>
      </c>
      <c r="T126" s="387">
        <v>261</v>
      </c>
      <c r="U126" s="387">
        <v>870</v>
      </c>
      <c r="V126" s="387">
        <v>5</v>
      </c>
      <c r="W126" s="385">
        <v>1263</v>
      </c>
      <c r="X126" s="417">
        <v>15.29</v>
      </c>
      <c r="Y126" s="425" t="s">
        <v>723</v>
      </c>
    </row>
    <row r="127" spans="1:25" s="158" customFormat="1" ht="14.1" customHeight="1" x14ac:dyDescent="0.2">
      <c r="A127" s="61" t="s">
        <v>160</v>
      </c>
      <c r="B127" s="61" t="s">
        <v>161</v>
      </c>
      <c r="C127" s="61" t="s">
        <v>744</v>
      </c>
      <c r="D127" s="62"/>
      <c r="E127" s="318">
        <v>37</v>
      </c>
      <c r="F127" s="386" t="s">
        <v>723</v>
      </c>
      <c r="G127" s="386" t="s">
        <v>723</v>
      </c>
      <c r="H127" s="386" t="s">
        <v>723</v>
      </c>
      <c r="I127" s="386" t="s">
        <v>723</v>
      </c>
      <c r="J127" s="386" t="s">
        <v>723</v>
      </c>
      <c r="K127" s="386" t="s">
        <v>723</v>
      </c>
      <c r="L127" s="386" t="s">
        <v>723</v>
      </c>
      <c r="M127" s="413" t="s">
        <v>723</v>
      </c>
      <c r="N127" s="386" t="s">
        <v>723</v>
      </c>
      <c r="O127" s="386" t="s">
        <v>723</v>
      </c>
      <c r="P127" s="386" t="s">
        <v>723</v>
      </c>
      <c r="Q127" s="415">
        <v>8</v>
      </c>
      <c r="R127" s="386" t="s">
        <v>723</v>
      </c>
      <c r="S127" s="386" t="s">
        <v>723</v>
      </c>
      <c r="T127" s="386" t="s">
        <v>723</v>
      </c>
      <c r="U127" s="386" t="s">
        <v>723</v>
      </c>
      <c r="V127" s="386" t="s">
        <v>723</v>
      </c>
      <c r="W127" s="411" t="s">
        <v>619</v>
      </c>
      <c r="X127" s="418" t="s">
        <v>723</v>
      </c>
      <c r="Y127" s="425" t="s">
        <v>723</v>
      </c>
    </row>
    <row r="128" spans="1:25" s="158" customFormat="1" ht="14.1" customHeight="1" x14ac:dyDescent="0.2">
      <c r="A128" s="61" t="s">
        <v>364</v>
      </c>
      <c r="B128" s="61" t="s">
        <v>365</v>
      </c>
      <c r="C128" s="61" t="s">
        <v>746</v>
      </c>
      <c r="D128" s="62"/>
      <c r="E128" s="318">
        <v>115</v>
      </c>
      <c r="F128" s="387">
        <v>19</v>
      </c>
      <c r="G128" s="387">
        <v>65</v>
      </c>
      <c r="H128" s="387">
        <v>10</v>
      </c>
      <c r="I128" s="386" t="s">
        <v>723</v>
      </c>
      <c r="J128" s="387">
        <v>73</v>
      </c>
      <c r="K128" s="386" t="s">
        <v>723</v>
      </c>
      <c r="L128" s="387">
        <v>175</v>
      </c>
      <c r="M128" s="414">
        <v>1.53</v>
      </c>
      <c r="N128" s="387">
        <v>25</v>
      </c>
      <c r="O128" s="387">
        <v>7</v>
      </c>
      <c r="P128" s="387">
        <v>36</v>
      </c>
      <c r="Q128" s="415">
        <v>243</v>
      </c>
      <c r="R128" s="387">
        <v>36</v>
      </c>
      <c r="S128" s="387">
        <v>150</v>
      </c>
      <c r="T128" s="387">
        <v>126</v>
      </c>
      <c r="U128" s="387">
        <v>1278</v>
      </c>
      <c r="V128" s="387">
        <v>1624</v>
      </c>
      <c r="W128" s="385">
        <v>3214</v>
      </c>
      <c r="X128" s="417">
        <v>28.02</v>
      </c>
      <c r="Y128" s="426">
        <v>13</v>
      </c>
    </row>
    <row r="129" spans="1:25" s="158" customFormat="1" ht="14.1" customHeight="1" x14ac:dyDescent="0.2">
      <c r="A129" s="61" t="s">
        <v>298</v>
      </c>
      <c r="B129" s="61" t="s">
        <v>299</v>
      </c>
      <c r="C129" s="61" t="s">
        <v>745</v>
      </c>
      <c r="D129" s="62"/>
      <c r="E129" s="318">
        <v>36</v>
      </c>
      <c r="F129" s="387">
        <v>26</v>
      </c>
      <c r="G129" s="387">
        <v>6</v>
      </c>
      <c r="H129" s="386" t="s">
        <v>723</v>
      </c>
      <c r="I129" s="386" t="s">
        <v>723</v>
      </c>
      <c r="J129" s="386" t="s">
        <v>723</v>
      </c>
      <c r="K129" s="387">
        <v>9</v>
      </c>
      <c r="L129" s="387">
        <v>43</v>
      </c>
      <c r="M129" s="414">
        <v>1.19</v>
      </c>
      <c r="N129" s="387">
        <v>11</v>
      </c>
      <c r="O129" s="386" t="s">
        <v>723</v>
      </c>
      <c r="P129" s="386" t="s">
        <v>723</v>
      </c>
      <c r="Q129" s="415">
        <v>65</v>
      </c>
      <c r="R129" s="387">
        <v>15</v>
      </c>
      <c r="S129" s="387">
        <v>19</v>
      </c>
      <c r="T129" s="387">
        <v>93</v>
      </c>
      <c r="U129" s="387">
        <v>11</v>
      </c>
      <c r="V129" s="387">
        <v>61</v>
      </c>
      <c r="W129" s="385">
        <v>199</v>
      </c>
      <c r="X129" s="417">
        <v>5.5</v>
      </c>
      <c r="Y129" s="425" t="s">
        <v>723</v>
      </c>
    </row>
    <row r="130" spans="1:25" s="158" customFormat="1" ht="14.1" customHeight="1" x14ac:dyDescent="0.2">
      <c r="A130" s="61" t="s">
        <v>108</v>
      </c>
      <c r="B130" s="61" t="s">
        <v>109</v>
      </c>
      <c r="C130" s="61" t="s">
        <v>747</v>
      </c>
      <c r="D130" s="62"/>
      <c r="E130" s="318">
        <v>69</v>
      </c>
      <c r="F130" s="387">
        <v>42</v>
      </c>
      <c r="G130" s="386" t="s">
        <v>723</v>
      </c>
      <c r="H130" s="386" t="s">
        <v>723</v>
      </c>
      <c r="I130" s="386" t="s">
        <v>723</v>
      </c>
      <c r="J130" s="386" t="s">
        <v>723</v>
      </c>
      <c r="K130" s="386" t="s">
        <v>723</v>
      </c>
      <c r="L130" s="387">
        <v>46</v>
      </c>
      <c r="M130" s="414">
        <v>0.67</v>
      </c>
      <c r="N130" s="386" t="s">
        <v>723</v>
      </c>
      <c r="O130" s="386" t="s">
        <v>723</v>
      </c>
      <c r="P130" s="386" t="s">
        <v>723</v>
      </c>
      <c r="Q130" s="415">
        <v>60</v>
      </c>
      <c r="R130" s="386" t="s">
        <v>723</v>
      </c>
      <c r="S130" s="387">
        <v>16</v>
      </c>
      <c r="T130" s="387">
        <v>20</v>
      </c>
      <c r="U130" s="386" t="s">
        <v>723</v>
      </c>
      <c r="V130" s="387">
        <v>18</v>
      </c>
      <c r="W130" s="385">
        <v>59</v>
      </c>
      <c r="X130" s="417">
        <v>0.86</v>
      </c>
      <c r="Y130" s="425" t="s">
        <v>723</v>
      </c>
    </row>
    <row r="131" spans="1:25" s="158" customFormat="1" ht="14.1" customHeight="1" x14ac:dyDescent="0.2">
      <c r="A131" s="61" t="s">
        <v>402</v>
      </c>
      <c r="B131" s="61" t="s">
        <v>403</v>
      </c>
      <c r="C131" s="61" t="s">
        <v>746</v>
      </c>
      <c r="D131" s="62"/>
      <c r="E131" s="318">
        <v>91</v>
      </c>
      <c r="F131" s="387">
        <v>39</v>
      </c>
      <c r="G131" s="387">
        <v>36</v>
      </c>
      <c r="H131" s="387">
        <v>26</v>
      </c>
      <c r="I131" s="387">
        <v>6</v>
      </c>
      <c r="J131" s="387">
        <v>10</v>
      </c>
      <c r="K131" s="387">
        <v>21</v>
      </c>
      <c r="L131" s="387">
        <v>138</v>
      </c>
      <c r="M131" s="414">
        <v>1.51</v>
      </c>
      <c r="N131" s="387">
        <v>6</v>
      </c>
      <c r="O131" s="387">
        <v>9</v>
      </c>
      <c r="P131" s="387">
        <v>27</v>
      </c>
      <c r="Q131" s="415">
        <v>180</v>
      </c>
      <c r="R131" s="387">
        <v>131</v>
      </c>
      <c r="S131" s="387">
        <v>36</v>
      </c>
      <c r="T131" s="387">
        <v>113</v>
      </c>
      <c r="U131" s="387">
        <v>495</v>
      </c>
      <c r="V131" s="387">
        <v>113</v>
      </c>
      <c r="W131" s="385">
        <v>888</v>
      </c>
      <c r="X131" s="417">
        <v>9.7200000000000006</v>
      </c>
      <c r="Y131" s="425" t="s">
        <v>723</v>
      </c>
    </row>
    <row r="132" spans="1:25" s="158" customFormat="1" ht="14.1" customHeight="1" x14ac:dyDescent="0.2">
      <c r="A132" s="61" t="s">
        <v>462</v>
      </c>
      <c r="B132" s="61" t="s">
        <v>463</v>
      </c>
      <c r="C132" s="61" t="s">
        <v>742</v>
      </c>
      <c r="D132" s="62"/>
      <c r="E132" s="318">
        <v>37</v>
      </c>
      <c r="F132" s="386" t="s">
        <v>723</v>
      </c>
      <c r="G132" s="386" t="s">
        <v>723</v>
      </c>
      <c r="H132" s="386" t="s">
        <v>723</v>
      </c>
      <c r="I132" s="386" t="s">
        <v>723</v>
      </c>
      <c r="J132" s="386" t="s">
        <v>723</v>
      </c>
      <c r="K132" s="386" t="s">
        <v>723</v>
      </c>
      <c r="L132" s="387">
        <v>6</v>
      </c>
      <c r="M132" s="414">
        <v>0.16</v>
      </c>
      <c r="N132" s="386" t="s">
        <v>723</v>
      </c>
      <c r="O132" s="386" t="s">
        <v>723</v>
      </c>
      <c r="P132" s="386" t="s">
        <v>723</v>
      </c>
      <c r="Q132" s="415">
        <v>11</v>
      </c>
      <c r="R132" s="386" t="s">
        <v>723</v>
      </c>
      <c r="S132" s="386" t="s">
        <v>723</v>
      </c>
      <c r="T132" s="387">
        <v>21</v>
      </c>
      <c r="U132" s="386" t="s">
        <v>723</v>
      </c>
      <c r="V132" s="386" t="s">
        <v>723</v>
      </c>
      <c r="W132" s="385">
        <v>22</v>
      </c>
      <c r="X132" s="417">
        <v>0.59</v>
      </c>
      <c r="Y132" s="425" t="s">
        <v>723</v>
      </c>
    </row>
    <row r="133" spans="1:25" s="158" customFormat="1" ht="14.1" customHeight="1" x14ac:dyDescent="0.2">
      <c r="A133" s="61" t="s">
        <v>12</v>
      </c>
      <c r="B133" s="61" t="s">
        <v>659</v>
      </c>
      <c r="C133" s="61" t="s">
        <v>750</v>
      </c>
      <c r="D133" s="62"/>
      <c r="E133" s="318">
        <v>42</v>
      </c>
      <c r="F133" s="387">
        <v>7</v>
      </c>
      <c r="G133" s="386" t="s">
        <v>723</v>
      </c>
      <c r="H133" s="386" t="s">
        <v>723</v>
      </c>
      <c r="I133" s="386" t="s">
        <v>723</v>
      </c>
      <c r="J133" s="386" t="s">
        <v>723</v>
      </c>
      <c r="K133" s="386" t="s">
        <v>723</v>
      </c>
      <c r="L133" s="387">
        <v>9</v>
      </c>
      <c r="M133" s="414">
        <v>0.22</v>
      </c>
      <c r="N133" s="386" t="s">
        <v>723</v>
      </c>
      <c r="O133" s="387">
        <v>8</v>
      </c>
      <c r="P133" s="386" t="s">
        <v>723</v>
      </c>
      <c r="Q133" s="415">
        <v>24</v>
      </c>
      <c r="R133" s="386" t="s">
        <v>723</v>
      </c>
      <c r="S133" s="386" t="s">
        <v>723</v>
      </c>
      <c r="T133" s="386" t="s">
        <v>723</v>
      </c>
      <c r="U133" s="386" t="s">
        <v>723</v>
      </c>
      <c r="V133" s="386" t="s">
        <v>723</v>
      </c>
      <c r="W133" s="411" t="s">
        <v>619</v>
      </c>
      <c r="X133" s="418" t="s">
        <v>723</v>
      </c>
      <c r="Y133" s="426">
        <v>10</v>
      </c>
    </row>
    <row r="134" spans="1:25" s="158" customFormat="1" ht="14.1" customHeight="1" x14ac:dyDescent="0.2">
      <c r="A134" s="61" t="s">
        <v>444</v>
      </c>
      <c r="B134" s="61" t="s">
        <v>445</v>
      </c>
      <c r="C134" s="61" t="s">
        <v>742</v>
      </c>
      <c r="D134" s="62"/>
      <c r="E134" s="318">
        <v>42</v>
      </c>
      <c r="F134" s="387">
        <v>50</v>
      </c>
      <c r="G134" s="386" t="s">
        <v>723</v>
      </c>
      <c r="H134" s="386" t="s">
        <v>723</v>
      </c>
      <c r="I134" s="386" t="s">
        <v>723</v>
      </c>
      <c r="J134" s="386" t="s">
        <v>723</v>
      </c>
      <c r="K134" s="386" t="s">
        <v>723</v>
      </c>
      <c r="L134" s="387">
        <v>58</v>
      </c>
      <c r="M134" s="414">
        <v>1.37</v>
      </c>
      <c r="N134" s="387">
        <v>12</v>
      </c>
      <c r="O134" s="387">
        <v>45</v>
      </c>
      <c r="P134" s="387">
        <v>27</v>
      </c>
      <c r="Q134" s="415">
        <v>142</v>
      </c>
      <c r="R134" s="387">
        <v>8</v>
      </c>
      <c r="S134" s="386" t="s">
        <v>723</v>
      </c>
      <c r="T134" s="386" t="s">
        <v>723</v>
      </c>
      <c r="U134" s="387">
        <v>9</v>
      </c>
      <c r="V134" s="387">
        <v>37</v>
      </c>
      <c r="W134" s="385">
        <v>58</v>
      </c>
      <c r="X134" s="417">
        <v>1.37</v>
      </c>
      <c r="Y134" s="426">
        <v>54</v>
      </c>
    </row>
    <row r="135" spans="1:25" s="158" customFormat="1" ht="14.1" customHeight="1" x14ac:dyDescent="0.2">
      <c r="A135" s="61" t="s">
        <v>464</v>
      </c>
      <c r="B135" s="61" t="s">
        <v>465</v>
      </c>
      <c r="C135" s="61" t="s">
        <v>742</v>
      </c>
      <c r="D135" s="62"/>
      <c r="E135" s="318">
        <v>53</v>
      </c>
      <c r="F135" s="387">
        <v>7</v>
      </c>
      <c r="G135" s="386" t="s">
        <v>723</v>
      </c>
      <c r="H135" s="386" t="s">
        <v>723</v>
      </c>
      <c r="I135" s="386" t="s">
        <v>723</v>
      </c>
      <c r="J135" s="386" t="s">
        <v>723</v>
      </c>
      <c r="K135" s="386" t="s">
        <v>723</v>
      </c>
      <c r="L135" s="387">
        <v>9</v>
      </c>
      <c r="M135" s="414">
        <v>0.17</v>
      </c>
      <c r="N135" s="386" t="s">
        <v>723</v>
      </c>
      <c r="O135" s="386" t="s">
        <v>723</v>
      </c>
      <c r="P135" s="386" t="s">
        <v>723</v>
      </c>
      <c r="Q135" s="415">
        <v>13</v>
      </c>
      <c r="R135" s="387">
        <v>8</v>
      </c>
      <c r="S135" s="386" t="s">
        <v>723</v>
      </c>
      <c r="T135" s="386" t="s">
        <v>723</v>
      </c>
      <c r="U135" s="387">
        <v>6</v>
      </c>
      <c r="V135" s="386" t="s">
        <v>723</v>
      </c>
      <c r="W135" s="385">
        <v>17</v>
      </c>
      <c r="X135" s="417">
        <v>0.32</v>
      </c>
      <c r="Y135" s="425" t="s">
        <v>723</v>
      </c>
    </row>
    <row r="136" spans="1:25" s="158" customFormat="1" ht="14.1" customHeight="1" x14ac:dyDescent="0.2">
      <c r="A136" s="61" t="s">
        <v>404</v>
      </c>
      <c r="B136" s="61" t="s">
        <v>405</v>
      </c>
      <c r="C136" s="61" t="s">
        <v>746</v>
      </c>
      <c r="D136" s="62"/>
      <c r="E136" s="318">
        <v>102</v>
      </c>
      <c r="F136" s="387">
        <v>24</v>
      </c>
      <c r="G136" s="387">
        <v>5</v>
      </c>
      <c r="H136" s="386" t="s">
        <v>723</v>
      </c>
      <c r="I136" s="386" t="s">
        <v>723</v>
      </c>
      <c r="J136" s="386" t="s">
        <v>723</v>
      </c>
      <c r="K136" s="387">
        <v>5</v>
      </c>
      <c r="L136" s="387">
        <v>36</v>
      </c>
      <c r="M136" s="414">
        <v>0.35</v>
      </c>
      <c r="N136" s="387">
        <v>7</v>
      </c>
      <c r="O136" s="387">
        <v>13</v>
      </c>
      <c r="P136" s="387">
        <v>37</v>
      </c>
      <c r="Q136" s="415">
        <v>93</v>
      </c>
      <c r="R136" s="387">
        <v>22</v>
      </c>
      <c r="S136" s="387">
        <v>94</v>
      </c>
      <c r="T136" s="387">
        <v>10</v>
      </c>
      <c r="U136" s="387">
        <v>618</v>
      </c>
      <c r="V136" s="387">
        <v>42</v>
      </c>
      <c r="W136" s="385">
        <v>786</v>
      </c>
      <c r="X136" s="417">
        <v>7.67</v>
      </c>
      <c r="Y136" s="426">
        <v>6</v>
      </c>
    </row>
    <row r="137" spans="1:25" s="158" customFormat="1" ht="14.1" customHeight="1" x14ac:dyDescent="0.2">
      <c r="A137" s="61" t="s">
        <v>212</v>
      </c>
      <c r="B137" s="61" t="s">
        <v>660</v>
      </c>
      <c r="C137" s="61" t="s">
        <v>749</v>
      </c>
      <c r="D137" s="62"/>
      <c r="E137" s="318">
        <v>82</v>
      </c>
      <c r="F137" s="386" t="s">
        <v>723</v>
      </c>
      <c r="G137" s="386" t="s">
        <v>723</v>
      </c>
      <c r="H137" s="386" t="s">
        <v>723</v>
      </c>
      <c r="I137" s="386" t="s">
        <v>723</v>
      </c>
      <c r="J137" s="386" t="s">
        <v>723</v>
      </c>
      <c r="K137" s="386" t="s">
        <v>723</v>
      </c>
      <c r="L137" s="387">
        <v>12</v>
      </c>
      <c r="M137" s="414">
        <v>0.15</v>
      </c>
      <c r="N137" s="386" t="s">
        <v>723</v>
      </c>
      <c r="O137" s="386" t="s">
        <v>723</v>
      </c>
      <c r="P137" s="387">
        <v>9</v>
      </c>
      <c r="Q137" s="415">
        <v>26</v>
      </c>
      <c r="R137" s="386" t="s">
        <v>723</v>
      </c>
      <c r="S137" s="386" t="s">
        <v>723</v>
      </c>
      <c r="T137" s="387">
        <v>12</v>
      </c>
      <c r="U137" s="387">
        <v>23</v>
      </c>
      <c r="V137" s="386" t="s">
        <v>723</v>
      </c>
      <c r="W137" s="385">
        <v>35</v>
      </c>
      <c r="X137" s="417">
        <v>0.43</v>
      </c>
      <c r="Y137" s="426">
        <v>11</v>
      </c>
    </row>
    <row r="138" spans="1:25" s="158" customFormat="1" ht="14.1" customHeight="1" x14ac:dyDescent="0.2">
      <c r="A138" s="61" t="s">
        <v>314</v>
      </c>
      <c r="B138" s="61" t="s">
        <v>315</v>
      </c>
      <c r="C138" s="61" t="s">
        <v>745</v>
      </c>
      <c r="D138" s="62"/>
      <c r="E138" s="318">
        <v>41.784999999999997</v>
      </c>
      <c r="F138" s="387">
        <v>11</v>
      </c>
      <c r="G138" s="386" t="s">
        <v>723</v>
      </c>
      <c r="H138" s="386" t="s">
        <v>723</v>
      </c>
      <c r="I138" s="386" t="s">
        <v>723</v>
      </c>
      <c r="J138" s="386" t="s">
        <v>723</v>
      </c>
      <c r="K138" s="387">
        <v>9</v>
      </c>
      <c r="L138" s="387">
        <v>22</v>
      </c>
      <c r="M138" s="414">
        <v>0.53</v>
      </c>
      <c r="N138" s="387">
        <v>9</v>
      </c>
      <c r="O138" s="387">
        <v>11</v>
      </c>
      <c r="P138" s="387">
        <v>22</v>
      </c>
      <c r="Q138" s="415">
        <v>64</v>
      </c>
      <c r="R138" s="387">
        <v>26</v>
      </c>
      <c r="S138" s="387">
        <v>26</v>
      </c>
      <c r="T138" s="387">
        <v>34</v>
      </c>
      <c r="U138" s="387">
        <v>7</v>
      </c>
      <c r="V138" s="387">
        <v>38</v>
      </c>
      <c r="W138" s="385">
        <v>131</v>
      </c>
      <c r="X138" s="417">
        <v>3.14</v>
      </c>
      <c r="Y138" s="425" t="s">
        <v>723</v>
      </c>
    </row>
    <row r="139" spans="1:25" s="158" customFormat="1" ht="14.1" customHeight="1" x14ac:dyDescent="0.2">
      <c r="A139" s="61" t="s">
        <v>150</v>
      </c>
      <c r="B139" s="61" t="s">
        <v>151</v>
      </c>
      <c r="C139" s="61" t="s">
        <v>744</v>
      </c>
      <c r="D139" s="62"/>
      <c r="E139" s="318">
        <v>40</v>
      </c>
      <c r="F139" s="386" t="s">
        <v>723</v>
      </c>
      <c r="G139" s="386" t="s">
        <v>723</v>
      </c>
      <c r="H139" s="386" t="s">
        <v>723</v>
      </c>
      <c r="I139" s="386" t="s">
        <v>723</v>
      </c>
      <c r="J139" s="386" t="s">
        <v>723</v>
      </c>
      <c r="K139" s="386" t="s">
        <v>723</v>
      </c>
      <c r="L139" s="387">
        <v>6</v>
      </c>
      <c r="M139" s="414">
        <v>0.15</v>
      </c>
      <c r="N139" s="386" t="s">
        <v>723</v>
      </c>
      <c r="O139" s="387">
        <v>7</v>
      </c>
      <c r="P139" s="386" t="s">
        <v>723</v>
      </c>
      <c r="Q139" s="415">
        <v>19</v>
      </c>
      <c r="R139" s="386" t="s">
        <v>723</v>
      </c>
      <c r="S139" s="386" t="s">
        <v>723</v>
      </c>
      <c r="T139" s="386" t="s">
        <v>723</v>
      </c>
      <c r="U139" s="386" t="s">
        <v>723</v>
      </c>
      <c r="V139" s="386" t="s">
        <v>723</v>
      </c>
      <c r="W139" s="385">
        <v>14</v>
      </c>
      <c r="X139" s="417">
        <v>0.35</v>
      </c>
      <c r="Y139" s="425" t="s">
        <v>723</v>
      </c>
    </row>
    <row r="140" spans="1:25" s="158" customFormat="1" ht="14.1" customHeight="1" x14ac:dyDescent="0.2">
      <c r="A140" s="61" t="s">
        <v>406</v>
      </c>
      <c r="B140" s="61" t="s">
        <v>407</v>
      </c>
      <c r="C140" s="61" t="s">
        <v>746</v>
      </c>
      <c r="D140" s="62"/>
      <c r="E140" s="318">
        <v>112</v>
      </c>
      <c r="F140" s="387">
        <v>15</v>
      </c>
      <c r="G140" s="387">
        <v>20</v>
      </c>
      <c r="H140" s="387">
        <v>10</v>
      </c>
      <c r="I140" s="386" t="s">
        <v>723</v>
      </c>
      <c r="J140" s="387">
        <v>9</v>
      </c>
      <c r="K140" s="386" t="s">
        <v>723</v>
      </c>
      <c r="L140" s="387">
        <v>59</v>
      </c>
      <c r="M140" s="414">
        <v>0.53</v>
      </c>
      <c r="N140" s="387">
        <v>18</v>
      </c>
      <c r="O140" s="387">
        <v>9</v>
      </c>
      <c r="P140" s="387">
        <v>14</v>
      </c>
      <c r="Q140" s="415">
        <v>100</v>
      </c>
      <c r="R140" s="387">
        <v>41</v>
      </c>
      <c r="S140" s="387">
        <v>9</v>
      </c>
      <c r="T140" s="387">
        <v>141</v>
      </c>
      <c r="U140" s="387">
        <v>251</v>
      </c>
      <c r="V140" s="387">
        <v>151</v>
      </c>
      <c r="W140" s="385">
        <v>593</v>
      </c>
      <c r="X140" s="417">
        <v>5.31</v>
      </c>
      <c r="Y140" s="425" t="s">
        <v>723</v>
      </c>
    </row>
    <row r="141" spans="1:25" s="158" customFormat="1" ht="14.1" customHeight="1" x14ac:dyDescent="0.2">
      <c r="A141" s="61" t="s">
        <v>162</v>
      </c>
      <c r="B141" s="61" t="s">
        <v>163</v>
      </c>
      <c r="C141" s="61" t="s">
        <v>744</v>
      </c>
      <c r="D141" s="62"/>
      <c r="E141" s="318">
        <v>47</v>
      </c>
      <c r="F141" s="387">
        <v>16</v>
      </c>
      <c r="G141" s="386" t="s">
        <v>723</v>
      </c>
      <c r="H141" s="386" t="s">
        <v>723</v>
      </c>
      <c r="I141" s="386" t="s">
        <v>723</v>
      </c>
      <c r="J141" s="386" t="s">
        <v>723</v>
      </c>
      <c r="K141" s="386" t="s">
        <v>723</v>
      </c>
      <c r="L141" s="387">
        <v>17</v>
      </c>
      <c r="M141" s="414">
        <v>0.36</v>
      </c>
      <c r="N141" s="386" t="s">
        <v>723</v>
      </c>
      <c r="O141" s="386" t="s">
        <v>723</v>
      </c>
      <c r="P141" s="386" t="s">
        <v>723</v>
      </c>
      <c r="Q141" s="415">
        <v>20</v>
      </c>
      <c r="R141" s="386" t="s">
        <v>723</v>
      </c>
      <c r="S141" s="387">
        <v>11</v>
      </c>
      <c r="T141" s="386" t="s">
        <v>723</v>
      </c>
      <c r="U141" s="386" t="s">
        <v>723</v>
      </c>
      <c r="V141" s="386" t="s">
        <v>723</v>
      </c>
      <c r="W141" s="385">
        <v>12</v>
      </c>
      <c r="X141" s="417">
        <v>0.25</v>
      </c>
      <c r="Y141" s="426">
        <v>5</v>
      </c>
    </row>
    <row r="142" spans="1:25" s="158" customFormat="1" ht="14.1" customHeight="1" x14ac:dyDescent="0.2">
      <c r="A142" s="61" t="s">
        <v>538</v>
      </c>
      <c r="B142" s="61" t="s">
        <v>539</v>
      </c>
      <c r="C142" s="61" t="s">
        <v>742</v>
      </c>
      <c r="D142" s="62"/>
      <c r="E142" s="318">
        <v>57.805</v>
      </c>
      <c r="F142" s="387">
        <v>24</v>
      </c>
      <c r="G142" s="386" t="s">
        <v>723</v>
      </c>
      <c r="H142" s="386" t="s">
        <v>723</v>
      </c>
      <c r="I142" s="386" t="s">
        <v>723</v>
      </c>
      <c r="J142" s="386" t="s">
        <v>723</v>
      </c>
      <c r="K142" s="386" t="s">
        <v>723</v>
      </c>
      <c r="L142" s="387">
        <v>28</v>
      </c>
      <c r="M142" s="414">
        <v>0.48</v>
      </c>
      <c r="N142" s="387">
        <v>9</v>
      </c>
      <c r="O142" s="387">
        <v>8</v>
      </c>
      <c r="P142" s="387">
        <v>8</v>
      </c>
      <c r="Q142" s="415">
        <v>53</v>
      </c>
      <c r="R142" s="387">
        <v>19</v>
      </c>
      <c r="S142" s="386" t="s">
        <v>723</v>
      </c>
      <c r="T142" s="387">
        <v>48</v>
      </c>
      <c r="U142" s="387">
        <v>6</v>
      </c>
      <c r="V142" s="386" t="s">
        <v>723</v>
      </c>
      <c r="W142" s="385">
        <v>74</v>
      </c>
      <c r="X142" s="417">
        <v>1.28</v>
      </c>
      <c r="Y142" s="425" t="s">
        <v>723</v>
      </c>
    </row>
    <row r="143" spans="1:25" s="158" customFormat="1" ht="14.1" customHeight="1" x14ac:dyDescent="0.2">
      <c r="A143" s="61" t="s">
        <v>408</v>
      </c>
      <c r="B143" s="61" t="s">
        <v>409</v>
      </c>
      <c r="C143" s="61" t="s">
        <v>746</v>
      </c>
      <c r="D143" s="62"/>
      <c r="E143" s="318">
        <v>105.895</v>
      </c>
      <c r="F143" s="387">
        <v>20</v>
      </c>
      <c r="G143" s="387">
        <v>23</v>
      </c>
      <c r="H143" s="387">
        <v>14</v>
      </c>
      <c r="I143" s="386" t="s">
        <v>723</v>
      </c>
      <c r="J143" s="386" t="s">
        <v>723</v>
      </c>
      <c r="K143" s="387">
        <v>9</v>
      </c>
      <c r="L143" s="387">
        <v>72</v>
      </c>
      <c r="M143" s="414">
        <v>0.68</v>
      </c>
      <c r="N143" s="387">
        <v>10</v>
      </c>
      <c r="O143" s="387">
        <v>12</v>
      </c>
      <c r="P143" s="387">
        <v>32</v>
      </c>
      <c r="Q143" s="415">
        <v>126</v>
      </c>
      <c r="R143" s="387">
        <v>16</v>
      </c>
      <c r="S143" s="387">
        <v>86</v>
      </c>
      <c r="T143" s="387">
        <v>118</v>
      </c>
      <c r="U143" s="387">
        <v>688</v>
      </c>
      <c r="V143" s="387">
        <v>41</v>
      </c>
      <c r="W143" s="385">
        <v>949</v>
      </c>
      <c r="X143" s="417">
        <v>8.9600000000000009</v>
      </c>
      <c r="Y143" s="425" t="s">
        <v>723</v>
      </c>
    </row>
    <row r="144" spans="1:25" s="158" customFormat="1" ht="14.1" customHeight="1" x14ac:dyDescent="0.2">
      <c r="A144" s="61" t="s">
        <v>280</v>
      </c>
      <c r="B144" s="61" t="s">
        <v>281</v>
      </c>
      <c r="C144" s="61" t="s">
        <v>745</v>
      </c>
      <c r="D144" s="62"/>
      <c r="E144" s="318">
        <v>74</v>
      </c>
      <c r="F144" s="387">
        <v>60</v>
      </c>
      <c r="G144" s="386" t="s">
        <v>723</v>
      </c>
      <c r="H144" s="386" t="s">
        <v>723</v>
      </c>
      <c r="I144" s="386" t="s">
        <v>723</v>
      </c>
      <c r="J144" s="386" t="s">
        <v>723</v>
      </c>
      <c r="K144" s="386" t="s">
        <v>723</v>
      </c>
      <c r="L144" s="387">
        <v>67</v>
      </c>
      <c r="M144" s="414">
        <v>0.91</v>
      </c>
      <c r="N144" s="386" t="s">
        <v>723</v>
      </c>
      <c r="O144" s="386" t="s">
        <v>723</v>
      </c>
      <c r="P144" s="387">
        <v>16</v>
      </c>
      <c r="Q144" s="415">
        <v>87</v>
      </c>
      <c r="R144" s="387">
        <v>31</v>
      </c>
      <c r="S144" s="387">
        <v>44</v>
      </c>
      <c r="T144" s="387">
        <v>44</v>
      </c>
      <c r="U144" s="386" t="s">
        <v>723</v>
      </c>
      <c r="V144" s="386" t="s">
        <v>723</v>
      </c>
      <c r="W144" s="385">
        <v>119</v>
      </c>
      <c r="X144" s="417">
        <v>1.61</v>
      </c>
      <c r="Y144" s="426">
        <v>37</v>
      </c>
    </row>
    <row r="145" spans="1:25" s="158" customFormat="1" ht="14.1" customHeight="1" x14ac:dyDescent="0.2">
      <c r="A145" s="61" t="s">
        <v>71</v>
      </c>
      <c r="B145" s="61" t="s">
        <v>72</v>
      </c>
      <c r="C145" s="61" t="s">
        <v>743</v>
      </c>
      <c r="D145" s="62"/>
      <c r="E145" s="318">
        <v>34</v>
      </c>
      <c r="F145" s="386" t="s">
        <v>723</v>
      </c>
      <c r="G145" s="386" t="s">
        <v>723</v>
      </c>
      <c r="H145" s="386" t="s">
        <v>723</v>
      </c>
      <c r="I145" s="386" t="s">
        <v>723</v>
      </c>
      <c r="J145" s="386" t="s">
        <v>723</v>
      </c>
      <c r="K145" s="386" t="s">
        <v>723</v>
      </c>
      <c r="L145" s="386" t="s">
        <v>723</v>
      </c>
      <c r="M145" s="413" t="s">
        <v>723</v>
      </c>
      <c r="N145" s="386" t="s">
        <v>723</v>
      </c>
      <c r="O145" s="386" t="s">
        <v>723</v>
      </c>
      <c r="P145" s="386" t="s">
        <v>723</v>
      </c>
      <c r="Q145" s="416" t="s">
        <v>723</v>
      </c>
      <c r="R145" s="386" t="s">
        <v>723</v>
      </c>
      <c r="S145" s="386" t="s">
        <v>723</v>
      </c>
      <c r="T145" s="386" t="s">
        <v>723</v>
      </c>
      <c r="U145" s="386" t="s">
        <v>723</v>
      </c>
      <c r="V145" s="386" t="s">
        <v>723</v>
      </c>
      <c r="W145" s="411" t="s">
        <v>619</v>
      </c>
      <c r="X145" s="418" t="s">
        <v>723</v>
      </c>
      <c r="Y145" s="425" t="s">
        <v>723</v>
      </c>
    </row>
    <row r="146" spans="1:25" s="158" customFormat="1" ht="14.1" customHeight="1" x14ac:dyDescent="0.2">
      <c r="A146" s="61" t="s">
        <v>346</v>
      </c>
      <c r="B146" s="61" t="s">
        <v>347</v>
      </c>
      <c r="C146" s="61" t="s">
        <v>745</v>
      </c>
      <c r="D146" s="62"/>
      <c r="E146" s="318">
        <v>59</v>
      </c>
      <c r="F146" s="387">
        <v>28</v>
      </c>
      <c r="G146" s="386" t="s">
        <v>723</v>
      </c>
      <c r="H146" s="386" t="s">
        <v>723</v>
      </c>
      <c r="I146" s="386" t="s">
        <v>723</v>
      </c>
      <c r="J146" s="387">
        <v>7</v>
      </c>
      <c r="K146" s="387">
        <v>8</v>
      </c>
      <c r="L146" s="387">
        <v>45</v>
      </c>
      <c r="M146" s="414">
        <v>0.76</v>
      </c>
      <c r="N146" s="387">
        <v>8</v>
      </c>
      <c r="O146" s="386" t="s">
        <v>723</v>
      </c>
      <c r="P146" s="386" t="s">
        <v>723</v>
      </c>
      <c r="Q146" s="415">
        <v>55</v>
      </c>
      <c r="R146" s="387">
        <v>21</v>
      </c>
      <c r="S146" s="387">
        <v>36</v>
      </c>
      <c r="T146" s="386" t="s">
        <v>723</v>
      </c>
      <c r="U146" s="386" t="s">
        <v>723</v>
      </c>
      <c r="V146" s="386" t="s">
        <v>723</v>
      </c>
      <c r="W146" s="385">
        <v>57</v>
      </c>
      <c r="X146" s="417">
        <v>0.96</v>
      </c>
      <c r="Y146" s="425" t="s">
        <v>723</v>
      </c>
    </row>
    <row r="147" spans="1:25" s="158" customFormat="1" ht="14.1" customHeight="1" x14ac:dyDescent="0.2">
      <c r="A147" s="61" t="s">
        <v>424</v>
      </c>
      <c r="B147" s="61" t="s">
        <v>661</v>
      </c>
      <c r="C147" s="61" t="s">
        <v>742</v>
      </c>
      <c r="D147" s="62"/>
      <c r="E147" s="318">
        <v>63</v>
      </c>
      <c r="F147" s="386" t="s">
        <v>723</v>
      </c>
      <c r="G147" s="386" t="s">
        <v>723</v>
      </c>
      <c r="H147" s="386" t="s">
        <v>723</v>
      </c>
      <c r="I147" s="386" t="s">
        <v>723</v>
      </c>
      <c r="J147" s="386" t="s">
        <v>723</v>
      </c>
      <c r="K147" s="386" t="s">
        <v>723</v>
      </c>
      <c r="L147" s="387">
        <v>17</v>
      </c>
      <c r="M147" s="414">
        <v>0.27</v>
      </c>
      <c r="N147" s="387">
        <v>8</v>
      </c>
      <c r="O147" s="387">
        <v>44</v>
      </c>
      <c r="P147" s="387">
        <v>16</v>
      </c>
      <c r="Q147" s="415">
        <v>85</v>
      </c>
      <c r="R147" s="387">
        <v>11</v>
      </c>
      <c r="S147" s="386" t="s">
        <v>723</v>
      </c>
      <c r="T147" s="387">
        <v>32</v>
      </c>
      <c r="U147" s="387">
        <v>125</v>
      </c>
      <c r="V147" s="386" t="s">
        <v>723</v>
      </c>
      <c r="W147" s="385">
        <v>169</v>
      </c>
      <c r="X147" s="417">
        <v>2.68</v>
      </c>
      <c r="Y147" s="425" t="s">
        <v>723</v>
      </c>
    </row>
    <row r="148" spans="1:25" s="158" customFormat="1" ht="14.1" customHeight="1" x14ac:dyDescent="0.2">
      <c r="A148" s="61" t="s">
        <v>548</v>
      </c>
      <c r="B148" s="61" t="s">
        <v>662</v>
      </c>
      <c r="C148" s="61" t="s">
        <v>748</v>
      </c>
      <c r="D148" s="62"/>
      <c r="E148" s="318">
        <v>1</v>
      </c>
      <c r="F148" s="386" t="s">
        <v>723</v>
      </c>
      <c r="G148" s="386" t="s">
        <v>723</v>
      </c>
      <c r="H148" s="386" t="s">
        <v>723</v>
      </c>
      <c r="I148" s="386" t="s">
        <v>723</v>
      </c>
      <c r="J148" s="386" t="s">
        <v>723</v>
      </c>
      <c r="K148" s="386" t="s">
        <v>723</v>
      </c>
      <c r="L148" s="386" t="s">
        <v>723</v>
      </c>
      <c r="M148" s="413" t="s">
        <v>723</v>
      </c>
      <c r="N148" s="386" t="s">
        <v>723</v>
      </c>
      <c r="O148" s="386" t="s">
        <v>723</v>
      </c>
      <c r="P148" s="386" t="s">
        <v>723</v>
      </c>
      <c r="Q148" s="416" t="s">
        <v>723</v>
      </c>
      <c r="R148" s="386" t="s">
        <v>723</v>
      </c>
      <c r="S148" s="386" t="s">
        <v>723</v>
      </c>
      <c r="T148" s="386" t="s">
        <v>723</v>
      </c>
      <c r="U148" s="386" t="s">
        <v>723</v>
      </c>
      <c r="V148" s="386" t="s">
        <v>723</v>
      </c>
      <c r="W148" s="411" t="s">
        <v>619</v>
      </c>
      <c r="X148" s="418" t="s">
        <v>723</v>
      </c>
      <c r="Y148" s="425" t="s">
        <v>723</v>
      </c>
    </row>
    <row r="149" spans="1:25" s="158" customFormat="1" ht="14.1" customHeight="1" x14ac:dyDescent="0.2">
      <c r="A149" s="61" t="s">
        <v>366</v>
      </c>
      <c r="B149" s="61" t="s">
        <v>367</v>
      </c>
      <c r="C149" s="61" t="s">
        <v>746</v>
      </c>
      <c r="D149" s="62"/>
      <c r="E149" s="318">
        <v>106</v>
      </c>
      <c r="F149" s="387">
        <v>37</v>
      </c>
      <c r="G149" s="387">
        <v>24</v>
      </c>
      <c r="H149" s="387">
        <v>10</v>
      </c>
      <c r="I149" s="386" t="s">
        <v>723</v>
      </c>
      <c r="J149" s="386" t="s">
        <v>723</v>
      </c>
      <c r="K149" s="387">
        <v>39</v>
      </c>
      <c r="L149" s="387">
        <v>121</v>
      </c>
      <c r="M149" s="414">
        <v>1.1399999999999999</v>
      </c>
      <c r="N149" s="387">
        <v>10</v>
      </c>
      <c r="O149" s="387">
        <v>31</v>
      </c>
      <c r="P149" s="387">
        <v>34</v>
      </c>
      <c r="Q149" s="415">
        <v>196</v>
      </c>
      <c r="R149" s="387">
        <v>6</v>
      </c>
      <c r="S149" s="387">
        <v>73</v>
      </c>
      <c r="T149" s="387">
        <v>77</v>
      </c>
      <c r="U149" s="387">
        <v>297</v>
      </c>
      <c r="V149" s="387">
        <v>428</v>
      </c>
      <c r="W149" s="385">
        <v>881</v>
      </c>
      <c r="X149" s="417">
        <v>8.33</v>
      </c>
      <c r="Y149" s="425" t="s">
        <v>723</v>
      </c>
    </row>
    <row r="150" spans="1:25" s="158" customFormat="1" ht="14.1" customHeight="1" x14ac:dyDescent="0.2">
      <c r="A150" s="61" t="s">
        <v>368</v>
      </c>
      <c r="B150" s="61" t="s">
        <v>369</v>
      </c>
      <c r="C150" s="61" t="s">
        <v>746</v>
      </c>
      <c r="D150" s="62"/>
      <c r="E150" s="318">
        <v>79</v>
      </c>
      <c r="F150" s="387">
        <v>45</v>
      </c>
      <c r="G150" s="387">
        <v>33</v>
      </c>
      <c r="H150" s="386" t="s">
        <v>723</v>
      </c>
      <c r="I150" s="387">
        <v>9</v>
      </c>
      <c r="J150" s="387">
        <v>43</v>
      </c>
      <c r="K150" s="386" t="s">
        <v>723</v>
      </c>
      <c r="L150" s="387">
        <v>140</v>
      </c>
      <c r="M150" s="414">
        <v>1.77</v>
      </c>
      <c r="N150" s="387">
        <v>24</v>
      </c>
      <c r="O150" s="387">
        <v>28</v>
      </c>
      <c r="P150" s="387">
        <v>36</v>
      </c>
      <c r="Q150" s="415">
        <v>228</v>
      </c>
      <c r="R150" s="387">
        <v>119</v>
      </c>
      <c r="S150" s="387">
        <v>135</v>
      </c>
      <c r="T150" s="386" t="s">
        <v>723</v>
      </c>
      <c r="U150" s="387">
        <v>1607</v>
      </c>
      <c r="V150" s="386" t="s">
        <v>723</v>
      </c>
      <c r="W150" s="385">
        <v>1863</v>
      </c>
      <c r="X150" s="417">
        <v>23.53</v>
      </c>
      <c r="Y150" s="426">
        <v>15</v>
      </c>
    </row>
    <row r="151" spans="1:25" s="158" customFormat="1" ht="14.1" customHeight="1" x14ac:dyDescent="0.2">
      <c r="A151" s="61" t="s">
        <v>190</v>
      </c>
      <c r="B151" s="61" t="s">
        <v>191</v>
      </c>
      <c r="C151" s="61" t="s">
        <v>744</v>
      </c>
      <c r="D151" s="62"/>
      <c r="E151" s="318">
        <v>42</v>
      </c>
      <c r="F151" s="387">
        <v>20</v>
      </c>
      <c r="G151" s="386" t="s">
        <v>723</v>
      </c>
      <c r="H151" s="386" t="s">
        <v>723</v>
      </c>
      <c r="I151" s="386" t="s">
        <v>723</v>
      </c>
      <c r="J151" s="386" t="s">
        <v>723</v>
      </c>
      <c r="K151" s="386" t="s">
        <v>723</v>
      </c>
      <c r="L151" s="387">
        <v>22</v>
      </c>
      <c r="M151" s="414">
        <v>0.52</v>
      </c>
      <c r="N151" s="386" t="s">
        <v>723</v>
      </c>
      <c r="O151" s="386" t="s">
        <v>723</v>
      </c>
      <c r="P151" s="387">
        <v>14</v>
      </c>
      <c r="Q151" s="415">
        <v>46</v>
      </c>
      <c r="R151" s="387">
        <v>8</v>
      </c>
      <c r="S151" s="387">
        <v>12</v>
      </c>
      <c r="T151" s="387">
        <v>23</v>
      </c>
      <c r="U151" s="387">
        <v>5</v>
      </c>
      <c r="V151" s="387">
        <v>9</v>
      </c>
      <c r="W151" s="385">
        <v>57</v>
      </c>
      <c r="X151" s="417">
        <v>1.35</v>
      </c>
      <c r="Y151" s="426">
        <v>24</v>
      </c>
    </row>
    <row r="152" spans="1:25" s="158" customFormat="1" ht="14.1" customHeight="1" x14ac:dyDescent="0.2">
      <c r="A152" s="61" t="s">
        <v>334</v>
      </c>
      <c r="B152" s="61" t="s">
        <v>335</v>
      </c>
      <c r="C152" s="61" t="s">
        <v>745</v>
      </c>
      <c r="D152" s="62"/>
      <c r="E152" s="318">
        <v>65</v>
      </c>
      <c r="F152" s="387">
        <v>32</v>
      </c>
      <c r="G152" s="386" t="s">
        <v>723</v>
      </c>
      <c r="H152" s="386" t="s">
        <v>723</v>
      </c>
      <c r="I152" s="386" t="s">
        <v>723</v>
      </c>
      <c r="J152" s="386" t="s">
        <v>723</v>
      </c>
      <c r="K152" s="386" t="s">
        <v>723</v>
      </c>
      <c r="L152" s="387">
        <v>34</v>
      </c>
      <c r="M152" s="414">
        <v>0.52</v>
      </c>
      <c r="N152" s="386" t="s">
        <v>723</v>
      </c>
      <c r="O152" s="387">
        <v>22</v>
      </c>
      <c r="P152" s="386" t="s">
        <v>723</v>
      </c>
      <c r="Q152" s="415">
        <v>71</v>
      </c>
      <c r="R152" s="387">
        <v>10</v>
      </c>
      <c r="S152" s="386" t="s">
        <v>723</v>
      </c>
      <c r="T152" s="387">
        <v>39</v>
      </c>
      <c r="U152" s="386" t="s">
        <v>723</v>
      </c>
      <c r="V152" s="386" t="s">
        <v>723</v>
      </c>
      <c r="W152" s="385">
        <v>50</v>
      </c>
      <c r="X152" s="417">
        <v>0.77</v>
      </c>
      <c r="Y152" s="426">
        <v>10</v>
      </c>
    </row>
    <row r="153" spans="1:25" s="158" customFormat="1" ht="14.1" customHeight="1" x14ac:dyDescent="0.2">
      <c r="A153" s="61" t="s">
        <v>100</v>
      </c>
      <c r="B153" s="61" t="s">
        <v>663</v>
      </c>
      <c r="C153" s="61" t="s">
        <v>747</v>
      </c>
      <c r="D153" s="62"/>
      <c r="E153" s="318">
        <v>115</v>
      </c>
      <c r="F153" s="387">
        <v>103</v>
      </c>
      <c r="G153" s="386" t="s">
        <v>723</v>
      </c>
      <c r="H153" s="387">
        <v>5</v>
      </c>
      <c r="I153" s="386" t="s">
        <v>723</v>
      </c>
      <c r="J153" s="386" t="s">
        <v>723</v>
      </c>
      <c r="K153" s="386" t="s">
        <v>723</v>
      </c>
      <c r="L153" s="387">
        <v>113</v>
      </c>
      <c r="M153" s="414">
        <v>0.98</v>
      </c>
      <c r="N153" s="386" t="s">
        <v>723</v>
      </c>
      <c r="O153" s="387">
        <v>32</v>
      </c>
      <c r="P153" s="386" t="s">
        <v>723</v>
      </c>
      <c r="Q153" s="415">
        <v>155</v>
      </c>
      <c r="R153" s="387">
        <v>7</v>
      </c>
      <c r="S153" s="386" t="s">
        <v>723</v>
      </c>
      <c r="T153" s="387">
        <v>27</v>
      </c>
      <c r="U153" s="386" t="s">
        <v>723</v>
      </c>
      <c r="V153" s="386" t="s">
        <v>723</v>
      </c>
      <c r="W153" s="385">
        <v>34</v>
      </c>
      <c r="X153" s="417">
        <v>0.3</v>
      </c>
      <c r="Y153" s="426">
        <v>67</v>
      </c>
    </row>
    <row r="154" spans="1:25" s="158" customFormat="1" ht="14.1" customHeight="1" x14ac:dyDescent="0.2">
      <c r="A154" s="61" t="s">
        <v>410</v>
      </c>
      <c r="B154" s="61" t="s">
        <v>411</v>
      </c>
      <c r="C154" s="61" t="s">
        <v>746</v>
      </c>
      <c r="D154" s="62"/>
      <c r="E154" s="318">
        <v>70</v>
      </c>
      <c r="F154" s="387">
        <v>15</v>
      </c>
      <c r="G154" s="387">
        <v>11</v>
      </c>
      <c r="H154" s="387">
        <v>14</v>
      </c>
      <c r="I154" s="386" t="s">
        <v>723</v>
      </c>
      <c r="J154" s="387">
        <v>9</v>
      </c>
      <c r="K154" s="386" t="s">
        <v>723</v>
      </c>
      <c r="L154" s="387">
        <v>51</v>
      </c>
      <c r="M154" s="507">
        <v>0.73</v>
      </c>
      <c r="N154" s="387">
        <v>13</v>
      </c>
      <c r="O154" s="387">
        <v>5</v>
      </c>
      <c r="P154" s="387">
        <v>12</v>
      </c>
      <c r="Q154" s="415">
        <v>81</v>
      </c>
      <c r="R154" s="387">
        <v>11</v>
      </c>
      <c r="S154" s="387">
        <v>73</v>
      </c>
      <c r="T154" s="387">
        <v>51</v>
      </c>
      <c r="U154" s="387">
        <v>348</v>
      </c>
      <c r="V154" s="387">
        <v>165</v>
      </c>
      <c r="W154" s="385">
        <v>648</v>
      </c>
      <c r="X154" s="506">
        <v>9.25</v>
      </c>
      <c r="Y154" s="425" t="s">
        <v>723</v>
      </c>
    </row>
    <row r="155" spans="1:25" s="158" customFormat="1" ht="14.1" customHeight="1" x14ac:dyDescent="0.2">
      <c r="A155" s="61" t="s">
        <v>130</v>
      </c>
      <c r="B155" s="61" t="s">
        <v>131</v>
      </c>
      <c r="C155" s="61" t="s">
        <v>747</v>
      </c>
      <c r="D155" s="62"/>
      <c r="E155" s="318">
        <v>181</v>
      </c>
      <c r="F155" s="387">
        <v>76</v>
      </c>
      <c r="G155" s="387">
        <v>8</v>
      </c>
      <c r="H155" s="387">
        <v>11</v>
      </c>
      <c r="I155" s="387">
        <v>8</v>
      </c>
      <c r="J155" s="386" t="s">
        <v>723</v>
      </c>
      <c r="K155" s="386" t="s">
        <v>723</v>
      </c>
      <c r="L155" s="387">
        <v>106</v>
      </c>
      <c r="M155" s="414">
        <v>0.59</v>
      </c>
      <c r="N155" s="386" t="s">
        <v>723</v>
      </c>
      <c r="O155" s="386" t="s">
        <v>723</v>
      </c>
      <c r="P155" s="387">
        <v>15</v>
      </c>
      <c r="Q155" s="415">
        <v>134</v>
      </c>
      <c r="R155" s="387">
        <v>19</v>
      </c>
      <c r="S155" s="386" t="s">
        <v>723</v>
      </c>
      <c r="T155" s="387">
        <v>60</v>
      </c>
      <c r="U155" s="386" t="s">
        <v>723</v>
      </c>
      <c r="V155" s="386" t="s">
        <v>723</v>
      </c>
      <c r="W155" s="385">
        <v>79</v>
      </c>
      <c r="X155" s="417">
        <v>0.44</v>
      </c>
      <c r="Y155" s="425" t="s">
        <v>723</v>
      </c>
    </row>
    <row r="156" spans="1:25" s="158" customFormat="1" ht="14.1" customHeight="1" x14ac:dyDescent="0.2">
      <c r="A156" s="61" t="s">
        <v>89</v>
      </c>
      <c r="B156" s="61" t="s">
        <v>90</v>
      </c>
      <c r="C156" s="61" t="s">
        <v>743</v>
      </c>
      <c r="D156" s="62"/>
      <c r="E156" s="318">
        <v>62.93</v>
      </c>
      <c r="F156" s="387">
        <v>25</v>
      </c>
      <c r="G156" s="386" t="s">
        <v>723</v>
      </c>
      <c r="H156" s="386" t="s">
        <v>723</v>
      </c>
      <c r="I156" s="386" t="s">
        <v>723</v>
      </c>
      <c r="J156" s="386" t="s">
        <v>723</v>
      </c>
      <c r="K156" s="386" t="s">
        <v>723</v>
      </c>
      <c r="L156" s="387">
        <v>27</v>
      </c>
      <c r="M156" s="414">
        <v>0.43</v>
      </c>
      <c r="N156" s="386" t="s">
        <v>723</v>
      </c>
      <c r="O156" s="386" t="s">
        <v>723</v>
      </c>
      <c r="P156" s="387">
        <v>11</v>
      </c>
      <c r="Q156" s="415">
        <v>46</v>
      </c>
      <c r="R156" s="386" t="s">
        <v>723</v>
      </c>
      <c r="S156" s="386" t="s">
        <v>723</v>
      </c>
      <c r="T156" s="387">
        <v>11</v>
      </c>
      <c r="U156" s="386" t="s">
        <v>723</v>
      </c>
      <c r="V156" s="386" t="s">
        <v>723</v>
      </c>
      <c r="W156" s="385">
        <v>16</v>
      </c>
      <c r="X156" s="417">
        <v>0.25</v>
      </c>
      <c r="Y156" s="426">
        <v>10</v>
      </c>
    </row>
    <row r="157" spans="1:25" s="158" customFormat="1" ht="14.1" customHeight="1" x14ac:dyDescent="0.2">
      <c r="A157" s="61" t="s">
        <v>370</v>
      </c>
      <c r="B157" s="61" t="s">
        <v>371</v>
      </c>
      <c r="C157" s="61" t="s">
        <v>746</v>
      </c>
      <c r="D157" s="62"/>
      <c r="E157" s="318">
        <v>143</v>
      </c>
      <c r="F157" s="387">
        <v>24</v>
      </c>
      <c r="G157" s="387">
        <v>42</v>
      </c>
      <c r="H157" s="386" t="s">
        <v>723</v>
      </c>
      <c r="I157" s="386" t="s">
        <v>723</v>
      </c>
      <c r="J157" s="387">
        <v>7</v>
      </c>
      <c r="K157" s="387">
        <v>8</v>
      </c>
      <c r="L157" s="387">
        <v>88</v>
      </c>
      <c r="M157" s="414">
        <v>0.61</v>
      </c>
      <c r="N157" s="387">
        <v>23</v>
      </c>
      <c r="O157" s="387">
        <v>22</v>
      </c>
      <c r="P157" s="387">
        <v>6</v>
      </c>
      <c r="Q157" s="415">
        <v>139</v>
      </c>
      <c r="R157" s="387">
        <v>5</v>
      </c>
      <c r="S157" s="387">
        <v>229</v>
      </c>
      <c r="T157" s="387">
        <v>26</v>
      </c>
      <c r="U157" s="387">
        <v>647</v>
      </c>
      <c r="V157" s="387">
        <v>1057</v>
      </c>
      <c r="W157" s="385">
        <v>1964</v>
      </c>
      <c r="X157" s="417">
        <v>13.7</v>
      </c>
      <c r="Y157" s="425" t="s">
        <v>723</v>
      </c>
    </row>
    <row r="158" spans="1:25" s="158" customFormat="1" ht="14.1" customHeight="1" x14ac:dyDescent="0.2">
      <c r="A158" s="61" t="s">
        <v>73</v>
      </c>
      <c r="B158" s="61" t="s">
        <v>74</v>
      </c>
      <c r="C158" s="61" t="s">
        <v>743</v>
      </c>
      <c r="D158" s="62"/>
      <c r="E158" s="318">
        <v>60.04</v>
      </c>
      <c r="F158" s="387">
        <v>7</v>
      </c>
      <c r="G158" s="386" t="s">
        <v>723</v>
      </c>
      <c r="H158" s="386" t="s">
        <v>723</v>
      </c>
      <c r="I158" s="386" t="s">
        <v>723</v>
      </c>
      <c r="J158" s="386" t="s">
        <v>723</v>
      </c>
      <c r="K158" s="386" t="s">
        <v>723</v>
      </c>
      <c r="L158" s="387">
        <v>8</v>
      </c>
      <c r="M158" s="414">
        <v>0.13</v>
      </c>
      <c r="N158" s="386" t="s">
        <v>723</v>
      </c>
      <c r="O158" s="386" t="s">
        <v>723</v>
      </c>
      <c r="P158" s="386" t="s">
        <v>723</v>
      </c>
      <c r="Q158" s="415">
        <v>12</v>
      </c>
      <c r="R158" s="386" t="s">
        <v>723</v>
      </c>
      <c r="S158" s="386" t="s">
        <v>723</v>
      </c>
      <c r="T158" s="386" t="s">
        <v>723</v>
      </c>
      <c r="U158" s="386" t="s">
        <v>723</v>
      </c>
      <c r="V158" s="386" t="s">
        <v>723</v>
      </c>
      <c r="W158" s="411" t="s">
        <v>619</v>
      </c>
      <c r="X158" s="418" t="s">
        <v>723</v>
      </c>
      <c r="Y158" s="426">
        <v>7</v>
      </c>
    </row>
    <row r="159" spans="1:25" s="158" customFormat="1" ht="14.1" customHeight="1" x14ac:dyDescent="0.2">
      <c r="A159" s="61" t="s">
        <v>132</v>
      </c>
      <c r="B159" s="61" t="s">
        <v>133</v>
      </c>
      <c r="C159" s="61" t="s">
        <v>747</v>
      </c>
      <c r="D159" s="62"/>
      <c r="E159" s="318">
        <v>331</v>
      </c>
      <c r="F159" s="387">
        <v>42</v>
      </c>
      <c r="G159" s="386" t="s">
        <v>723</v>
      </c>
      <c r="H159" s="386" t="s">
        <v>723</v>
      </c>
      <c r="I159" s="386" t="s">
        <v>723</v>
      </c>
      <c r="J159" s="386" t="s">
        <v>723</v>
      </c>
      <c r="K159" s="386" t="s">
        <v>723</v>
      </c>
      <c r="L159" s="387">
        <v>56</v>
      </c>
      <c r="M159" s="414">
        <v>0.17</v>
      </c>
      <c r="N159" s="387">
        <v>16</v>
      </c>
      <c r="O159" s="387">
        <v>197</v>
      </c>
      <c r="P159" s="387">
        <v>7</v>
      </c>
      <c r="Q159" s="415">
        <v>276</v>
      </c>
      <c r="R159" s="386" t="s">
        <v>723</v>
      </c>
      <c r="S159" s="387">
        <v>50</v>
      </c>
      <c r="T159" s="387">
        <v>13</v>
      </c>
      <c r="U159" s="386" t="s">
        <v>723</v>
      </c>
      <c r="V159" s="386" t="s">
        <v>723</v>
      </c>
      <c r="W159" s="385">
        <v>64</v>
      </c>
      <c r="X159" s="417">
        <v>0.19</v>
      </c>
      <c r="Y159" s="425" t="s">
        <v>723</v>
      </c>
    </row>
    <row r="160" spans="1:25" s="158" customFormat="1" ht="14.1" customHeight="1" x14ac:dyDescent="0.2">
      <c r="A160" s="61" t="s">
        <v>137</v>
      </c>
      <c r="B160" s="61" t="s">
        <v>664</v>
      </c>
      <c r="C160" s="61" t="s">
        <v>744</v>
      </c>
      <c r="D160" s="62"/>
      <c r="E160" s="318">
        <v>130</v>
      </c>
      <c r="F160" s="387">
        <v>8</v>
      </c>
      <c r="G160" s="386" t="s">
        <v>723</v>
      </c>
      <c r="H160" s="387">
        <v>5</v>
      </c>
      <c r="I160" s="386" t="s">
        <v>723</v>
      </c>
      <c r="J160" s="386" t="s">
        <v>723</v>
      </c>
      <c r="K160" s="386" t="s">
        <v>723</v>
      </c>
      <c r="L160" s="387">
        <v>21</v>
      </c>
      <c r="M160" s="414">
        <v>0.16</v>
      </c>
      <c r="N160" s="386" t="s">
        <v>723</v>
      </c>
      <c r="O160" s="387">
        <v>24</v>
      </c>
      <c r="P160" s="386" t="s">
        <v>723</v>
      </c>
      <c r="Q160" s="415">
        <v>61</v>
      </c>
      <c r="R160" s="386" t="s">
        <v>723</v>
      </c>
      <c r="S160" s="387">
        <v>24</v>
      </c>
      <c r="T160" s="386" t="s">
        <v>723</v>
      </c>
      <c r="U160" s="386" t="s">
        <v>723</v>
      </c>
      <c r="V160" s="387">
        <v>8</v>
      </c>
      <c r="W160" s="385">
        <v>32</v>
      </c>
      <c r="X160" s="417">
        <v>0.25</v>
      </c>
      <c r="Y160" s="426">
        <v>13</v>
      </c>
    </row>
    <row r="161" spans="1:25" s="158" customFormat="1" ht="14.1" customHeight="1" x14ac:dyDescent="0.2">
      <c r="A161" s="61" t="s">
        <v>446</v>
      </c>
      <c r="B161" s="61" t="s">
        <v>447</v>
      </c>
      <c r="C161" s="61" t="s">
        <v>742</v>
      </c>
      <c r="D161" s="62"/>
      <c r="E161" s="318">
        <v>45</v>
      </c>
      <c r="F161" s="386" t="s">
        <v>723</v>
      </c>
      <c r="G161" s="386" t="s">
        <v>723</v>
      </c>
      <c r="H161" s="386" t="s">
        <v>723</v>
      </c>
      <c r="I161" s="386" t="s">
        <v>723</v>
      </c>
      <c r="J161" s="386" t="s">
        <v>723</v>
      </c>
      <c r="K161" s="386" t="s">
        <v>723</v>
      </c>
      <c r="L161" s="387">
        <v>13</v>
      </c>
      <c r="M161" s="414">
        <v>0.28999999999999998</v>
      </c>
      <c r="N161" s="387">
        <v>6</v>
      </c>
      <c r="O161" s="386" t="s">
        <v>723</v>
      </c>
      <c r="P161" s="386" t="s">
        <v>723</v>
      </c>
      <c r="Q161" s="415">
        <v>25</v>
      </c>
      <c r="R161" s="386" t="s">
        <v>723</v>
      </c>
      <c r="S161" s="386" t="s">
        <v>723</v>
      </c>
      <c r="T161" s="387">
        <v>25</v>
      </c>
      <c r="U161" s="387">
        <v>18</v>
      </c>
      <c r="V161" s="387">
        <v>9</v>
      </c>
      <c r="W161" s="385">
        <v>62</v>
      </c>
      <c r="X161" s="417">
        <v>1.39</v>
      </c>
      <c r="Y161" s="425" t="s">
        <v>723</v>
      </c>
    </row>
    <row r="162" spans="1:25" s="158" customFormat="1" ht="14.1" customHeight="1" x14ac:dyDescent="0.2">
      <c r="A162" s="61" t="s">
        <v>372</v>
      </c>
      <c r="B162" s="61" t="s">
        <v>373</v>
      </c>
      <c r="C162" s="61" t="s">
        <v>746</v>
      </c>
      <c r="D162" s="62"/>
      <c r="E162" s="318">
        <v>129.44499999999999</v>
      </c>
      <c r="F162" s="387">
        <v>54</v>
      </c>
      <c r="G162" s="387">
        <v>104</v>
      </c>
      <c r="H162" s="387">
        <v>11</v>
      </c>
      <c r="I162" s="387">
        <v>14</v>
      </c>
      <c r="J162" s="387">
        <v>27</v>
      </c>
      <c r="K162" s="387">
        <v>8</v>
      </c>
      <c r="L162" s="387">
        <v>218</v>
      </c>
      <c r="M162" s="507">
        <v>1.68</v>
      </c>
      <c r="N162" s="387">
        <v>20</v>
      </c>
      <c r="O162" s="387">
        <v>21</v>
      </c>
      <c r="P162" s="387">
        <v>49</v>
      </c>
      <c r="Q162" s="415">
        <v>308</v>
      </c>
      <c r="R162" s="387">
        <v>86</v>
      </c>
      <c r="S162" s="387">
        <v>333</v>
      </c>
      <c r="T162" s="387">
        <v>249</v>
      </c>
      <c r="U162" s="387">
        <v>677</v>
      </c>
      <c r="V162" s="387">
        <v>423</v>
      </c>
      <c r="W162" s="385">
        <v>1768</v>
      </c>
      <c r="X162" s="506">
        <v>13.66</v>
      </c>
      <c r="Y162" s="425" t="s">
        <v>723</v>
      </c>
    </row>
    <row r="163" spans="1:25" s="158" customFormat="1" ht="14.1" customHeight="1" x14ac:dyDescent="0.2">
      <c r="A163" s="61" t="s">
        <v>232</v>
      </c>
      <c r="B163" s="61" t="s">
        <v>233</v>
      </c>
      <c r="C163" s="61" t="s">
        <v>749</v>
      </c>
      <c r="D163" s="62"/>
      <c r="E163" s="318">
        <v>43</v>
      </c>
      <c r="F163" s="386" t="s">
        <v>723</v>
      </c>
      <c r="G163" s="386" t="s">
        <v>723</v>
      </c>
      <c r="H163" s="386" t="s">
        <v>723</v>
      </c>
      <c r="I163" s="386" t="s">
        <v>723</v>
      </c>
      <c r="J163" s="386" t="s">
        <v>723</v>
      </c>
      <c r="K163" s="386" t="s">
        <v>723</v>
      </c>
      <c r="L163" s="387">
        <v>26</v>
      </c>
      <c r="M163" s="414">
        <v>0.61</v>
      </c>
      <c r="N163" s="386" t="s">
        <v>723</v>
      </c>
      <c r="O163" s="386" t="s">
        <v>723</v>
      </c>
      <c r="P163" s="386" t="s">
        <v>723</v>
      </c>
      <c r="Q163" s="415">
        <v>33</v>
      </c>
      <c r="R163" s="386" t="s">
        <v>723</v>
      </c>
      <c r="S163" s="386" t="s">
        <v>723</v>
      </c>
      <c r="T163" s="387">
        <v>20</v>
      </c>
      <c r="U163" s="386" t="s">
        <v>723</v>
      </c>
      <c r="V163" s="386" t="s">
        <v>723</v>
      </c>
      <c r="W163" s="385">
        <v>23</v>
      </c>
      <c r="X163" s="417">
        <v>0.54</v>
      </c>
      <c r="Y163" s="425" t="s">
        <v>723</v>
      </c>
    </row>
    <row r="164" spans="1:25" s="158" customFormat="1" ht="14.1" customHeight="1" x14ac:dyDescent="0.2">
      <c r="A164" s="61" t="s">
        <v>174</v>
      </c>
      <c r="B164" s="61" t="s">
        <v>175</v>
      </c>
      <c r="C164" s="61" t="s">
        <v>744</v>
      </c>
      <c r="D164" s="62"/>
      <c r="E164" s="318">
        <v>42</v>
      </c>
      <c r="F164" s="387">
        <v>44</v>
      </c>
      <c r="G164" s="386" t="s">
        <v>723</v>
      </c>
      <c r="H164" s="386" t="s">
        <v>723</v>
      </c>
      <c r="I164" s="386" t="s">
        <v>723</v>
      </c>
      <c r="J164" s="386" t="s">
        <v>723</v>
      </c>
      <c r="K164" s="386" t="s">
        <v>723</v>
      </c>
      <c r="L164" s="387">
        <v>47</v>
      </c>
      <c r="M164" s="414">
        <v>1.1299999999999999</v>
      </c>
      <c r="N164" s="386" t="s">
        <v>723</v>
      </c>
      <c r="O164" s="386" t="s">
        <v>723</v>
      </c>
      <c r="P164" s="387">
        <v>17</v>
      </c>
      <c r="Q164" s="415">
        <v>72</v>
      </c>
      <c r="R164" s="386" t="s">
        <v>723</v>
      </c>
      <c r="S164" s="387">
        <v>5</v>
      </c>
      <c r="T164" s="386" t="s">
        <v>723</v>
      </c>
      <c r="U164" s="386" t="s">
        <v>723</v>
      </c>
      <c r="V164" s="387">
        <v>9</v>
      </c>
      <c r="W164" s="385">
        <v>24</v>
      </c>
      <c r="X164" s="417">
        <v>0.57999999999999996</v>
      </c>
      <c r="Y164" s="426">
        <v>30</v>
      </c>
    </row>
    <row r="165" spans="1:25" s="158" customFormat="1" ht="14.1" customHeight="1" x14ac:dyDescent="0.2">
      <c r="A165" s="61" t="s">
        <v>91</v>
      </c>
      <c r="B165" s="61" t="s">
        <v>92</v>
      </c>
      <c r="C165" s="61" t="s">
        <v>743</v>
      </c>
      <c r="D165" s="62"/>
      <c r="E165" s="318">
        <v>216</v>
      </c>
      <c r="F165" s="387">
        <v>45</v>
      </c>
      <c r="G165" s="386" t="s">
        <v>723</v>
      </c>
      <c r="H165" s="387">
        <v>6</v>
      </c>
      <c r="I165" s="387">
        <v>5</v>
      </c>
      <c r="J165" s="387">
        <v>13</v>
      </c>
      <c r="K165" s="386" t="s">
        <v>723</v>
      </c>
      <c r="L165" s="387">
        <v>74</v>
      </c>
      <c r="M165" s="414">
        <v>0.34</v>
      </c>
      <c r="N165" s="387">
        <v>12</v>
      </c>
      <c r="O165" s="387">
        <v>5</v>
      </c>
      <c r="P165" s="387">
        <v>21</v>
      </c>
      <c r="Q165" s="415">
        <v>112</v>
      </c>
      <c r="R165" s="386" t="s">
        <v>723</v>
      </c>
      <c r="S165" s="387">
        <v>48</v>
      </c>
      <c r="T165" s="386" t="s">
        <v>723</v>
      </c>
      <c r="U165" s="387">
        <v>11</v>
      </c>
      <c r="V165" s="386" t="s">
        <v>723</v>
      </c>
      <c r="W165" s="385">
        <v>63</v>
      </c>
      <c r="X165" s="417">
        <v>0.28999999999999998</v>
      </c>
      <c r="Y165" s="425" t="s">
        <v>723</v>
      </c>
    </row>
    <row r="166" spans="1:25" s="158" customFormat="1" ht="14.1" customHeight="1" x14ac:dyDescent="0.2">
      <c r="A166" s="61" t="s">
        <v>270</v>
      </c>
      <c r="B166" s="61" t="s">
        <v>665</v>
      </c>
      <c r="C166" s="61" t="s">
        <v>745</v>
      </c>
      <c r="D166" s="62"/>
      <c r="E166" s="318">
        <v>81</v>
      </c>
      <c r="F166" s="387">
        <v>24</v>
      </c>
      <c r="G166" s="387">
        <v>17</v>
      </c>
      <c r="H166" s="387">
        <v>32</v>
      </c>
      <c r="I166" s="386" t="s">
        <v>723</v>
      </c>
      <c r="J166" s="387">
        <v>11</v>
      </c>
      <c r="K166" s="386" t="s">
        <v>723</v>
      </c>
      <c r="L166" s="387">
        <v>91</v>
      </c>
      <c r="M166" s="414">
        <v>1.1299999999999999</v>
      </c>
      <c r="N166" s="387">
        <v>33</v>
      </c>
      <c r="O166" s="387">
        <v>109</v>
      </c>
      <c r="P166" s="387">
        <v>108</v>
      </c>
      <c r="Q166" s="415">
        <v>341</v>
      </c>
      <c r="R166" s="386" t="s">
        <v>723</v>
      </c>
      <c r="S166" s="386" t="s">
        <v>723</v>
      </c>
      <c r="T166" s="387">
        <v>108</v>
      </c>
      <c r="U166" s="387">
        <v>628</v>
      </c>
      <c r="V166" s="387">
        <v>225</v>
      </c>
      <c r="W166" s="385">
        <v>1053</v>
      </c>
      <c r="X166" s="417">
        <v>13.08</v>
      </c>
      <c r="Y166" s="425" t="s">
        <v>723</v>
      </c>
    </row>
    <row r="167" spans="1:25" s="158" customFormat="1" ht="14.1" customHeight="1" x14ac:dyDescent="0.2">
      <c r="A167" s="61" t="s">
        <v>484</v>
      </c>
      <c r="B167" s="61" t="s">
        <v>485</v>
      </c>
      <c r="C167" s="61" t="s">
        <v>742</v>
      </c>
      <c r="D167" s="62"/>
      <c r="E167" s="318">
        <v>68.28</v>
      </c>
      <c r="F167" s="387">
        <v>54</v>
      </c>
      <c r="G167" s="386" t="s">
        <v>723</v>
      </c>
      <c r="H167" s="386" t="s">
        <v>723</v>
      </c>
      <c r="I167" s="386" t="s">
        <v>723</v>
      </c>
      <c r="J167" s="386" t="s">
        <v>723</v>
      </c>
      <c r="K167" s="387">
        <v>16</v>
      </c>
      <c r="L167" s="387">
        <v>79</v>
      </c>
      <c r="M167" s="414">
        <v>1.1599999999999999</v>
      </c>
      <c r="N167" s="387">
        <v>19</v>
      </c>
      <c r="O167" s="387">
        <v>51</v>
      </c>
      <c r="P167" s="387">
        <v>42</v>
      </c>
      <c r="Q167" s="415">
        <v>191</v>
      </c>
      <c r="R167" s="387">
        <v>15</v>
      </c>
      <c r="S167" s="386" t="s">
        <v>723</v>
      </c>
      <c r="T167" s="387">
        <v>24</v>
      </c>
      <c r="U167" s="386" t="s">
        <v>723</v>
      </c>
      <c r="V167" s="387">
        <v>79</v>
      </c>
      <c r="W167" s="385">
        <v>118</v>
      </c>
      <c r="X167" s="417">
        <v>1.73</v>
      </c>
      <c r="Y167" s="426">
        <v>18</v>
      </c>
    </row>
    <row r="168" spans="1:25" s="158" customFormat="1" ht="14.1" customHeight="1" x14ac:dyDescent="0.2">
      <c r="A168" s="61" t="s">
        <v>300</v>
      </c>
      <c r="B168" s="61" t="s">
        <v>301</v>
      </c>
      <c r="C168" s="61" t="s">
        <v>745</v>
      </c>
      <c r="D168" s="62"/>
      <c r="E168" s="318">
        <v>27</v>
      </c>
      <c r="F168" s="386" t="s">
        <v>723</v>
      </c>
      <c r="G168" s="386" t="s">
        <v>723</v>
      </c>
      <c r="H168" s="386" t="s">
        <v>723</v>
      </c>
      <c r="I168" s="386" t="s">
        <v>723</v>
      </c>
      <c r="J168" s="386" t="s">
        <v>723</v>
      </c>
      <c r="K168" s="386" t="s">
        <v>723</v>
      </c>
      <c r="L168" s="387">
        <v>9</v>
      </c>
      <c r="M168" s="414">
        <v>0.33</v>
      </c>
      <c r="N168" s="386" t="s">
        <v>723</v>
      </c>
      <c r="O168" s="386" t="s">
        <v>723</v>
      </c>
      <c r="P168" s="386" t="s">
        <v>723</v>
      </c>
      <c r="Q168" s="415">
        <v>9</v>
      </c>
      <c r="R168" s="386" t="s">
        <v>723</v>
      </c>
      <c r="S168" s="386" t="s">
        <v>723</v>
      </c>
      <c r="T168" s="387">
        <v>13</v>
      </c>
      <c r="U168" s="386" t="s">
        <v>723</v>
      </c>
      <c r="V168" s="386" t="s">
        <v>723</v>
      </c>
      <c r="W168" s="385">
        <v>17</v>
      </c>
      <c r="X168" s="417">
        <v>0.63</v>
      </c>
      <c r="Y168" s="425" t="s">
        <v>723</v>
      </c>
    </row>
    <row r="169" spans="1:25" s="158" customFormat="1" ht="14.1" customHeight="1" x14ac:dyDescent="0.2">
      <c r="A169" s="61" t="s">
        <v>218</v>
      </c>
      <c r="B169" s="61" t="s">
        <v>219</v>
      </c>
      <c r="C169" s="61" t="s">
        <v>749</v>
      </c>
      <c r="D169" s="62"/>
      <c r="E169" s="318">
        <v>33.545000000000002</v>
      </c>
      <c r="F169" s="386" t="s">
        <v>723</v>
      </c>
      <c r="G169" s="386" t="s">
        <v>723</v>
      </c>
      <c r="H169" s="386" t="s">
        <v>723</v>
      </c>
      <c r="I169" s="386" t="s">
        <v>723</v>
      </c>
      <c r="J169" s="386" t="s">
        <v>723</v>
      </c>
      <c r="K169" s="386" t="s">
        <v>723</v>
      </c>
      <c r="L169" s="387">
        <v>10</v>
      </c>
      <c r="M169" s="414">
        <v>0.3</v>
      </c>
      <c r="N169" s="386" t="s">
        <v>723</v>
      </c>
      <c r="O169" s="386" t="s">
        <v>723</v>
      </c>
      <c r="P169" s="386" t="s">
        <v>723</v>
      </c>
      <c r="Q169" s="415">
        <v>15</v>
      </c>
      <c r="R169" s="386" t="s">
        <v>723</v>
      </c>
      <c r="S169" s="386" t="s">
        <v>723</v>
      </c>
      <c r="T169" s="386" t="s">
        <v>723</v>
      </c>
      <c r="U169" s="386" t="s">
        <v>723</v>
      </c>
      <c r="V169" s="386" t="s">
        <v>723</v>
      </c>
      <c r="W169" s="385">
        <v>6</v>
      </c>
      <c r="X169" s="417">
        <v>0.18</v>
      </c>
      <c r="Y169" s="426">
        <v>6</v>
      </c>
    </row>
    <row r="170" spans="1:25" s="158" customFormat="1" ht="14.1" customHeight="1" x14ac:dyDescent="0.2">
      <c r="A170" s="61" t="s">
        <v>49</v>
      </c>
      <c r="B170" s="61" t="s">
        <v>50</v>
      </c>
      <c r="C170" s="61" t="s">
        <v>743</v>
      </c>
      <c r="D170" s="62"/>
      <c r="E170" s="318">
        <v>220</v>
      </c>
      <c r="F170" s="387">
        <v>160</v>
      </c>
      <c r="G170" s="387">
        <v>76</v>
      </c>
      <c r="H170" s="387">
        <v>43</v>
      </c>
      <c r="I170" s="386" t="s">
        <v>723</v>
      </c>
      <c r="J170" s="387">
        <v>50</v>
      </c>
      <c r="K170" s="386" t="s">
        <v>723</v>
      </c>
      <c r="L170" s="387">
        <v>346</v>
      </c>
      <c r="M170" s="414">
        <v>1.57</v>
      </c>
      <c r="N170" s="387">
        <v>47</v>
      </c>
      <c r="O170" s="387">
        <v>188</v>
      </c>
      <c r="P170" s="387">
        <v>196</v>
      </c>
      <c r="Q170" s="415">
        <v>777</v>
      </c>
      <c r="R170" s="387">
        <v>128</v>
      </c>
      <c r="S170" s="387">
        <v>109</v>
      </c>
      <c r="T170" s="386" t="s">
        <v>723</v>
      </c>
      <c r="U170" s="386" t="s">
        <v>723</v>
      </c>
      <c r="V170" s="387">
        <v>559</v>
      </c>
      <c r="W170" s="385">
        <v>868</v>
      </c>
      <c r="X170" s="417">
        <v>3.94</v>
      </c>
      <c r="Y170" s="426">
        <v>60</v>
      </c>
    </row>
    <row r="171" spans="1:25" s="158" customFormat="1" ht="14.1" customHeight="1" x14ac:dyDescent="0.2">
      <c r="A171" s="61" t="s">
        <v>206</v>
      </c>
      <c r="B171" s="61" t="s">
        <v>207</v>
      </c>
      <c r="C171" s="61" t="s">
        <v>744</v>
      </c>
      <c r="D171" s="62"/>
      <c r="E171" s="318">
        <v>47</v>
      </c>
      <c r="F171" s="387">
        <v>36</v>
      </c>
      <c r="G171" s="386" t="s">
        <v>723</v>
      </c>
      <c r="H171" s="386" t="s">
        <v>723</v>
      </c>
      <c r="I171" s="386" t="s">
        <v>723</v>
      </c>
      <c r="J171" s="386" t="s">
        <v>723</v>
      </c>
      <c r="K171" s="386" t="s">
        <v>723</v>
      </c>
      <c r="L171" s="387">
        <v>39</v>
      </c>
      <c r="M171" s="414">
        <v>0.84</v>
      </c>
      <c r="N171" s="386" t="s">
        <v>723</v>
      </c>
      <c r="O171" s="386" t="s">
        <v>723</v>
      </c>
      <c r="P171" s="387">
        <v>19</v>
      </c>
      <c r="Q171" s="415">
        <v>64</v>
      </c>
      <c r="R171" s="386" t="s">
        <v>723</v>
      </c>
      <c r="S171" s="386" t="s">
        <v>723</v>
      </c>
      <c r="T171" s="386" t="s">
        <v>723</v>
      </c>
      <c r="U171" s="386" t="s">
        <v>723</v>
      </c>
      <c r="V171" s="386" t="s">
        <v>723</v>
      </c>
      <c r="W171" s="385">
        <v>28</v>
      </c>
      <c r="X171" s="417">
        <v>0.6</v>
      </c>
      <c r="Y171" s="426">
        <v>20</v>
      </c>
    </row>
    <row r="172" spans="1:25" s="158" customFormat="1" ht="14.1" customHeight="1" x14ac:dyDescent="0.2">
      <c r="A172" s="61" t="s">
        <v>425</v>
      </c>
      <c r="B172" s="61" t="s">
        <v>666</v>
      </c>
      <c r="C172" s="61" t="s">
        <v>742</v>
      </c>
      <c r="D172" s="62"/>
      <c r="E172" s="318">
        <v>114</v>
      </c>
      <c r="F172" s="387">
        <v>91</v>
      </c>
      <c r="G172" s="387">
        <v>10</v>
      </c>
      <c r="H172" s="386" t="s">
        <v>723</v>
      </c>
      <c r="I172" s="386" t="s">
        <v>723</v>
      </c>
      <c r="J172" s="386" t="s">
        <v>723</v>
      </c>
      <c r="K172" s="386" t="s">
        <v>723</v>
      </c>
      <c r="L172" s="387">
        <v>112</v>
      </c>
      <c r="M172" s="414">
        <v>0.98</v>
      </c>
      <c r="N172" s="387">
        <v>42</v>
      </c>
      <c r="O172" s="387">
        <v>30</v>
      </c>
      <c r="P172" s="387">
        <v>31</v>
      </c>
      <c r="Q172" s="415">
        <v>215</v>
      </c>
      <c r="R172" s="387">
        <v>34</v>
      </c>
      <c r="S172" s="386" t="s">
        <v>723</v>
      </c>
      <c r="T172" s="387">
        <v>19</v>
      </c>
      <c r="U172" s="386" t="s">
        <v>723</v>
      </c>
      <c r="V172" s="387">
        <v>253</v>
      </c>
      <c r="W172" s="385">
        <v>306</v>
      </c>
      <c r="X172" s="417">
        <v>2.68</v>
      </c>
      <c r="Y172" s="426">
        <v>17</v>
      </c>
    </row>
    <row r="173" spans="1:25" s="158" customFormat="1" ht="14.1" customHeight="1" x14ac:dyDescent="0.2">
      <c r="A173" s="61" t="s">
        <v>164</v>
      </c>
      <c r="B173" s="61" t="s">
        <v>165</v>
      </c>
      <c r="C173" s="61" t="s">
        <v>744</v>
      </c>
      <c r="D173" s="62"/>
      <c r="E173" s="318">
        <v>22</v>
      </c>
      <c r="F173" s="386" t="s">
        <v>723</v>
      </c>
      <c r="G173" s="386" t="s">
        <v>723</v>
      </c>
      <c r="H173" s="386" t="s">
        <v>723</v>
      </c>
      <c r="I173" s="386" t="s">
        <v>723</v>
      </c>
      <c r="J173" s="386" t="s">
        <v>723</v>
      </c>
      <c r="K173" s="386" t="s">
        <v>723</v>
      </c>
      <c r="L173" s="387">
        <v>14</v>
      </c>
      <c r="M173" s="414">
        <v>0.63</v>
      </c>
      <c r="N173" s="386" t="s">
        <v>723</v>
      </c>
      <c r="O173" s="387">
        <v>13</v>
      </c>
      <c r="P173" s="386" t="s">
        <v>723</v>
      </c>
      <c r="Q173" s="415">
        <v>35</v>
      </c>
      <c r="R173" s="386" t="s">
        <v>723</v>
      </c>
      <c r="S173" s="387">
        <v>14</v>
      </c>
      <c r="T173" s="387">
        <v>10</v>
      </c>
      <c r="U173" s="386" t="s">
        <v>723</v>
      </c>
      <c r="V173" s="386" t="s">
        <v>723</v>
      </c>
      <c r="W173" s="385">
        <v>27</v>
      </c>
      <c r="X173" s="417">
        <v>1.21</v>
      </c>
      <c r="Y173" s="425" t="s">
        <v>723</v>
      </c>
    </row>
    <row r="174" spans="1:25" s="158" customFormat="1" ht="14.1" customHeight="1" x14ac:dyDescent="0.2">
      <c r="A174" s="61" t="s">
        <v>596</v>
      </c>
      <c r="B174" s="61" t="s">
        <v>597</v>
      </c>
      <c r="C174" s="61" t="s">
        <v>748</v>
      </c>
      <c r="D174" s="62"/>
      <c r="E174" s="318">
        <v>48</v>
      </c>
      <c r="F174" s="387">
        <v>10</v>
      </c>
      <c r="G174" s="386" t="s">
        <v>723</v>
      </c>
      <c r="H174" s="386" t="s">
        <v>723</v>
      </c>
      <c r="I174" s="386" t="s">
        <v>723</v>
      </c>
      <c r="J174" s="386" t="s">
        <v>723</v>
      </c>
      <c r="K174" s="386" t="s">
        <v>723</v>
      </c>
      <c r="L174" s="387">
        <v>11</v>
      </c>
      <c r="M174" s="414">
        <v>0.23</v>
      </c>
      <c r="N174" s="386" t="s">
        <v>723</v>
      </c>
      <c r="O174" s="386" t="s">
        <v>723</v>
      </c>
      <c r="P174" s="386" t="s">
        <v>723</v>
      </c>
      <c r="Q174" s="415">
        <v>26</v>
      </c>
      <c r="R174" s="386" t="s">
        <v>723</v>
      </c>
      <c r="S174" s="386" t="s">
        <v>723</v>
      </c>
      <c r="T174" s="387">
        <v>5</v>
      </c>
      <c r="U174" s="386" t="s">
        <v>723</v>
      </c>
      <c r="V174" s="386" t="s">
        <v>723</v>
      </c>
      <c r="W174" s="385">
        <v>9</v>
      </c>
      <c r="X174" s="417">
        <v>0.19</v>
      </c>
      <c r="Y174" s="425" t="s">
        <v>723</v>
      </c>
    </row>
    <row r="175" spans="1:25" s="158" customFormat="1" ht="14.1" customHeight="1" x14ac:dyDescent="0.2">
      <c r="A175" s="61" t="s">
        <v>412</v>
      </c>
      <c r="B175" s="61" t="s">
        <v>413</v>
      </c>
      <c r="C175" s="61" t="s">
        <v>746</v>
      </c>
      <c r="D175" s="62"/>
      <c r="E175" s="318">
        <v>83.8</v>
      </c>
      <c r="F175" s="387">
        <v>8</v>
      </c>
      <c r="G175" s="387">
        <v>11</v>
      </c>
      <c r="H175" s="387">
        <v>5</v>
      </c>
      <c r="I175" s="386" t="s">
        <v>723</v>
      </c>
      <c r="J175" s="386" t="s">
        <v>723</v>
      </c>
      <c r="K175" s="387">
        <v>5</v>
      </c>
      <c r="L175" s="387">
        <v>32</v>
      </c>
      <c r="M175" s="414">
        <v>0.38</v>
      </c>
      <c r="N175" s="387">
        <v>24</v>
      </c>
      <c r="O175" s="387">
        <v>17</v>
      </c>
      <c r="P175" s="387">
        <v>16</v>
      </c>
      <c r="Q175" s="415">
        <v>89</v>
      </c>
      <c r="R175" s="387">
        <v>5</v>
      </c>
      <c r="S175" s="386" t="s">
        <v>723</v>
      </c>
      <c r="T175" s="386" t="s">
        <v>723</v>
      </c>
      <c r="U175" s="386" t="s">
        <v>723</v>
      </c>
      <c r="V175" s="387">
        <v>171</v>
      </c>
      <c r="W175" s="385">
        <v>177</v>
      </c>
      <c r="X175" s="417">
        <v>2.11</v>
      </c>
      <c r="Y175" s="425" t="s">
        <v>723</v>
      </c>
    </row>
    <row r="176" spans="1:25" s="158" customFormat="1" ht="14.1" customHeight="1" x14ac:dyDescent="0.2">
      <c r="A176" s="61" t="s">
        <v>560</v>
      </c>
      <c r="B176" s="61" t="s">
        <v>561</v>
      </c>
      <c r="C176" s="61" t="s">
        <v>748</v>
      </c>
      <c r="D176" s="62"/>
      <c r="E176" s="318">
        <v>34</v>
      </c>
      <c r="F176" s="386" t="s">
        <v>723</v>
      </c>
      <c r="G176" s="386" t="s">
        <v>723</v>
      </c>
      <c r="H176" s="386" t="s">
        <v>723</v>
      </c>
      <c r="I176" s="386" t="s">
        <v>723</v>
      </c>
      <c r="J176" s="386" t="s">
        <v>723</v>
      </c>
      <c r="K176" s="386" t="s">
        <v>723</v>
      </c>
      <c r="L176" s="387">
        <v>12</v>
      </c>
      <c r="M176" s="414">
        <v>0.35</v>
      </c>
      <c r="N176" s="386" t="s">
        <v>723</v>
      </c>
      <c r="O176" s="386" t="s">
        <v>723</v>
      </c>
      <c r="P176" s="387">
        <v>25</v>
      </c>
      <c r="Q176" s="415">
        <v>49</v>
      </c>
      <c r="R176" s="387">
        <v>7</v>
      </c>
      <c r="S176" s="386" t="s">
        <v>723</v>
      </c>
      <c r="T176" s="387">
        <v>16</v>
      </c>
      <c r="U176" s="386" t="s">
        <v>723</v>
      </c>
      <c r="V176" s="386" t="s">
        <v>723</v>
      </c>
      <c r="W176" s="385">
        <v>23</v>
      </c>
      <c r="X176" s="417">
        <v>0.67</v>
      </c>
      <c r="Y176" s="425" t="s">
        <v>723</v>
      </c>
    </row>
    <row r="177" spans="1:25" s="158" customFormat="1" ht="14.1" customHeight="1" x14ac:dyDescent="0.2">
      <c r="A177" s="61" t="s">
        <v>348</v>
      </c>
      <c r="B177" s="61" t="s">
        <v>349</v>
      </c>
      <c r="C177" s="61" t="s">
        <v>745</v>
      </c>
      <c r="D177" s="62"/>
      <c r="E177" s="318">
        <v>43</v>
      </c>
      <c r="F177" s="386" t="s">
        <v>723</v>
      </c>
      <c r="G177" s="386" t="s">
        <v>723</v>
      </c>
      <c r="H177" s="386" t="s">
        <v>723</v>
      </c>
      <c r="I177" s="386" t="s">
        <v>723</v>
      </c>
      <c r="J177" s="386" t="s">
        <v>723</v>
      </c>
      <c r="K177" s="386" t="s">
        <v>723</v>
      </c>
      <c r="L177" s="387">
        <v>15</v>
      </c>
      <c r="M177" s="414">
        <v>0.35</v>
      </c>
      <c r="N177" s="386" t="s">
        <v>723</v>
      </c>
      <c r="O177" s="386" t="s">
        <v>723</v>
      </c>
      <c r="P177" s="386" t="s">
        <v>723</v>
      </c>
      <c r="Q177" s="415">
        <v>21</v>
      </c>
      <c r="R177" s="386" t="s">
        <v>723</v>
      </c>
      <c r="S177" s="386" t="s">
        <v>723</v>
      </c>
      <c r="T177" s="386" t="s">
        <v>723</v>
      </c>
      <c r="U177" s="386" t="s">
        <v>723</v>
      </c>
      <c r="V177" s="386" t="s">
        <v>723</v>
      </c>
      <c r="W177" s="385">
        <v>10</v>
      </c>
      <c r="X177" s="417">
        <v>0.23</v>
      </c>
      <c r="Y177" s="426">
        <v>10</v>
      </c>
    </row>
    <row r="178" spans="1:25" s="158" customFormat="1" ht="14.1" customHeight="1" x14ac:dyDescent="0.2">
      <c r="A178" s="61" t="s">
        <v>540</v>
      </c>
      <c r="B178" s="61" t="s">
        <v>541</v>
      </c>
      <c r="C178" s="61" t="s">
        <v>742</v>
      </c>
      <c r="D178" s="62"/>
      <c r="E178" s="318">
        <v>61</v>
      </c>
      <c r="F178" s="387">
        <v>9</v>
      </c>
      <c r="G178" s="386" t="s">
        <v>723</v>
      </c>
      <c r="H178" s="386" t="s">
        <v>723</v>
      </c>
      <c r="I178" s="386" t="s">
        <v>723</v>
      </c>
      <c r="J178" s="386" t="s">
        <v>723</v>
      </c>
      <c r="K178" s="386" t="s">
        <v>723</v>
      </c>
      <c r="L178" s="387">
        <v>11</v>
      </c>
      <c r="M178" s="414">
        <v>0.18</v>
      </c>
      <c r="N178" s="386" t="s">
        <v>723</v>
      </c>
      <c r="O178" s="386" t="s">
        <v>723</v>
      </c>
      <c r="P178" s="386" t="s">
        <v>723</v>
      </c>
      <c r="Q178" s="415">
        <v>21</v>
      </c>
      <c r="R178" s="387">
        <v>10</v>
      </c>
      <c r="S178" s="386" t="s">
        <v>723</v>
      </c>
      <c r="T178" s="387">
        <v>29</v>
      </c>
      <c r="U178" s="386" t="s">
        <v>723</v>
      </c>
      <c r="V178" s="387">
        <v>12</v>
      </c>
      <c r="W178" s="385">
        <v>51</v>
      </c>
      <c r="X178" s="417">
        <v>0.83</v>
      </c>
      <c r="Y178" s="425" t="s">
        <v>723</v>
      </c>
    </row>
    <row r="179" spans="1:25" s="158" customFormat="1" ht="14.1" customHeight="1" x14ac:dyDescent="0.2">
      <c r="A179" s="61" t="s">
        <v>13</v>
      </c>
      <c r="B179" s="61" t="s">
        <v>667</v>
      </c>
      <c r="C179" s="61" t="s">
        <v>750</v>
      </c>
      <c r="D179" s="62"/>
      <c r="E179" s="318">
        <v>58</v>
      </c>
      <c r="F179" s="387">
        <v>11</v>
      </c>
      <c r="G179" s="386" t="s">
        <v>723</v>
      </c>
      <c r="H179" s="386" t="s">
        <v>723</v>
      </c>
      <c r="I179" s="386" t="s">
        <v>723</v>
      </c>
      <c r="J179" s="386" t="s">
        <v>723</v>
      </c>
      <c r="K179" s="386" t="s">
        <v>723</v>
      </c>
      <c r="L179" s="387">
        <v>13</v>
      </c>
      <c r="M179" s="414">
        <v>0.22</v>
      </c>
      <c r="N179" s="386" t="s">
        <v>723</v>
      </c>
      <c r="O179" s="386" t="s">
        <v>723</v>
      </c>
      <c r="P179" s="387">
        <v>10</v>
      </c>
      <c r="Q179" s="415">
        <v>25</v>
      </c>
      <c r="R179" s="386" t="s">
        <v>723</v>
      </c>
      <c r="S179" s="386" t="s">
        <v>723</v>
      </c>
      <c r="T179" s="386" t="s">
        <v>723</v>
      </c>
      <c r="U179" s="386" t="s">
        <v>723</v>
      </c>
      <c r="V179" s="386" t="s">
        <v>723</v>
      </c>
      <c r="W179" s="411" t="s">
        <v>619</v>
      </c>
      <c r="X179" s="418" t="s">
        <v>723</v>
      </c>
      <c r="Y179" s="426">
        <v>50</v>
      </c>
    </row>
    <row r="180" spans="1:25" s="158" customFormat="1" ht="14.1" customHeight="1" x14ac:dyDescent="0.2">
      <c r="A180" s="61" t="s">
        <v>426</v>
      </c>
      <c r="B180" s="61" t="s">
        <v>668</v>
      </c>
      <c r="C180" s="61" t="s">
        <v>742</v>
      </c>
      <c r="D180" s="62"/>
      <c r="E180" s="318">
        <v>106.505</v>
      </c>
      <c r="F180" s="387">
        <v>89</v>
      </c>
      <c r="G180" s="387">
        <v>34</v>
      </c>
      <c r="H180" s="387">
        <v>18</v>
      </c>
      <c r="I180" s="386" t="s">
        <v>723</v>
      </c>
      <c r="J180" s="386" t="s">
        <v>723</v>
      </c>
      <c r="K180" s="387">
        <v>25</v>
      </c>
      <c r="L180" s="387">
        <v>176</v>
      </c>
      <c r="M180" s="507">
        <v>1.65</v>
      </c>
      <c r="N180" s="387">
        <v>6</v>
      </c>
      <c r="O180" s="387">
        <v>26</v>
      </c>
      <c r="P180" s="387">
        <v>45</v>
      </c>
      <c r="Q180" s="415">
        <v>253</v>
      </c>
      <c r="R180" s="387">
        <v>219</v>
      </c>
      <c r="S180" s="387">
        <v>45</v>
      </c>
      <c r="T180" s="387">
        <v>98</v>
      </c>
      <c r="U180" s="387">
        <v>49</v>
      </c>
      <c r="V180" s="387">
        <v>153</v>
      </c>
      <c r="W180" s="385">
        <v>564</v>
      </c>
      <c r="X180" s="506">
        <v>5.3</v>
      </c>
      <c r="Y180" s="425" t="s">
        <v>723</v>
      </c>
    </row>
    <row r="181" spans="1:25" s="158" customFormat="1" ht="14.1" customHeight="1" x14ac:dyDescent="0.2">
      <c r="A181" s="61" t="s">
        <v>514</v>
      </c>
      <c r="B181" s="61" t="s">
        <v>515</v>
      </c>
      <c r="C181" s="61" t="s">
        <v>742</v>
      </c>
      <c r="D181" s="62"/>
      <c r="E181" s="318">
        <v>37</v>
      </c>
      <c r="F181" s="386" t="s">
        <v>723</v>
      </c>
      <c r="G181" s="386" t="s">
        <v>723</v>
      </c>
      <c r="H181" s="386" t="s">
        <v>723</v>
      </c>
      <c r="I181" s="386" t="s">
        <v>723</v>
      </c>
      <c r="J181" s="386" t="s">
        <v>723</v>
      </c>
      <c r="K181" s="386" t="s">
        <v>723</v>
      </c>
      <c r="L181" s="386" t="s">
        <v>723</v>
      </c>
      <c r="M181" s="413" t="s">
        <v>723</v>
      </c>
      <c r="N181" s="386" t="s">
        <v>723</v>
      </c>
      <c r="O181" s="386" t="s">
        <v>723</v>
      </c>
      <c r="P181" s="387">
        <v>9</v>
      </c>
      <c r="Q181" s="415">
        <v>13</v>
      </c>
      <c r="R181" s="387">
        <v>7</v>
      </c>
      <c r="S181" s="386" t="s">
        <v>723</v>
      </c>
      <c r="T181" s="387">
        <v>29</v>
      </c>
      <c r="U181" s="386" t="s">
        <v>723</v>
      </c>
      <c r="V181" s="386" t="s">
        <v>723</v>
      </c>
      <c r="W181" s="385">
        <v>40</v>
      </c>
      <c r="X181" s="417">
        <v>1.08</v>
      </c>
      <c r="Y181" s="425" t="s">
        <v>723</v>
      </c>
    </row>
    <row r="182" spans="1:25" s="158" customFormat="1" ht="14.1" customHeight="1" x14ac:dyDescent="0.2">
      <c r="A182" s="61" t="s">
        <v>466</v>
      </c>
      <c r="B182" s="61" t="s">
        <v>467</v>
      </c>
      <c r="C182" s="61" t="s">
        <v>742</v>
      </c>
      <c r="D182" s="62"/>
      <c r="E182" s="318">
        <v>80</v>
      </c>
      <c r="F182" s="387">
        <v>20</v>
      </c>
      <c r="G182" s="386" t="s">
        <v>723</v>
      </c>
      <c r="H182" s="386" t="s">
        <v>723</v>
      </c>
      <c r="I182" s="386" t="s">
        <v>723</v>
      </c>
      <c r="J182" s="386" t="s">
        <v>723</v>
      </c>
      <c r="K182" s="386" t="s">
        <v>723</v>
      </c>
      <c r="L182" s="387">
        <v>23</v>
      </c>
      <c r="M182" s="507">
        <v>0.28999999999999998</v>
      </c>
      <c r="N182" s="387">
        <v>6</v>
      </c>
      <c r="O182" s="387">
        <v>5</v>
      </c>
      <c r="P182" s="387">
        <v>9</v>
      </c>
      <c r="Q182" s="415">
        <v>43</v>
      </c>
      <c r="R182" s="387">
        <v>9</v>
      </c>
      <c r="S182" s="387">
        <v>19</v>
      </c>
      <c r="T182" s="387">
        <v>120</v>
      </c>
      <c r="U182" s="387">
        <v>44</v>
      </c>
      <c r="V182" s="387">
        <v>59</v>
      </c>
      <c r="W182" s="385">
        <v>251</v>
      </c>
      <c r="X182" s="506">
        <v>3.16</v>
      </c>
      <c r="Y182" s="425" t="s">
        <v>723</v>
      </c>
    </row>
    <row r="183" spans="1:25" s="158" customFormat="1" ht="14.1" customHeight="1" x14ac:dyDescent="0.2">
      <c r="A183" s="61" t="s">
        <v>208</v>
      </c>
      <c r="B183" s="61" t="s">
        <v>209</v>
      </c>
      <c r="C183" s="61" t="s">
        <v>744</v>
      </c>
      <c r="D183" s="62"/>
      <c r="E183" s="318">
        <v>51</v>
      </c>
      <c r="F183" s="386" t="s">
        <v>723</v>
      </c>
      <c r="G183" s="386" t="s">
        <v>723</v>
      </c>
      <c r="H183" s="386" t="s">
        <v>723</v>
      </c>
      <c r="I183" s="386" t="s">
        <v>723</v>
      </c>
      <c r="J183" s="386" t="s">
        <v>723</v>
      </c>
      <c r="K183" s="386" t="s">
        <v>723</v>
      </c>
      <c r="L183" s="387">
        <v>21</v>
      </c>
      <c r="M183" s="414">
        <v>0.41</v>
      </c>
      <c r="N183" s="386" t="s">
        <v>723</v>
      </c>
      <c r="O183" s="386" t="s">
        <v>723</v>
      </c>
      <c r="P183" s="386" t="s">
        <v>723</v>
      </c>
      <c r="Q183" s="415">
        <v>29</v>
      </c>
      <c r="R183" s="386" t="s">
        <v>723</v>
      </c>
      <c r="S183" s="386" t="s">
        <v>723</v>
      </c>
      <c r="T183" s="386" t="s">
        <v>723</v>
      </c>
      <c r="U183" s="386" t="s">
        <v>723</v>
      </c>
      <c r="V183" s="386" t="s">
        <v>723</v>
      </c>
      <c r="W183" s="385">
        <v>13</v>
      </c>
      <c r="X183" s="417">
        <v>0.25</v>
      </c>
      <c r="Y183" s="425" t="s">
        <v>723</v>
      </c>
    </row>
    <row r="184" spans="1:25" s="158" customFormat="1" ht="14.1" customHeight="1" x14ac:dyDescent="0.2">
      <c r="A184" s="61" t="s">
        <v>19</v>
      </c>
      <c r="B184" s="61" t="s">
        <v>20</v>
      </c>
      <c r="C184" s="61" t="s">
        <v>750</v>
      </c>
      <c r="D184" s="62"/>
      <c r="E184" s="318">
        <v>124</v>
      </c>
      <c r="F184" s="387">
        <v>39</v>
      </c>
      <c r="G184" s="386" t="s">
        <v>723</v>
      </c>
      <c r="H184" s="386" t="s">
        <v>723</v>
      </c>
      <c r="I184" s="386" t="s">
        <v>723</v>
      </c>
      <c r="J184" s="386" t="s">
        <v>723</v>
      </c>
      <c r="K184" s="386" t="s">
        <v>723</v>
      </c>
      <c r="L184" s="387">
        <v>50</v>
      </c>
      <c r="M184" s="414">
        <v>0.4</v>
      </c>
      <c r="N184" s="386" t="s">
        <v>723</v>
      </c>
      <c r="O184" s="386" t="s">
        <v>723</v>
      </c>
      <c r="P184" s="387">
        <v>112</v>
      </c>
      <c r="Q184" s="415">
        <v>253</v>
      </c>
      <c r="R184" s="386" t="s">
        <v>723</v>
      </c>
      <c r="S184" s="387">
        <v>12</v>
      </c>
      <c r="T184" s="387">
        <v>26</v>
      </c>
      <c r="U184" s="386" t="s">
        <v>723</v>
      </c>
      <c r="V184" s="386" t="s">
        <v>723</v>
      </c>
      <c r="W184" s="385">
        <v>38</v>
      </c>
      <c r="X184" s="417">
        <v>0.31</v>
      </c>
      <c r="Y184" s="426">
        <v>49</v>
      </c>
    </row>
    <row r="185" spans="1:25" s="158" customFormat="1" ht="14.1" customHeight="1" x14ac:dyDescent="0.2">
      <c r="A185" s="61" t="s">
        <v>234</v>
      </c>
      <c r="B185" s="61" t="s">
        <v>235</v>
      </c>
      <c r="C185" s="61" t="s">
        <v>749</v>
      </c>
      <c r="D185" s="62"/>
      <c r="E185" s="318">
        <v>54</v>
      </c>
      <c r="F185" s="386" t="s">
        <v>723</v>
      </c>
      <c r="G185" s="386" t="s">
        <v>723</v>
      </c>
      <c r="H185" s="386" t="s">
        <v>723</v>
      </c>
      <c r="I185" s="386" t="s">
        <v>723</v>
      </c>
      <c r="J185" s="386" t="s">
        <v>723</v>
      </c>
      <c r="K185" s="386" t="s">
        <v>723</v>
      </c>
      <c r="L185" s="386" t="s">
        <v>723</v>
      </c>
      <c r="M185" s="413" t="s">
        <v>723</v>
      </c>
      <c r="N185" s="386" t="s">
        <v>723</v>
      </c>
      <c r="O185" s="386" t="s">
        <v>723</v>
      </c>
      <c r="P185" s="386" t="s">
        <v>723</v>
      </c>
      <c r="Q185" s="415">
        <v>12</v>
      </c>
      <c r="R185" s="386" t="s">
        <v>723</v>
      </c>
      <c r="S185" s="386" t="s">
        <v>723</v>
      </c>
      <c r="T185" s="386" t="s">
        <v>723</v>
      </c>
      <c r="U185" s="386" t="s">
        <v>723</v>
      </c>
      <c r="V185" s="386" t="s">
        <v>723</v>
      </c>
      <c r="W185" s="411" t="s">
        <v>619</v>
      </c>
      <c r="X185" s="418" t="s">
        <v>723</v>
      </c>
      <c r="Y185" s="425" t="s">
        <v>723</v>
      </c>
    </row>
    <row r="186" spans="1:25" s="158" customFormat="1" ht="14.1" customHeight="1" x14ac:dyDescent="0.2">
      <c r="A186" s="61" t="s">
        <v>374</v>
      </c>
      <c r="B186" s="61" t="s">
        <v>375</v>
      </c>
      <c r="C186" s="61" t="s">
        <v>746</v>
      </c>
      <c r="D186" s="62"/>
      <c r="E186" s="318">
        <v>119</v>
      </c>
      <c r="F186" s="387">
        <v>58</v>
      </c>
      <c r="G186" s="387">
        <v>94</v>
      </c>
      <c r="H186" s="387">
        <v>94</v>
      </c>
      <c r="I186" s="387">
        <v>12</v>
      </c>
      <c r="J186" s="387">
        <v>14</v>
      </c>
      <c r="K186" s="387">
        <v>13</v>
      </c>
      <c r="L186" s="387">
        <v>285</v>
      </c>
      <c r="M186" s="414">
        <v>2.4</v>
      </c>
      <c r="N186" s="387">
        <v>35</v>
      </c>
      <c r="O186" s="387">
        <v>76</v>
      </c>
      <c r="P186" s="387">
        <v>78</v>
      </c>
      <c r="Q186" s="415">
        <v>474</v>
      </c>
      <c r="R186" s="387">
        <v>83</v>
      </c>
      <c r="S186" s="387">
        <v>41</v>
      </c>
      <c r="T186" s="387">
        <v>136</v>
      </c>
      <c r="U186" s="387">
        <v>1681</v>
      </c>
      <c r="V186" s="387">
        <v>2292</v>
      </c>
      <c r="W186" s="385">
        <v>4233</v>
      </c>
      <c r="X186" s="417">
        <v>35.619999999999997</v>
      </c>
      <c r="Y186" s="426">
        <v>37</v>
      </c>
    </row>
    <row r="187" spans="1:25" s="158" customFormat="1" ht="14.1" customHeight="1" x14ac:dyDescent="0.2">
      <c r="A187" s="61" t="s">
        <v>562</v>
      </c>
      <c r="B187" s="61" t="s">
        <v>563</v>
      </c>
      <c r="C187" s="61" t="s">
        <v>748</v>
      </c>
      <c r="D187" s="62"/>
      <c r="E187" s="318">
        <v>41</v>
      </c>
      <c r="F187" s="387">
        <v>6</v>
      </c>
      <c r="G187" s="386" t="s">
        <v>723</v>
      </c>
      <c r="H187" s="386" t="s">
        <v>723</v>
      </c>
      <c r="I187" s="386" t="s">
        <v>723</v>
      </c>
      <c r="J187" s="386" t="s">
        <v>723</v>
      </c>
      <c r="K187" s="386" t="s">
        <v>723</v>
      </c>
      <c r="L187" s="387">
        <v>10</v>
      </c>
      <c r="M187" s="414">
        <v>0.24</v>
      </c>
      <c r="N187" s="387">
        <v>10</v>
      </c>
      <c r="O187" s="386" t="s">
        <v>723</v>
      </c>
      <c r="P187" s="386" t="s">
        <v>723</v>
      </c>
      <c r="Q187" s="415">
        <v>29</v>
      </c>
      <c r="R187" s="387">
        <v>9</v>
      </c>
      <c r="S187" s="386" t="s">
        <v>723</v>
      </c>
      <c r="T187" s="386" t="s">
        <v>723</v>
      </c>
      <c r="U187" s="386" t="s">
        <v>723</v>
      </c>
      <c r="V187" s="386" t="s">
        <v>723</v>
      </c>
      <c r="W187" s="385">
        <v>13</v>
      </c>
      <c r="X187" s="417">
        <v>0.32</v>
      </c>
      <c r="Y187" s="425" t="s">
        <v>723</v>
      </c>
    </row>
    <row r="188" spans="1:25" s="158" customFormat="1" ht="14.1" customHeight="1" x14ac:dyDescent="0.2">
      <c r="A188" s="61" t="s">
        <v>576</v>
      </c>
      <c r="B188" s="61" t="s">
        <v>577</v>
      </c>
      <c r="C188" s="61" t="s">
        <v>748</v>
      </c>
      <c r="D188" s="62"/>
      <c r="E188" s="318">
        <v>30.355</v>
      </c>
      <c r="F188" s="386" t="s">
        <v>723</v>
      </c>
      <c r="G188" s="386" t="s">
        <v>723</v>
      </c>
      <c r="H188" s="386" t="s">
        <v>723</v>
      </c>
      <c r="I188" s="386" t="s">
        <v>723</v>
      </c>
      <c r="J188" s="386" t="s">
        <v>723</v>
      </c>
      <c r="K188" s="386" t="s">
        <v>723</v>
      </c>
      <c r="L188" s="387">
        <v>5</v>
      </c>
      <c r="M188" s="414">
        <v>0.16</v>
      </c>
      <c r="N188" s="386" t="s">
        <v>723</v>
      </c>
      <c r="O188" s="386" t="s">
        <v>723</v>
      </c>
      <c r="P188" s="386" t="s">
        <v>723</v>
      </c>
      <c r="Q188" s="415">
        <v>5</v>
      </c>
      <c r="R188" s="386" t="s">
        <v>723</v>
      </c>
      <c r="S188" s="386" t="s">
        <v>723</v>
      </c>
      <c r="T188" s="386" t="s">
        <v>723</v>
      </c>
      <c r="U188" s="386" t="s">
        <v>723</v>
      </c>
      <c r="V188" s="386" t="s">
        <v>723</v>
      </c>
      <c r="W188" s="411" t="s">
        <v>619</v>
      </c>
      <c r="X188" s="418" t="s">
        <v>723</v>
      </c>
      <c r="Y188" s="426">
        <v>5</v>
      </c>
    </row>
    <row r="189" spans="1:25" s="158" customFormat="1" ht="14.1" customHeight="1" x14ac:dyDescent="0.2">
      <c r="A189" s="61" t="s">
        <v>152</v>
      </c>
      <c r="B189" s="61" t="s">
        <v>153</v>
      </c>
      <c r="C189" s="61" t="s">
        <v>744</v>
      </c>
      <c r="D189" s="62"/>
      <c r="E189" s="318">
        <v>44</v>
      </c>
      <c r="F189" s="386" t="s">
        <v>723</v>
      </c>
      <c r="G189" s="386" t="s">
        <v>723</v>
      </c>
      <c r="H189" s="386" t="s">
        <v>723</v>
      </c>
      <c r="I189" s="386" t="s">
        <v>723</v>
      </c>
      <c r="J189" s="386" t="s">
        <v>723</v>
      </c>
      <c r="K189" s="386" t="s">
        <v>723</v>
      </c>
      <c r="L189" s="387">
        <v>5</v>
      </c>
      <c r="M189" s="414">
        <v>0.11</v>
      </c>
      <c r="N189" s="386" t="s">
        <v>723</v>
      </c>
      <c r="O189" s="386" t="s">
        <v>723</v>
      </c>
      <c r="P189" s="386" t="s">
        <v>723</v>
      </c>
      <c r="Q189" s="415">
        <v>9</v>
      </c>
      <c r="R189" s="386" t="s">
        <v>723</v>
      </c>
      <c r="S189" s="386" t="s">
        <v>723</v>
      </c>
      <c r="T189" s="386" t="s">
        <v>723</v>
      </c>
      <c r="U189" s="386" t="s">
        <v>723</v>
      </c>
      <c r="V189" s="386" t="s">
        <v>723</v>
      </c>
      <c r="W189" s="385">
        <v>5</v>
      </c>
      <c r="X189" s="417">
        <v>0.11</v>
      </c>
      <c r="Y189" s="425" t="s">
        <v>723</v>
      </c>
    </row>
    <row r="190" spans="1:25" s="158" customFormat="1" ht="14.1" customHeight="1" x14ac:dyDescent="0.2">
      <c r="A190" s="61" t="s">
        <v>101</v>
      </c>
      <c r="B190" s="61" t="s">
        <v>669</v>
      </c>
      <c r="C190" s="61" t="s">
        <v>747</v>
      </c>
      <c r="D190" s="62"/>
      <c r="E190" s="318">
        <v>71</v>
      </c>
      <c r="F190" s="386" t="s">
        <v>723</v>
      </c>
      <c r="G190" s="386" t="s">
        <v>723</v>
      </c>
      <c r="H190" s="386" t="s">
        <v>723</v>
      </c>
      <c r="I190" s="386" t="s">
        <v>723</v>
      </c>
      <c r="J190" s="386" t="s">
        <v>723</v>
      </c>
      <c r="K190" s="386" t="s">
        <v>723</v>
      </c>
      <c r="L190" s="387">
        <v>19</v>
      </c>
      <c r="M190" s="414">
        <v>0.27</v>
      </c>
      <c r="N190" s="386" t="s">
        <v>723</v>
      </c>
      <c r="O190" s="387">
        <v>34</v>
      </c>
      <c r="P190" s="386" t="s">
        <v>723</v>
      </c>
      <c r="Q190" s="415">
        <v>62</v>
      </c>
      <c r="R190" s="387">
        <v>15</v>
      </c>
      <c r="S190" s="386" t="s">
        <v>723</v>
      </c>
      <c r="T190" s="386" t="s">
        <v>723</v>
      </c>
      <c r="U190" s="386" t="s">
        <v>723</v>
      </c>
      <c r="V190" s="387">
        <v>10</v>
      </c>
      <c r="W190" s="385">
        <v>25</v>
      </c>
      <c r="X190" s="417">
        <v>0.35</v>
      </c>
      <c r="Y190" s="426">
        <v>16</v>
      </c>
    </row>
    <row r="191" spans="1:25" s="158" customFormat="1" ht="14.1" customHeight="1" x14ac:dyDescent="0.2">
      <c r="A191" s="61" t="s">
        <v>316</v>
      </c>
      <c r="B191" s="61" t="s">
        <v>317</v>
      </c>
      <c r="C191" s="61" t="s">
        <v>745</v>
      </c>
      <c r="D191" s="62"/>
      <c r="E191" s="318">
        <v>56.77</v>
      </c>
      <c r="F191" s="387">
        <v>15</v>
      </c>
      <c r="G191" s="386" t="s">
        <v>723</v>
      </c>
      <c r="H191" s="386" t="s">
        <v>723</v>
      </c>
      <c r="I191" s="386" t="s">
        <v>723</v>
      </c>
      <c r="J191" s="386" t="s">
        <v>723</v>
      </c>
      <c r="K191" s="386" t="s">
        <v>723</v>
      </c>
      <c r="L191" s="387">
        <v>19</v>
      </c>
      <c r="M191" s="414">
        <v>0.33</v>
      </c>
      <c r="N191" s="386" t="s">
        <v>723</v>
      </c>
      <c r="O191" s="386" t="s">
        <v>723</v>
      </c>
      <c r="P191" s="387">
        <v>10</v>
      </c>
      <c r="Q191" s="415">
        <v>40</v>
      </c>
      <c r="R191" s="386" t="s">
        <v>723</v>
      </c>
      <c r="S191" s="387">
        <v>20</v>
      </c>
      <c r="T191" s="387">
        <v>50</v>
      </c>
      <c r="U191" s="386" t="s">
        <v>723</v>
      </c>
      <c r="V191" s="386" t="s">
        <v>723</v>
      </c>
      <c r="W191" s="385">
        <v>72</v>
      </c>
      <c r="X191" s="417">
        <v>1.27</v>
      </c>
      <c r="Y191" s="425" t="s">
        <v>723</v>
      </c>
    </row>
    <row r="192" spans="1:25" s="158" customFormat="1" ht="14.1" customHeight="1" x14ac:dyDescent="0.2">
      <c r="A192" s="61" t="s">
        <v>176</v>
      </c>
      <c r="B192" s="61" t="s">
        <v>177</v>
      </c>
      <c r="C192" s="61" t="s">
        <v>744</v>
      </c>
      <c r="D192" s="62"/>
      <c r="E192" s="318">
        <v>48</v>
      </c>
      <c r="F192" s="386" t="s">
        <v>723</v>
      </c>
      <c r="G192" s="386" t="s">
        <v>723</v>
      </c>
      <c r="H192" s="386" t="s">
        <v>723</v>
      </c>
      <c r="I192" s="386" t="s">
        <v>723</v>
      </c>
      <c r="J192" s="386" t="s">
        <v>723</v>
      </c>
      <c r="K192" s="386" t="s">
        <v>723</v>
      </c>
      <c r="L192" s="387">
        <v>19</v>
      </c>
      <c r="M192" s="507">
        <v>0.39</v>
      </c>
      <c r="N192" s="386" t="s">
        <v>723</v>
      </c>
      <c r="O192" s="386" t="s">
        <v>723</v>
      </c>
      <c r="P192" s="387">
        <v>7</v>
      </c>
      <c r="Q192" s="415">
        <v>32</v>
      </c>
      <c r="R192" s="509" t="s">
        <v>723</v>
      </c>
      <c r="S192" s="509" t="s">
        <v>723</v>
      </c>
      <c r="T192" s="508">
        <v>13</v>
      </c>
      <c r="U192" s="509" t="s">
        <v>723</v>
      </c>
      <c r="V192" s="509" t="s">
        <v>723</v>
      </c>
      <c r="W192" s="511">
        <v>18</v>
      </c>
      <c r="X192" s="506">
        <v>0.37</v>
      </c>
      <c r="Y192" s="512" t="s">
        <v>723</v>
      </c>
    </row>
    <row r="193" spans="1:25" s="158" customFormat="1" ht="14.1" customHeight="1" x14ac:dyDescent="0.2">
      <c r="A193" s="61" t="s">
        <v>102</v>
      </c>
      <c r="B193" s="61" t="s">
        <v>670</v>
      </c>
      <c r="C193" s="61" t="s">
        <v>747</v>
      </c>
      <c r="D193" s="62"/>
      <c r="E193" s="318">
        <v>73</v>
      </c>
      <c r="F193" s="387">
        <v>24</v>
      </c>
      <c r="G193" s="386" t="s">
        <v>723</v>
      </c>
      <c r="H193" s="386" t="s">
        <v>723</v>
      </c>
      <c r="I193" s="386" t="s">
        <v>723</v>
      </c>
      <c r="J193" s="386" t="s">
        <v>723</v>
      </c>
      <c r="K193" s="386" t="s">
        <v>723</v>
      </c>
      <c r="L193" s="387">
        <v>25</v>
      </c>
      <c r="M193" s="414">
        <v>0.34</v>
      </c>
      <c r="N193" s="386" t="s">
        <v>723</v>
      </c>
      <c r="O193" s="386" t="s">
        <v>723</v>
      </c>
      <c r="P193" s="386" t="s">
        <v>723</v>
      </c>
      <c r="Q193" s="415">
        <v>29</v>
      </c>
      <c r="R193" s="387">
        <v>6</v>
      </c>
      <c r="S193" s="386" t="s">
        <v>723</v>
      </c>
      <c r="T193" s="386" t="s">
        <v>723</v>
      </c>
      <c r="U193" s="386" t="s">
        <v>723</v>
      </c>
      <c r="V193" s="386" t="s">
        <v>723</v>
      </c>
      <c r="W193" s="385">
        <v>9</v>
      </c>
      <c r="X193" s="417">
        <v>0.12</v>
      </c>
      <c r="Y193" s="426">
        <v>12</v>
      </c>
    </row>
    <row r="194" spans="1:25" s="158" customFormat="1" ht="14.1" customHeight="1" x14ac:dyDescent="0.2">
      <c r="A194" s="61" t="s">
        <v>336</v>
      </c>
      <c r="B194" s="61" t="s">
        <v>337</v>
      </c>
      <c r="C194" s="61" t="s">
        <v>745</v>
      </c>
      <c r="D194" s="62"/>
      <c r="E194" s="318">
        <v>47.94</v>
      </c>
      <c r="F194" s="386" t="s">
        <v>723</v>
      </c>
      <c r="G194" s="386" t="s">
        <v>723</v>
      </c>
      <c r="H194" s="386" t="s">
        <v>723</v>
      </c>
      <c r="I194" s="386" t="s">
        <v>723</v>
      </c>
      <c r="J194" s="386" t="s">
        <v>723</v>
      </c>
      <c r="K194" s="386" t="s">
        <v>723</v>
      </c>
      <c r="L194" s="387">
        <v>16</v>
      </c>
      <c r="M194" s="414">
        <v>0.33</v>
      </c>
      <c r="N194" s="386" t="s">
        <v>723</v>
      </c>
      <c r="O194" s="387">
        <v>8</v>
      </c>
      <c r="P194" s="386" t="s">
        <v>723</v>
      </c>
      <c r="Q194" s="415">
        <v>28</v>
      </c>
      <c r="R194" s="386" t="s">
        <v>723</v>
      </c>
      <c r="S194" s="386" t="s">
        <v>723</v>
      </c>
      <c r="T194" s="387">
        <v>6</v>
      </c>
      <c r="U194" s="386" t="s">
        <v>723</v>
      </c>
      <c r="V194" s="386" t="s">
        <v>723</v>
      </c>
      <c r="W194" s="385">
        <v>12</v>
      </c>
      <c r="X194" s="417">
        <v>0.25</v>
      </c>
      <c r="Y194" s="426">
        <v>5</v>
      </c>
    </row>
    <row r="195" spans="1:25" s="158" customFormat="1" ht="14.1" customHeight="1" x14ac:dyDescent="0.2">
      <c r="A195" s="61" t="s">
        <v>549</v>
      </c>
      <c r="B195" s="61" t="s">
        <v>671</v>
      </c>
      <c r="C195" s="61" t="s">
        <v>748</v>
      </c>
      <c r="D195" s="62"/>
      <c r="E195" s="318">
        <v>93</v>
      </c>
      <c r="F195" s="387">
        <v>31</v>
      </c>
      <c r="G195" s="386" t="s">
        <v>723</v>
      </c>
      <c r="H195" s="386" t="s">
        <v>723</v>
      </c>
      <c r="I195" s="386" t="s">
        <v>723</v>
      </c>
      <c r="J195" s="386" t="s">
        <v>723</v>
      </c>
      <c r="K195" s="386" t="s">
        <v>723</v>
      </c>
      <c r="L195" s="387">
        <v>36</v>
      </c>
      <c r="M195" s="507">
        <v>0.39</v>
      </c>
      <c r="N195" s="386" t="s">
        <v>723</v>
      </c>
      <c r="O195" s="387">
        <v>28</v>
      </c>
      <c r="P195" s="386" t="s">
        <v>723</v>
      </c>
      <c r="Q195" s="415">
        <v>93</v>
      </c>
      <c r="R195" s="387">
        <v>11</v>
      </c>
      <c r="S195" s="386" t="s">
        <v>723</v>
      </c>
      <c r="T195" s="387">
        <v>40</v>
      </c>
      <c r="U195" s="386" t="s">
        <v>723</v>
      </c>
      <c r="V195" s="386" t="s">
        <v>723</v>
      </c>
      <c r="W195" s="385">
        <v>52</v>
      </c>
      <c r="X195" s="506">
        <v>0.56000000000000005</v>
      </c>
      <c r="Y195" s="425" t="s">
        <v>723</v>
      </c>
    </row>
    <row r="196" spans="1:25" s="158" customFormat="1" ht="14.1" customHeight="1" x14ac:dyDescent="0.2">
      <c r="A196" s="61" t="s">
        <v>21</v>
      </c>
      <c r="B196" s="61" t="s">
        <v>22</v>
      </c>
      <c r="C196" s="61" t="s">
        <v>750</v>
      </c>
      <c r="D196" s="62"/>
      <c r="E196" s="318">
        <v>94</v>
      </c>
      <c r="F196" s="387">
        <v>44</v>
      </c>
      <c r="G196" s="386" t="s">
        <v>723</v>
      </c>
      <c r="H196" s="386" t="s">
        <v>723</v>
      </c>
      <c r="I196" s="386" t="s">
        <v>723</v>
      </c>
      <c r="J196" s="386" t="s">
        <v>723</v>
      </c>
      <c r="K196" s="386" t="s">
        <v>723</v>
      </c>
      <c r="L196" s="387">
        <v>46</v>
      </c>
      <c r="M196" s="507">
        <v>0.49</v>
      </c>
      <c r="N196" s="387">
        <v>8</v>
      </c>
      <c r="O196" s="387">
        <v>27</v>
      </c>
      <c r="P196" s="387">
        <v>11</v>
      </c>
      <c r="Q196" s="415">
        <v>92</v>
      </c>
      <c r="R196" s="386" t="s">
        <v>723</v>
      </c>
      <c r="S196" s="386" t="s">
        <v>723</v>
      </c>
      <c r="T196" s="387">
        <v>17</v>
      </c>
      <c r="U196" s="386" t="s">
        <v>723</v>
      </c>
      <c r="V196" s="386" t="s">
        <v>723</v>
      </c>
      <c r="W196" s="385">
        <v>19</v>
      </c>
      <c r="X196" s="506">
        <v>0.2</v>
      </c>
      <c r="Y196" s="426">
        <v>51</v>
      </c>
    </row>
    <row r="197" spans="1:25" s="158" customFormat="1" ht="14.1" customHeight="1" x14ac:dyDescent="0.2">
      <c r="A197" s="61" t="s">
        <v>244</v>
      </c>
      <c r="B197" s="61" t="s">
        <v>245</v>
      </c>
      <c r="C197" s="61" t="s">
        <v>749</v>
      </c>
      <c r="D197" s="62"/>
      <c r="E197" s="318">
        <v>27</v>
      </c>
      <c r="F197" s="386" t="s">
        <v>723</v>
      </c>
      <c r="G197" s="386" t="s">
        <v>723</v>
      </c>
      <c r="H197" s="386" t="s">
        <v>723</v>
      </c>
      <c r="I197" s="386" t="s">
        <v>723</v>
      </c>
      <c r="J197" s="386" t="s">
        <v>723</v>
      </c>
      <c r="K197" s="386" t="s">
        <v>723</v>
      </c>
      <c r="L197" s="387">
        <v>20</v>
      </c>
      <c r="M197" s="414">
        <v>0.75</v>
      </c>
      <c r="N197" s="386" t="s">
        <v>723</v>
      </c>
      <c r="O197" s="387">
        <v>7</v>
      </c>
      <c r="P197" s="386" t="s">
        <v>723</v>
      </c>
      <c r="Q197" s="415">
        <v>29</v>
      </c>
      <c r="R197" s="386" t="s">
        <v>723</v>
      </c>
      <c r="S197" s="386" t="s">
        <v>723</v>
      </c>
      <c r="T197" s="386" t="s">
        <v>723</v>
      </c>
      <c r="U197" s="386" t="s">
        <v>723</v>
      </c>
      <c r="V197" s="387">
        <v>5</v>
      </c>
      <c r="W197" s="385">
        <v>7</v>
      </c>
      <c r="X197" s="417">
        <v>0.26</v>
      </c>
      <c r="Y197" s="426">
        <v>14</v>
      </c>
    </row>
    <row r="198" spans="1:25" s="158" customFormat="1" ht="14.1" customHeight="1" x14ac:dyDescent="0.2">
      <c r="A198" s="61" t="s">
        <v>166</v>
      </c>
      <c r="B198" s="61" t="s">
        <v>167</v>
      </c>
      <c r="C198" s="61" t="s">
        <v>744</v>
      </c>
      <c r="D198" s="62"/>
      <c r="E198" s="318">
        <v>41</v>
      </c>
      <c r="F198" s="386" t="s">
        <v>723</v>
      </c>
      <c r="G198" s="386" t="s">
        <v>723</v>
      </c>
      <c r="H198" s="386" t="s">
        <v>723</v>
      </c>
      <c r="I198" s="386" t="s">
        <v>723</v>
      </c>
      <c r="J198" s="386" t="s">
        <v>723</v>
      </c>
      <c r="K198" s="386" t="s">
        <v>723</v>
      </c>
      <c r="L198" s="386" t="s">
        <v>723</v>
      </c>
      <c r="M198" s="413" t="s">
        <v>723</v>
      </c>
      <c r="N198" s="386" t="s">
        <v>723</v>
      </c>
      <c r="O198" s="386" t="s">
        <v>723</v>
      </c>
      <c r="P198" s="386" t="s">
        <v>723</v>
      </c>
      <c r="Q198" s="415">
        <v>6</v>
      </c>
      <c r="R198" s="386" t="s">
        <v>723</v>
      </c>
      <c r="S198" s="386" t="s">
        <v>723</v>
      </c>
      <c r="T198" s="386" t="s">
        <v>723</v>
      </c>
      <c r="U198" s="386" t="s">
        <v>723</v>
      </c>
      <c r="V198" s="386" t="s">
        <v>723</v>
      </c>
      <c r="W198" s="411" t="s">
        <v>619</v>
      </c>
      <c r="X198" s="418" t="s">
        <v>723</v>
      </c>
      <c r="Y198" s="425" t="s">
        <v>723</v>
      </c>
    </row>
    <row r="199" spans="1:25" s="158" customFormat="1" ht="14.1" customHeight="1" x14ac:dyDescent="0.2">
      <c r="A199" s="61" t="s">
        <v>192</v>
      </c>
      <c r="B199" s="61" t="s">
        <v>193</v>
      </c>
      <c r="C199" s="61" t="s">
        <v>744</v>
      </c>
      <c r="D199" s="62"/>
      <c r="E199" s="318">
        <v>95</v>
      </c>
      <c r="F199" s="387">
        <v>92</v>
      </c>
      <c r="G199" s="387">
        <v>23</v>
      </c>
      <c r="H199" s="386" t="s">
        <v>723</v>
      </c>
      <c r="I199" s="387">
        <v>5</v>
      </c>
      <c r="J199" s="386" t="s">
        <v>723</v>
      </c>
      <c r="K199" s="386" t="s">
        <v>723</v>
      </c>
      <c r="L199" s="387">
        <v>122</v>
      </c>
      <c r="M199" s="414">
        <v>1.29</v>
      </c>
      <c r="N199" s="386" t="s">
        <v>723</v>
      </c>
      <c r="O199" s="386" t="s">
        <v>723</v>
      </c>
      <c r="P199" s="387">
        <v>23</v>
      </c>
      <c r="Q199" s="415">
        <v>165</v>
      </c>
      <c r="R199" s="387">
        <v>64</v>
      </c>
      <c r="S199" s="386" t="s">
        <v>723</v>
      </c>
      <c r="T199" s="387">
        <v>56</v>
      </c>
      <c r="U199" s="386" t="s">
        <v>723</v>
      </c>
      <c r="V199" s="387">
        <v>15</v>
      </c>
      <c r="W199" s="385">
        <v>135</v>
      </c>
      <c r="X199" s="417">
        <v>1.42</v>
      </c>
      <c r="Y199" s="426">
        <v>52</v>
      </c>
    </row>
    <row r="200" spans="1:25" s="158" customFormat="1" ht="14.1" customHeight="1" x14ac:dyDescent="0.2">
      <c r="A200" s="61" t="s">
        <v>14</v>
      </c>
      <c r="B200" s="61" t="s">
        <v>672</v>
      </c>
      <c r="C200" s="61" t="s">
        <v>750</v>
      </c>
      <c r="D200" s="62"/>
      <c r="E200" s="318">
        <v>142</v>
      </c>
      <c r="F200" s="387">
        <v>64</v>
      </c>
      <c r="G200" s="386" t="s">
        <v>723</v>
      </c>
      <c r="H200" s="386" t="s">
        <v>723</v>
      </c>
      <c r="I200" s="386" t="s">
        <v>723</v>
      </c>
      <c r="J200" s="386" t="s">
        <v>723</v>
      </c>
      <c r="K200" s="386" t="s">
        <v>723</v>
      </c>
      <c r="L200" s="387">
        <v>68</v>
      </c>
      <c r="M200" s="414">
        <v>0.48</v>
      </c>
      <c r="N200" s="386" t="s">
        <v>723</v>
      </c>
      <c r="O200" s="387">
        <v>27</v>
      </c>
      <c r="P200" s="386" t="s">
        <v>723</v>
      </c>
      <c r="Q200" s="415">
        <v>109</v>
      </c>
      <c r="R200" s="386" t="s">
        <v>723</v>
      </c>
      <c r="S200" s="386" t="s">
        <v>723</v>
      </c>
      <c r="T200" s="386" t="s">
        <v>723</v>
      </c>
      <c r="U200" s="386" t="s">
        <v>723</v>
      </c>
      <c r="V200" s="386" t="s">
        <v>723</v>
      </c>
      <c r="W200" s="411" t="s">
        <v>619</v>
      </c>
      <c r="X200" s="418" t="s">
        <v>723</v>
      </c>
      <c r="Y200" s="425" t="s">
        <v>723</v>
      </c>
    </row>
    <row r="201" spans="1:25" s="158" customFormat="1" ht="14.1" customHeight="1" x14ac:dyDescent="0.2">
      <c r="A201" s="61" t="s">
        <v>338</v>
      </c>
      <c r="B201" s="61" t="s">
        <v>339</v>
      </c>
      <c r="C201" s="61" t="s">
        <v>745</v>
      </c>
      <c r="D201" s="62"/>
      <c r="E201" s="318">
        <v>64</v>
      </c>
      <c r="F201" s="387">
        <v>21</v>
      </c>
      <c r="G201" s="386" t="s">
        <v>723</v>
      </c>
      <c r="H201" s="386" t="s">
        <v>723</v>
      </c>
      <c r="I201" s="386" t="s">
        <v>723</v>
      </c>
      <c r="J201" s="386" t="s">
        <v>723</v>
      </c>
      <c r="K201" s="386" t="s">
        <v>723</v>
      </c>
      <c r="L201" s="387">
        <v>23</v>
      </c>
      <c r="M201" s="414">
        <v>0.36</v>
      </c>
      <c r="N201" s="387">
        <v>23</v>
      </c>
      <c r="O201" s="387">
        <v>23</v>
      </c>
      <c r="P201" s="387">
        <v>51</v>
      </c>
      <c r="Q201" s="415">
        <v>120</v>
      </c>
      <c r="R201" s="387">
        <v>14</v>
      </c>
      <c r="S201" s="386" t="s">
        <v>723</v>
      </c>
      <c r="T201" s="386" t="s">
        <v>723</v>
      </c>
      <c r="U201" s="386" t="s">
        <v>723</v>
      </c>
      <c r="V201" s="387">
        <v>22</v>
      </c>
      <c r="W201" s="385">
        <v>38</v>
      </c>
      <c r="X201" s="417">
        <v>0.6</v>
      </c>
      <c r="Y201" s="425" t="s">
        <v>723</v>
      </c>
    </row>
    <row r="202" spans="1:25" s="158" customFormat="1" ht="14.1" customHeight="1" x14ac:dyDescent="0.2">
      <c r="A202" s="61" t="s">
        <v>138</v>
      </c>
      <c r="B202" s="61" t="s">
        <v>673</v>
      </c>
      <c r="C202" s="61" t="s">
        <v>744</v>
      </c>
      <c r="D202" s="62"/>
      <c r="E202" s="318">
        <v>131.685</v>
      </c>
      <c r="F202" s="387">
        <v>64</v>
      </c>
      <c r="G202" s="387">
        <v>18</v>
      </c>
      <c r="H202" s="387">
        <v>6</v>
      </c>
      <c r="I202" s="387">
        <v>8</v>
      </c>
      <c r="J202" s="387">
        <v>6</v>
      </c>
      <c r="K202" s="387">
        <v>9</v>
      </c>
      <c r="L202" s="387">
        <v>111</v>
      </c>
      <c r="M202" s="414">
        <v>0.84</v>
      </c>
      <c r="N202" s="387">
        <v>19</v>
      </c>
      <c r="O202" s="387">
        <v>13</v>
      </c>
      <c r="P202" s="387">
        <v>80</v>
      </c>
      <c r="Q202" s="415">
        <v>223</v>
      </c>
      <c r="R202" s="387">
        <v>44</v>
      </c>
      <c r="S202" s="387">
        <v>105</v>
      </c>
      <c r="T202" s="386" t="s">
        <v>723</v>
      </c>
      <c r="U202" s="386" t="s">
        <v>723</v>
      </c>
      <c r="V202" s="386" t="s">
        <v>723</v>
      </c>
      <c r="W202" s="385">
        <v>149</v>
      </c>
      <c r="X202" s="417">
        <v>1.1299999999999999</v>
      </c>
      <c r="Y202" s="426">
        <v>38</v>
      </c>
    </row>
    <row r="203" spans="1:25" s="158" customFormat="1" ht="14.1" customHeight="1" x14ac:dyDescent="0.2">
      <c r="A203" s="61" t="s">
        <v>246</v>
      </c>
      <c r="B203" s="61" t="s">
        <v>247</v>
      </c>
      <c r="C203" s="61" t="s">
        <v>749</v>
      </c>
      <c r="D203" s="62"/>
      <c r="E203" s="318">
        <v>54.26</v>
      </c>
      <c r="F203" s="387">
        <v>32</v>
      </c>
      <c r="G203" s="386" t="s">
        <v>723</v>
      </c>
      <c r="H203" s="386" t="s">
        <v>723</v>
      </c>
      <c r="I203" s="386" t="s">
        <v>723</v>
      </c>
      <c r="J203" s="386" t="s">
        <v>723</v>
      </c>
      <c r="K203" s="386" t="s">
        <v>723</v>
      </c>
      <c r="L203" s="387">
        <v>34</v>
      </c>
      <c r="M203" s="414">
        <v>0.63</v>
      </c>
      <c r="N203" s="386" t="s">
        <v>723</v>
      </c>
      <c r="O203" s="386" t="s">
        <v>723</v>
      </c>
      <c r="P203" s="386" t="s">
        <v>723</v>
      </c>
      <c r="Q203" s="415">
        <v>40</v>
      </c>
      <c r="R203" s="387">
        <v>19</v>
      </c>
      <c r="S203" s="386" t="s">
        <v>723</v>
      </c>
      <c r="T203" s="387">
        <v>15</v>
      </c>
      <c r="U203" s="386" t="s">
        <v>723</v>
      </c>
      <c r="V203" s="386" t="s">
        <v>723</v>
      </c>
      <c r="W203" s="385">
        <v>34</v>
      </c>
      <c r="X203" s="417">
        <v>0.63</v>
      </c>
      <c r="Y203" s="425" t="s">
        <v>723</v>
      </c>
    </row>
    <row r="204" spans="1:25" s="158" customFormat="1" ht="14.1" customHeight="1" x14ac:dyDescent="0.2">
      <c r="A204" s="61" t="s">
        <v>168</v>
      </c>
      <c r="B204" s="61" t="s">
        <v>169</v>
      </c>
      <c r="C204" s="61" t="s">
        <v>744</v>
      </c>
      <c r="D204" s="62"/>
      <c r="E204" s="318">
        <v>21</v>
      </c>
      <c r="F204" s="387">
        <v>10</v>
      </c>
      <c r="G204" s="386" t="s">
        <v>723</v>
      </c>
      <c r="H204" s="386" t="s">
        <v>723</v>
      </c>
      <c r="I204" s="386" t="s">
        <v>723</v>
      </c>
      <c r="J204" s="386" t="s">
        <v>723</v>
      </c>
      <c r="K204" s="386" t="s">
        <v>723</v>
      </c>
      <c r="L204" s="387">
        <v>15</v>
      </c>
      <c r="M204" s="414">
        <v>0.7</v>
      </c>
      <c r="N204" s="386" t="s">
        <v>723</v>
      </c>
      <c r="O204" s="387">
        <v>7</v>
      </c>
      <c r="P204" s="386" t="s">
        <v>723</v>
      </c>
      <c r="Q204" s="415">
        <v>25</v>
      </c>
      <c r="R204" s="386" t="s">
        <v>723</v>
      </c>
      <c r="S204" s="386" t="s">
        <v>723</v>
      </c>
      <c r="T204" s="387">
        <v>5</v>
      </c>
      <c r="U204" s="386" t="s">
        <v>723</v>
      </c>
      <c r="V204" s="386" t="s">
        <v>723</v>
      </c>
      <c r="W204" s="385">
        <v>9</v>
      </c>
      <c r="X204" s="417">
        <v>0.42</v>
      </c>
      <c r="Y204" s="426">
        <v>10</v>
      </c>
    </row>
    <row r="205" spans="1:25" s="158" customFormat="1" ht="14.1" customHeight="1" x14ac:dyDescent="0.2">
      <c r="A205" s="61" t="s">
        <v>51</v>
      </c>
      <c r="B205" s="61" t="s">
        <v>52</v>
      </c>
      <c r="C205" s="61" t="s">
        <v>743</v>
      </c>
      <c r="D205" s="62"/>
      <c r="E205" s="318">
        <v>93</v>
      </c>
      <c r="F205" s="387">
        <v>17</v>
      </c>
      <c r="G205" s="386" t="s">
        <v>723</v>
      </c>
      <c r="H205" s="387">
        <v>11</v>
      </c>
      <c r="I205" s="386" t="s">
        <v>723</v>
      </c>
      <c r="J205" s="386" t="s">
        <v>723</v>
      </c>
      <c r="K205" s="386" t="s">
        <v>723</v>
      </c>
      <c r="L205" s="387">
        <v>33</v>
      </c>
      <c r="M205" s="414">
        <v>0.35</v>
      </c>
      <c r="N205" s="386" t="s">
        <v>723</v>
      </c>
      <c r="O205" s="386" t="s">
        <v>723</v>
      </c>
      <c r="P205" s="387">
        <v>30</v>
      </c>
      <c r="Q205" s="415">
        <v>75</v>
      </c>
      <c r="R205" s="386" t="s">
        <v>723</v>
      </c>
      <c r="S205" s="386" t="s">
        <v>723</v>
      </c>
      <c r="T205" s="387">
        <v>15</v>
      </c>
      <c r="U205" s="386" t="s">
        <v>723</v>
      </c>
      <c r="V205" s="386" t="s">
        <v>723</v>
      </c>
      <c r="W205" s="385">
        <v>19</v>
      </c>
      <c r="X205" s="417">
        <v>0.2</v>
      </c>
      <c r="Y205" s="425" t="s">
        <v>723</v>
      </c>
    </row>
    <row r="206" spans="1:25" s="158" customFormat="1" ht="14.1" customHeight="1" x14ac:dyDescent="0.2">
      <c r="A206" s="61" t="s">
        <v>500</v>
      </c>
      <c r="B206" s="61" t="s">
        <v>501</v>
      </c>
      <c r="C206" s="61" t="s">
        <v>742</v>
      </c>
      <c r="D206" s="62"/>
      <c r="E206" s="318">
        <v>59</v>
      </c>
      <c r="F206" s="387">
        <v>11</v>
      </c>
      <c r="G206" s="386" t="s">
        <v>723</v>
      </c>
      <c r="H206" s="387">
        <v>7</v>
      </c>
      <c r="I206" s="386" t="s">
        <v>723</v>
      </c>
      <c r="J206" s="386" t="s">
        <v>723</v>
      </c>
      <c r="K206" s="386" t="s">
        <v>723</v>
      </c>
      <c r="L206" s="387">
        <v>26</v>
      </c>
      <c r="M206" s="414">
        <v>0.44</v>
      </c>
      <c r="N206" s="387">
        <v>10</v>
      </c>
      <c r="O206" s="387">
        <v>8</v>
      </c>
      <c r="P206" s="387">
        <v>10</v>
      </c>
      <c r="Q206" s="415">
        <v>54</v>
      </c>
      <c r="R206" s="386" t="s">
        <v>723</v>
      </c>
      <c r="S206" s="386" t="s">
        <v>723</v>
      </c>
      <c r="T206" s="387">
        <v>75</v>
      </c>
      <c r="U206" s="387">
        <v>44</v>
      </c>
      <c r="V206" s="386" t="s">
        <v>723</v>
      </c>
      <c r="W206" s="385">
        <v>121</v>
      </c>
      <c r="X206" s="417">
        <v>2.04</v>
      </c>
      <c r="Y206" s="425" t="s">
        <v>723</v>
      </c>
    </row>
    <row r="207" spans="1:25" s="158" customFormat="1" ht="14.1" customHeight="1" x14ac:dyDescent="0.2">
      <c r="A207" s="61" t="s">
        <v>75</v>
      </c>
      <c r="B207" s="61" t="s">
        <v>76</v>
      </c>
      <c r="C207" s="61" t="s">
        <v>743</v>
      </c>
      <c r="D207" s="62"/>
      <c r="E207" s="318">
        <v>38.314999999999998</v>
      </c>
      <c r="F207" s="386" t="s">
        <v>723</v>
      </c>
      <c r="G207" s="386" t="s">
        <v>723</v>
      </c>
      <c r="H207" s="386" t="s">
        <v>723</v>
      </c>
      <c r="I207" s="386" t="s">
        <v>723</v>
      </c>
      <c r="J207" s="386" t="s">
        <v>723</v>
      </c>
      <c r="K207" s="386" t="s">
        <v>723</v>
      </c>
      <c r="L207" s="386" t="s">
        <v>723</v>
      </c>
      <c r="M207" s="413" t="s">
        <v>723</v>
      </c>
      <c r="N207" s="386" t="s">
        <v>723</v>
      </c>
      <c r="O207" s="386" t="s">
        <v>723</v>
      </c>
      <c r="P207" s="387">
        <v>15</v>
      </c>
      <c r="Q207" s="415">
        <v>19</v>
      </c>
      <c r="R207" s="386" t="s">
        <v>723</v>
      </c>
      <c r="S207" s="386" t="s">
        <v>723</v>
      </c>
      <c r="T207" s="386" t="s">
        <v>723</v>
      </c>
      <c r="U207" s="386" t="s">
        <v>723</v>
      </c>
      <c r="V207" s="386" t="s">
        <v>723</v>
      </c>
      <c r="W207" s="385">
        <v>5</v>
      </c>
      <c r="X207" s="417">
        <v>0.13</v>
      </c>
      <c r="Y207" s="425" t="s">
        <v>723</v>
      </c>
    </row>
    <row r="208" spans="1:25" s="158" customFormat="1" ht="14.1" customHeight="1" x14ac:dyDescent="0.2">
      <c r="A208" s="61" t="s">
        <v>271</v>
      </c>
      <c r="B208" s="61" t="s">
        <v>674</v>
      </c>
      <c r="C208" s="61" t="s">
        <v>745</v>
      </c>
      <c r="D208" s="62"/>
      <c r="E208" s="318">
        <v>79</v>
      </c>
      <c r="F208" s="387">
        <v>120</v>
      </c>
      <c r="G208" s="387">
        <v>16</v>
      </c>
      <c r="H208" s="387">
        <v>7</v>
      </c>
      <c r="I208" s="386" t="s">
        <v>723</v>
      </c>
      <c r="J208" s="386" t="s">
        <v>723</v>
      </c>
      <c r="K208" s="387">
        <v>9</v>
      </c>
      <c r="L208" s="387">
        <v>161</v>
      </c>
      <c r="M208" s="414">
        <v>2.04</v>
      </c>
      <c r="N208" s="387">
        <v>30</v>
      </c>
      <c r="O208" s="387">
        <v>40</v>
      </c>
      <c r="P208" s="387">
        <v>52</v>
      </c>
      <c r="Q208" s="415">
        <v>283</v>
      </c>
      <c r="R208" s="387">
        <v>93</v>
      </c>
      <c r="S208" s="387">
        <v>68</v>
      </c>
      <c r="T208" s="386" t="s">
        <v>723</v>
      </c>
      <c r="U208" s="386" t="s">
        <v>723</v>
      </c>
      <c r="V208" s="386" t="s">
        <v>723</v>
      </c>
      <c r="W208" s="385">
        <v>161</v>
      </c>
      <c r="X208" s="417">
        <v>2.04</v>
      </c>
      <c r="Y208" s="426">
        <v>82</v>
      </c>
    </row>
    <row r="209" spans="1:25" s="158" customFormat="1" ht="14.1" customHeight="1" x14ac:dyDescent="0.2">
      <c r="A209" s="61" t="s">
        <v>550</v>
      </c>
      <c r="B209" s="61" t="s">
        <v>675</v>
      </c>
      <c r="C209" s="61" t="s">
        <v>748</v>
      </c>
      <c r="D209" s="62"/>
      <c r="E209" s="318">
        <v>113</v>
      </c>
      <c r="F209" s="387">
        <v>65</v>
      </c>
      <c r="G209" s="386" t="s">
        <v>723</v>
      </c>
      <c r="H209" s="386" t="s">
        <v>723</v>
      </c>
      <c r="I209" s="386" t="s">
        <v>723</v>
      </c>
      <c r="J209" s="387">
        <v>5</v>
      </c>
      <c r="K209" s="386" t="s">
        <v>723</v>
      </c>
      <c r="L209" s="387">
        <v>77</v>
      </c>
      <c r="M209" s="414">
        <v>0.68</v>
      </c>
      <c r="N209" s="387">
        <v>23</v>
      </c>
      <c r="O209" s="387">
        <v>11</v>
      </c>
      <c r="P209" s="387">
        <v>62</v>
      </c>
      <c r="Q209" s="415">
        <v>173</v>
      </c>
      <c r="R209" s="386" t="s">
        <v>723</v>
      </c>
      <c r="S209" s="386" t="s">
        <v>723</v>
      </c>
      <c r="T209" s="387">
        <v>23</v>
      </c>
      <c r="U209" s="387">
        <v>36</v>
      </c>
      <c r="V209" s="387">
        <v>39</v>
      </c>
      <c r="W209" s="385">
        <v>120</v>
      </c>
      <c r="X209" s="417">
        <v>1.06</v>
      </c>
      <c r="Y209" s="426">
        <v>29</v>
      </c>
    </row>
    <row r="210" spans="1:25" s="158" customFormat="1" ht="14.1" customHeight="1" x14ac:dyDescent="0.2">
      <c r="A210" s="61" t="s">
        <v>551</v>
      </c>
      <c r="B210" s="61" t="s">
        <v>676</v>
      </c>
      <c r="C210" s="61" t="s">
        <v>748</v>
      </c>
      <c r="D210" s="62"/>
      <c r="E210" s="318">
        <v>66.16</v>
      </c>
      <c r="F210" s="387">
        <v>13</v>
      </c>
      <c r="G210" s="386" t="s">
        <v>723</v>
      </c>
      <c r="H210" s="386" t="s">
        <v>723</v>
      </c>
      <c r="I210" s="386" t="s">
        <v>723</v>
      </c>
      <c r="J210" s="386" t="s">
        <v>723</v>
      </c>
      <c r="K210" s="386" t="s">
        <v>723</v>
      </c>
      <c r="L210" s="387">
        <v>17</v>
      </c>
      <c r="M210" s="414">
        <v>0.26</v>
      </c>
      <c r="N210" s="386" t="s">
        <v>723</v>
      </c>
      <c r="O210" s="386" t="s">
        <v>723</v>
      </c>
      <c r="P210" s="387">
        <v>26</v>
      </c>
      <c r="Q210" s="415">
        <v>51</v>
      </c>
      <c r="R210" s="387">
        <v>19</v>
      </c>
      <c r="S210" s="386" t="s">
        <v>723</v>
      </c>
      <c r="T210" s="387">
        <v>41</v>
      </c>
      <c r="U210" s="387">
        <v>36</v>
      </c>
      <c r="V210" s="386" t="s">
        <v>723</v>
      </c>
      <c r="W210" s="385">
        <v>101</v>
      </c>
      <c r="X210" s="417">
        <v>1.53</v>
      </c>
      <c r="Y210" s="426">
        <v>14</v>
      </c>
    </row>
    <row r="211" spans="1:25" s="158" customFormat="1" ht="14.1" customHeight="1" x14ac:dyDescent="0.2">
      <c r="A211" s="61" t="s">
        <v>427</v>
      </c>
      <c r="B211" s="61" t="s">
        <v>677</v>
      </c>
      <c r="C211" s="61" t="s">
        <v>742</v>
      </c>
      <c r="D211" s="62"/>
      <c r="E211" s="318">
        <v>90</v>
      </c>
      <c r="F211" s="387">
        <v>102</v>
      </c>
      <c r="G211" s="387">
        <v>6</v>
      </c>
      <c r="H211" s="387">
        <v>5</v>
      </c>
      <c r="I211" s="386" t="s">
        <v>723</v>
      </c>
      <c r="J211" s="386" t="s">
        <v>723</v>
      </c>
      <c r="K211" s="386" t="s">
        <v>723</v>
      </c>
      <c r="L211" s="387">
        <v>113</v>
      </c>
      <c r="M211" s="414">
        <v>1.26</v>
      </c>
      <c r="N211" s="387">
        <v>28</v>
      </c>
      <c r="O211" s="387">
        <v>17</v>
      </c>
      <c r="P211" s="387">
        <v>9</v>
      </c>
      <c r="Q211" s="415">
        <v>167</v>
      </c>
      <c r="R211" s="387">
        <v>12</v>
      </c>
      <c r="S211" s="386" t="s">
        <v>723</v>
      </c>
      <c r="T211" s="387">
        <v>21</v>
      </c>
      <c r="U211" s="386" t="s">
        <v>723</v>
      </c>
      <c r="V211" s="387">
        <v>27</v>
      </c>
      <c r="W211" s="385">
        <v>66</v>
      </c>
      <c r="X211" s="417">
        <v>0.74</v>
      </c>
      <c r="Y211" s="426">
        <v>29</v>
      </c>
    </row>
    <row r="212" spans="1:25" s="158" customFormat="1" ht="14.1" customHeight="1" x14ac:dyDescent="0.2">
      <c r="A212" s="61" t="s">
        <v>77</v>
      </c>
      <c r="B212" s="61" t="s">
        <v>78</v>
      </c>
      <c r="C212" s="61" t="s">
        <v>743</v>
      </c>
      <c r="D212" s="62"/>
      <c r="E212" s="318">
        <v>58</v>
      </c>
      <c r="F212" s="386" t="s">
        <v>723</v>
      </c>
      <c r="G212" s="386" t="s">
        <v>723</v>
      </c>
      <c r="H212" s="386" t="s">
        <v>723</v>
      </c>
      <c r="I212" s="386" t="s">
        <v>723</v>
      </c>
      <c r="J212" s="386" t="s">
        <v>723</v>
      </c>
      <c r="K212" s="386" t="s">
        <v>723</v>
      </c>
      <c r="L212" s="387">
        <v>8</v>
      </c>
      <c r="M212" s="414">
        <v>0.14000000000000001</v>
      </c>
      <c r="N212" s="386" t="s">
        <v>723</v>
      </c>
      <c r="O212" s="386" t="s">
        <v>723</v>
      </c>
      <c r="P212" s="386" t="s">
        <v>723</v>
      </c>
      <c r="Q212" s="415">
        <v>13</v>
      </c>
      <c r="R212" s="386" t="s">
        <v>723</v>
      </c>
      <c r="S212" s="386" t="s">
        <v>723</v>
      </c>
      <c r="T212" s="387">
        <v>9</v>
      </c>
      <c r="U212" s="386" t="s">
        <v>723</v>
      </c>
      <c r="V212" s="386" t="s">
        <v>723</v>
      </c>
      <c r="W212" s="385">
        <v>15</v>
      </c>
      <c r="X212" s="417">
        <v>0.26</v>
      </c>
      <c r="Y212" s="426">
        <v>7</v>
      </c>
    </row>
    <row r="213" spans="1:25" s="158" customFormat="1" ht="14.1" customHeight="1" x14ac:dyDescent="0.2">
      <c r="A213" s="61" t="s">
        <v>578</v>
      </c>
      <c r="B213" s="61" t="s">
        <v>579</v>
      </c>
      <c r="C213" s="61" t="s">
        <v>748</v>
      </c>
      <c r="D213" s="62"/>
      <c r="E213" s="318">
        <v>20</v>
      </c>
      <c r="F213" s="386" t="s">
        <v>723</v>
      </c>
      <c r="G213" s="386" t="s">
        <v>723</v>
      </c>
      <c r="H213" s="386" t="s">
        <v>723</v>
      </c>
      <c r="I213" s="386" t="s">
        <v>723</v>
      </c>
      <c r="J213" s="386" t="s">
        <v>723</v>
      </c>
      <c r="K213" s="386" t="s">
        <v>723</v>
      </c>
      <c r="L213" s="387">
        <v>6</v>
      </c>
      <c r="M213" s="414">
        <v>0.3</v>
      </c>
      <c r="N213" s="386" t="s">
        <v>723</v>
      </c>
      <c r="O213" s="386" t="s">
        <v>723</v>
      </c>
      <c r="P213" s="386" t="s">
        <v>723</v>
      </c>
      <c r="Q213" s="415">
        <v>10</v>
      </c>
      <c r="R213" s="386" t="s">
        <v>723</v>
      </c>
      <c r="S213" s="386" t="s">
        <v>723</v>
      </c>
      <c r="T213" s="387">
        <v>12</v>
      </c>
      <c r="U213" s="386" t="s">
        <v>723</v>
      </c>
      <c r="V213" s="387">
        <v>13</v>
      </c>
      <c r="W213" s="385">
        <v>29</v>
      </c>
      <c r="X213" s="417">
        <v>1.44</v>
      </c>
      <c r="Y213" s="425" t="s">
        <v>723</v>
      </c>
    </row>
    <row r="214" spans="1:25" s="158" customFormat="1" ht="14.1" customHeight="1" x14ac:dyDescent="0.2">
      <c r="A214" s="61" t="s">
        <v>428</v>
      </c>
      <c r="B214" s="61" t="s">
        <v>678</v>
      </c>
      <c r="C214" s="61" t="s">
        <v>742</v>
      </c>
      <c r="D214" s="62"/>
      <c r="E214" s="318">
        <v>66.13</v>
      </c>
      <c r="F214" s="387">
        <v>56</v>
      </c>
      <c r="G214" s="387">
        <v>25</v>
      </c>
      <c r="H214" s="387">
        <v>19</v>
      </c>
      <c r="I214" s="387">
        <v>8</v>
      </c>
      <c r="J214" s="386" t="s">
        <v>723</v>
      </c>
      <c r="K214" s="386" t="s">
        <v>723</v>
      </c>
      <c r="L214" s="387">
        <v>116</v>
      </c>
      <c r="M214" s="414">
        <v>1.75</v>
      </c>
      <c r="N214" s="387">
        <v>22</v>
      </c>
      <c r="O214" s="387">
        <v>19</v>
      </c>
      <c r="P214" s="387">
        <v>23</v>
      </c>
      <c r="Q214" s="415">
        <v>180</v>
      </c>
      <c r="R214" s="387">
        <v>157</v>
      </c>
      <c r="S214" s="387">
        <v>8</v>
      </c>
      <c r="T214" s="387">
        <v>169</v>
      </c>
      <c r="U214" s="386" t="s">
        <v>723</v>
      </c>
      <c r="V214" s="386" t="s">
        <v>723</v>
      </c>
      <c r="W214" s="385">
        <v>340</v>
      </c>
      <c r="X214" s="417">
        <v>5.14</v>
      </c>
      <c r="Y214" s="426">
        <v>33</v>
      </c>
    </row>
    <row r="215" spans="1:25" s="158" customFormat="1" ht="14.1" customHeight="1" x14ac:dyDescent="0.2">
      <c r="A215" s="61" t="s">
        <v>414</v>
      </c>
      <c r="B215" s="61" t="s">
        <v>415</v>
      </c>
      <c r="C215" s="61" t="s">
        <v>746</v>
      </c>
      <c r="D215" s="62"/>
      <c r="E215" s="318">
        <v>110</v>
      </c>
      <c r="F215" s="387">
        <v>28</v>
      </c>
      <c r="G215" s="387">
        <v>38</v>
      </c>
      <c r="H215" s="387">
        <v>33</v>
      </c>
      <c r="I215" s="386" t="s">
        <v>723</v>
      </c>
      <c r="J215" s="386" t="s">
        <v>723</v>
      </c>
      <c r="K215" s="387">
        <v>11</v>
      </c>
      <c r="L215" s="387">
        <v>115</v>
      </c>
      <c r="M215" s="507">
        <v>1.05</v>
      </c>
      <c r="N215" s="387">
        <v>26</v>
      </c>
      <c r="O215" s="387">
        <v>48</v>
      </c>
      <c r="P215" s="387">
        <v>81</v>
      </c>
      <c r="Q215" s="415">
        <v>270</v>
      </c>
      <c r="R215" s="387">
        <v>344</v>
      </c>
      <c r="S215" s="386" t="s">
        <v>723</v>
      </c>
      <c r="T215" s="386" t="s">
        <v>723</v>
      </c>
      <c r="U215" s="387">
        <v>999</v>
      </c>
      <c r="V215" s="387">
        <v>840</v>
      </c>
      <c r="W215" s="385">
        <v>2265</v>
      </c>
      <c r="X215" s="506">
        <v>20.66</v>
      </c>
      <c r="Y215" s="425" t="s">
        <v>723</v>
      </c>
    </row>
    <row r="216" spans="1:25" s="158" customFormat="1" ht="14.1" customHeight="1" x14ac:dyDescent="0.2">
      <c r="A216" s="61" t="s">
        <v>15</v>
      </c>
      <c r="B216" s="61" t="s">
        <v>679</v>
      </c>
      <c r="C216" s="61" t="s">
        <v>750</v>
      </c>
      <c r="D216" s="62"/>
      <c r="E216" s="318">
        <v>60</v>
      </c>
      <c r="F216" s="386" t="s">
        <v>723</v>
      </c>
      <c r="G216" s="386" t="s">
        <v>723</v>
      </c>
      <c r="H216" s="386" t="s">
        <v>723</v>
      </c>
      <c r="I216" s="386" t="s">
        <v>723</v>
      </c>
      <c r="J216" s="386" t="s">
        <v>723</v>
      </c>
      <c r="K216" s="386" t="s">
        <v>723</v>
      </c>
      <c r="L216" s="387">
        <v>12</v>
      </c>
      <c r="M216" s="414">
        <v>0.2</v>
      </c>
      <c r="N216" s="386" t="s">
        <v>723</v>
      </c>
      <c r="O216" s="386" t="s">
        <v>723</v>
      </c>
      <c r="P216" s="386" t="s">
        <v>723</v>
      </c>
      <c r="Q216" s="415">
        <v>14</v>
      </c>
      <c r="R216" s="387">
        <v>6</v>
      </c>
      <c r="S216" s="386" t="s">
        <v>723</v>
      </c>
      <c r="T216" s="387">
        <v>6</v>
      </c>
      <c r="U216" s="387">
        <v>8</v>
      </c>
      <c r="V216" s="386" t="s">
        <v>723</v>
      </c>
      <c r="W216" s="385">
        <v>24</v>
      </c>
      <c r="X216" s="417">
        <v>0.4</v>
      </c>
      <c r="Y216" s="425" t="s">
        <v>723</v>
      </c>
    </row>
    <row r="217" spans="1:25" s="158" customFormat="1" ht="14.1" customHeight="1" x14ac:dyDescent="0.2">
      <c r="A217" s="61" t="s">
        <v>220</v>
      </c>
      <c r="B217" s="61" t="s">
        <v>221</v>
      </c>
      <c r="C217" s="61" t="s">
        <v>749</v>
      </c>
      <c r="D217" s="62"/>
      <c r="E217" s="318">
        <v>36</v>
      </c>
      <c r="F217" s="387">
        <v>25</v>
      </c>
      <c r="G217" s="386" t="s">
        <v>723</v>
      </c>
      <c r="H217" s="386" t="s">
        <v>723</v>
      </c>
      <c r="I217" s="386" t="s">
        <v>723</v>
      </c>
      <c r="J217" s="386" t="s">
        <v>723</v>
      </c>
      <c r="K217" s="386" t="s">
        <v>723</v>
      </c>
      <c r="L217" s="387">
        <v>26</v>
      </c>
      <c r="M217" s="414">
        <v>0.73</v>
      </c>
      <c r="N217" s="387">
        <v>6</v>
      </c>
      <c r="O217" s="386" t="s">
        <v>723</v>
      </c>
      <c r="P217" s="386" t="s">
        <v>723</v>
      </c>
      <c r="Q217" s="415">
        <v>40</v>
      </c>
      <c r="R217" s="386" t="s">
        <v>723</v>
      </c>
      <c r="S217" s="386" t="s">
        <v>723</v>
      </c>
      <c r="T217" s="386" t="s">
        <v>723</v>
      </c>
      <c r="U217" s="386" t="s">
        <v>723</v>
      </c>
      <c r="V217" s="386" t="s">
        <v>723</v>
      </c>
      <c r="W217" s="385">
        <v>17</v>
      </c>
      <c r="X217" s="417">
        <v>0.48</v>
      </c>
      <c r="Y217" s="426">
        <v>5</v>
      </c>
    </row>
    <row r="218" spans="1:25" s="158" customFormat="1" ht="14.1" customHeight="1" x14ac:dyDescent="0.2">
      <c r="A218" s="61" t="s">
        <v>516</v>
      </c>
      <c r="B218" s="61" t="s">
        <v>517</v>
      </c>
      <c r="C218" s="61" t="s">
        <v>742</v>
      </c>
      <c r="D218" s="62"/>
      <c r="E218" s="318">
        <v>60</v>
      </c>
      <c r="F218" s="387">
        <v>17</v>
      </c>
      <c r="G218" s="386" t="s">
        <v>723</v>
      </c>
      <c r="H218" s="386" t="s">
        <v>723</v>
      </c>
      <c r="I218" s="386" t="s">
        <v>723</v>
      </c>
      <c r="J218" s="386" t="s">
        <v>723</v>
      </c>
      <c r="K218" s="386" t="s">
        <v>723</v>
      </c>
      <c r="L218" s="387">
        <v>20</v>
      </c>
      <c r="M218" s="414">
        <v>0.34</v>
      </c>
      <c r="N218" s="386" t="s">
        <v>723</v>
      </c>
      <c r="O218" s="386" t="s">
        <v>723</v>
      </c>
      <c r="P218" s="386" t="s">
        <v>723</v>
      </c>
      <c r="Q218" s="415">
        <v>29</v>
      </c>
      <c r="R218" s="387">
        <v>7</v>
      </c>
      <c r="S218" s="386" t="s">
        <v>723</v>
      </c>
      <c r="T218" s="387">
        <v>119</v>
      </c>
      <c r="U218" s="386" t="s">
        <v>723</v>
      </c>
      <c r="V218" s="387">
        <v>15</v>
      </c>
      <c r="W218" s="385">
        <v>141</v>
      </c>
      <c r="X218" s="417">
        <v>2.37</v>
      </c>
      <c r="Y218" s="426">
        <v>12</v>
      </c>
    </row>
    <row r="219" spans="1:25" s="158" customFormat="1" ht="14.1" customHeight="1" x14ac:dyDescent="0.2">
      <c r="A219" s="61" t="s">
        <v>79</v>
      </c>
      <c r="B219" s="61" t="s">
        <v>80</v>
      </c>
      <c r="C219" s="61" t="s">
        <v>743</v>
      </c>
      <c r="D219" s="62"/>
      <c r="E219" s="318">
        <v>25.14</v>
      </c>
      <c r="F219" s="386" t="s">
        <v>723</v>
      </c>
      <c r="G219" s="386" t="s">
        <v>723</v>
      </c>
      <c r="H219" s="386" t="s">
        <v>723</v>
      </c>
      <c r="I219" s="386" t="s">
        <v>723</v>
      </c>
      <c r="J219" s="386" t="s">
        <v>723</v>
      </c>
      <c r="K219" s="386" t="s">
        <v>723</v>
      </c>
      <c r="L219" s="387">
        <v>5</v>
      </c>
      <c r="M219" s="414">
        <v>0.2</v>
      </c>
      <c r="N219" s="386" t="s">
        <v>723</v>
      </c>
      <c r="O219" s="386" t="s">
        <v>723</v>
      </c>
      <c r="P219" s="386" t="s">
        <v>723</v>
      </c>
      <c r="Q219" s="415">
        <v>7</v>
      </c>
      <c r="R219" s="386" t="s">
        <v>723</v>
      </c>
      <c r="S219" s="386" t="s">
        <v>723</v>
      </c>
      <c r="T219" s="386" t="s">
        <v>723</v>
      </c>
      <c r="U219" s="386" t="s">
        <v>723</v>
      </c>
      <c r="V219" s="386" t="s">
        <v>723</v>
      </c>
      <c r="W219" s="385">
        <v>5</v>
      </c>
      <c r="X219" s="417">
        <v>0.2</v>
      </c>
      <c r="Y219" s="425" t="s">
        <v>723</v>
      </c>
    </row>
    <row r="220" spans="1:25" s="158" customFormat="1" ht="14.1" customHeight="1" x14ac:dyDescent="0.2">
      <c r="A220" s="61" t="s">
        <v>416</v>
      </c>
      <c r="B220" s="61" t="s">
        <v>417</v>
      </c>
      <c r="C220" s="61" t="s">
        <v>746</v>
      </c>
      <c r="D220" s="62"/>
      <c r="E220" s="318">
        <v>85</v>
      </c>
      <c r="F220" s="387">
        <v>31</v>
      </c>
      <c r="G220" s="386" t="s">
        <v>723</v>
      </c>
      <c r="H220" s="387">
        <v>8</v>
      </c>
      <c r="I220" s="387">
        <v>5</v>
      </c>
      <c r="J220" s="386" t="s">
        <v>723</v>
      </c>
      <c r="K220" s="387">
        <v>6</v>
      </c>
      <c r="L220" s="387">
        <v>53</v>
      </c>
      <c r="M220" s="414">
        <v>0.62</v>
      </c>
      <c r="N220" s="387">
        <v>5</v>
      </c>
      <c r="O220" s="387">
        <v>8</v>
      </c>
      <c r="P220" s="387">
        <v>32</v>
      </c>
      <c r="Q220" s="415">
        <v>98</v>
      </c>
      <c r="R220" s="387">
        <v>11</v>
      </c>
      <c r="S220" s="387">
        <v>52</v>
      </c>
      <c r="T220" s="387">
        <v>12</v>
      </c>
      <c r="U220" s="387">
        <v>88</v>
      </c>
      <c r="V220" s="387">
        <v>92</v>
      </c>
      <c r="W220" s="385">
        <v>255</v>
      </c>
      <c r="X220" s="417">
        <v>3</v>
      </c>
      <c r="Y220" s="426">
        <v>47</v>
      </c>
    </row>
    <row r="221" spans="1:25" s="158" customFormat="1" ht="14.1" customHeight="1" x14ac:dyDescent="0.2">
      <c r="A221" s="61" t="s">
        <v>110</v>
      </c>
      <c r="B221" s="61" t="s">
        <v>111</v>
      </c>
      <c r="C221" s="61" t="s">
        <v>747</v>
      </c>
      <c r="D221" s="62"/>
      <c r="E221" s="318">
        <v>21.414999999999999</v>
      </c>
      <c r="F221" s="387">
        <v>16</v>
      </c>
      <c r="G221" s="386" t="s">
        <v>723</v>
      </c>
      <c r="H221" s="386" t="s">
        <v>723</v>
      </c>
      <c r="I221" s="386" t="s">
        <v>723</v>
      </c>
      <c r="J221" s="386" t="s">
        <v>723</v>
      </c>
      <c r="K221" s="386" t="s">
        <v>723</v>
      </c>
      <c r="L221" s="387">
        <v>17</v>
      </c>
      <c r="M221" s="414">
        <v>0.79</v>
      </c>
      <c r="N221" s="386" t="s">
        <v>723</v>
      </c>
      <c r="O221" s="386" t="s">
        <v>723</v>
      </c>
      <c r="P221" s="386" t="s">
        <v>723</v>
      </c>
      <c r="Q221" s="415">
        <v>23</v>
      </c>
      <c r="R221" s="386" t="s">
        <v>723</v>
      </c>
      <c r="S221" s="387">
        <v>7</v>
      </c>
      <c r="T221" s="386" t="s">
        <v>723</v>
      </c>
      <c r="U221" s="386" t="s">
        <v>723</v>
      </c>
      <c r="V221" s="386" t="s">
        <v>723</v>
      </c>
      <c r="W221" s="385">
        <v>8</v>
      </c>
      <c r="X221" s="417">
        <v>0.37</v>
      </c>
      <c r="Y221" s="426">
        <v>12</v>
      </c>
    </row>
    <row r="222" spans="1:25" s="158" customFormat="1" ht="14.1" customHeight="1" x14ac:dyDescent="0.2">
      <c r="A222" s="61" t="s">
        <v>53</v>
      </c>
      <c r="B222" s="61" t="s">
        <v>54</v>
      </c>
      <c r="C222" s="61" t="s">
        <v>743</v>
      </c>
      <c r="D222" s="62"/>
      <c r="E222" s="318">
        <v>90</v>
      </c>
      <c r="F222" s="387">
        <v>56</v>
      </c>
      <c r="G222" s="386" t="s">
        <v>723</v>
      </c>
      <c r="H222" s="387">
        <v>11</v>
      </c>
      <c r="I222" s="386" t="s">
        <v>723</v>
      </c>
      <c r="J222" s="387">
        <v>10</v>
      </c>
      <c r="K222" s="386" t="s">
        <v>723</v>
      </c>
      <c r="L222" s="387">
        <v>85</v>
      </c>
      <c r="M222" s="414">
        <v>0.95</v>
      </c>
      <c r="N222" s="386" t="s">
        <v>723</v>
      </c>
      <c r="O222" s="386" t="s">
        <v>723</v>
      </c>
      <c r="P222" s="387">
        <v>102</v>
      </c>
      <c r="Q222" s="415">
        <v>227</v>
      </c>
      <c r="R222" s="386" t="s">
        <v>723</v>
      </c>
      <c r="S222" s="387">
        <v>18</v>
      </c>
      <c r="T222" s="387">
        <v>26</v>
      </c>
      <c r="U222" s="386" t="s">
        <v>723</v>
      </c>
      <c r="V222" s="386" t="s">
        <v>723</v>
      </c>
      <c r="W222" s="385">
        <v>48</v>
      </c>
      <c r="X222" s="417">
        <v>0.53</v>
      </c>
      <c r="Y222" s="425" t="s">
        <v>723</v>
      </c>
    </row>
    <row r="223" spans="1:25" s="158" customFormat="1" ht="14.1" customHeight="1" x14ac:dyDescent="0.2">
      <c r="A223" s="61" t="s">
        <v>302</v>
      </c>
      <c r="B223" s="61" t="s">
        <v>303</v>
      </c>
      <c r="C223" s="61" t="s">
        <v>745</v>
      </c>
      <c r="D223" s="62"/>
      <c r="E223" s="318">
        <v>34.734999999999999</v>
      </c>
      <c r="F223" s="386" t="s">
        <v>723</v>
      </c>
      <c r="G223" s="386" t="s">
        <v>723</v>
      </c>
      <c r="H223" s="386" t="s">
        <v>723</v>
      </c>
      <c r="I223" s="386" t="s">
        <v>723</v>
      </c>
      <c r="J223" s="386" t="s">
        <v>723</v>
      </c>
      <c r="K223" s="386" t="s">
        <v>723</v>
      </c>
      <c r="L223" s="387">
        <v>21</v>
      </c>
      <c r="M223" s="414">
        <v>0.6</v>
      </c>
      <c r="N223" s="386" t="s">
        <v>723</v>
      </c>
      <c r="O223" s="386" t="s">
        <v>723</v>
      </c>
      <c r="P223" s="387">
        <v>6</v>
      </c>
      <c r="Q223" s="415">
        <v>32</v>
      </c>
      <c r="R223" s="387">
        <v>19</v>
      </c>
      <c r="S223" s="386" t="s">
        <v>723</v>
      </c>
      <c r="T223" s="387">
        <v>31</v>
      </c>
      <c r="U223" s="386" t="s">
        <v>723</v>
      </c>
      <c r="V223" s="387">
        <v>13</v>
      </c>
      <c r="W223" s="385">
        <v>67</v>
      </c>
      <c r="X223" s="417">
        <v>1.93</v>
      </c>
      <c r="Y223" s="425" t="s">
        <v>723</v>
      </c>
    </row>
    <row r="224" spans="1:25" s="158" customFormat="1" ht="14.1" customHeight="1" x14ac:dyDescent="0.2">
      <c r="A224" s="61" t="s">
        <v>81</v>
      </c>
      <c r="B224" s="61" t="s">
        <v>82</v>
      </c>
      <c r="C224" s="61" t="s">
        <v>743</v>
      </c>
      <c r="D224" s="62"/>
      <c r="E224" s="318">
        <v>30.114999999999998</v>
      </c>
      <c r="F224" s="387">
        <v>10</v>
      </c>
      <c r="G224" s="386" t="s">
        <v>723</v>
      </c>
      <c r="H224" s="386" t="s">
        <v>723</v>
      </c>
      <c r="I224" s="386" t="s">
        <v>723</v>
      </c>
      <c r="J224" s="386" t="s">
        <v>723</v>
      </c>
      <c r="K224" s="386" t="s">
        <v>723</v>
      </c>
      <c r="L224" s="387">
        <v>11</v>
      </c>
      <c r="M224" s="414">
        <v>0.37</v>
      </c>
      <c r="N224" s="386" t="s">
        <v>723</v>
      </c>
      <c r="O224" s="386" t="s">
        <v>723</v>
      </c>
      <c r="P224" s="386" t="s">
        <v>723</v>
      </c>
      <c r="Q224" s="415">
        <v>14</v>
      </c>
      <c r="R224" s="386" t="s">
        <v>723</v>
      </c>
      <c r="S224" s="386" t="s">
        <v>723</v>
      </c>
      <c r="T224" s="386" t="s">
        <v>723</v>
      </c>
      <c r="U224" s="386" t="s">
        <v>723</v>
      </c>
      <c r="V224" s="386" t="s">
        <v>723</v>
      </c>
      <c r="W224" s="411" t="s">
        <v>619</v>
      </c>
      <c r="X224" s="418" t="s">
        <v>723</v>
      </c>
      <c r="Y224" s="426">
        <v>22</v>
      </c>
    </row>
    <row r="225" spans="1:25" s="158" customFormat="1" ht="14.1" customHeight="1" x14ac:dyDescent="0.2">
      <c r="A225" s="61" t="s">
        <v>448</v>
      </c>
      <c r="B225" s="61" t="s">
        <v>449</v>
      </c>
      <c r="C225" s="61" t="s">
        <v>742</v>
      </c>
      <c r="D225" s="62"/>
      <c r="E225" s="318">
        <v>43</v>
      </c>
      <c r="F225" s="386" t="s">
        <v>723</v>
      </c>
      <c r="G225" s="386" t="s">
        <v>723</v>
      </c>
      <c r="H225" s="386" t="s">
        <v>723</v>
      </c>
      <c r="I225" s="386" t="s">
        <v>723</v>
      </c>
      <c r="J225" s="386" t="s">
        <v>723</v>
      </c>
      <c r="K225" s="386" t="s">
        <v>723</v>
      </c>
      <c r="L225" s="387">
        <v>18</v>
      </c>
      <c r="M225" s="414">
        <v>0.42</v>
      </c>
      <c r="N225" s="387">
        <v>6</v>
      </c>
      <c r="O225" s="387">
        <v>9</v>
      </c>
      <c r="P225" s="387">
        <v>7</v>
      </c>
      <c r="Q225" s="415">
        <v>40</v>
      </c>
      <c r="R225" s="387">
        <v>6</v>
      </c>
      <c r="S225" s="387">
        <v>5</v>
      </c>
      <c r="T225" s="386" t="s">
        <v>723</v>
      </c>
      <c r="U225" s="386" t="s">
        <v>723</v>
      </c>
      <c r="V225" s="387">
        <v>10</v>
      </c>
      <c r="W225" s="385">
        <v>21</v>
      </c>
      <c r="X225" s="417">
        <v>0.49</v>
      </c>
      <c r="Y225" s="425" t="s">
        <v>723</v>
      </c>
    </row>
    <row r="226" spans="1:25" s="158" customFormat="1" ht="14.1" customHeight="1" x14ac:dyDescent="0.2">
      <c r="A226" s="61" t="s">
        <v>122</v>
      </c>
      <c r="B226" s="61" t="s">
        <v>123</v>
      </c>
      <c r="C226" s="61" t="s">
        <v>747</v>
      </c>
      <c r="D226" s="62"/>
      <c r="E226" s="318">
        <v>110.93</v>
      </c>
      <c r="F226" s="387">
        <v>17</v>
      </c>
      <c r="G226" s="386" t="s">
        <v>723</v>
      </c>
      <c r="H226" s="386" t="s">
        <v>723</v>
      </c>
      <c r="I226" s="386" t="s">
        <v>723</v>
      </c>
      <c r="J226" s="386" t="s">
        <v>723</v>
      </c>
      <c r="K226" s="386" t="s">
        <v>723</v>
      </c>
      <c r="L226" s="387">
        <v>22</v>
      </c>
      <c r="M226" s="414">
        <v>0.2</v>
      </c>
      <c r="N226" s="387">
        <v>8</v>
      </c>
      <c r="O226" s="387">
        <v>10</v>
      </c>
      <c r="P226" s="387">
        <v>79</v>
      </c>
      <c r="Q226" s="415">
        <v>119</v>
      </c>
      <c r="R226" s="386" t="s">
        <v>723</v>
      </c>
      <c r="S226" s="386" t="s">
        <v>723</v>
      </c>
      <c r="T226" s="386" t="s">
        <v>723</v>
      </c>
      <c r="U226" s="386" t="s">
        <v>723</v>
      </c>
      <c r="V226" s="386" t="s">
        <v>723</v>
      </c>
      <c r="W226" s="385">
        <v>23</v>
      </c>
      <c r="X226" s="417">
        <v>0.21</v>
      </c>
      <c r="Y226" s="426">
        <v>15</v>
      </c>
    </row>
    <row r="227" spans="1:25" s="158" customFormat="1" ht="14.1" customHeight="1" x14ac:dyDescent="0.2">
      <c r="A227" s="61" t="s">
        <v>248</v>
      </c>
      <c r="B227" s="61" t="s">
        <v>249</v>
      </c>
      <c r="C227" s="61" t="s">
        <v>749</v>
      </c>
      <c r="D227" s="62"/>
      <c r="E227" s="318">
        <v>44</v>
      </c>
      <c r="F227" s="387">
        <v>44</v>
      </c>
      <c r="G227" s="386" t="s">
        <v>723</v>
      </c>
      <c r="H227" s="386" t="s">
        <v>723</v>
      </c>
      <c r="I227" s="386" t="s">
        <v>723</v>
      </c>
      <c r="J227" s="386" t="s">
        <v>723</v>
      </c>
      <c r="K227" s="386" t="s">
        <v>723</v>
      </c>
      <c r="L227" s="387">
        <v>51</v>
      </c>
      <c r="M227" s="414">
        <v>1.1599999999999999</v>
      </c>
      <c r="N227" s="386" t="s">
        <v>723</v>
      </c>
      <c r="O227" s="386" t="s">
        <v>723</v>
      </c>
      <c r="P227" s="386" t="s">
        <v>723</v>
      </c>
      <c r="Q227" s="415">
        <v>58</v>
      </c>
      <c r="R227" s="387">
        <v>14</v>
      </c>
      <c r="S227" s="386" t="s">
        <v>723</v>
      </c>
      <c r="T227" s="387">
        <v>64</v>
      </c>
      <c r="U227" s="387">
        <v>9</v>
      </c>
      <c r="V227" s="386" t="s">
        <v>723</v>
      </c>
      <c r="W227" s="385">
        <v>87</v>
      </c>
      <c r="X227" s="417">
        <v>1.98</v>
      </c>
      <c r="Y227" s="426">
        <v>11</v>
      </c>
    </row>
    <row r="228" spans="1:25" s="158" customFormat="1" x14ac:dyDescent="0.2">
      <c r="A228" s="61" t="s">
        <v>518</v>
      </c>
      <c r="B228" s="61" t="s">
        <v>519</v>
      </c>
      <c r="C228" s="61" t="s">
        <v>742</v>
      </c>
      <c r="D228" s="62"/>
      <c r="E228" s="318">
        <v>35</v>
      </c>
      <c r="F228" s="387">
        <v>21</v>
      </c>
      <c r="G228" s="386" t="s">
        <v>723</v>
      </c>
      <c r="H228" s="386" t="s">
        <v>723</v>
      </c>
      <c r="I228" s="386" t="s">
        <v>723</v>
      </c>
      <c r="J228" s="386" t="s">
        <v>723</v>
      </c>
      <c r="K228" s="386" t="s">
        <v>723</v>
      </c>
      <c r="L228" s="387">
        <v>23</v>
      </c>
      <c r="M228" s="414">
        <v>0.66</v>
      </c>
      <c r="N228" s="386" t="s">
        <v>723</v>
      </c>
      <c r="O228" s="386" t="s">
        <v>723</v>
      </c>
      <c r="P228" s="386" t="s">
        <v>723</v>
      </c>
      <c r="Q228" s="415">
        <v>28</v>
      </c>
      <c r="R228" s="387">
        <v>6</v>
      </c>
      <c r="S228" s="386" t="s">
        <v>723</v>
      </c>
      <c r="T228" s="387">
        <v>69</v>
      </c>
      <c r="U228" s="387">
        <v>9</v>
      </c>
      <c r="V228" s="386" t="s">
        <v>723</v>
      </c>
      <c r="W228" s="385">
        <v>84</v>
      </c>
      <c r="X228" s="417">
        <v>2.4</v>
      </c>
      <c r="Y228" s="425" t="s">
        <v>723</v>
      </c>
    </row>
    <row r="229" spans="1:25" s="158" customFormat="1" ht="14.1" customHeight="1" x14ac:dyDescent="0.2">
      <c r="A229" s="61" t="s">
        <v>210</v>
      </c>
      <c r="B229" s="61" t="s">
        <v>211</v>
      </c>
      <c r="C229" s="61" t="s">
        <v>744</v>
      </c>
      <c r="D229" s="62"/>
      <c r="E229" s="318">
        <v>48</v>
      </c>
      <c r="F229" s="386" t="s">
        <v>723</v>
      </c>
      <c r="G229" s="386" t="s">
        <v>723</v>
      </c>
      <c r="H229" s="386" t="s">
        <v>723</v>
      </c>
      <c r="I229" s="386" t="s">
        <v>723</v>
      </c>
      <c r="J229" s="386" t="s">
        <v>723</v>
      </c>
      <c r="K229" s="386" t="s">
        <v>723</v>
      </c>
      <c r="L229" s="387">
        <v>6</v>
      </c>
      <c r="M229" s="414">
        <v>0.12</v>
      </c>
      <c r="N229" s="386" t="s">
        <v>723</v>
      </c>
      <c r="O229" s="386" t="s">
        <v>723</v>
      </c>
      <c r="P229" s="386" t="s">
        <v>723</v>
      </c>
      <c r="Q229" s="415">
        <v>9</v>
      </c>
      <c r="R229" s="386" t="s">
        <v>723</v>
      </c>
      <c r="S229" s="387">
        <v>7</v>
      </c>
      <c r="T229" s="386" t="s">
        <v>723</v>
      </c>
      <c r="U229" s="386" t="s">
        <v>723</v>
      </c>
      <c r="V229" s="386" t="s">
        <v>723</v>
      </c>
      <c r="W229" s="385">
        <v>8</v>
      </c>
      <c r="X229" s="417">
        <v>0.17</v>
      </c>
      <c r="Y229" s="425" t="s">
        <v>723</v>
      </c>
    </row>
    <row r="230" spans="1:25" s="158" customFormat="1" ht="14.1" customHeight="1" x14ac:dyDescent="0.2">
      <c r="A230" s="61" t="s">
        <v>468</v>
      </c>
      <c r="B230" s="61" t="s">
        <v>469</v>
      </c>
      <c r="C230" s="61" t="s">
        <v>742</v>
      </c>
      <c r="D230" s="62"/>
      <c r="E230" s="318">
        <v>38</v>
      </c>
      <c r="F230" s="387">
        <v>15</v>
      </c>
      <c r="G230" s="386" t="s">
        <v>723</v>
      </c>
      <c r="H230" s="386" t="s">
        <v>723</v>
      </c>
      <c r="I230" s="386" t="s">
        <v>723</v>
      </c>
      <c r="J230" s="386" t="s">
        <v>723</v>
      </c>
      <c r="K230" s="386" t="s">
        <v>723</v>
      </c>
      <c r="L230" s="387">
        <v>16</v>
      </c>
      <c r="M230" s="414">
        <v>0.42</v>
      </c>
      <c r="N230" s="387">
        <v>12</v>
      </c>
      <c r="O230" s="386" t="s">
        <v>723</v>
      </c>
      <c r="P230" s="386" t="s">
        <v>723</v>
      </c>
      <c r="Q230" s="415">
        <v>35</v>
      </c>
      <c r="R230" s="386" t="s">
        <v>723</v>
      </c>
      <c r="S230" s="387">
        <v>8</v>
      </c>
      <c r="T230" s="387">
        <v>52</v>
      </c>
      <c r="U230" s="386" t="s">
        <v>723</v>
      </c>
      <c r="V230" s="387">
        <v>25</v>
      </c>
      <c r="W230" s="385">
        <v>90</v>
      </c>
      <c r="X230" s="417">
        <v>2.36</v>
      </c>
      <c r="Y230" s="426">
        <v>13</v>
      </c>
    </row>
    <row r="231" spans="1:25" s="158" customFormat="1" ht="14.1" customHeight="1" x14ac:dyDescent="0.2">
      <c r="A231" s="61" t="s">
        <v>139</v>
      </c>
      <c r="B231" s="61" t="s">
        <v>680</v>
      </c>
      <c r="C231" s="61" t="s">
        <v>744</v>
      </c>
      <c r="D231" s="62"/>
      <c r="E231" s="318">
        <v>16</v>
      </c>
      <c r="F231" s="386" t="s">
        <v>723</v>
      </c>
      <c r="G231" s="386" t="s">
        <v>723</v>
      </c>
      <c r="H231" s="386" t="s">
        <v>723</v>
      </c>
      <c r="I231" s="386" t="s">
        <v>723</v>
      </c>
      <c r="J231" s="386" t="s">
        <v>723</v>
      </c>
      <c r="K231" s="386" t="s">
        <v>723</v>
      </c>
      <c r="L231" s="387">
        <v>5</v>
      </c>
      <c r="M231" s="414">
        <v>0.32</v>
      </c>
      <c r="N231" s="386" t="s">
        <v>723</v>
      </c>
      <c r="O231" s="386" t="s">
        <v>723</v>
      </c>
      <c r="P231" s="387">
        <v>5</v>
      </c>
      <c r="Q231" s="415">
        <v>12</v>
      </c>
      <c r="R231" s="386" t="s">
        <v>723</v>
      </c>
      <c r="S231" s="386" t="s">
        <v>723</v>
      </c>
      <c r="T231" s="386" t="s">
        <v>723</v>
      </c>
      <c r="U231" s="386" t="s">
        <v>723</v>
      </c>
      <c r="V231" s="386" t="s">
        <v>723</v>
      </c>
      <c r="W231" s="411" t="s">
        <v>619</v>
      </c>
      <c r="X231" s="418" t="s">
        <v>723</v>
      </c>
      <c r="Y231" s="425" t="s">
        <v>723</v>
      </c>
    </row>
    <row r="232" spans="1:25" s="158" customFormat="1" ht="14.1" customHeight="1" x14ac:dyDescent="0.2">
      <c r="A232" s="61" t="s">
        <v>112</v>
      </c>
      <c r="B232" s="61" t="s">
        <v>113</v>
      </c>
      <c r="C232" s="61" t="s">
        <v>747</v>
      </c>
      <c r="D232" s="62"/>
      <c r="E232" s="318">
        <v>23</v>
      </c>
      <c r="F232" s="386" t="s">
        <v>723</v>
      </c>
      <c r="G232" s="386" t="s">
        <v>723</v>
      </c>
      <c r="H232" s="386" t="s">
        <v>723</v>
      </c>
      <c r="I232" s="386" t="s">
        <v>723</v>
      </c>
      <c r="J232" s="386" t="s">
        <v>723</v>
      </c>
      <c r="K232" s="386" t="s">
        <v>723</v>
      </c>
      <c r="L232" s="386" t="s">
        <v>723</v>
      </c>
      <c r="M232" s="413" t="s">
        <v>723</v>
      </c>
      <c r="N232" s="386" t="s">
        <v>723</v>
      </c>
      <c r="O232" s="386" t="s">
        <v>723</v>
      </c>
      <c r="P232" s="386" t="s">
        <v>723</v>
      </c>
      <c r="Q232" s="415">
        <v>5</v>
      </c>
      <c r="R232" s="386" t="s">
        <v>723</v>
      </c>
      <c r="S232" s="386" t="s">
        <v>723</v>
      </c>
      <c r="T232" s="386" t="s">
        <v>723</v>
      </c>
      <c r="U232" s="386" t="s">
        <v>723</v>
      </c>
      <c r="V232" s="386" t="s">
        <v>723</v>
      </c>
      <c r="W232" s="385">
        <v>6</v>
      </c>
      <c r="X232" s="417">
        <v>0.26</v>
      </c>
      <c r="Y232" s="425" t="s">
        <v>723</v>
      </c>
    </row>
    <row r="233" spans="1:25" s="158" customFormat="1" ht="14.1" customHeight="1" x14ac:dyDescent="0.2">
      <c r="A233" s="61" t="s">
        <v>55</v>
      </c>
      <c r="B233" s="61" t="s">
        <v>56</v>
      </c>
      <c r="C233" s="61" t="s">
        <v>743</v>
      </c>
      <c r="D233" s="62"/>
      <c r="E233" s="318">
        <v>111</v>
      </c>
      <c r="F233" s="387">
        <v>60</v>
      </c>
      <c r="G233" s="387">
        <v>14</v>
      </c>
      <c r="H233" s="387">
        <v>5</v>
      </c>
      <c r="I233" s="386" t="s">
        <v>723</v>
      </c>
      <c r="J233" s="386" t="s">
        <v>723</v>
      </c>
      <c r="K233" s="387">
        <v>5</v>
      </c>
      <c r="L233" s="387">
        <v>89</v>
      </c>
      <c r="M233" s="414">
        <v>0.8</v>
      </c>
      <c r="N233" s="387">
        <v>21</v>
      </c>
      <c r="O233" s="387">
        <v>99</v>
      </c>
      <c r="P233" s="387">
        <v>104</v>
      </c>
      <c r="Q233" s="415">
        <v>313</v>
      </c>
      <c r="R233" s="387">
        <v>25</v>
      </c>
      <c r="S233" s="387">
        <v>17</v>
      </c>
      <c r="T233" s="387">
        <v>44</v>
      </c>
      <c r="U233" s="386" t="s">
        <v>723</v>
      </c>
      <c r="V233" s="386" t="s">
        <v>723</v>
      </c>
      <c r="W233" s="385">
        <v>86</v>
      </c>
      <c r="X233" s="417">
        <v>0.77</v>
      </c>
      <c r="Y233" s="426">
        <v>73</v>
      </c>
    </row>
    <row r="234" spans="1:25" s="158" customFormat="1" ht="14.1" customHeight="1" x14ac:dyDescent="0.2">
      <c r="A234" s="61" t="s">
        <v>260</v>
      </c>
      <c r="B234" s="61" t="s">
        <v>261</v>
      </c>
      <c r="C234" s="61" t="s">
        <v>749</v>
      </c>
      <c r="D234" s="62"/>
      <c r="E234" s="318">
        <v>128</v>
      </c>
      <c r="F234" s="387">
        <v>65</v>
      </c>
      <c r="G234" s="387">
        <v>25</v>
      </c>
      <c r="H234" s="387">
        <v>12</v>
      </c>
      <c r="I234" s="387">
        <v>9</v>
      </c>
      <c r="J234" s="387">
        <v>22</v>
      </c>
      <c r="K234" s="387">
        <v>30</v>
      </c>
      <c r="L234" s="387">
        <v>163</v>
      </c>
      <c r="M234" s="414">
        <v>1.28</v>
      </c>
      <c r="N234" s="387">
        <v>11</v>
      </c>
      <c r="O234" s="387">
        <v>21</v>
      </c>
      <c r="P234" s="387">
        <v>19</v>
      </c>
      <c r="Q234" s="415">
        <v>214</v>
      </c>
      <c r="R234" s="387">
        <v>9</v>
      </c>
      <c r="S234" s="386" t="s">
        <v>723</v>
      </c>
      <c r="T234" s="387">
        <v>5</v>
      </c>
      <c r="U234" s="386" t="s">
        <v>723</v>
      </c>
      <c r="V234" s="387">
        <v>24</v>
      </c>
      <c r="W234" s="385">
        <v>38</v>
      </c>
      <c r="X234" s="417">
        <v>0.3</v>
      </c>
      <c r="Y234" s="425" t="s">
        <v>723</v>
      </c>
    </row>
    <row r="235" spans="1:25" s="158" customFormat="1" ht="14.1" customHeight="1" x14ac:dyDescent="0.2">
      <c r="A235" s="61" t="s">
        <v>114</v>
      </c>
      <c r="B235" s="61" t="s">
        <v>115</v>
      </c>
      <c r="C235" s="61" t="s">
        <v>747</v>
      </c>
      <c r="D235" s="62"/>
      <c r="E235" s="318">
        <v>50</v>
      </c>
      <c r="F235" s="387">
        <v>25</v>
      </c>
      <c r="G235" s="386" t="s">
        <v>723</v>
      </c>
      <c r="H235" s="386" t="s">
        <v>723</v>
      </c>
      <c r="I235" s="386" t="s">
        <v>723</v>
      </c>
      <c r="J235" s="386" t="s">
        <v>723</v>
      </c>
      <c r="K235" s="386" t="s">
        <v>723</v>
      </c>
      <c r="L235" s="387">
        <v>26</v>
      </c>
      <c r="M235" s="414">
        <v>0.52</v>
      </c>
      <c r="N235" s="387">
        <v>6</v>
      </c>
      <c r="O235" s="387">
        <v>5</v>
      </c>
      <c r="P235" s="387">
        <v>8</v>
      </c>
      <c r="Q235" s="415">
        <v>45</v>
      </c>
      <c r="R235" s="387">
        <v>7</v>
      </c>
      <c r="S235" s="386" t="s">
        <v>723</v>
      </c>
      <c r="T235" s="387">
        <v>14</v>
      </c>
      <c r="U235" s="387">
        <v>24</v>
      </c>
      <c r="V235" s="386" t="s">
        <v>723</v>
      </c>
      <c r="W235" s="385">
        <v>45</v>
      </c>
      <c r="X235" s="417">
        <v>0.9</v>
      </c>
      <c r="Y235" s="426">
        <v>5</v>
      </c>
    </row>
    <row r="236" spans="1:25" s="158" customFormat="1" ht="14.1" customHeight="1" x14ac:dyDescent="0.2">
      <c r="A236" s="61" t="s">
        <v>598</v>
      </c>
      <c r="B236" s="61" t="s">
        <v>599</v>
      </c>
      <c r="C236" s="61" t="s">
        <v>748</v>
      </c>
      <c r="D236" s="62"/>
      <c r="E236" s="318">
        <v>52</v>
      </c>
      <c r="F236" s="387">
        <v>21</v>
      </c>
      <c r="G236" s="386" t="s">
        <v>723</v>
      </c>
      <c r="H236" s="386" t="s">
        <v>723</v>
      </c>
      <c r="I236" s="386" t="s">
        <v>723</v>
      </c>
      <c r="J236" s="386" t="s">
        <v>723</v>
      </c>
      <c r="K236" s="386" t="s">
        <v>723</v>
      </c>
      <c r="L236" s="387">
        <v>22</v>
      </c>
      <c r="M236" s="414">
        <v>0.42</v>
      </c>
      <c r="N236" s="386" t="s">
        <v>723</v>
      </c>
      <c r="O236" s="387">
        <v>9</v>
      </c>
      <c r="P236" s="386" t="s">
        <v>723</v>
      </c>
      <c r="Q236" s="415">
        <v>41</v>
      </c>
      <c r="R236" s="387">
        <v>5</v>
      </c>
      <c r="S236" s="387">
        <v>18</v>
      </c>
      <c r="T236" s="386" t="s">
        <v>723</v>
      </c>
      <c r="U236" s="386" t="s">
        <v>723</v>
      </c>
      <c r="V236" s="386" t="s">
        <v>723</v>
      </c>
      <c r="W236" s="385">
        <v>24</v>
      </c>
      <c r="X236" s="417">
        <v>0.46</v>
      </c>
      <c r="Y236" s="425" t="s">
        <v>723</v>
      </c>
    </row>
    <row r="237" spans="1:25" s="158" customFormat="1" ht="14.1" customHeight="1" x14ac:dyDescent="0.2">
      <c r="A237" s="61" t="s">
        <v>93</v>
      </c>
      <c r="B237" s="61" t="s">
        <v>94</v>
      </c>
      <c r="C237" s="61" t="s">
        <v>743</v>
      </c>
      <c r="D237" s="62"/>
      <c r="E237" s="318">
        <v>121</v>
      </c>
      <c r="F237" s="387">
        <v>25</v>
      </c>
      <c r="G237" s="386" t="s">
        <v>723</v>
      </c>
      <c r="H237" s="386" t="s">
        <v>723</v>
      </c>
      <c r="I237" s="386" t="s">
        <v>723</v>
      </c>
      <c r="J237" s="386" t="s">
        <v>723</v>
      </c>
      <c r="K237" s="386" t="s">
        <v>723</v>
      </c>
      <c r="L237" s="387">
        <v>26</v>
      </c>
      <c r="M237" s="414">
        <v>0.22</v>
      </c>
      <c r="N237" s="386" t="s">
        <v>723</v>
      </c>
      <c r="O237" s="387">
        <v>21</v>
      </c>
      <c r="P237" s="386" t="s">
        <v>723</v>
      </c>
      <c r="Q237" s="415">
        <v>51</v>
      </c>
      <c r="R237" s="386" t="s">
        <v>723</v>
      </c>
      <c r="S237" s="386" t="s">
        <v>723</v>
      </c>
      <c r="T237" s="387">
        <v>11</v>
      </c>
      <c r="U237" s="387">
        <v>8</v>
      </c>
      <c r="V237" s="386" t="s">
        <v>723</v>
      </c>
      <c r="W237" s="385">
        <v>20</v>
      </c>
      <c r="X237" s="417">
        <v>0.17</v>
      </c>
      <c r="Y237" s="426">
        <v>6</v>
      </c>
    </row>
    <row r="238" spans="1:25" s="158" customFormat="1" ht="14.1" customHeight="1" x14ac:dyDescent="0.2">
      <c r="A238" s="61" t="s">
        <v>116</v>
      </c>
      <c r="B238" s="61" t="s">
        <v>117</v>
      </c>
      <c r="C238" s="61" t="s">
        <v>747</v>
      </c>
      <c r="D238" s="62"/>
      <c r="E238" s="318">
        <v>36.314999999999998</v>
      </c>
      <c r="F238" s="386" t="s">
        <v>723</v>
      </c>
      <c r="G238" s="386" t="s">
        <v>723</v>
      </c>
      <c r="H238" s="386" t="s">
        <v>723</v>
      </c>
      <c r="I238" s="386" t="s">
        <v>723</v>
      </c>
      <c r="J238" s="386" t="s">
        <v>723</v>
      </c>
      <c r="K238" s="386" t="s">
        <v>723</v>
      </c>
      <c r="L238" s="387">
        <v>5</v>
      </c>
      <c r="M238" s="414">
        <v>0.14000000000000001</v>
      </c>
      <c r="N238" s="386" t="s">
        <v>723</v>
      </c>
      <c r="O238" s="386" t="s">
        <v>723</v>
      </c>
      <c r="P238" s="387">
        <v>6</v>
      </c>
      <c r="Q238" s="415">
        <v>13</v>
      </c>
      <c r="R238" s="386" t="s">
        <v>723</v>
      </c>
      <c r="S238" s="386" t="s">
        <v>723</v>
      </c>
      <c r="T238" s="386" t="s">
        <v>723</v>
      </c>
      <c r="U238" s="386" t="s">
        <v>723</v>
      </c>
      <c r="V238" s="386" t="s">
        <v>723</v>
      </c>
      <c r="W238" s="385">
        <v>7</v>
      </c>
      <c r="X238" s="417">
        <v>0.19</v>
      </c>
      <c r="Y238" s="425" t="s">
        <v>723</v>
      </c>
    </row>
    <row r="239" spans="1:25" s="158" customFormat="1" ht="14.1" customHeight="1" x14ac:dyDescent="0.2">
      <c r="A239" s="61" t="s">
        <v>486</v>
      </c>
      <c r="B239" s="61" t="s">
        <v>487</v>
      </c>
      <c r="C239" s="61" t="s">
        <v>742</v>
      </c>
      <c r="D239" s="62"/>
      <c r="E239" s="318">
        <v>49</v>
      </c>
      <c r="F239" s="387">
        <v>5</v>
      </c>
      <c r="G239" s="386" t="s">
        <v>723</v>
      </c>
      <c r="H239" s="386" t="s">
        <v>723</v>
      </c>
      <c r="I239" s="386" t="s">
        <v>723</v>
      </c>
      <c r="J239" s="386" t="s">
        <v>723</v>
      </c>
      <c r="K239" s="386" t="s">
        <v>723</v>
      </c>
      <c r="L239" s="387">
        <v>8</v>
      </c>
      <c r="M239" s="414">
        <v>0.16</v>
      </c>
      <c r="N239" s="386" t="s">
        <v>723</v>
      </c>
      <c r="O239" s="386" t="s">
        <v>723</v>
      </c>
      <c r="P239" s="387">
        <v>6</v>
      </c>
      <c r="Q239" s="415">
        <v>22</v>
      </c>
      <c r="R239" s="386" t="s">
        <v>723</v>
      </c>
      <c r="S239" s="386" t="s">
        <v>723</v>
      </c>
      <c r="T239" s="386" t="s">
        <v>723</v>
      </c>
      <c r="U239" s="386" t="s">
        <v>723</v>
      </c>
      <c r="V239" s="386" t="s">
        <v>723</v>
      </c>
      <c r="W239" s="385">
        <v>52</v>
      </c>
      <c r="X239" s="417">
        <v>1.06</v>
      </c>
      <c r="Y239" s="425" t="s">
        <v>723</v>
      </c>
    </row>
    <row r="240" spans="1:25" s="158" customFormat="1" ht="14.1" customHeight="1" x14ac:dyDescent="0.2">
      <c r="A240" s="61" t="s">
        <v>124</v>
      </c>
      <c r="B240" s="61" t="s">
        <v>125</v>
      </c>
      <c r="C240" s="61" t="s">
        <v>747</v>
      </c>
      <c r="D240" s="62"/>
      <c r="E240" s="318">
        <v>239</v>
      </c>
      <c r="F240" s="387">
        <v>58</v>
      </c>
      <c r="G240" s="387">
        <v>14</v>
      </c>
      <c r="H240" s="387">
        <v>9</v>
      </c>
      <c r="I240" s="387">
        <v>6</v>
      </c>
      <c r="J240" s="386" t="s">
        <v>723</v>
      </c>
      <c r="K240" s="386" t="s">
        <v>723</v>
      </c>
      <c r="L240" s="387">
        <v>94</v>
      </c>
      <c r="M240" s="414">
        <v>0.39</v>
      </c>
      <c r="N240" s="387">
        <v>19</v>
      </c>
      <c r="O240" s="387">
        <v>114</v>
      </c>
      <c r="P240" s="387">
        <v>64</v>
      </c>
      <c r="Q240" s="415">
        <v>291</v>
      </c>
      <c r="R240" s="386" t="s">
        <v>723</v>
      </c>
      <c r="S240" s="386" t="s">
        <v>723</v>
      </c>
      <c r="T240" s="387">
        <v>79</v>
      </c>
      <c r="U240" s="386" t="s">
        <v>723</v>
      </c>
      <c r="V240" s="386" t="s">
        <v>723</v>
      </c>
      <c r="W240" s="385">
        <v>80</v>
      </c>
      <c r="X240" s="417">
        <v>0.33</v>
      </c>
      <c r="Y240" s="426">
        <v>31</v>
      </c>
    </row>
    <row r="241" spans="1:25" s="158" customFormat="1" ht="14.1" customHeight="1" x14ac:dyDescent="0.2">
      <c r="A241" s="61" t="s">
        <v>488</v>
      </c>
      <c r="B241" s="61" t="s">
        <v>489</v>
      </c>
      <c r="C241" s="61" t="s">
        <v>742</v>
      </c>
      <c r="D241" s="62"/>
      <c r="E241" s="318">
        <v>49.91</v>
      </c>
      <c r="F241" s="387">
        <v>12</v>
      </c>
      <c r="G241" s="386" t="s">
        <v>723</v>
      </c>
      <c r="H241" s="386" t="s">
        <v>723</v>
      </c>
      <c r="I241" s="386" t="s">
        <v>723</v>
      </c>
      <c r="J241" s="386" t="s">
        <v>723</v>
      </c>
      <c r="K241" s="386" t="s">
        <v>723</v>
      </c>
      <c r="L241" s="387">
        <v>15</v>
      </c>
      <c r="M241" s="414">
        <v>0.3</v>
      </c>
      <c r="N241" s="386" t="s">
        <v>723</v>
      </c>
      <c r="O241" s="386" t="s">
        <v>723</v>
      </c>
      <c r="P241" s="387">
        <v>26</v>
      </c>
      <c r="Q241" s="415">
        <v>67</v>
      </c>
      <c r="R241" s="387">
        <v>24</v>
      </c>
      <c r="S241" s="386" t="s">
        <v>723</v>
      </c>
      <c r="T241" s="386" t="s">
        <v>723</v>
      </c>
      <c r="U241" s="386" t="s">
        <v>723</v>
      </c>
      <c r="V241" s="386" t="s">
        <v>723</v>
      </c>
      <c r="W241" s="385">
        <v>30</v>
      </c>
      <c r="X241" s="417">
        <v>0.6</v>
      </c>
      <c r="Y241" s="425" t="s">
        <v>723</v>
      </c>
    </row>
    <row r="242" spans="1:25" s="158" customFormat="1" ht="14.1" customHeight="1" x14ac:dyDescent="0.2">
      <c r="A242" s="61" t="s">
        <v>213</v>
      </c>
      <c r="B242" s="61" t="s">
        <v>681</v>
      </c>
      <c r="C242" s="61" t="s">
        <v>749</v>
      </c>
      <c r="D242" s="62"/>
      <c r="E242" s="318">
        <v>136</v>
      </c>
      <c r="F242" s="387">
        <v>60</v>
      </c>
      <c r="G242" s="386" t="s">
        <v>723</v>
      </c>
      <c r="H242" s="386" t="s">
        <v>723</v>
      </c>
      <c r="I242" s="386" t="s">
        <v>723</v>
      </c>
      <c r="J242" s="386" t="s">
        <v>723</v>
      </c>
      <c r="K242" s="386" t="s">
        <v>723</v>
      </c>
      <c r="L242" s="387">
        <v>63</v>
      </c>
      <c r="M242" s="414">
        <v>0.46</v>
      </c>
      <c r="N242" s="387">
        <v>7</v>
      </c>
      <c r="O242" s="387">
        <v>106</v>
      </c>
      <c r="P242" s="387">
        <v>69</v>
      </c>
      <c r="Q242" s="415">
        <v>245</v>
      </c>
      <c r="R242" s="387">
        <v>32</v>
      </c>
      <c r="S242" s="387">
        <v>11</v>
      </c>
      <c r="T242" s="387">
        <v>42</v>
      </c>
      <c r="U242" s="386" t="s">
        <v>723</v>
      </c>
      <c r="V242" s="386" t="s">
        <v>723</v>
      </c>
      <c r="W242" s="385">
        <v>94</v>
      </c>
      <c r="X242" s="417">
        <v>0.69</v>
      </c>
      <c r="Y242" s="426">
        <v>73</v>
      </c>
    </row>
    <row r="243" spans="1:25" s="158" customFormat="1" ht="14.1" customHeight="1" x14ac:dyDescent="0.2">
      <c r="A243" s="61" t="s">
        <v>429</v>
      </c>
      <c r="B243" s="61" t="s">
        <v>682</v>
      </c>
      <c r="C243" s="61" t="s">
        <v>742</v>
      </c>
      <c r="D243" s="62"/>
      <c r="E243" s="318">
        <v>55</v>
      </c>
      <c r="F243" s="387">
        <v>14</v>
      </c>
      <c r="G243" s="387">
        <v>12</v>
      </c>
      <c r="H243" s="387">
        <v>26</v>
      </c>
      <c r="I243" s="386" t="s">
        <v>723</v>
      </c>
      <c r="J243" s="386" t="s">
        <v>723</v>
      </c>
      <c r="K243" s="386" t="s">
        <v>723</v>
      </c>
      <c r="L243" s="387">
        <v>57</v>
      </c>
      <c r="M243" s="414">
        <v>1.04</v>
      </c>
      <c r="N243" s="387">
        <v>16</v>
      </c>
      <c r="O243" s="387">
        <v>20</v>
      </c>
      <c r="P243" s="387">
        <v>29</v>
      </c>
      <c r="Q243" s="415">
        <v>122</v>
      </c>
      <c r="R243" s="386" t="s">
        <v>723</v>
      </c>
      <c r="S243" s="386" t="s">
        <v>723</v>
      </c>
      <c r="T243" s="386" t="s">
        <v>723</v>
      </c>
      <c r="U243" s="387">
        <v>69</v>
      </c>
      <c r="V243" s="387">
        <v>127</v>
      </c>
      <c r="W243" s="385">
        <v>296</v>
      </c>
      <c r="X243" s="417">
        <v>5.4</v>
      </c>
      <c r="Y243" s="425" t="s">
        <v>723</v>
      </c>
    </row>
    <row r="244" spans="1:25" s="158" customFormat="1" ht="14.1" customHeight="1" x14ac:dyDescent="0.2">
      <c r="A244" s="61" t="s">
        <v>262</v>
      </c>
      <c r="B244" s="61" t="s">
        <v>263</v>
      </c>
      <c r="C244" s="61" t="s">
        <v>749</v>
      </c>
      <c r="D244" s="62"/>
      <c r="E244" s="318">
        <v>89</v>
      </c>
      <c r="F244" s="387">
        <v>89</v>
      </c>
      <c r="G244" s="386" t="s">
        <v>723</v>
      </c>
      <c r="H244" s="386" t="s">
        <v>723</v>
      </c>
      <c r="I244" s="387">
        <v>5</v>
      </c>
      <c r="J244" s="387">
        <v>5</v>
      </c>
      <c r="K244" s="386" t="s">
        <v>723</v>
      </c>
      <c r="L244" s="387">
        <v>107</v>
      </c>
      <c r="M244" s="414">
        <v>1.21</v>
      </c>
      <c r="N244" s="387">
        <v>9</v>
      </c>
      <c r="O244" s="387">
        <v>50</v>
      </c>
      <c r="P244" s="387">
        <v>33</v>
      </c>
      <c r="Q244" s="415">
        <v>199</v>
      </c>
      <c r="R244" s="386" t="s">
        <v>723</v>
      </c>
      <c r="S244" s="386" t="s">
        <v>723</v>
      </c>
      <c r="T244" s="387">
        <v>52</v>
      </c>
      <c r="U244" s="387">
        <v>35</v>
      </c>
      <c r="V244" s="386" t="s">
        <v>723</v>
      </c>
      <c r="W244" s="385">
        <v>87</v>
      </c>
      <c r="X244" s="417">
        <v>0.98</v>
      </c>
      <c r="Y244" s="426">
        <v>133</v>
      </c>
    </row>
    <row r="245" spans="1:25" s="158" customFormat="1" ht="14.1" customHeight="1" x14ac:dyDescent="0.2">
      <c r="A245" s="61" t="s">
        <v>438</v>
      </c>
      <c r="B245" s="61" t="s">
        <v>439</v>
      </c>
      <c r="C245" s="61" t="s">
        <v>742</v>
      </c>
      <c r="D245" s="62"/>
      <c r="E245" s="318">
        <v>28</v>
      </c>
      <c r="F245" s="387">
        <v>12</v>
      </c>
      <c r="G245" s="386" t="s">
        <v>723</v>
      </c>
      <c r="H245" s="386" t="s">
        <v>723</v>
      </c>
      <c r="I245" s="386" t="s">
        <v>723</v>
      </c>
      <c r="J245" s="386" t="s">
        <v>723</v>
      </c>
      <c r="K245" s="387">
        <v>6</v>
      </c>
      <c r="L245" s="387">
        <v>22</v>
      </c>
      <c r="M245" s="414">
        <v>0.79</v>
      </c>
      <c r="N245" s="386" t="s">
        <v>723</v>
      </c>
      <c r="O245" s="386" t="s">
        <v>723</v>
      </c>
      <c r="P245" s="387">
        <v>10</v>
      </c>
      <c r="Q245" s="415">
        <v>36</v>
      </c>
      <c r="R245" s="387">
        <v>36</v>
      </c>
      <c r="S245" s="386" t="s">
        <v>723</v>
      </c>
      <c r="T245" s="387">
        <v>21</v>
      </c>
      <c r="U245" s="386" t="s">
        <v>723</v>
      </c>
      <c r="V245" s="387">
        <v>7</v>
      </c>
      <c r="W245" s="385">
        <v>65</v>
      </c>
      <c r="X245" s="417">
        <v>2.33</v>
      </c>
      <c r="Y245" s="425" t="s">
        <v>723</v>
      </c>
    </row>
    <row r="246" spans="1:25" s="158" customFormat="1" ht="14.1" customHeight="1" x14ac:dyDescent="0.2">
      <c r="A246" s="61" t="s">
        <v>282</v>
      </c>
      <c r="B246" s="61" t="s">
        <v>283</v>
      </c>
      <c r="C246" s="61" t="s">
        <v>745</v>
      </c>
      <c r="D246" s="62"/>
      <c r="E246" s="318">
        <v>64.254999999999995</v>
      </c>
      <c r="F246" s="387">
        <v>36</v>
      </c>
      <c r="G246" s="386" t="s">
        <v>723</v>
      </c>
      <c r="H246" s="386" t="s">
        <v>723</v>
      </c>
      <c r="I246" s="386" t="s">
        <v>723</v>
      </c>
      <c r="J246" s="386" t="s">
        <v>723</v>
      </c>
      <c r="K246" s="386" t="s">
        <v>723</v>
      </c>
      <c r="L246" s="387">
        <v>43</v>
      </c>
      <c r="M246" s="414">
        <v>0.67</v>
      </c>
      <c r="N246" s="386" t="s">
        <v>723</v>
      </c>
      <c r="O246" s="386" t="s">
        <v>723</v>
      </c>
      <c r="P246" s="387">
        <v>8</v>
      </c>
      <c r="Q246" s="415">
        <v>61</v>
      </c>
      <c r="R246" s="386" t="s">
        <v>723</v>
      </c>
      <c r="S246" s="386" t="s">
        <v>723</v>
      </c>
      <c r="T246" s="387">
        <v>57</v>
      </c>
      <c r="U246" s="386" t="s">
        <v>723</v>
      </c>
      <c r="V246" s="386" t="s">
        <v>723</v>
      </c>
      <c r="W246" s="385">
        <v>62</v>
      </c>
      <c r="X246" s="417">
        <v>0.96</v>
      </c>
      <c r="Y246" s="426">
        <v>20</v>
      </c>
    </row>
    <row r="247" spans="1:25" s="158" customFormat="1" ht="14.1" customHeight="1" x14ac:dyDescent="0.2">
      <c r="A247" s="61" t="s">
        <v>154</v>
      </c>
      <c r="B247" s="61" t="s">
        <v>155</v>
      </c>
      <c r="C247" s="61" t="s">
        <v>744</v>
      </c>
      <c r="D247" s="62"/>
      <c r="E247" s="318">
        <v>41.935000000000002</v>
      </c>
      <c r="F247" s="386" t="s">
        <v>723</v>
      </c>
      <c r="G247" s="386" t="s">
        <v>723</v>
      </c>
      <c r="H247" s="386" t="s">
        <v>723</v>
      </c>
      <c r="I247" s="386" t="s">
        <v>723</v>
      </c>
      <c r="J247" s="386" t="s">
        <v>723</v>
      </c>
      <c r="K247" s="386" t="s">
        <v>723</v>
      </c>
      <c r="L247" s="387">
        <v>25</v>
      </c>
      <c r="M247" s="414">
        <v>0.6</v>
      </c>
      <c r="N247" s="386" t="s">
        <v>723</v>
      </c>
      <c r="O247" s="386" t="s">
        <v>723</v>
      </c>
      <c r="P247" s="387">
        <v>16</v>
      </c>
      <c r="Q247" s="415">
        <v>43</v>
      </c>
      <c r="R247" s="387">
        <v>6</v>
      </c>
      <c r="S247" s="386" t="s">
        <v>723</v>
      </c>
      <c r="T247" s="386" t="s">
        <v>723</v>
      </c>
      <c r="U247" s="386" t="s">
        <v>723</v>
      </c>
      <c r="V247" s="386" t="s">
        <v>723</v>
      </c>
      <c r="W247" s="385">
        <v>9</v>
      </c>
      <c r="X247" s="417">
        <v>0.21</v>
      </c>
      <c r="Y247" s="426">
        <v>28</v>
      </c>
    </row>
    <row r="248" spans="1:25" s="158" customFormat="1" ht="14.1" customHeight="1" x14ac:dyDescent="0.2">
      <c r="A248" s="61" t="s">
        <v>552</v>
      </c>
      <c r="B248" s="61" t="s">
        <v>683</v>
      </c>
      <c r="C248" s="61" t="s">
        <v>748</v>
      </c>
      <c r="D248" s="62"/>
      <c r="E248" s="318">
        <v>114.595</v>
      </c>
      <c r="F248" s="387">
        <v>45</v>
      </c>
      <c r="G248" s="386" t="s">
        <v>723</v>
      </c>
      <c r="H248" s="386" t="s">
        <v>723</v>
      </c>
      <c r="I248" s="386" t="s">
        <v>723</v>
      </c>
      <c r="J248" s="386" t="s">
        <v>723</v>
      </c>
      <c r="K248" s="387">
        <v>8</v>
      </c>
      <c r="L248" s="387">
        <v>61</v>
      </c>
      <c r="M248" s="414">
        <v>0.53</v>
      </c>
      <c r="N248" s="387">
        <v>17</v>
      </c>
      <c r="O248" s="387">
        <v>10</v>
      </c>
      <c r="P248" s="387">
        <v>23</v>
      </c>
      <c r="Q248" s="415">
        <v>111</v>
      </c>
      <c r="R248" s="387">
        <v>25</v>
      </c>
      <c r="S248" s="386" t="s">
        <v>723</v>
      </c>
      <c r="T248" s="387">
        <v>18</v>
      </c>
      <c r="U248" s="386" t="s">
        <v>723</v>
      </c>
      <c r="V248" s="387">
        <v>44</v>
      </c>
      <c r="W248" s="385">
        <v>101</v>
      </c>
      <c r="X248" s="417">
        <v>0.88</v>
      </c>
      <c r="Y248" s="425" t="s">
        <v>723</v>
      </c>
    </row>
    <row r="249" spans="1:25" s="158" customFormat="1" ht="14.1" customHeight="1" x14ac:dyDescent="0.2">
      <c r="A249" s="61" t="s">
        <v>564</v>
      </c>
      <c r="B249" s="61" t="s">
        <v>565</v>
      </c>
      <c r="C249" s="61" t="s">
        <v>748</v>
      </c>
      <c r="D249" s="62"/>
      <c r="E249" s="318">
        <v>38</v>
      </c>
      <c r="F249" s="386" t="s">
        <v>723</v>
      </c>
      <c r="G249" s="386" t="s">
        <v>723</v>
      </c>
      <c r="H249" s="386" t="s">
        <v>723</v>
      </c>
      <c r="I249" s="386" t="s">
        <v>723</v>
      </c>
      <c r="J249" s="386" t="s">
        <v>723</v>
      </c>
      <c r="K249" s="386" t="s">
        <v>723</v>
      </c>
      <c r="L249" s="386" t="s">
        <v>723</v>
      </c>
      <c r="M249" s="413" t="s">
        <v>723</v>
      </c>
      <c r="N249" s="386" t="s">
        <v>723</v>
      </c>
      <c r="O249" s="386" t="s">
        <v>723</v>
      </c>
      <c r="P249" s="387">
        <v>5</v>
      </c>
      <c r="Q249" s="415">
        <v>9</v>
      </c>
      <c r="R249" s="386" t="s">
        <v>723</v>
      </c>
      <c r="S249" s="386" t="s">
        <v>723</v>
      </c>
      <c r="T249" s="386" t="s">
        <v>723</v>
      </c>
      <c r="U249" s="386" t="s">
        <v>723</v>
      </c>
      <c r="V249" s="386" t="s">
        <v>723</v>
      </c>
      <c r="W249" s="385">
        <v>5</v>
      </c>
      <c r="X249" s="417">
        <v>0.13</v>
      </c>
      <c r="Y249" s="425" t="s">
        <v>723</v>
      </c>
    </row>
    <row r="250" spans="1:25" s="158" customFormat="1" ht="14.1" customHeight="1" x14ac:dyDescent="0.2">
      <c r="A250" s="61" t="s">
        <v>178</v>
      </c>
      <c r="B250" s="61" t="s">
        <v>179</v>
      </c>
      <c r="C250" s="61" t="s">
        <v>744</v>
      </c>
      <c r="D250" s="62"/>
      <c r="E250" s="318">
        <v>38.89</v>
      </c>
      <c r="F250" s="386" t="s">
        <v>723</v>
      </c>
      <c r="G250" s="386" t="s">
        <v>723</v>
      </c>
      <c r="H250" s="386" t="s">
        <v>723</v>
      </c>
      <c r="I250" s="386" t="s">
        <v>723</v>
      </c>
      <c r="J250" s="386" t="s">
        <v>723</v>
      </c>
      <c r="K250" s="386" t="s">
        <v>723</v>
      </c>
      <c r="L250" s="387">
        <v>8</v>
      </c>
      <c r="M250" s="414">
        <v>0.21</v>
      </c>
      <c r="N250" s="387">
        <v>6</v>
      </c>
      <c r="O250" s="386" t="s">
        <v>723</v>
      </c>
      <c r="P250" s="386" t="s">
        <v>723</v>
      </c>
      <c r="Q250" s="415">
        <v>18</v>
      </c>
      <c r="R250" s="386" t="s">
        <v>723</v>
      </c>
      <c r="S250" s="386" t="s">
        <v>723</v>
      </c>
      <c r="T250" s="387">
        <v>24</v>
      </c>
      <c r="U250" s="386" t="s">
        <v>723</v>
      </c>
      <c r="V250" s="386" t="s">
        <v>723</v>
      </c>
      <c r="W250" s="385">
        <v>25</v>
      </c>
      <c r="X250" s="417">
        <v>0.64</v>
      </c>
      <c r="Y250" s="425" t="s">
        <v>723</v>
      </c>
    </row>
    <row r="251" spans="1:25" s="158" customFormat="1" ht="14.1" customHeight="1" x14ac:dyDescent="0.2">
      <c r="A251" s="61" t="s">
        <v>180</v>
      </c>
      <c r="B251" s="61" t="s">
        <v>181</v>
      </c>
      <c r="C251" s="61" t="s">
        <v>744</v>
      </c>
      <c r="D251" s="62"/>
      <c r="E251" s="318">
        <v>60.835000000000001</v>
      </c>
      <c r="F251" s="387">
        <v>50</v>
      </c>
      <c r="G251" s="386" t="s">
        <v>723</v>
      </c>
      <c r="H251" s="386" t="s">
        <v>723</v>
      </c>
      <c r="I251" s="386" t="s">
        <v>723</v>
      </c>
      <c r="J251" s="386" t="s">
        <v>723</v>
      </c>
      <c r="K251" s="386" t="s">
        <v>723</v>
      </c>
      <c r="L251" s="387">
        <v>53</v>
      </c>
      <c r="M251" s="414">
        <v>0.87</v>
      </c>
      <c r="N251" s="386" t="s">
        <v>723</v>
      </c>
      <c r="O251" s="386" t="s">
        <v>723</v>
      </c>
      <c r="P251" s="386" t="s">
        <v>723</v>
      </c>
      <c r="Q251" s="415">
        <v>70</v>
      </c>
      <c r="R251" s="386" t="s">
        <v>723</v>
      </c>
      <c r="S251" s="386" t="s">
        <v>723</v>
      </c>
      <c r="T251" s="387">
        <v>16</v>
      </c>
      <c r="U251" s="386" t="s">
        <v>723</v>
      </c>
      <c r="V251" s="386" t="s">
        <v>723</v>
      </c>
      <c r="W251" s="385">
        <v>19</v>
      </c>
      <c r="X251" s="417">
        <v>0.31</v>
      </c>
      <c r="Y251" s="426">
        <v>42</v>
      </c>
    </row>
    <row r="252" spans="1:25" s="158" customFormat="1" ht="14.1" customHeight="1" x14ac:dyDescent="0.2">
      <c r="A252" s="61" t="s">
        <v>43</v>
      </c>
      <c r="B252" s="61" t="s">
        <v>44</v>
      </c>
      <c r="C252" s="61" t="s">
        <v>743</v>
      </c>
      <c r="D252" s="62"/>
      <c r="E252" s="318">
        <v>47.145000000000003</v>
      </c>
      <c r="F252" s="386" t="s">
        <v>723</v>
      </c>
      <c r="G252" s="386" t="s">
        <v>723</v>
      </c>
      <c r="H252" s="386" t="s">
        <v>723</v>
      </c>
      <c r="I252" s="386" t="s">
        <v>723</v>
      </c>
      <c r="J252" s="386" t="s">
        <v>723</v>
      </c>
      <c r="K252" s="386" t="s">
        <v>723</v>
      </c>
      <c r="L252" s="386" t="s">
        <v>723</v>
      </c>
      <c r="M252" s="413" t="s">
        <v>723</v>
      </c>
      <c r="N252" s="386" t="s">
        <v>723</v>
      </c>
      <c r="O252" s="386" t="s">
        <v>723</v>
      </c>
      <c r="P252" s="386" t="s">
        <v>723</v>
      </c>
      <c r="Q252" s="415">
        <v>15</v>
      </c>
      <c r="R252" s="386" t="s">
        <v>723</v>
      </c>
      <c r="S252" s="386" t="s">
        <v>723</v>
      </c>
      <c r="T252" s="386" t="s">
        <v>723</v>
      </c>
      <c r="U252" s="386" t="s">
        <v>723</v>
      </c>
      <c r="V252" s="386" t="s">
        <v>723</v>
      </c>
      <c r="W252" s="411" t="s">
        <v>619</v>
      </c>
      <c r="X252" s="418" t="s">
        <v>723</v>
      </c>
      <c r="Y252" s="425" t="s">
        <v>723</v>
      </c>
    </row>
    <row r="253" spans="1:25" s="158" customFormat="1" ht="14.1" customHeight="1" x14ac:dyDescent="0.2">
      <c r="A253" s="61" t="s">
        <v>340</v>
      </c>
      <c r="B253" s="61" t="s">
        <v>341</v>
      </c>
      <c r="C253" s="61" t="s">
        <v>745</v>
      </c>
      <c r="D253" s="62"/>
      <c r="E253" s="318">
        <v>56.66</v>
      </c>
      <c r="F253" s="387">
        <v>10</v>
      </c>
      <c r="G253" s="386" t="s">
        <v>723</v>
      </c>
      <c r="H253" s="386" t="s">
        <v>723</v>
      </c>
      <c r="I253" s="386" t="s">
        <v>723</v>
      </c>
      <c r="J253" s="386" t="s">
        <v>723</v>
      </c>
      <c r="K253" s="386" t="s">
        <v>723</v>
      </c>
      <c r="L253" s="387">
        <v>13</v>
      </c>
      <c r="M253" s="414">
        <v>0.23</v>
      </c>
      <c r="N253" s="386" t="s">
        <v>723</v>
      </c>
      <c r="O253" s="386" t="s">
        <v>723</v>
      </c>
      <c r="P253" s="386" t="s">
        <v>723</v>
      </c>
      <c r="Q253" s="415">
        <v>23</v>
      </c>
      <c r="R253" s="387">
        <v>5</v>
      </c>
      <c r="S253" s="386" t="s">
        <v>723</v>
      </c>
      <c r="T253" s="387">
        <v>6</v>
      </c>
      <c r="U253" s="386" t="s">
        <v>723</v>
      </c>
      <c r="V253" s="387">
        <v>5</v>
      </c>
      <c r="W253" s="385">
        <v>18</v>
      </c>
      <c r="X253" s="417">
        <v>0.32</v>
      </c>
      <c r="Y253" s="425" t="s">
        <v>723</v>
      </c>
    </row>
    <row r="254" spans="1:25" s="158" customFormat="1" ht="14.1" customHeight="1" x14ac:dyDescent="0.2">
      <c r="A254" s="61" t="s">
        <v>194</v>
      </c>
      <c r="B254" s="61" t="s">
        <v>195</v>
      </c>
      <c r="C254" s="61" t="s">
        <v>744</v>
      </c>
      <c r="D254" s="62"/>
      <c r="E254" s="318">
        <v>37</v>
      </c>
      <c r="F254" s="387">
        <v>18</v>
      </c>
      <c r="G254" s="386" t="s">
        <v>723</v>
      </c>
      <c r="H254" s="386" t="s">
        <v>723</v>
      </c>
      <c r="I254" s="386" t="s">
        <v>723</v>
      </c>
      <c r="J254" s="386" t="s">
        <v>723</v>
      </c>
      <c r="K254" s="386" t="s">
        <v>723</v>
      </c>
      <c r="L254" s="387">
        <v>19</v>
      </c>
      <c r="M254" s="414">
        <v>0.52</v>
      </c>
      <c r="N254" s="386" t="s">
        <v>723</v>
      </c>
      <c r="O254" s="386" t="s">
        <v>723</v>
      </c>
      <c r="P254" s="386" t="s">
        <v>723</v>
      </c>
      <c r="Q254" s="415">
        <v>21</v>
      </c>
      <c r="R254" s="386" t="s">
        <v>723</v>
      </c>
      <c r="S254" s="386" t="s">
        <v>723</v>
      </c>
      <c r="T254" s="387">
        <v>10</v>
      </c>
      <c r="U254" s="386" t="s">
        <v>723</v>
      </c>
      <c r="V254" s="387">
        <v>7</v>
      </c>
      <c r="W254" s="385">
        <v>25</v>
      </c>
      <c r="X254" s="417">
        <v>0.68</v>
      </c>
      <c r="Y254" s="425" t="s">
        <v>723</v>
      </c>
    </row>
    <row r="255" spans="1:25" s="158" customFormat="1" ht="14.1" customHeight="1" x14ac:dyDescent="0.2">
      <c r="A255" s="61" t="s">
        <v>502</v>
      </c>
      <c r="B255" s="61" t="s">
        <v>503</v>
      </c>
      <c r="C255" s="61" t="s">
        <v>742</v>
      </c>
      <c r="D255" s="62"/>
      <c r="E255" s="318">
        <v>56.52</v>
      </c>
      <c r="F255" s="387">
        <v>10</v>
      </c>
      <c r="G255" s="386" t="s">
        <v>723</v>
      </c>
      <c r="H255" s="386" t="s">
        <v>723</v>
      </c>
      <c r="I255" s="386" t="s">
        <v>723</v>
      </c>
      <c r="J255" s="386" t="s">
        <v>723</v>
      </c>
      <c r="K255" s="386" t="s">
        <v>723</v>
      </c>
      <c r="L255" s="387">
        <v>12</v>
      </c>
      <c r="M255" s="414">
        <v>0.21</v>
      </c>
      <c r="N255" s="386" t="s">
        <v>723</v>
      </c>
      <c r="O255" s="386" t="s">
        <v>723</v>
      </c>
      <c r="P255" s="387">
        <v>6</v>
      </c>
      <c r="Q255" s="415">
        <v>19</v>
      </c>
      <c r="R255" s="387">
        <v>6</v>
      </c>
      <c r="S255" s="387">
        <v>5</v>
      </c>
      <c r="T255" s="387">
        <v>6</v>
      </c>
      <c r="U255" s="386" t="s">
        <v>723</v>
      </c>
      <c r="V255" s="386" t="s">
        <v>723</v>
      </c>
      <c r="W255" s="385">
        <v>21</v>
      </c>
      <c r="X255" s="417">
        <v>0.37</v>
      </c>
      <c r="Y255" s="425" t="s">
        <v>723</v>
      </c>
    </row>
    <row r="256" spans="1:25" s="158" customFormat="1" ht="14.1" customHeight="1" x14ac:dyDescent="0.2">
      <c r="A256" s="61" t="s">
        <v>83</v>
      </c>
      <c r="B256" s="61" t="s">
        <v>84</v>
      </c>
      <c r="C256" s="61" t="s">
        <v>743</v>
      </c>
      <c r="D256" s="62"/>
      <c r="E256" s="318">
        <v>47</v>
      </c>
      <c r="F256" s="386" t="s">
        <v>723</v>
      </c>
      <c r="G256" s="386" t="s">
        <v>723</v>
      </c>
      <c r="H256" s="386" t="s">
        <v>723</v>
      </c>
      <c r="I256" s="386" t="s">
        <v>723</v>
      </c>
      <c r="J256" s="386" t="s">
        <v>723</v>
      </c>
      <c r="K256" s="386" t="s">
        <v>723</v>
      </c>
      <c r="L256" s="387">
        <v>7</v>
      </c>
      <c r="M256" s="414">
        <v>0.15</v>
      </c>
      <c r="N256" s="386" t="s">
        <v>723</v>
      </c>
      <c r="O256" s="386" t="s">
        <v>723</v>
      </c>
      <c r="P256" s="386" t="s">
        <v>723</v>
      </c>
      <c r="Q256" s="415">
        <v>11</v>
      </c>
      <c r="R256" s="386" t="s">
        <v>723</v>
      </c>
      <c r="S256" s="386" t="s">
        <v>723</v>
      </c>
      <c r="T256" s="387">
        <v>23</v>
      </c>
      <c r="U256" s="386" t="s">
        <v>723</v>
      </c>
      <c r="V256" s="386" t="s">
        <v>723</v>
      </c>
      <c r="W256" s="385">
        <v>27</v>
      </c>
      <c r="X256" s="417">
        <v>0.56999999999999995</v>
      </c>
      <c r="Y256" s="425" t="s">
        <v>723</v>
      </c>
    </row>
    <row r="257" spans="1:25" s="158" customFormat="1" ht="14.1" customHeight="1" x14ac:dyDescent="0.2">
      <c r="A257" s="61" t="s">
        <v>600</v>
      </c>
      <c r="B257" s="61" t="s">
        <v>601</v>
      </c>
      <c r="C257" s="61" t="s">
        <v>748</v>
      </c>
      <c r="D257" s="62"/>
      <c r="E257" s="318">
        <v>73</v>
      </c>
      <c r="F257" s="387">
        <v>42</v>
      </c>
      <c r="G257" s="386" t="s">
        <v>723</v>
      </c>
      <c r="H257" s="386" t="s">
        <v>723</v>
      </c>
      <c r="I257" s="386" t="s">
        <v>723</v>
      </c>
      <c r="J257" s="386" t="s">
        <v>723</v>
      </c>
      <c r="K257" s="386" t="s">
        <v>723</v>
      </c>
      <c r="L257" s="387">
        <v>43</v>
      </c>
      <c r="M257" s="414">
        <v>0.59</v>
      </c>
      <c r="N257" s="386" t="s">
        <v>723</v>
      </c>
      <c r="O257" s="386" t="s">
        <v>723</v>
      </c>
      <c r="P257" s="387">
        <v>9</v>
      </c>
      <c r="Q257" s="415">
        <v>59</v>
      </c>
      <c r="R257" s="386" t="s">
        <v>723</v>
      </c>
      <c r="S257" s="387">
        <v>14</v>
      </c>
      <c r="T257" s="387">
        <v>17</v>
      </c>
      <c r="U257" s="386" t="s">
        <v>723</v>
      </c>
      <c r="V257" s="386" t="s">
        <v>723</v>
      </c>
      <c r="W257" s="385">
        <v>31</v>
      </c>
      <c r="X257" s="417">
        <v>0.43</v>
      </c>
      <c r="Y257" s="426">
        <v>29</v>
      </c>
    </row>
    <row r="258" spans="1:25" s="158" customFormat="1" ht="14.1" customHeight="1" x14ac:dyDescent="0.2">
      <c r="A258" s="61" t="s">
        <v>236</v>
      </c>
      <c r="B258" s="61" t="s">
        <v>237</v>
      </c>
      <c r="C258" s="61" t="s">
        <v>749</v>
      </c>
      <c r="D258" s="62"/>
      <c r="E258" s="318">
        <v>47</v>
      </c>
      <c r="F258" s="386" t="s">
        <v>723</v>
      </c>
      <c r="G258" s="386" t="s">
        <v>723</v>
      </c>
      <c r="H258" s="386" t="s">
        <v>723</v>
      </c>
      <c r="I258" s="386" t="s">
        <v>723</v>
      </c>
      <c r="J258" s="386" t="s">
        <v>723</v>
      </c>
      <c r="K258" s="386" t="s">
        <v>723</v>
      </c>
      <c r="L258" s="387">
        <v>7</v>
      </c>
      <c r="M258" s="414">
        <v>0.15</v>
      </c>
      <c r="N258" s="386" t="s">
        <v>723</v>
      </c>
      <c r="O258" s="386" t="s">
        <v>723</v>
      </c>
      <c r="P258" s="386" t="s">
        <v>723</v>
      </c>
      <c r="Q258" s="415">
        <v>9</v>
      </c>
      <c r="R258" s="386" t="s">
        <v>723</v>
      </c>
      <c r="S258" s="386" t="s">
        <v>723</v>
      </c>
      <c r="T258" s="386" t="s">
        <v>723</v>
      </c>
      <c r="U258" s="386" t="s">
        <v>723</v>
      </c>
      <c r="V258" s="386" t="s">
        <v>723</v>
      </c>
      <c r="W258" s="411" t="s">
        <v>619</v>
      </c>
      <c r="X258" s="418" t="s">
        <v>723</v>
      </c>
      <c r="Y258" s="425" t="s">
        <v>723</v>
      </c>
    </row>
    <row r="259" spans="1:25" s="158" customFormat="1" ht="14.1" customHeight="1" x14ac:dyDescent="0.2">
      <c r="A259" s="61" t="s">
        <v>23</v>
      </c>
      <c r="B259" s="61" t="s">
        <v>24</v>
      </c>
      <c r="C259" s="61" t="s">
        <v>750</v>
      </c>
      <c r="D259" s="62"/>
      <c r="E259" s="318">
        <v>69</v>
      </c>
      <c r="F259" s="387">
        <v>28</v>
      </c>
      <c r="G259" s="386" t="s">
        <v>723</v>
      </c>
      <c r="H259" s="386" t="s">
        <v>723</v>
      </c>
      <c r="I259" s="386" t="s">
        <v>723</v>
      </c>
      <c r="J259" s="386" t="s">
        <v>723</v>
      </c>
      <c r="K259" s="386" t="s">
        <v>723</v>
      </c>
      <c r="L259" s="387">
        <v>29</v>
      </c>
      <c r="M259" s="414">
        <v>0.42</v>
      </c>
      <c r="N259" s="386" t="s">
        <v>723</v>
      </c>
      <c r="O259" s="386" t="s">
        <v>723</v>
      </c>
      <c r="P259" s="387">
        <v>37</v>
      </c>
      <c r="Q259" s="415">
        <v>70</v>
      </c>
      <c r="R259" s="386" t="s">
        <v>723</v>
      </c>
      <c r="S259" s="386" t="s">
        <v>723</v>
      </c>
      <c r="T259" s="386" t="s">
        <v>723</v>
      </c>
      <c r="U259" s="386" t="s">
        <v>723</v>
      </c>
      <c r="V259" s="386" t="s">
        <v>723</v>
      </c>
      <c r="W259" s="385">
        <v>5</v>
      </c>
      <c r="X259" s="417">
        <v>7.0000000000000007E-2</v>
      </c>
      <c r="Y259" s="426">
        <v>88</v>
      </c>
    </row>
    <row r="260" spans="1:25" s="158" customFormat="1" ht="14.1" customHeight="1" x14ac:dyDescent="0.2">
      <c r="A260" s="61" t="s">
        <v>430</v>
      </c>
      <c r="B260" s="61" t="s">
        <v>684</v>
      </c>
      <c r="C260" s="61" t="s">
        <v>742</v>
      </c>
      <c r="D260" s="62"/>
      <c r="E260" s="318">
        <v>103</v>
      </c>
      <c r="F260" s="387">
        <v>56</v>
      </c>
      <c r="G260" s="386" t="s">
        <v>723</v>
      </c>
      <c r="H260" s="387">
        <v>6</v>
      </c>
      <c r="I260" s="386" t="s">
        <v>723</v>
      </c>
      <c r="J260" s="386" t="s">
        <v>723</v>
      </c>
      <c r="K260" s="386" t="s">
        <v>723</v>
      </c>
      <c r="L260" s="387">
        <v>67</v>
      </c>
      <c r="M260" s="414">
        <v>0.65</v>
      </c>
      <c r="N260" s="387">
        <v>5</v>
      </c>
      <c r="O260" s="386" t="s">
        <v>723</v>
      </c>
      <c r="P260" s="386" t="s">
        <v>723</v>
      </c>
      <c r="Q260" s="415">
        <v>77</v>
      </c>
      <c r="R260" s="386" t="s">
        <v>723</v>
      </c>
      <c r="S260" s="386" t="s">
        <v>723</v>
      </c>
      <c r="T260" s="387">
        <v>110</v>
      </c>
      <c r="U260" s="386" t="s">
        <v>723</v>
      </c>
      <c r="V260" s="387">
        <v>54</v>
      </c>
      <c r="W260" s="385">
        <v>168</v>
      </c>
      <c r="X260" s="417">
        <v>1.63</v>
      </c>
      <c r="Y260" s="425" t="s">
        <v>723</v>
      </c>
    </row>
    <row r="261" spans="1:25" s="158" customFormat="1" ht="14.1" customHeight="1" x14ac:dyDescent="0.2">
      <c r="A261" s="61" t="s">
        <v>272</v>
      </c>
      <c r="B261" s="61" t="s">
        <v>685</v>
      </c>
      <c r="C261" s="61" t="s">
        <v>745</v>
      </c>
      <c r="D261" s="62"/>
      <c r="E261" s="318">
        <v>78</v>
      </c>
      <c r="F261" s="387">
        <v>20</v>
      </c>
      <c r="G261" s="386" t="s">
        <v>723</v>
      </c>
      <c r="H261" s="386" t="s">
        <v>723</v>
      </c>
      <c r="I261" s="386" t="s">
        <v>723</v>
      </c>
      <c r="J261" s="386" t="s">
        <v>723</v>
      </c>
      <c r="K261" s="386" t="s">
        <v>723</v>
      </c>
      <c r="L261" s="387">
        <v>26</v>
      </c>
      <c r="M261" s="507">
        <v>0.33</v>
      </c>
      <c r="N261" s="386" t="s">
        <v>723</v>
      </c>
      <c r="O261" s="386" t="s">
        <v>723</v>
      </c>
      <c r="P261" s="387">
        <v>13</v>
      </c>
      <c r="Q261" s="415">
        <v>50</v>
      </c>
      <c r="R261" s="386" t="s">
        <v>723</v>
      </c>
      <c r="S261" s="387">
        <v>74</v>
      </c>
      <c r="T261" s="387">
        <v>6</v>
      </c>
      <c r="U261" s="386" t="s">
        <v>723</v>
      </c>
      <c r="V261" s="386" t="s">
        <v>723</v>
      </c>
      <c r="W261" s="385">
        <v>82</v>
      </c>
      <c r="X261" s="506">
        <v>1.05</v>
      </c>
      <c r="Y261" s="426">
        <v>7</v>
      </c>
    </row>
    <row r="262" spans="1:25" s="158" customFormat="1" ht="14.1" customHeight="1" x14ac:dyDescent="0.2">
      <c r="A262" s="61" t="s">
        <v>376</v>
      </c>
      <c r="B262" s="61" t="s">
        <v>377</v>
      </c>
      <c r="C262" s="61" t="s">
        <v>746</v>
      </c>
      <c r="D262" s="62"/>
      <c r="E262" s="318">
        <v>133</v>
      </c>
      <c r="F262" s="387">
        <v>50</v>
      </c>
      <c r="G262" s="387">
        <v>100</v>
      </c>
      <c r="H262" s="386" t="s">
        <v>723</v>
      </c>
      <c r="I262" s="387">
        <v>6</v>
      </c>
      <c r="J262" s="386" t="s">
        <v>723</v>
      </c>
      <c r="K262" s="387">
        <v>72</v>
      </c>
      <c r="L262" s="387">
        <v>231</v>
      </c>
      <c r="M262" s="414">
        <v>1.73</v>
      </c>
      <c r="N262" s="387">
        <v>53</v>
      </c>
      <c r="O262" s="387">
        <v>162</v>
      </c>
      <c r="P262" s="387">
        <v>125</v>
      </c>
      <c r="Q262" s="415">
        <v>571</v>
      </c>
      <c r="R262" s="387">
        <v>279</v>
      </c>
      <c r="S262" s="387">
        <v>320</v>
      </c>
      <c r="T262" s="387">
        <v>535</v>
      </c>
      <c r="U262" s="387">
        <v>162</v>
      </c>
      <c r="V262" s="387">
        <v>305</v>
      </c>
      <c r="W262" s="385">
        <v>1601</v>
      </c>
      <c r="X262" s="417">
        <v>12</v>
      </c>
      <c r="Y262" s="426">
        <v>365</v>
      </c>
    </row>
    <row r="263" spans="1:25" s="158" customFormat="1" ht="14.1" customHeight="1" x14ac:dyDescent="0.2">
      <c r="A263" s="61" t="s">
        <v>520</v>
      </c>
      <c r="B263" s="61" t="s">
        <v>521</v>
      </c>
      <c r="C263" s="61" t="s">
        <v>742</v>
      </c>
      <c r="D263" s="62"/>
      <c r="E263" s="318">
        <v>41.414999999999999</v>
      </c>
      <c r="F263" s="387">
        <v>18</v>
      </c>
      <c r="G263" s="386" t="s">
        <v>723</v>
      </c>
      <c r="H263" s="386" t="s">
        <v>723</v>
      </c>
      <c r="I263" s="386" t="s">
        <v>723</v>
      </c>
      <c r="J263" s="386" t="s">
        <v>723</v>
      </c>
      <c r="K263" s="387">
        <v>18</v>
      </c>
      <c r="L263" s="387">
        <v>37</v>
      </c>
      <c r="M263" s="414">
        <v>0.89</v>
      </c>
      <c r="N263" s="386" t="s">
        <v>723</v>
      </c>
      <c r="O263" s="386" t="s">
        <v>723</v>
      </c>
      <c r="P263" s="386" t="s">
        <v>723</v>
      </c>
      <c r="Q263" s="415">
        <v>41</v>
      </c>
      <c r="R263" s="387">
        <v>15</v>
      </c>
      <c r="S263" s="386" t="s">
        <v>723</v>
      </c>
      <c r="T263" s="387">
        <v>38</v>
      </c>
      <c r="U263" s="386" t="s">
        <v>723</v>
      </c>
      <c r="V263" s="387">
        <v>54</v>
      </c>
      <c r="W263" s="385">
        <v>108</v>
      </c>
      <c r="X263" s="417">
        <v>2.61</v>
      </c>
      <c r="Y263" s="425" t="s">
        <v>723</v>
      </c>
    </row>
    <row r="264" spans="1:25" s="158" customFormat="1" ht="14.1" customHeight="1" x14ac:dyDescent="0.2">
      <c r="A264" s="61" t="s">
        <v>318</v>
      </c>
      <c r="B264" s="61" t="s">
        <v>319</v>
      </c>
      <c r="C264" s="61" t="s">
        <v>745</v>
      </c>
      <c r="D264" s="62"/>
      <c r="E264" s="318">
        <v>59</v>
      </c>
      <c r="F264" s="387">
        <v>36</v>
      </c>
      <c r="G264" s="387">
        <v>5</v>
      </c>
      <c r="H264" s="386" t="s">
        <v>723</v>
      </c>
      <c r="I264" s="386" t="s">
        <v>723</v>
      </c>
      <c r="J264" s="386" t="s">
        <v>723</v>
      </c>
      <c r="K264" s="386" t="s">
        <v>723</v>
      </c>
      <c r="L264" s="387">
        <v>50</v>
      </c>
      <c r="M264" s="414">
        <v>0.85</v>
      </c>
      <c r="N264" s="386" t="s">
        <v>723</v>
      </c>
      <c r="O264" s="386" t="s">
        <v>723</v>
      </c>
      <c r="P264" s="386" t="s">
        <v>723</v>
      </c>
      <c r="Q264" s="415">
        <v>56</v>
      </c>
      <c r="R264" s="386" t="s">
        <v>723</v>
      </c>
      <c r="S264" s="387">
        <v>5</v>
      </c>
      <c r="T264" s="387">
        <v>123</v>
      </c>
      <c r="U264" s="386" t="s">
        <v>723</v>
      </c>
      <c r="V264" s="386" t="s">
        <v>723</v>
      </c>
      <c r="W264" s="385">
        <v>131</v>
      </c>
      <c r="X264" s="417">
        <v>2.2200000000000002</v>
      </c>
      <c r="Y264" s="425" t="s">
        <v>723</v>
      </c>
    </row>
    <row r="265" spans="1:25" s="158" customFormat="1" ht="14.1" customHeight="1" x14ac:dyDescent="0.2">
      <c r="A265" s="61" t="s">
        <v>350</v>
      </c>
      <c r="B265" s="61" t="s">
        <v>351</v>
      </c>
      <c r="C265" s="61" t="s">
        <v>745</v>
      </c>
      <c r="D265" s="62"/>
      <c r="E265" s="318">
        <v>48</v>
      </c>
      <c r="F265" s="387">
        <v>57</v>
      </c>
      <c r="G265" s="386" t="s">
        <v>723</v>
      </c>
      <c r="H265" s="386" t="s">
        <v>723</v>
      </c>
      <c r="I265" s="386" t="s">
        <v>723</v>
      </c>
      <c r="J265" s="386" t="s">
        <v>723</v>
      </c>
      <c r="K265" s="386" t="s">
        <v>723</v>
      </c>
      <c r="L265" s="387">
        <v>59</v>
      </c>
      <c r="M265" s="414">
        <v>1.24</v>
      </c>
      <c r="N265" s="386" t="s">
        <v>723</v>
      </c>
      <c r="O265" s="386" t="s">
        <v>723</v>
      </c>
      <c r="P265" s="387">
        <v>9</v>
      </c>
      <c r="Q265" s="415">
        <v>79</v>
      </c>
      <c r="R265" s="386" t="s">
        <v>723</v>
      </c>
      <c r="S265" s="387">
        <v>8</v>
      </c>
      <c r="T265" s="387">
        <v>11</v>
      </c>
      <c r="U265" s="386" t="s">
        <v>723</v>
      </c>
      <c r="V265" s="386" t="s">
        <v>723</v>
      </c>
      <c r="W265" s="385">
        <v>23</v>
      </c>
      <c r="X265" s="417">
        <v>0.48</v>
      </c>
      <c r="Y265" s="426">
        <v>42</v>
      </c>
    </row>
    <row r="266" spans="1:25" s="158" customFormat="1" ht="14.1" customHeight="1" x14ac:dyDescent="0.2">
      <c r="A266" s="61" t="s">
        <v>95</v>
      </c>
      <c r="B266" s="61" t="s">
        <v>96</v>
      </c>
      <c r="C266" s="61" t="s">
        <v>743</v>
      </c>
      <c r="D266" s="62"/>
      <c r="E266" s="318">
        <v>78</v>
      </c>
      <c r="F266" s="387">
        <v>18</v>
      </c>
      <c r="G266" s="386" t="s">
        <v>723</v>
      </c>
      <c r="H266" s="386" t="s">
        <v>723</v>
      </c>
      <c r="I266" s="386" t="s">
        <v>723</v>
      </c>
      <c r="J266" s="386" t="s">
        <v>723</v>
      </c>
      <c r="K266" s="386" t="s">
        <v>723</v>
      </c>
      <c r="L266" s="387">
        <v>22</v>
      </c>
      <c r="M266" s="414">
        <v>0.28000000000000003</v>
      </c>
      <c r="N266" s="387">
        <v>6</v>
      </c>
      <c r="O266" s="386" t="s">
        <v>723</v>
      </c>
      <c r="P266" s="386" t="s">
        <v>723</v>
      </c>
      <c r="Q266" s="415">
        <v>33</v>
      </c>
      <c r="R266" s="386" t="s">
        <v>723</v>
      </c>
      <c r="S266" s="386" t="s">
        <v>723</v>
      </c>
      <c r="T266" s="386" t="s">
        <v>723</v>
      </c>
      <c r="U266" s="386" t="s">
        <v>723</v>
      </c>
      <c r="V266" s="387">
        <v>13</v>
      </c>
      <c r="W266" s="385">
        <v>16</v>
      </c>
      <c r="X266" s="417">
        <v>0.2</v>
      </c>
      <c r="Y266" s="426">
        <v>16</v>
      </c>
    </row>
    <row r="267" spans="1:25" s="158" customFormat="1" ht="14.1" customHeight="1" x14ac:dyDescent="0.2">
      <c r="A267" s="61" t="s">
        <v>238</v>
      </c>
      <c r="B267" s="61" t="s">
        <v>239</v>
      </c>
      <c r="C267" s="61" t="s">
        <v>749</v>
      </c>
      <c r="D267" s="62"/>
      <c r="E267" s="318">
        <v>58</v>
      </c>
      <c r="F267" s="386" t="s">
        <v>723</v>
      </c>
      <c r="G267" s="386" t="s">
        <v>723</v>
      </c>
      <c r="H267" s="386" t="s">
        <v>723</v>
      </c>
      <c r="I267" s="386" t="s">
        <v>723</v>
      </c>
      <c r="J267" s="386" t="s">
        <v>723</v>
      </c>
      <c r="K267" s="386" t="s">
        <v>723</v>
      </c>
      <c r="L267" s="387">
        <v>22</v>
      </c>
      <c r="M267" s="414">
        <v>0.38</v>
      </c>
      <c r="N267" s="387">
        <v>6</v>
      </c>
      <c r="O267" s="386" t="s">
        <v>723</v>
      </c>
      <c r="P267" s="386" t="s">
        <v>723</v>
      </c>
      <c r="Q267" s="415">
        <v>33</v>
      </c>
      <c r="R267" s="386" t="s">
        <v>723</v>
      </c>
      <c r="S267" s="386" t="s">
        <v>723</v>
      </c>
      <c r="T267" s="386" t="s">
        <v>723</v>
      </c>
      <c r="U267" s="386" t="s">
        <v>723</v>
      </c>
      <c r="V267" s="386" t="s">
        <v>723</v>
      </c>
      <c r="W267" s="411" t="s">
        <v>619</v>
      </c>
      <c r="X267" s="418" t="s">
        <v>723</v>
      </c>
      <c r="Y267" s="426">
        <v>19</v>
      </c>
    </row>
    <row r="268" spans="1:25" s="158" customFormat="1" ht="14.1" customHeight="1" x14ac:dyDescent="0.2">
      <c r="A268" s="61" t="s">
        <v>240</v>
      </c>
      <c r="B268" s="61" t="s">
        <v>241</v>
      </c>
      <c r="C268" s="61" t="s">
        <v>749</v>
      </c>
      <c r="D268" s="62"/>
      <c r="E268" s="318">
        <v>43</v>
      </c>
      <c r="F268" s="386" t="s">
        <v>723</v>
      </c>
      <c r="G268" s="386" t="s">
        <v>723</v>
      </c>
      <c r="H268" s="386" t="s">
        <v>723</v>
      </c>
      <c r="I268" s="386" t="s">
        <v>723</v>
      </c>
      <c r="J268" s="386" t="s">
        <v>723</v>
      </c>
      <c r="K268" s="386" t="s">
        <v>723</v>
      </c>
      <c r="L268" s="387">
        <v>19</v>
      </c>
      <c r="M268" s="414">
        <v>0.45</v>
      </c>
      <c r="N268" s="386" t="s">
        <v>723</v>
      </c>
      <c r="O268" s="386" t="s">
        <v>723</v>
      </c>
      <c r="P268" s="387">
        <v>6</v>
      </c>
      <c r="Q268" s="415">
        <v>28</v>
      </c>
      <c r="R268" s="386" t="s">
        <v>723</v>
      </c>
      <c r="S268" s="387">
        <v>6</v>
      </c>
      <c r="T268" s="386" t="s">
        <v>723</v>
      </c>
      <c r="U268" s="386" t="s">
        <v>723</v>
      </c>
      <c r="V268" s="387">
        <v>9</v>
      </c>
      <c r="W268" s="385">
        <v>16</v>
      </c>
      <c r="X268" s="417">
        <v>0.38</v>
      </c>
      <c r="Y268" s="426">
        <v>11</v>
      </c>
    </row>
    <row r="269" spans="1:25" s="158" customFormat="1" ht="14.1" customHeight="1" x14ac:dyDescent="0.2">
      <c r="A269" s="61" t="s">
        <v>320</v>
      </c>
      <c r="B269" s="61" t="s">
        <v>321</v>
      </c>
      <c r="C269" s="61" t="s">
        <v>745</v>
      </c>
      <c r="D269" s="62"/>
      <c r="E269" s="319">
        <v>37</v>
      </c>
      <c r="F269" s="508">
        <v>18</v>
      </c>
      <c r="G269" s="509" t="s">
        <v>723</v>
      </c>
      <c r="H269" s="509" t="s">
        <v>723</v>
      </c>
      <c r="I269" s="509" t="s">
        <v>723</v>
      </c>
      <c r="J269" s="509" t="s">
        <v>723</v>
      </c>
      <c r="K269" s="386" t="s">
        <v>723</v>
      </c>
      <c r="L269" s="508">
        <v>28</v>
      </c>
      <c r="M269" s="507">
        <v>0.76</v>
      </c>
      <c r="N269" s="386" t="s">
        <v>723</v>
      </c>
      <c r="O269" s="386" t="s">
        <v>723</v>
      </c>
      <c r="P269" s="386" t="s">
        <v>723</v>
      </c>
      <c r="Q269" s="415">
        <v>36</v>
      </c>
      <c r="R269" s="386" t="s">
        <v>723</v>
      </c>
      <c r="S269" s="386" t="s">
        <v>723</v>
      </c>
      <c r="T269" s="386" t="s">
        <v>723</v>
      </c>
      <c r="U269" s="386" t="s">
        <v>723</v>
      </c>
      <c r="V269" s="386" t="s">
        <v>723</v>
      </c>
      <c r="W269" s="385">
        <v>94</v>
      </c>
      <c r="X269" s="506">
        <v>2.54</v>
      </c>
      <c r="Y269" s="425" t="s">
        <v>723</v>
      </c>
    </row>
    <row r="270" spans="1:25" s="158" customFormat="1" ht="14.1" customHeight="1" x14ac:dyDescent="0.2">
      <c r="A270" s="61" t="s">
        <v>57</v>
      </c>
      <c r="B270" s="61" t="s">
        <v>58</v>
      </c>
      <c r="C270" s="61" t="s">
        <v>743</v>
      </c>
      <c r="D270" s="62"/>
      <c r="E270" s="318">
        <v>126</v>
      </c>
      <c r="F270" s="387">
        <v>50</v>
      </c>
      <c r="G270" s="387">
        <v>5</v>
      </c>
      <c r="H270" s="386" t="s">
        <v>723</v>
      </c>
      <c r="I270" s="386" t="s">
        <v>723</v>
      </c>
      <c r="J270" s="386" t="s">
        <v>723</v>
      </c>
      <c r="K270" s="386" t="s">
        <v>723</v>
      </c>
      <c r="L270" s="387">
        <v>65</v>
      </c>
      <c r="M270" s="414">
        <v>0.52</v>
      </c>
      <c r="N270" s="386" t="s">
        <v>723</v>
      </c>
      <c r="O270" s="387">
        <v>71</v>
      </c>
      <c r="P270" s="386" t="s">
        <v>723</v>
      </c>
      <c r="Q270" s="415">
        <v>143</v>
      </c>
      <c r="R270" s="386" t="s">
        <v>723</v>
      </c>
      <c r="S270" s="387">
        <v>52</v>
      </c>
      <c r="T270" s="387">
        <v>14</v>
      </c>
      <c r="U270" s="386" t="s">
        <v>723</v>
      </c>
      <c r="V270" s="386" t="s">
        <v>723</v>
      </c>
      <c r="W270" s="385">
        <v>66</v>
      </c>
      <c r="X270" s="417">
        <v>0.52</v>
      </c>
      <c r="Y270" s="426">
        <v>10</v>
      </c>
    </row>
    <row r="271" spans="1:25" s="158" customFormat="1" ht="14.1" customHeight="1" x14ac:dyDescent="0.2">
      <c r="A271" s="61" t="s">
        <v>16</v>
      </c>
      <c r="B271" s="61" t="s">
        <v>686</v>
      </c>
      <c r="C271" s="61" t="s">
        <v>750</v>
      </c>
      <c r="D271" s="62"/>
      <c r="E271" s="318">
        <v>82</v>
      </c>
      <c r="F271" s="386" t="s">
        <v>723</v>
      </c>
      <c r="G271" s="386" t="s">
        <v>723</v>
      </c>
      <c r="H271" s="386" t="s">
        <v>723</v>
      </c>
      <c r="I271" s="386" t="s">
        <v>723</v>
      </c>
      <c r="J271" s="386" t="s">
        <v>723</v>
      </c>
      <c r="K271" s="386" t="s">
        <v>723</v>
      </c>
      <c r="L271" s="387">
        <v>9</v>
      </c>
      <c r="M271" s="414">
        <v>0.11</v>
      </c>
      <c r="N271" s="386" t="s">
        <v>723</v>
      </c>
      <c r="O271" s="386" t="s">
        <v>723</v>
      </c>
      <c r="P271" s="387">
        <v>5</v>
      </c>
      <c r="Q271" s="415">
        <v>18</v>
      </c>
      <c r="R271" s="386" t="s">
        <v>723</v>
      </c>
      <c r="S271" s="386" t="s">
        <v>723</v>
      </c>
      <c r="T271" s="386" t="s">
        <v>723</v>
      </c>
      <c r="U271" s="386" t="s">
        <v>723</v>
      </c>
      <c r="V271" s="386" t="s">
        <v>723</v>
      </c>
      <c r="W271" s="385">
        <v>23</v>
      </c>
      <c r="X271" s="417">
        <v>0.28000000000000003</v>
      </c>
      <c r="Y271" s="425" t="s">
        <v>723</v>
      </c>
    </row>
    <row r="272" spans="1:25" s="158" customFormat="1" ht="14.1" customHeight="1" x14ac:dyDescent="0.2">
      <c r="A272" s="61" t="s">
        <v>214</v>
      </c>
      <c r="B272" s="61" t="s">
        <v>687</v>
      </c>
      <c r="C272" s="61" t="s">
        <v>749</v>
      </c>
      <c r="D272" s="62"/>
      <c r="E272" s="318">
        <v>109</v>
      </c>
      <c r="F272" s="387">
        <v>37</v>
      </c>
      <c r="G272" s="386" t="s">
        <v>723</v>
      </c>
      <c r="H272" s="386" t="s">
        <v>723</v>
      </c>
      <c r="I272" s="386" t="s">
        <v>723</v>
      </c>
      <c r="J272" s="387">
        <v>6</v>
      </c>
      <c r="K272" s="387">
        <v>5</v>
      </c>
      <c r="L272" s="387">
        <v>54</v>
      </c>
      <c r="M272" s="414">
        <v>0.49</v>
      </c>
      <c r="N272" s="387">
        <v>6</v>
      </c>
      <c r="O272" s="387">
        <v>34</v>
      </c>
      <c r="P272" s="387">
        <v>36</v>
      </c>
      <c r="Q272" s="415">
        <v>130</v>
      </c>
      <c r="R272" s="387">
        <v>10</v>
      </c>
      <c r="S272" s="386" t="s">
        <v>723</v>
      </c>
      <c r="T272" s="387">
        <v>12</v>
      </c>
      <c r="U272" s="386" t="s">
        <v>723</v>
      </c>
      <c r="V272" s="386" t="s">
        <v>723</v>
      </c>
      <c r="W272" s="385">
        <v>22</v>
      </c>
      <c r="X272" s="417">
        <v>0.2</v>
      </c>
      <c r="Y272" s="425" t="s">
        <v>723</v>
      </c>
    </row>
    <row r="273" spans="1:25" s="158" customFormat="1" ht="14.1" customHeight="1" x14ac:dyDescent="0.2">
      <c r="A273" s="61" t="s">
        <v>250</v>
      </c>
      <c r="B273" s="61" t="s">
        <v>251</v>
      </c>
      <c r="C273" s="61" t="s">
        <v>749</v>
      </c>
      <c r="D273" s="62"/>
      <c r="E273" s="318">
        <v>53.7</v>
      </c>
      <c r="F273" s="387">
        <v>22</v>
      </c>
      <c r="G273" s="386" t="s">
        <v>723</v>
      </c>
      <c r="H273" s="386" t="s">
        <v>723</v>
      </c>
      <c r="I273" s="386" t="s">
        <v>723</v>
      </c>
      <c r="J273" s="386" t="s">
        <v>723</v>
      </c>
      <c r="K273" s="386" t="s">
        <v>723</v>
      </c>
      <c r="L273" s="387">
        <v>26</v>
      </c>
      <c r="M273" s="414">
        <v>0.48</v>
      </c>
      <c r="N273" s="386" t="s">
        <v>723</v>
      </c>
      <c r="O273" s="386" t="s">
        <v>723</v>
      </c>
      <c r="P273" s="387">
        <v>18</v>
      </c>
      <c r="Q273" s="415">
        <v>51</v>
      </c>
      <c r="R273" s="387">
        <v>25</v>
      </c>
      <c r="S273" s="386" t="s">
        <v>723</v>
      </c>
      <c r="T273" s="387">
        <v>20</v>
      </c>
      <c r="U273" s="386" t="s">
        <v>723</v>
      </c>
      <c r="V273" s="386" t="s">
        <v>723</v>
      </c>
      <c r="W273" s="385">
        <v>49</v>
      </c>
      <c r="X273" s="417">
        <v>0.91</v>
      </c>
      <c r="Y273" s="426">
        <v>8</v>
      </c>
    </row>
    <row r="274" spans="1:25" s="158" customFormat="1" ht="14.1" customHeight="1" x14ac:dyDescent="0.2">
      <c r="A274" s="61" t="s">
        <v>592</v>
      </c>
      <c r="B274" s="61" t="s">
        <v>593</v>
      </c>
      <c r="C274" s="61" t="s">
        <v>748</v>
      </c>
      <c r="D274" s="62"/>
      <c r="E274" s="318">
        <v>50</v>
      </c>
      <c r="F274" s="386" t="s">
        <v>723</v>
      </c>
      <c r="G274" s="386" t="s">
        <v>723</v>
      </c>
      <c r="H274" s="386" t="s">
        <v>723</v>
      </c>
      <c r="I274" s="386" t="s">
        <v>723</v>
      </c>
      <c r="J274" s="386" t="s">
        <v>723</v>
      </c>
      <c r="K274" s="386" t="s">
        <v>723</v>
      </c>
      <c r="L274" s="387">
        <v>6</v>
      </c>
      <c r="M274" s="414">
        <v>0.12</v>
      </c>
      <c r="N274" s="386" t="s">
        <v>723</v>
      </c>
      <c r="O274" s="386" t="s">
        <v>723</v>
      </c>
      <c r="P274" s="387">
        <v>8</v>
      </c>
      <c r="Q274" s="415">
        <v>17</v>
      </c>
      <c r="R274" s="387">
        <v>12</v>
      </c>
      <c r="S274" s="386" t="s">
        <v>723</v>
      </c>
      <c r="T274" s="386" t="s">
        <v>723</v>
      </c>
      <c r="U274" s="386" t="s">
        <v>723</v>
      </c>
      <c r="V274" s="386" t="s">
        <v>723</v>
      </c>
      <c r="W274" s="385">
        <v>15</v>
      </c>
      <c r="X274" s="417">
        <v>0.3</v>
      </c>
      <c r="Y274" s="425" t="s">
        <v>723</v>
      </c>
    </row>
    <row r="275" spans="1:25" s="158" customFormat="1" ht="14.1" customHeight="1" x14ac:dyDescent="0.2">
      <c r="A275" s="61" t="s">
        <v>352</v>
      </c>
      <c r="B275" s="61" t="s">
        <v>353</v>
      </c>
      <c r="C275" s="61" t="s">
        <v>745</v>
      </c>
      <c r="D275" s="62"/>
      <c r="E275" s="318">
        <v>55.18</v>
      </c>
      <c r="F275" s="386" t="s">
        <v>723</v>
      </c>
      <c r="G275" s="386" t="s">
        <v>723</v>
      </c>
      <c r="H275" s="386" t="s">
        <v>723</v>
      </c>
      <c r="I275" s="386" t="s">
        <v>723</v>
      </c>
      <c r="J275" s="386" t="s">
        <v>723</v>
      </c>
      <c r="K275" s="386" t="s">
        <v>723</v>
      </c>
      <c r="L275" s="387">
        <v>5</v>
      </c>
      <c r="M275" s="414">
        <v>0.09</v>
      </c>
      <c r="N275" s="386" t="s">
        <v>723</v>
      </c>
      <c r="O275" s="386" t="s">
        <v>723</v>
      </c>
      <c r="P275" s="386" t="s">
        <v>723</v>
      </c>
      <c r="Q275" s="415">
        <v>9</v>
      </c>
      <c r="R275" s="386" t="s">
        <v>723</v>
      </c>
      <c r="S275" s="386" t="s">
        <v>723</v>
      </c>
      <c r="T275" s="386" t="s">
        <v>723</v>
      </c>
      <c r="U275" s="386" t="s">
        <v>723</v>
      </c>
      <c r="V275" s="386" t="s">
        <v>723</v>
      </c>
      <c r="W275" s="385">
        <v>6</v>
      </c>
      <c r="X275" s="417">
        <v>0.11</v>
      </c>
      <c r="Y275" s="425" t="s">
        <v>723</v>
      </c>
    </row>
    <row r="276" spans="1:25" s="158" customFormat="1" ht="14.1" customHeight="1" x14ac:dyDescent="0.2">
      <c r="A276" s="61" t="s">
        <v>25</v>
      </c>
      <c r="B276" s="61" t="s">
        <v>26</v>
      </c>
      <c r="C276" s="61" t="s">
        <v>750</v>
      </c>
      <c r="D276" s="62"/>
      <c r="E276" s="318">
        <v>123</v>
      </c>
      <c r="F276" s="387">
        <v>7</v>
      </c>
      <c r="G276" s="386" t="s">
        <v>723</v>
      </c>
      <c r="H276" s="386" t="s">
        <v>723</v>
      </c>
      <c r="I276" s="386" t="s">
        <v>723</v>
      </c>
      <c r="J276" s="386" t="s">
        <v>723</v>
      </c>
      <c r="K276" s="386" t="s">
        <v>723</v>
      </c>
      <c r="L276" s="387">
        <v>9</v>
      </c>
      <c r="M276" s="414">
        <v>7.0000000000000007E-2</v>
      </c>
      <c r="N276" s="386" t="s">
        <v>723</v>
      </c>
      <c r="O276" s="386" t="s">
        <v>723</v>
      </c>
      <c r="P276" s="387">
        <v>171</v>
      </c>
      <c r="Q276" s="415">
        <v>189</v>
      </c>
      <c r="R276" s="386" t="s">
        <v>723</v>
      </c>
      <c r="S276" s="386" t="s">
        <v>723</v>
      </c>
      <c r="T276" s="386" t="s">
        <v>723</v>
      </c>
      <c r="U276" s="386" t="s">
        <v>723</v>
      </c>
      <c r="V276" s="386" t="s">
        <v>723</v>
      </c>
      <c r="W276" s="411" t="s">
        <v>619</v>
      </c>
      <c r="X276" s="418" t="s">
        <v>723</v>
      </c>
      <c r="Y276" s="426">
        <v>31</v>
      </c>
    </row>
    <row r="277" spans="1:25" s="158" customFormat="1" ht="14.1" customHeight="1" x14ac:dyDescent="0.2">
      <c r="A277" s="61" t="s">
        <v>522</v>
      </c>
      <c r="B277" s="61" t="s">
        <v>523</v>
      </c>
      <c r="C277" s="61" t="s">
        <v>742</v>
      </c>
      <c r="D277" s="62"/>
      <c r="E277" s="318">
        <v>35</v>
      </c>
      <c r="F277" s="387">
        <v>17</v>
      </c>
      <c r="G277" s="386" t="s">
        <v>723</v>
      </c>
      <c r="H277" s="386" t="s">
        <v>723</v>
      </c>
      <c r="I277" s="386" t="s">
        <v>723</v>
      </c>
      <c r="J277" s="386" t="s">
        <v>723</v>
      </c>
      <c r="K277" s="386" t="s">
        <v>723</v>
      </c>
      <c r="L277" s="387">
        <v>20</v>
      </c>
      <c r="M277" s="414">
        <v>0.56999999999999995</v>
      </c>
      <c r="N277" s="386" t="s">
        <v>723</v>
      </c>
      <c r="O277" s="386" t="s">
        <v>723</v>
      </c>
      <c r="P277" s="386" t="s">
        <v>723</v>
      </c>
      <c r="Q277" s="415">
        <v>26</v>
      </c>
      <c r="R277" s="387">
        <v>5</v>
      </c>
      <c r="S277" s="387">
        <v>36</v>
      </c>
      <c r="T277" s="387">
        <v>12</v>
      </c>
      <c r="U277" s="386" t="s">
        <v>723</v>
      </c>
      <c r="V277" s="386" t="s">
        <v>723</v>
      </c>
      <c r="W277" s="385">
        <v>53</v>
      </c>
      <c r="X277" s="417">
        <v>1.52</v>
      </c>
      <c r="Y277" s="425" t="s">
        <v>723</v>
      </c>
    </row>
    <row r="278" spans="1:25" s="158" customFormat="1" ht="14.1" customHeight="1" x14ac:dyDescent="0.2">
      <c r="A278" s="61" t="s">
        <v>418</v>
      </c>
      <c r="B278" s="61" t="s">
        <v>419</v>
      </c>
      <c r="C278" s="61" t="s">
        <v>746</v>
      </c>
      <c r="D278" s="62"/>
      <c r="E278" s="318">
        <v>84</v>
      </c>
      <c r="F278" s="387">
        <v>60</v>
      </c>
      <c r="G278" s="387">
        <v>6</v>
      </c>
      <c r="H278" s="387">
        <v>7</v>
      </c>
      <c r="I278" s="387">
        <v>6</v>
      </c>
      <c r="J278" s="386" t="s">
        <v>723</v>
      </c>
      <c r="K278" s="386" t="s">
        <v>723</v>
      </c>
      <c r="L278" s="387">
        <v>86</v>
      </c>
      <c r="M278" s="414">
        <v>1.02</v>
      </c>
      <c r="N278" s="387">
        <v>17</v>
      </c>
      <c r="O278" s="387">
        <v>10</v>
      </c>
      <c r="P278" s="387">
        <v>9</v>
      </c>
      <c r="Q278" s="415">
        <v>122</v>
      </c>
      <c r="R278" s="387">
        <v>84</v>
      </c>
      <c r="S278" s="387">
        <v>40</v>
      </c>
      <c r="T278" s="387">
        <v>164</v>
      </c>
      <c r="U278" s="387">
        <v>46</v>
      </c>
      <c r="V278" s="387">
        <v>150</v>
      </c>
      <c r="W278" s="385">
        <v>484</v>
      </c>
      <c r="X278" s="417">
        <v>5.73</v>
      </c>
      <c r="Y278" s="425" t="s">
        <v>723</v>
      </c>
    </row>
    <row r="279" spans="1:25" s="158" customFormat="1" ht="14.1" customHeight="1" x14ac:dyDescent="0.2">
      <c r="A279" s="61" t="s">
        <v>490</v>
      </c>
      <c r="B279" s="61" t="s">
        <v>491</v>
      </c>
      <c r="C279" s="61" t="s">
        <v>742</v>
      </c>
      <c r="D279" s="62"/>
      <c r="E279" s="318">
        <v>60</v>
      </c>
      <c r="F279" s="387">
        <v>30</v>
      </c>
      <c r="G279" s="386" t="s">
        <v>723</v>
      </c>
      <c r="H279" s="386" t="s">
        <v>723</v>
      </c>
      <c r="I279" s="386" t="s">
        <v>723</v>
      </c>
      <c r="J279" s="386" t="s">
        <v>723</v>
      </c>
      <c r="K279" s="386" t="s">
        <v>723</v>
      </c>
      <c r="L279" s="387">
        <v>31</v>
      </c>
      <c r="M279" s="414">
        <v>0.52</v>
      </c>
      <c r="N279" s="387">
        <v>9</v>
      </c>
      <c r="O279" s="387">
        <v>30</v>
      </c>
      <c r="P279" s="387">
        <v>50</v>
      </c>
      <c r="Q279" s="415">
        <v>120</v>
      </c>
      <c r="R279" s="387">
        <v>46</v>
      </c>
      <c r="S279" s="386" t="s">
        <v>723</v>
      </c>
      <c r="T279" s="387">
        <v>54</v>
      </c>
      <c r="U279" s="386" t="s">
        <v>723</v>
      </c>
      <c r="V279" s="387">
        <v>14</v>
      </c>
      <c r="W279" s="385">
        <v>131</v>
      </c>
      <c r="X279" s="417">
        <v>2.19</v>
      </c>
      <c r="Y279" s="425" t="s">
        <v>723</v>
      </c>
    </row>
    <row r="280" spans="1:25" s="158" customFormat="1" ht="14.1" customHeight="1" x14ac:dyDescent="0.2">
      <c r="A280" s="61" t="s">
        <v>553</v>
      </c>
      <c r="B280" s="61" t="s">
        <v>688</v>
      </c>
      <c r="C280" s="61" t="s">
        <v>748</v>
      </c>
      <c r="D280" s="62"/>
      <c r="E280" s="318">
        <v>93.54</v>
      </c>
      <c r="F280" s="387">
        <v>27</v>
      </c>
      <c r="G280" s="386" t="s">
        <v>723</v>
      </c>
      <c r="H280" s="386" t="s">
        <v>723</v>
      </c>
      <c r="I280" s="386" t="s">
        <v>723</v>
      </c>
      <c r="J280" s="386" t="s">
        <v>723</v>
      </c>
      <c r="K280" s="387">
        <v>17</v>
      </c>
      <c r="L280" s="387">
        <v>52</v>
      </c>
      <c r="M280" s="414">
        <v>0.56000000000000005</v>
      </c>
      <c r="N280" s="387">
        <v>17</v>
      </c>
      <c r="O280" s="387">
        <v>8</v>
      </c>
      <c r="P280" s="387">
        <v>53</v>
      </c>
      <c r="Q280" s="415">
        <v>130</v>
      </c>
      <c r="R280" s="387">
        <v>10</v>
      </c>
      <c r="S280" s="386" t="s">
        <v>723</v>
      </c>
      <c r="T280" s="387">
        <v>96</v>
      </c>
      <c r="U280" s="387">
        <v>250</v>
      </c>
      <c r="V280" s="386" t="s">
        <v>723</v>
      </c>
      <c r="W280" s="385">
        <v>359</v>
      </c>
      <c r="X280" s="417">
        <v>3.84</v>
      </c>
      <c r="Y280" s="426">
        <v>5</v>
      </c>
    </row>
    <row r="281" spans="1:25" s="158" customFormat="1" ht="14.1" customHeight="1" x14ac:dyDescent="0.2">
      <c r="A281" s="61" t="s">
        <v>59</v>
      </c>
      <c r="B281" s="61" t="s">
        <v>60</v>
      </c>
      <c r="C281" s="61" t="s">
        <v>743</v>
      </c>
      <c r="D281" s="62"/>
      <c r="E281" s="318">
        <v>97.49</v>
      </c>
      <c r="F281" s="387">
        <v>50</v>
      </c>
      <c r="G281" s="386" t="s">
        <v>723</v>
      </c>
      <c r="H281" s="386" t="s">
        <v>723</v>
      </c>
      <c r="I281" s="386" t="s">
        <v>723</v>
      </c>
      <c r="J281" s="386" t="s">
        <v>723</v>
      </c>
      <c r="K281" s="386" t="s">
        <v>723</v>
      </c>
      <c r="L281" s="387">
        <v>61</v>
      </c>
      <c r="M281" s="414">
        <v>0.63</v>
      </c>
      <c r="N281" s="387">
        <v>11</v>
      </c>
      <c r="O281" s="387">
        <v>66</v>
      </c>
      <c r="P281" s="387">
        <v>22</v>
      </c>
      <c r="Q281" s="415">
        <v>160</v>
      </c>
      <c r="R281" s="387">
        <v>24</v>
      </c>
      <c r="S281" s="387">
        <v>5</v>
      </c>
      <c r="T281" s="387">
        <v>48</v>
      </c>
      <c r="U281" s="386" t="s">
        <v>723</v>
      </c>
      <c r="V281" s="386" t="s">
        <v>723</v>
      </c>
      <c r="W281" s="385">
        <v>77</v>
      </c>
      <c r="X281" s="417">
        <v>0.79</v>
      </c>
      <c r="Y281" s="426">
        <v>6</v>
      </c>
    </row>
    <row r="282" spans="1:25" s="158" customFormat="1" ht="14.1" customHeight="1" x14ac:dyDescent="0.2">
      <c r="A282" s="61" t="s">
        <v>242</v>
      </c>
      <c r="B282" s="61" t="s">
        <v>243</v>
      </c>
      <c r="C282" s="61" t="s">
        <v>749</v>
      </c>
      <c r="D282" s="62"/>
      <c r="E282" s="318">
        <v>32.405000000000001</v>
      </c>
      <c r="F282" s="387">
        <v>35</v>
      </c>
      <c r="G282" s="386" t="s">
        <v>723</v>
      </c>
      <c r="H282" s="386" t="s">
        <v>723</v>
      </c>
      <c r="I282" s="386" t="s">
        <v>723</v>
      </c>
      <c r="J282" s="386" t="s">
        <v>723</v>
      </c>
      <c r="K282" s="386" t="s">
        <v>723</v>
      </c>
      <c r="L282" s="387">
        <v>36</v>
      </c>
      <c r="M282" s="414">
        <v>1.1100000000000001</v>
      </c>
      <c r="N282" s="387">
        <v>12</v>
      </c>
      <c r="O282" s="387">
        <v>6</v>
      </c>
      <c r="P282" s="387">
        <v>12</v>
      </c>
      <c r="Q282" s="415">
        <v>66</v>
      </c>
      <c r="R282" s="387">
        <v>23</v>
      </c>
      <c r="S282" s="387">
        <v>5</v>
      </c>
      <c r="T282" s="386" t="s">
        <v>723</v>
      </c>
      <c r="U282" s="387">
        <v>7</v>
      </c>
      <c r="V282" s="386" t="s">
        <v>723</v>
      </c>
      <c r="W282" s="385">
        <v>35</v>
      </c>
      <c r="X282" s="417">
        <v>1.08</v>
      </c>
      <c r="Y282" s="426">
        <v>13</v>
      </c>
    </row>
    <row r="283" spans="1:25" s="158" customFormat="1" ht="14.1" customHeight="1" x14ac:dyDescent="0.2">
      <c r="A283" s="61" t="s">
        <v>524</v>
      </c>
      <c r="B283" s="61" t="s">
        <v>525</v>
      </c>
      <c r="C283" s="61" t="s">
        <v>742</v>
      </c>
      <c r="D283" s="62"/>
      <c r="E283" s="318">
        <v>36</v>
      </c>
      <c r="F283" s="386" t="s">
        <v>723</v>
      </c>
      <c r="G283" s="386" t="s">
        <v>723</v>
      </c>
      <c r="H283" s="386" t="s">
        <v>723</v>
      </c>
      <c r="I283" s="386" t="s">
        <v>723</v>
      </c>
      <c r="J283" s="386" t="s">
        <v>723</v>
      </c>
      <c r="K283" s="386" t="s">
        <v>723</v>
      </c>
      <c r="L283" s="387">
        <v>8</v>
      </c>
      <c r="M283" s="414">
        <v>0.23</v>
      </c>
      <c r="N283" s="386" t="s">
        <v>723</v>
      </c>
      <c r="O283" s="386" t="s">
        <v>723</v>
      </c>
      <c r="P283" s="386" t="s">
        <v>723</v>
      </c>
      <c r="Q283" s="415">
        <v>12</v>
      </c>
      <c r="R283" s="386" t="s">
        <v>723</v>
      </c>
      <c r="S283" s="387">
        <v>12</v>
      </c>
      <c r="T283" s="387">
        <v>21</v>
      </c>
      <c r="U283" s="386" t="s">
        <v>723</v>
      </c>
      <c r="V283" s="386" t="s">
        <v>723</v>
      </c>
      <c r="W283" s="385">
        <v>33</v>
      </c>
      <c r="X283" s="417">
        <v>0.93</v>
      </c>
      <c r="Y283" s="425" t="s">
        <v>723</v>
      </c>
    </row>
    <row r="284" spans="1:25" s="158" customFormat="1" ht="14.1" customHeight="1" x14ac:dyDescent="0.2">
      <c r="A284" s="61" t="s">
        <v>602</v>
      </c>
      <c r="B284" s="61" t="s">
        <v>603</v>
      </c>
      <c r="C284" s="61" t="s">
        <v>748</v>
      </c>
      <c r="D284" s="62"/>
      <c r="E284" s="318">
        <v>50</v>
      </c>
      <c r="F284" s="387">
        <v>16</v>
      </c>
      <c r="G284" s="386" t="s">
        <v>723</v>
      </c>
      <c r="H284" s="386" t="s">
        <v>723</v>
      </c>
      <c r="I284" s="386" t="s">
        <v>723</v>
      </c>
      <c r="J284" s="386" t="s">
        <v>723</v>
      </c>
      <c r="K284" s="386" t="s">
        <v>723</v>
      </c>
      <c r="L284" s="387">
        <v>18</v>
      </c>
      <c r="M284" s="414">
        <v>0.36</v>
      </c>
      <c r="N284" s="386" t="s">
        <v>723</v>
      </c>
      <c r="O284" s="386" t="s">
        <v>723</v>
      </c>
      <c r="P284" s="387">
        <v>10</v>
      </c>
      <c r="Q284" s="415">
        <v>35</v>
      </c>
      <c r="R284" s="387">
        <v>10</v>
      </c>
      <c r="S284" s="386" t="s">
        <v>723</v>
      </c>
      <c r="T284" s="387">
        <v>15</v>
      </c>
      <c r="U284" s="386" t="s">
        <v>723</v>
      </c>
      <c r="V284" s="386" t="s">
        <v>723</v>
      </c>
      <c r="W284" s="385">
        <v>26</v>
      </c>
      <c r="X284" s="417">
        <v>0.52</v>
      </c>
      <c r="Y284" s="426">
        <v>13</v>
      </c>
    </row>
    <row r="285" spans="1:25" s="158" customFormat="1" ht="14.1" customHeight="1" x14ac:dyDescent="0.2">
      <c r="A285" s="61" t="s">
        <v>566</v>
      </c>
      <c r="B285" s="61" t="s">
        <v>567</v>
      </c>
      <c r="C285" s="61" t="s">
        <v>748</v>
      </c>
      <c r="D285" s="62"/>
      <c r="E285" s="318">
        <v>57</v>
      </c>
      <c r="F285" s="386" t="s">
        <v>723</v>
      </c>
      <c r="G285" s="386" t="s">
        <v>723</v>
      </c>
      <c r="H285" s="386" t="s">
        <v>723</v>
      </c>
      <c r="I285" s="386" t="s">
        <v>723</v>
      </c>
      <c r="J285" s="386" t="s">
        <v>723</v>
      </c>
      <c r="K285" s="386" t="s">
        <v>723</v>
      </c>
      <c r="L285" s="386" t="s">
        <v>723</v>
      </c>
      <c r="M285" s="413" t="s">
        <v>723</v>
      </c>
      <c r="N285" s="387">
        <v>5</v>
      </c>
      <c r="O285" s="387">
        <v>10</v>
      </c>
      <c r="P285" s="387">
        <v>9</v>
      </c>
      <c r="Q285" s="415">
        <v>28</v>
      </c>
      <c r="R285" s="387">
        <v>8</v>
      </c>
      <c r="S285" s="387">
        <v>7</v>
      </c>
      <c r="T285" s="386" t="s">
        <v>723</v>
      </c>
      <c r="U285" s="387">
        <v>16</v>
      </c>
      <c r="V285" s="386" t="s">
        <v>723</v>
      </c>
      <c r="W285" s="385">
        <v>32</v>
      </c>
      <c r="X285" s="417">
        <v>0.56000000000000005</v>
      </c>
      <c r="Y285" s="425" t="s">
        <v>723</v>
      </c>
    </row>
    <row r="286" spans="1:25" s="158" customFormat="1" ht="14.1" customHeight="1" x14ac:dyDescent="0.2">
      <c r="A286" s="61" t="s">
        <v>215</v>
      </c>
      <c r="B286" s="61" t="s">
        <v>689</v>
      </c>
      <c r="C286" s="61" t="s">
        <v>749</v>
      </c>
      <c r="D286" s="62"/>
      <c r="E286" s="318">
        <v>69</v>
      </c>
      <c r="F286" s="387">
        <v>17</v>
      </c>
      <c r="G286" s="386" t="s">
        <v>723</v>
      </c>
      <c r="H286" s="386" t="s">
        <v>723</v>
      </c>
      <c r="I286" s="386" t="s">
        <v>723</v>
      </c>
      <c r="J286" s="386" t="s">
        <v>723</v>
      </c>
      <c r="K286" s="386" t="s">
        <v>723</v>
      </c>
      <c r="L286" s="387">
        <v>18</v>
      </c>
      <c r="M286" s="414">
        <v>0.26</v>
      </c>
      <c r="N286" s="386" t="s">
        <v>723</v>
      </c>
      <c r="O286" s="386" t="s">
        <v>723</v>
      </c>
      <c r="P286" s="387">
        <v>20</v>
      </c>
      <c r="Q286" s="415">
        <v>40</v>
      </c>
      <c r="R286" s="386" t="s">
        <v>723</v>
      </c>
      <c r="S286" s="387">
        <v>17</v>
      </c>
      <c r="T286" s="387">
        <v>13</v>
      </c>
      <c r="U286" s="387">
        <v>16</v>
      </c>
      <c r="V286" s="386" t="s">
        <v>723</v>
      </c>
      <c r="W286" s="385">
        <v>46</v>
      </c>
      <c r="X286" s="417">
        <v>0.66</v>
      </c>
      <c r="Y286" s="425" t="s">
        <v>723</v>
      </c>
    </row>
    <row r="287" spans="1:25" s="158" customFormat="1" ht="14.1" customHeight="1" x14ac:dyDescent="0.2">
      <c r="A287" s="61" t="s">
        <v>304</v>
      </c>
      <c r="B287" s="61" t="s">
        <v>305</v>
      </c>
      <c r="C287" s="61" t="s">
        <v>745</v>
      </c>
      <c r="D287" s="62"/>
      <c r="E287" s="318">
        <v>64</v>
      </c>
      <c r="F287" s="387">
        <v>22</v>
      </c>
      <c r="G287" s="386" t="s">
        <v>723</v>
      </c>
      <c r="H287" s="386" t="s">
        <v>723</v>
      </c>
      <c r="I287" s="386" t="s">
        <v>723</v>
      </c>
      <c r="J287" s="386" t="s">
        <v>723</v>
      </c>
      <c r="K287" s="386" t="s">
        <v>723</v>
      </c>
      <c r="L287" s="387">
        <v>23</v>
      </c>
      <c r="M287" s="414">
        <v>0.36</v>
      </c>
      <c r="N287" s="387">
        <v>11</v>
      </c>
      <c r="O287" s="387">
        <v>9</v>
      </c>
      <c r="P287" s="387">
        <v>38</v>
      </c>
      <c r="Q287" s="415">
        <v>81</v>
      </c>
      <c r="R287" s="387">
        <v>12</v>
      </c>
      <c r="S287" s="386" t="s">
        <v>723</v>
      </c>
      <c r="T287" s="387">
        <v>56</v>
      </c>
      <c r="U287" s="386" t="s">
        <v>723</v>
      </c>
      <c r="V287" s="386" t="s">
        <v>723</v>
      </c>
      <c r="W287" s="385">
        <v>70</v>
      </c>
      <c r="X287" s="417">
        <v>1.1000000000000001</v>
      </c>
      <c r="Y287" s="425" t="s">
        <v>723</v>
      </c>
    </row>
    <row r="288" spans="1:25" s="158" customFormat="1" ht="14.1" customHeight="1" x14ac:dyDescent="0.2">
      <c r="A288" s="61" t="s">
        <v>470</v>
      </c>
      <c r="B288" s="61" t="s">
        <v>471</v>
      </c>
      <c r="C288" s="61" t="s">
        <v>742</v>
      </c>
      <c r="D288" s="62"/>
      <c r="E288" s="318">
        <v>50</v>
      </c>
      <c r="F288" s="387">
        <v>10</v>
      </c>
      <c r="G288" s="386" t="s">
        <v>723</v>
      </c>
      <c r="H288" s="386" t="s">
        <v>723</v>
      </c>
      <c r="I288" s="386" t="s">
        <v>723</v>
      </c>
      <c r="J288" s="386" t="s">
        <v>723</v>
      </c>
      <c r="K288" s="386" t="s">
        <v>723</v>
      </c>
      <c r="L288" s="387">
        <v>12</v>
      </c>
      <c r="M288" s="414">
        <v>0.24</v>
      </c>
      <c r="N288" s="386" t="s">
        <v>723</v>
      </c>
      <c r="O288" s="386" t="s">
        <v>723</v>
      </c>
      <c r="P288" s="386" t="s">
        <v>723</v>
      </c>
      <c r="Q288" s="415">
        <v>17</v>
      </c>
      <c r="R288" s="386" t="s">
        <v>723</v>
      </c>
      <c r="S288" s="386" t="s">
        <v>723</v>
      </c>
      <c r="T288" s="387">
        <v>45</v>
      </c>
      <c r="U288" s="387">
        <v>8</v>
      </c>
      <c r="V288" s="386" t="s">
        <v>723</v>
      </c>
      <c r="W288" s="385">
        <v>60</v>
      </c>
      <c r="X288" s="417">
        <v>1.2</v>
      </c>
      <c r="Y288" s="425" t="s">
        <v>723</v>
      </c>
    </row>
    <row r="289" spans="1:25" s="158" customFormat="1" ht="14.1" customHeight="1" x14ac:dyDescent="0.2">
      <c r="A289" s="61" t="s">
        <v>594</v>
      </c>
      <c r="B289" s="61" t="s">
        <v>595</v>
      </c>
      <c r="C289" s="61" t="s">
        <v>748</v>
      </c>
      <c r="D289" s="62"/>
      <c r="E289" s="318">
        <v>38</v>
      </c>
      <c r="F289" s="387">
        <v>11</v>
      </c>
      <c r="G289" s="386" t="s">
        <v>723</v>
      </c>
      <c r="H289" s="386" t="s">
        <v>723</v>
      </c>
      <c r="I289" s="386" t="s">
        <v>723</v>
      </c>
      <c r="J289" s="386" t="s">
        <v>723</v>
      </c>
      <c r="K289" s="386" t="s">
        <v>723</v>
      </c>
      <c r="L289" s="387">
        <v>12</v>
      </c>
      <c r="M289" s="414">
        <v>0.32</v>
      </c>
      <c r="N289" s="386" t="s">
        <v>723</v>
      </c>
      <c r="O289" s="386" t="s">
        <v>723</v>
      </c>
      <c r="P289" s="387">
        <v>12</v>
      </c>
      <c r="Q289" s="415">
        <v>31</v>
      </c>
      <c r="R289" s="387">
        <v>5</v>
      </c>
      <c r="S289" s="386" t="s">
        <v>723</v>
      </c>
      <c r="T289" s="387">
        <v>5</v>
      </c>
      <c r="U289" s="386" t="s">
        <v>723</v>
      </c>
      <c r="V289" s="386" t="s">
        <v>723</v>
      </c>
      <c r="W289" s="385">
        <v>11</v>
      </c>
      <c r="X289" s="417">
        <v>0.28999999999999998</v>
      </c>
      <c r="Y289" s="426">
        <v>6</v>
      </c>
    </row>
    <row r="290" spans="1:25" s="158" customFormat="1" ht="14.1" customHeight="1" x14ac:dyDescent="0.2">
      <c r="A290" s="61" t="s">
        <v>492</v>
      </c>
      <c r="B290" s="61" t="s">
        <v>493</v>
      </c>
      <c r="C290" s="61" t="s">
        <v>742</v>
      </c>
      <c r="D290" s="62"/>
      <c r="E290" s="318">
        <v>63</v>
      </c>
      <c r="F290" s="386" t="s">
        <v>723</v>
      </c>
      <c r="G290" s="386" t="s">
        <v>723</v>
      </c>
      <c r="H290" s="386" t="s">
        <v>723</v>
      </c>
      <c r="I290" s="386" t="s">
        <v>723</v>
      </c>
      <c r="J290" s="386" t="s">
        <v>723</v>
      </c>
      <c r="K290" s="386" t="s">
        <v>723</v>
      </c>
      <c r="L290" s="387">
        <v>30</v>
      </c>
      <c r="M290" s="414">
        <v>0.48</v>
      </c>
      <c r="N290" s="387">
        <v>6</v>
      </c>
      <c r="O290" s="387">
        <v>62</v>
      </c>
      <c r="P290" s="387">
        <v>76</v>
      </c>
      <c r="Q290" s="415">
        <v>174</v>
      </c>
      <c r="R290" s="387">
        <v>58</v>
      </c>
      <c r="S290" s="386" t="s">
        <v>723</v>
      </c>
      <c r="T290" s="387">
        <v>23</v>
      </c>
      <c r="U290" s="386" t="s">
        <v>723</v>
      </c>
      <c r="V290" s="387">
        <v>22</v>
      </c>
      <c r="W290" s="385">
        <v>106</v>
      </c>
      <c r="X290" s="417">
        <v>1.68</v>
      </c>
      <c r="Y290" s="426">
        <v>20</v>
      </c>
    </row>
    <row r="291" spans="1:25" s="158" customFormat="1" ht="14.1" customHeight="1" x14ac:dyDescent="0.2">
      <c r="A291" s="61" t="s">
        <v>322</v>
      </c>
      <c r="B291" s="61" t="s">
        <v>323</v>
      </c>
      <c r="C291" s="61" t="s">
        <v>745</v>
      </c>
      <c r="D291" s="62"/>
      <c r="E291" s="318">
        <v>37</v>
      </c>
      <c r="F291" s="387">
        <v>17</v>
      </c>
      <c r="G291" s="386" t="s">
        <v>723</v>
      </c>
      <c r="H291" s="386" t="s">
        <v>723</v>
      </c>
      <c r="I291" s="386" t="s">
        <v>723</v>
      </c>
      <c r="J291" s="386" t="s">
        <v>723</v>
      </c>
      <c r="K291" s="386" t="s">
        <v>723</v>
      </c>
      <c r="L291" s="387">
        <v>21</v>
      </c>
      <c r="M291" s="414">
        <v>0.56999999999999995</v>
      </c>
      <c r="N291" s="386" t="s">
        <v>723</v>
      </c>
      <c r="O291" s="386" t="s">
        <v>723</v>
      </c>
      <c r="P291" s="386" t="s">
        <v>723</v>
      </c>
      <c r="Q291" s="415">
        <v>25</v>
      </c>
      <c r="R291" s="387">
        <v>12</v>
      </c>
      <c r="S291" s="386" t="s">
        <v>723</v>
      </c>
      <c r="T291" s="387">
        <v>24</v>
      </c>
      <c r="U291" s="386" t="s">
        <v>723</v>
      </c>
      <c r="V291" s="387">
        <v>35</v>
      </c>
      <c r="W291" s="385">
        <v>73</v>
      </c>
      <c r="X291" s="417">
        <v>1.97</v>
      </c>
      <c r="Y291" s="425" t="s">
        <v>723</v>
      </c>
    </row>
    <row r="292" spans="1:25" s="158" customFormat="1" ht="14.1" customHeight="1" x14ac:dyDescent="0.2">
      <c r="A292" s="61" t="s">
        <v>273</v>
      </c>
      <c r="B292" s="61" t="s">
        <v>690</v>
      </c>
      <c r="C292" s="61" t="s">
        <v>745</v>
      </c>
      <c r="D292" s="62"/>
      <c r="E292" s="318">
        <v>66</v>
      </c>
      <c r="F292" s="387">
        <v>56</v>
      </c>
      <c r="G292" s="387">
        <v>16</v>
      </c>
      <c r="H292" s="386" t="s">
        <v>723</v>
      </c>
      <c r="I292" s="386" t="s">
        <v>723</v>
      </c>
      <c r="J292" s="387">
        <v>6</v>
      </c>
      <c r="K292" s="386" t="s">
        <v>723</v>
      </c>
      <c r="L292" s="387">
        <v>80</v>
      </c>
      <c r="M292" s="414">
        <v>1.21</v>
      </c>
      <c r="N292" s="387">
        <v>9</v>
      </c>
      <c r="O292" s="387">
        <v>14</v>
      </c>
      <c r="P292" s="387">
        <v>17</v>
      </c>
      <c r="Q292" s="415">
        <v>120</v>
      </c>
      <c r="R292" s="387">
        <v>5</v>
      </c>
      <c r="S292" s="387">
        <v>33</v>
      </c>
      <c r="T292" s="387">
        <v>50</v>
      </c>
      <c r="U292" s="386" t="s">
        <v>723</v>
      </c>
      <c r="V292" s="386" t="s">
        <v>723</v>
      </c>
      <c r="W292" s="385">
        <v>88</v>
      </c>
      <c r="X292" s="417">
        <v>1.33</v>
      </c>
      <c r="Y292" s="425" t="s">
        <v>723</v>
      </c>
    </row>
    <row r="293" spans="1:25" s="158" customFormat="1" ht="14.1" customHeight="1" x14ac:dyDescent="0.2">
      <c r="A293" s="61" t="s">
        <v>494</v>
      </c>
      <c r="B293" s="61" t="s">
        <v>495</v>
      </c>
      <c r="C293" s="61" t="s">
        <v>742</v>
      </c>
      <c r="D293" s="62"/>
      <c r="E293" s="319">
        <v>51.075000000000003</v>
      </c>
      <c r="F293" s="508">
        <v>20</v>
      </c>
      <c r="G293" s="509" t="s">
        <v>723</v>
      </c>
      <c r="H293" s="509" t="s">
        <v>723</v>
      </c>
      <c r="I293" s="509" t="s">
        <v>723</v>
      </c>
      <c r="J293" s="509" t="s">
        <v>723</v>
      </c>
      <c r="K293" s="386" t="s">
        <v>723</v>
      </c>
      <c r="L293" s="508">
        <v>21</v>
      </c>
      <c r="M293" s="507">
        <v>0.41</v>
      </c>
      <c r="N293" s="509" t="s">
        <v>723</v>
      </c>
      <c r="O293" s="509" t="s">
        <v>723</v>
      </c>
      <c r="P293" s="508">
        <v>5</v>
      </c>
      <c r="Q293" s="510">
        <v>31</v>
      </c>
      <c r="R293" s="508">
        <v>6</v>
      </c>
      <c r="S293" s="509" t="s">
        <v>723</v>
      </c>
      <c r="T293" s="509" t="s">
        <v>723</v>
      </c>
      <c r="U293" s="509" t="s">
        <v>723</v>
      </c>
      <c r="V293" s="508">
        <v>21</v>
      </c>
      <c r="W293" s="511">
        <v>29</v>
      </c>
      <c r="X293" s="506">
        <v>0.56999999999999995</v>
      </c>
      <c r="Y293" s="512" t="s">
        <v>723</v>
      </c>
    </row>
    <row r="294" spans="1:25" s="158" customFormat="1" ht="14.1" customHeight="1" x14ac:dyDescent="0.2">
      <c r="A294" s="61" t="s">
        <v>554</v>
      </c>
      <c r="B294" s="61" t="s">
        <v>691</v>
      </c>
      <c r="C294" s="61" t="s">
        <v>748</v>
      </c>
      <c r="D294" s="62"/>
      <c r="E294" s="318">
        <v>61</v>
      </c>
      <c r="F294" s="387">
        <v>26</v>
      </c>
      <c r="G294" s="386" t="s">
        <v>723</v>
      </c>
      <c r="H294" s="386" t="s">
        <v>723</v>
      </c>
      <c r="I294" s="386" t="s">
        <v>723</v>
      </c>
      <c r="J294" s="386" t="s">
        <v>723</v>
      </c>
      <c r="K294" s="386" t="s">
        <v>723</v>
      </c>
      <c r="L294" s="387">
        <v>28</v>
      </c>
      <c r="M294" s="414">
        <v>0.46</v>
      </c>
      <c r="N294" s="387">
        <v>9</v>
      </c>
      <c r="O294" s="387">
        <v>6</v>
      </c>
      <c r="P294" s="387">
        <v>105</v>
      </c>
      <c r="Q294" s="415">
        <v>148</v>
      </c>
      <c r="R294" s="387">
        <v>25</v>
      </c>
      <c r="S294" s="387">
        <v>27</v>
      </c>
      <c r="T294" s="386" t="s">
        <v>723</v>
      </c>
      <c r="U294" s="386" t="s">
        <v>723</v>
      </c>
      <c r="V294" s="387">
        <v>21</v>
      </c>
      <c r="W294" s="385">
        <v>73</v>
      </c>
      <c r="X294" s="417">
        <v>1.19</v>
      </c>
      <c r="Y294" s="426">
        <v>11</v>
      </c>
    </row>
    <row r="295" spans="1:25" s="158" customFormat="1" ht="14.1" customHeight="1" x14ac:dyDescent="0.2">
      <c r="A295" s="61" t="s">
        <v>568</v>
      </c>
      <c r="B295" s="61" t="s">
        <v>569</v>
      </c>
      <c r="C295" s="61" t="s">
        <v>748</v>
      </c>
      <c r="D295" s="62"/>
      <c r="E295" s="318">
        <v>29.555</v>
      </c>
      <c r="F295" s="386" t="s">
        <v>723</v>
      </c>
      <c r="G295" s="386" t="s">
        <v>723</v>
      </c>
      <c r="H295" s="386" t="s">
        <v>723</v>
      </c>
      <c r="I295" s="386" t="s">
        <v>723</v>
      </c>
      <c r="J295" s="386" t="s">
        <v>723</v>
      </c>
      <c r="K295" s="386" t="s">
        <v>723</v>
      </c>
      <c r="L295" s="387">
        <v>7</v>
      </c>
      <c r="M295" s="414">
        <v>0.24</v>
      </c>
      <c r="N295" s="386" t="s">
        <v>723</v>
      </c>
      <c r="O295" s="386" t="s">
        <v>723</v>
      </c>
      <c r="P295" s="386" t="s">
        <v>723</v>
      </c>
      <c r="Q295" s="415">
        <v>18</v>
      </c>
      <c r="R295" s="386" t="s">
        <v>723</v>
      </c>
      <c r="S295" s="387">
        <v>10</v>
      </c>
      <c r="T295" s="386" t="s">
        <v>723</v>
      </c>
      <c r="U295" s="387">
        <v>6</v>
      </c>
      <c r="V295" s="386" t="s">
        <v>723</v>
      </c>
      <c r="W295" s="385">
        <v>18</v>
      </c>
      <c r="X295" s="417">
        <v>0.61</v>
      </c>
      <c r="Y295" s="425" t="s">
        <v>723</v>
      </c>
    </row>
    <row r="296" spans="1:25" s="158" customFormat="1" ht="14.1" customHeight="1" x14ac:dyDescent="0.2">
      <c r="A296" s="61" t="s">
        <v>378</v>
      </c>
      <c r="B296" s="61" t="s">
        <v>379</v>
      </c>
      <c r="C296" s="61" t="s">
        <v>746</v>
      </c>
      <c r="D296" s="62"/>
      <c r="E296" s="318">
        <v>125</v>
      </c>
      <c r="F296" s="387">
        <v>19</v>
      </c>
      <c r="G296" s="387">
        <v>16</v>
      </c>
      <c r="H296" s="387">
        <v>70</v>
      </c>
      <c r="I296" s="386" t="s">
        <v>723</v>
      </c>
      <c r="J296" s="386" t="s">
        <v>723</v>
      </c>
      <c r="K296" s="386" t="s">
        <v>723</v>
      </c>
      <c r="L296" s="387">
        <v>107</v>
      </c>
      <c r="M296" s="414">
        <v>0.86</v>
      </c>
      <c r="N296" s="387">
        <v>8</v>
      </c>
      <c r="O296" s="386" t="s">
        <v>723</v>
      </c>
      <c r="P296" s="386" t="s">
        <v>723</v>
      </c>
      <c r="Q296" s="415">
        <v>123</v>
      </c>
      <c r="R296" s="386" t="s">
        <v>723</v>
      </c>
      <c r="S296" s="386" t="s">
        <v>723</v>
      </c>
      <c r="T296" s="387">
        <v>292</v>
      </c>
      <c r="U296" s="387">
        <v>1009</v>
      </c>
      <c r="V296" s="387">
        <v>635</v>
      </c>
      <c r="W296" s="385">
        <v>2064</v>
      </c>
      <c r="X296" s="417">
        <v>16.57</v>
      </c>
      <c r="Y296" s="425" t="s">
        <v>723</v>
      </c>
    </row>
    <row r="297" spans="1:25" s="158" customFormat="1" ht="14.1" customHeight="1" x14ac:dyDescent="0.2">
      <c r="A297" s="61" t="s">
        <v>61</v>
      </c>
      <c r="B297" s="61" t="s">
        <v>62</v>
      </c>
      <c r="C297" s="61" t="s">
        <v>743</v>
      </c>
      <c r="D297" s="62"/>
      <c r="E297" s="318">
        <v>99.424999999999997</v>
      </c>
      <c r="F297" s="387">
        <v>24</v>
      </c>
      <c r="G297" s="386" t="s">
        <v>723</v>
      </c>
      <c r="H297" s="386" t="s">
        <v>723</v>
      </c>
      <c r="I297" s="386" t="s">
        <v>723</v>
      </c>
      <c r="J297" s="386" t="s">
        <v>723</v>
      </c>
      <c r="K297" s="386" t="s">
        <v>723</v>
      </c>
      <c r="L297" s="387">
        <v>35</v>
      </c>
      <c r="M297" s="414">
        <v>0.35</v>
      </c>
      <c r="N297" s="386" t="s">
        <v>723</v>
      </c>
      <c r="O297" s="386" t="s">
        <v>723</v>
      </c>
      <c r="P297" s="387">
        <v>16</v>
      </c>
      <c r="Q297" s="415">
        <v>65</v>
      </c>
      <c r="R297" s="387">
        <v>9</v>
      </c>
      <c r="S297" s="387">
        <v>10</v>
      </c>
      <c r="T297" s="387">
        <v>49</v>
      </c>
      <c r="U297" s="386" t="s">
        <v>723</v>
      </c>
      <c r="V297" s="386" t="s">
        <v>723</v>
      </c>
      <c r="W297" s="385">
        <v>68</v>
      </c>
      <c r="X297" s="417">
        <v>0.68</v>
      </c>
      <c r="Y297" s="426">
        <v>26</v>
      </c>
    </row>
    <row r="298" spans="1:25" s="158" customFormat="1" ht="14.1" customHeight="1" x14ac:dyDescent="0.2">
      <c r="A298" s="61" t="s">
        <v>496</v>
      </c>
      <c r="B298" s="61" t="s">
        <v>497</v>
      </c>
      <c r="C298" s="61" t="s">
        <v>742</v>
      </c>
      <c r="D298" s="62"/>
      <c r="E298" s="318">
        <v>49</v>
      </c>
      <c r="F298" s="387">
        <v>9</v>
      </c>
      <c r="G298" s="386" t="s">
        <v>723</v>
      </c>
      <c r="H298" s="386" t="s">
        <v>723</v>
      </c>
      <c r="I298" s="386" t="s">
        <v>723</v>
      </c>
      <c r="J298" s="386" t="s">
        <v>723</v>
      </c>
      <c r="K298" s="386" t="s">
        <v>723</v>
      </c>
      <c r="L298" s="387">
        <v>12</v>
      </c>
      <c r="M298" s="414">
        <v>0.24</v>
      </c>
      <c r="N298" s="386" t="s">
        <v>723</v>
      </c>
      <c r="O298" s="386" t="s">
        <v>723</v>
      </c>
      <c r="P298" s="386" t="s">
        <v>723</v>
      </c>
      <c r="Q298" s="415">
        <v>18</v>
      </c>
      <c r="R298" s="387">
        <v>5</v>
      </c>
      <c r="S298" s="386" t="s">
        <v>723</v>
      </c>
      <c r="T298" s="387">
        <v>25</v>
      </c>
      <c r="U298" s="386" t="s">
        <v>723</v>
      </c>
      <c r="V298" s="387">
        <v>12</v>
      </c>
      <c r="W298" s="385">
        <v>42</v>
      </c>
      <c r="X298" s="417">
        <v>0.85</v>
      </c>
      <c r="Y298" s="425" t="s">
        <v>723</v>
      </c>
    </row>
    <row r="299" spans="1:25" s="158" customFormat="1" ht="14.1" customHeight="1" x14ac:dyDescent="0.2">
      <c r="A299" s="61" t="s">
        <v>306</v>
      </c>
      <c r="B299" s="61" t="s">
        <v>307</v>
      </c>
      <c r="C299" s="61" t="s">
        <v>745</v>
      </c>
      <c r="D299" s="62"/>
      <c r="E299" s="318">
        <v>34</v>
      </c>
      <c r="F299" s="387">
        <v>11</v>
      </c>
      <c r="G299" s="386" t="s">
        <v>723</v>
      </c>
      <c r="H299" s="386" t="s">
        <v>723</v>
      </c>
      <c r="I299" s="386" t="s">
        <v>723</v>
      </c>
      <c r="J299" s="386" t="s">
        <v>723</v>
      </c>
      <c r="K299" s="387">
        <v>6</v>
      </c>
      <c r="L299" s="387">
        <v>18</v>
      </c>
      <c r="M299" s="414">
        <v>0.52</v>
      </c>
      <c r="N299" s="386" t="s">
        <v>723</v>
      </c>
      <c r="O299" s="386" t="s">
        <v>723</v>
      </c>
      <c r="P299" s="387">
        <v>9</v>
      </c>
      <c r="Q299" s="415">
        <v>31</v>
      </c>
      <c r="R299" s="386" t="s">
        <v>723</v>
      </c>
      <c r="S299" s="386" t="s">
        <v>723</v>
      </c>
      <c r="T299" s="387">
        <v>13</v>
      </c>
      <c r="U299" s="386" t="s">
        <v>723</v>
      </c>
      <c r="V299" s="386" t="s">
        <v>723</v>
      </c>
      <c r="W299" s="385">
        <v>14</v>
      </c>
      <c r="X299" s="417">
        <v>0.41</v>
      </c>
      <c r="Y299" s="425" t="s">
        <v>723</v>
      </c>
    </row>
    <row r="300" spans="1:25" s="158" customFormat="1" ht="14.1" customHeight="1" x14ac:dyDescent="0.2">
      <c r="A300" s="61" t="s">
        <v>504</v>
      </c>
      <c r="B300" s="61" t="s">
        <v>505</v>
      </c>
      <c r="C300" s="61" t="s">
        <v>742</v>
      </c>
      <c r="D300" s="62"/>
      <c r="E300" s="318">
        <v>52.47</v>
      </c>
      <c r="F300" s="386" t="s">
        <v>723</v>
      </c>
      <c r="G300" s="386" t="s">
        <v>723</v>
      </c>
      <c r="H300" s="386" t="s">
        <v>723</v>
      </c>
      <c r="I300" s="386" t="s">
        <v>723</v>
      </c>
      <c r="J300" s="386" t="s">
        <v>723</v>
      </c>
      <c r="K300" s="386" t="s">
        <v>723</v>
      </c>
      <c r="L300" s="386" t="s">
        <v>723</v>
      </c>
      <c r="M300" s="413" t="s">
        <v>723</v>
      </c>
      <c r="N300" s="386" t="s">
        <v>723</v>
      </c>
      <c r="O300" s="386" t="s">
        <v>723</v>
      </c>
      <c r="P300" s="386" t="s">
        <v>723</v>
      </c>
      <c r="Q300" s="415">
        <v>8</v>
      </c>
      <c r="R300" s="386" t="s">
        <v>723</v>
      </c>
      <c r="S300" s="386" t="s">
        <v>723</v>
      </c>
      <c r="T300" s="386" t="s">
        <v>723</v>
      </c>
      <c r="U300" s="386" t="s">
        <v>723</v>
      </c>
      <c r="V300" s="386" t="s">
        <v>723</v>
      </c>
      <c r="W300" s="385">
        <v>7</v>
      </c>
      <c r="X300" s="417">
        <v>0.13</v>
      </c>
      <c r="Y300" s="425" t="s">
        <v>723</v>
      </c>
    </row>
    <row r="301" spans="1:25" s="158" customFormat="1" ht="14.1" customHeight="1" x14ac:dyDescent="0.2">
      <c r="A301" s="61" t="s">
        <v>134</v>
      </c>
      <c r="B301" s="61" t="s">
        <v>135</v>
      </c>
      <c r="C301" s="61" t="s">
        <v>747</v>
      </c>
      <c r="D301" s="62"/>
      <c r="E301" s="318">
        <v>146</v>
      </c>
      <c r="F301" s="387">
        <v>41</v>
      </c>
      <c r="G301" s="386" t="s">
        <v>723</v>
      </c>
      <c r="H301" s="386" t="s">
        <v>723</v>
      </c>
      <c r="I301" s="386" t="s">
        <v>723</v>
      </c>
      <c r="J301" s="386" t="s">
        <v>723</v>
      </c>
      <c r="K301" s="386" t="s">
        <v>723</v>
      </c>
      <c r="L301" s="387">
        <v>50</v>
      </c>
      <c r="M301" s="414">
        <v>0.34</v>
      </c>
      <c r="N301" s="387">
        <v>8</v>
      </c>
      <c r="O301" s="387">
        <v>15</v>
      </c>
      <c r="P301" s="387">
        <v>71</v>
      </c>
      <c r="Q301" s="415">
        <v>144</v>
      </c>
      <c r="R301" s="387">
        <v>15</v>
      </c>
      <c r="S301" s="387">
        <v>17</v>
      </c>
      <c r="T301" s="386" t="s">
        <v>723</v>
      </c>
      <c r="U301" s="387">
        <v>100</v>
      </c>
      <c r="V301" s="386" t="s">
        <v>723</v>
      </c>
      <c r="W301" s="385">
        <v>137</v>
      </c>
      <c r="X301" s="417">
        <v>0.94</v>
      </c>
      <c r="Y301" s="426">
        <v>30</v>
      </c>
    </row>
    <row r="302" spans="1:25" s="158" customFormat="1" ht="14.1" customHeight="1" x14ac:dyDescent="0.2">
      <c r="A302" s="61" t="s">
        <v>264</v>
      </c>
      <c r="B302" s="61" t="s">
        <v>265</v>
      </c>
      <c r="C302" s="61" t="s">
        <v>749</v>
      </c>
      <c r="D302" s="62"/>
      <c r="E302" s="318">
        <v>111.7</v>
      </c>
      <c r="F302" s="387">
        <v>65</v>
      </c>
      <c r="G302" s="387">
        <v>6</v>
      </c>
      <c r="H302" s="387">
        <v>9</v>
      </c>
      <c r="I302" s="386" t="s">
        <v>723</v>
      </c>
      <c r="J302" s="386" t="s">
        <v>723</v>
      </c>
      <c r="K302" s="386" t="s">
        <v>723</v>
      </c>
      <c r="L302" s="387">
        <v>84</v>
      </c>
      <c r="M302" s="414">
        <v>0.75</v>
      </c>
      <c r="N302" s="387">
        <v>6</v>
      </c>
      <c r="O302" s="387">
        <v>6</v>
      </c>
      <c r="P302" s="387">
        <v>9</v>
      </c>
      <c r="Q302" s="415">
        <v>105</v>
      </c>
      <c r="R302" s="386" t="s">
        <v>723</v>
      </c>
      <c r="S302" s="387">
        <v>5</v>
      </c>
      <c r="T302" s="387">
        <v>75</v>
      </c>
      <c r="U302" s="387">
        <v>18</v>
      </c>
      <c r="V302" s="386" t="s">
        <v>723</v>
      </c>
      <c r="W302" s="385">
        <v>101</v>
      </c>
      <c r="X302" s="417">
        <v>0.9</v>
      </c>
      <c r="Y302" s="426">
        <v>155</v>
      </c>
    </row>
    <row r="303" spans="1:25" s="158" customFormat="1" ht="14.1" customHeight="1" x14ac:dyDescent="0.2">
      <c r="A303" s="61" t="s">
        <v>420</v>
      </c>
      <c r="B303" s="61" t="s">
        <v>421</v>
      </c>
      <c r="C303" s="61" t="s">
        <v>746</v>
      </c>
      <c r="D303" s="62"/>
      <c r="E303" s="318">
        <v>106</v>
      </c>
      <c r="F303" s="387">
        <v>76</v>
      </c>
      <c r="G303" s="387">
        <v>79</v>
      </c>
      <c r="H303" s="387">
        <v>39</v>
      </c>
      <c r="I303" s="387">
        <v>8</v>
      </c>
      <c r="J303" s="387">
        <v>6</v>
      </c>
      <c r="K303" s="387">
        <v>8</v>
      </c>
      <c r="L303" s="387">
        <v>216</v>
      </c>
      <c r="M303" s="414">
        <v>2.04</v>
      </c>
      <c r="N303" s="387">
        <v>16</v>
      </c>
      <c r="O303" s="387">
        <v>40</v>
      </c>
      <c r="P303" s="387">
        <v>24</v>
      </c>
      <c r="Q303" s="415">
        <v>296</v>
      </c>
      <c r="R303" s="387">
        <v>145</v>
      </c>
      <c r="S303" s="387">
        <v>144</v>
      </c>
      <c r="T303" s="387">
        <v>174</v>
      </c>
      <c r="U303" s="387">
        <v>486</v>
      </c>
      <c r="V303" s="387">
        <v>1289</v>
      </c>
      <c r="W303" s="385">
        <v>2238</v>
      </c>
      <c r="X303" s="417">
        <v>21.13</v>
      </c>
      <c r="Y303" s="426">
        <v>36</v>
      </c>
    </row>
    <row r="304" spans="1:25" s="158" customFormat="1" ht="14.1" customHeight="1" x14ac:dyDescent="0.2">
      <c r="A304" s="61" t="s">
        <v>380</v>
      </c>
      <c r="B304" s="61" t="s">
        <v>381</v>
      </c>
      <c r="C304" s="61" t="s">
        <v>746</v>
      </c>
      <c r="D304" s="62"/>
      <c r="E304" s="318">
        <v>137</v>
      </c>
      <c r="F304" s="387">
        <v>66</v>
      </c>
      <c r="G304" s="387">
        <v>83</v>
      </c>
      <c r="H304" s="387">
        <v>52</v>
      </c>
      <c r="I304" s="387">
        <v>12</v>
      </c>
      <c r="J304" s="387">
        <v>14</v>
      </c>
      <c r="K304" s="387">
        <v>13</v>
      </c>
      <c r="L304" s="387">
        <v>240</v>
      </c>
      <c r="M304" s="414">
        <v>1.75</v>
      </c>
      <c r="N304" s="387">
        <v>5</v>
      </c>
      <c r="O304" s="387">
        <v>24</v>
      </c>
      <c r="P304" s="387">
        <v>36</v>
      </c>
      <c r="Q304" s="415">
        <v>305</v>
      </c>
      <c r="R304" s="387">
        <v>172</v>
      </c>
      <c r="S304" s="387">
        <v>133</v>
      </c>
      <c r="T304" s="387">
        <v>478</v>
      </c>
      <c r="U304" s="387">
        <v>384</v>
      </c>
      <c r="V304" s="387">
        <v>225</v>
      </c>
      <c r="W304" s="385">
        <v>1392</v>
      </c>
      <c r="X304" s="417">
        <v>10.16</v>
      </c>
      <c r="Y304" s="426">
        <v>68</v>
      </c>
    </row>
    <row r="305" spans="1:25" s="158" customFormat="1" ht="14.1" customHeight="1" x14ac:dyDescent="0.2">
      <c r="A305" s="61" t="s">
        <v>32</v>
      </c>
      <c r="B305" s="61" t="s">
        <v>692</v>
      </c>
      <c r="C305" s="61" t="s">
        <v>743</v>
      </c>
      <c r="D305" s="62"/>
      <c r="E305" s="318">
        <v>90</v>
      </c>
      <c r="F305" s="387">
        <v>43</v>
      </c>
      <c r="G305" s="386" t="s">
        <v>723</v>
      </c>
      <c r="H305" s="386" t="s">
        <v>723</v>
      </c>
      <c r="I305" s="386" t="s">
        <v>723</v>
      </c>
      <c r="J305" s="386" t="s">
        <v>723</v>
      </c>
      <c r="K305" s="387">
        <v>11</v>
      </c>
      <c r="L305" s="387">
        <v>59</v>
      </c>
      <c r="M305" s="414">
        <v>0.66</v>
      </c>
      <c r="N305" s="386" t="s">
        <v>723</v>
      </c>
      <c r="O305" s="386" t="s">
        <v>723</v>
      </c>
      <c r="P305" s="386" t="s">
        <v>723</v>
      </c>
      <c r="Q305" s="415">
        <v>85</v>
      </c>
      <c r="R305" s="387">
        <v>12</v>
      </c>
      <c r="S305" s="386" t="s">
        <v>723</v>
      </c>
      <c r="T305" s="387">
        <v>40</v>
      </c>
      <c r="U305" s="386" t="s">
        <v>723</v>
      </c>
      <c r="V305" s="386" t="s">
        <v>723</v>
      </c>
      <c r="W305" s="385">
        <v>52</v>
      </c>
      <c r="X305" s="417">
        <v>0.57999999999999996</v>
      </c>
      <c r="Y305" s="426">
        <v>23</v>
      </c>
    </row>
    <row r="306" spans="1:25" s="158" customFormat="1" ht="14.1" customHeight="1" x14ac:dyDescent="0.2">
      <c r="A306" s="61" t="s">
        <v>252</v>
      </c>
      <c r="B306" s="61" t="s">
        <v>253</v>
      </c>
      <c r="C306" s="61" t="s">
        <v>749</v>
      </c>
      <c r="D306" s="62"/>
      <c r="E306" s="318">
        <v>60.655000000000001</v>
      </c>
      <c r="F306" s="387">
        <v>21</v>
      </c>
      <c r="G306" s="386" t="s">
        <v>723</v>
      </c>
      <c r="H306" s="386" t="s">
        <v>723</v>
      </c>
      <c r="I306" s="386" t="s">
        <v>723</v>
      </c>
      <c r="J306" s="386" t="s">
        <v>723</v>
      </c>
      <c r="K306" s="387">
        <v>5</v>
      </c>
      <c r="L306" s="387">
        <v>33</v>
      </c>
      <c r="M306" s="414">
        <v>0.54</v>
      </c>
      <c r="N306" s="387">
        <v>9</v>
      </c>
      <c r="O306" s="387">
        <v>33</v>
      </c>
      <c r="P306" s="387">
        <v>76</v>
      </c>
      <c r="Q306" s="415">
        <v>151</v>
      </c>
      <c r="R306" s="387">
        <v>9</v>
      </c>
      <c r="S306" s="386" t="s">
        <v>723</v>
      </c>
      <c r="T306" s="387">
        <v>12</v>
      </c>
      <c r="U306" s="386" t="s">
        <v>723</v>
      </c>
      <c r="V306" s="386" t="s">
        <v>723</v>
      </c>
      <c r="W306" s="385">
        <v>23</v>
      </c>
      <c r="X306" s="417">
        <v>0.38</v>
      </c>
      <c r="Y306" s="426">
        <v>20</v>
      </c>
    </row>
    <row r="307" spans="1:25" s="158" customFormat="1" ht="14.1" customHeight="1" x14ac:dyDescent="0.2">
      <c r="A307" s="61" t="s">
        <v>324</v>
      </c>
      <c r="B307" s="61" t="s">
        <v>325</v>
      </c>
      <c r="C307" s="61" t="s">
        <v>745</v>
      </c>
      <c r="D307" s="62"/>
      <c r="E307" s="318">
        <v>40</v>
      </c>
      <c r="F307" s="387">
        <v>16</v>
      </c>
      <c r="G307" s="387">
        <v>7</v>
      </c>
      <c r="H307" s="387">
        <v>13</v>
      </c>
      <c r="I307" s="386" t="s">
        <v>723</v>
      </c>
      <c r="J307" s="386" t="s">
        <v>723</v>
      </c>
      <c r="K307" s="386" t="s">
        <v>723</v>
      </c>
      <c r="L307" s="387">
        <v>39</v>
      </c>
      <c r="M307" s="414">
        <v>0.98</v>
      </c>
      <c r="N307" s="386" t="s">
        <v>723</v>
      </c>
      <c r="O307" s="386" t="s">
        <v>723</v>
      </c>
      <c r="P307" s="387">
        <v>8</v>
      </c>
      <c r="Q307" s="415">
        <v>49</v>
      </c>
      <c r="R307" s="386" t="s">
        <v>723</v>
      </c>
      <c r="S307" s="387">
        <v>51</v>
      </c>
      <c r="T307" s="387">
        <v>66</v>
      </c>
      <c r="U307" s="386" t="s">
        <v>723</v>
      </c>
      <c r="V307" s="387">
        <v>71</v>
      </c>
      <c r="W307" s="385">
        <v>212</v>
      </c>
      <c r="X307" s="417">
        <v>5.3</v>
      </c>
      <c r="Y307" s="425" t="s">
        <v>723</v>
      </c>
    </row>
    <row r="308" spans="1:25" s="158" customFormat="1" ht="14.1" customHeight="1" x14ac:dyDescent="0.2">
      <c r="A308" s="61" t="s">
        <v>354</v>
      </c>
      <c r="B308" s="61" t="s">
        <v>355</v>
      </c>
      <c r="C308" s="61" t="s">
        <v>745</v>
      </c>
      <c r="D308" s="62"/>
      <c r="E308" s="318">
        <v>52</v>
      </c>
      <c r="F308" s="386" t="s">
        <v>723</v>
      </c>
      <c r="G308" s="386" t="s">
        <v>723</v>
      </c>
      <c r="H308" s="386" t="s">
        <v>723</v>
      </c>
      <c r="I308" s="386" t="s">
        <v>723</v>
      </c>
      <c r="J308" s="386" t="s">
        <v>723</v>
      </c>
      <c r="K308" s="386" t="s">
        <v>723</v>
      </c>
      <c r="L308" s="387">
        <v>10</v>
      </c>
      <c r="M308" s="414">
        <v>0.19</v>
      </c>
      <c r="N308" s="387">
        <v>13</v>
      </c>
      <c r="O308" s="386" t="s">
        <v>723</v>
      </c>
      <c r="P308" s="386" t="s">
        <v>723</v>
      </c>
      <c r="Q308" s="415">
        <v>27</v>
      </c>
      <c r="R308" s="386" t="s">
        <v>723</v>
      </c>
      <c r="S308" s="386" t="s">
        <v>723</v>
      </c>
      <c r="T308" s="386" t="s">
        <v>723</v>
      </c>
      <c r="U308" s="387">
        <v>12</v>
      </c>
      <c r="V308" s="387">
        <v>8</v>
      </c>
      <c r="W308" s="385">
        <v>21</v>
      </c>
      <c r="X308" s="417">
        <v>0.4</v>
      </c>
      <c r="Y308" s="426">
        <v>5</v>
      </c>
    </row>
    <row r="309" spans="1:25" s="158" customFormat="1" ht="14.1" customHeight="1" x14ac:dyDescent="0.2">
      <c r="A309" s="61" t="s">
        <v>526</v>
      </c>
      <c r="B309" s="61" t="s">
        <v>527</v>
      </c>
      <c r="C309" s="61" t="s">
        <v>742</v>
      </c>
      <c r="D309" s="62"/>
      <c r="E309" s="318">
        <v>51</v>
      </c>
      <c r="F309" s="386" t="s">
        <v>723</v>
      </c>
      <c r="G309" s="386" t="s">
        <v>723</v>
      </c>
      <c r="H309" s="386" t="s">
        <v>723</v>
      </c>
      <c r="I309" s="386" t="s">
        <v>723</v>
      </c>
      <c r="J309" s="386" t="s">
        <v>723</v>
      </c>
      <c r="K309" s="386" t="s">
        <v>723</v>
      </c>
      <c r="L309" s="386" t="s">
        <v>723</v>
      </c>
      <c r="M309" s="413" t="s">
        <v>723</v>
      </c>
      <c r="N309" s="386" t="s">
        <v>723</v>
      </c>
      <c r="O309" s="386" t="s">
        <v>723</v>
      </c>
      <c r="P309" s="386" t="s">
        <v>723</v>
      </c>
      <c r="Q309" s="416" t="s">
        <v>723</v>
      </c>
      <c r="R309" s="386" t="s">
        <v>723</v>
      </c>
      <c r="S309" s="386" t="s">
        <v>723</v>
      </c>
      <c r="T309" s="386" t="s">
        <v>723</v>
      </c>
      <c r="U309" s="386" t="s">
        <v>723</v>
      </c>
      <c r="V309" s="386" t="s">
        <v>723</v>
      </c>
      <c r="W309" s="411" t="s">
        <v>619</v>
      </c>
      <c r="X309" s="418" t="s">
        <v>723</v>
      </c>
      <c r="Y309" s="425" t="s">
        <v>723</v>
      </c>
    </row>
    <row r="310" spans="1:25" s="158" customFormat="1" ht="14.1" customHeight="1" x14ac:dyDescent="0.2">
      <c r="A310" s="61" t="s">
        <v>450</v>
      </c>
      <c r="B310" s="61" t="s">
        <v>451</v>
      </c>
      <c r="C310" s="61" t="s">
        <v>742</v>
      </c>
      <c r="D310" s="62"/>
      <c r="E310" s="318">
        <v>67</v>
      </c>
      <c r="F310" s="387">
        <v>30</v>
      </c>
      <c r="G310" s="386" t="s">
        <v>723</v>
      </c>
      <c r="H310" s="386" t="s">
        <v>723</v>
      </c>
      <c r="I310" s="386" t="s">
        <v>723</v>
      </c>
      <c r="J310" s="386" t="s">
        <v>723</v>
      </c>
      <c r="K310" s="386" t="s">
        <v>723</v>
      </c>
      <c r="L310" s="387">
        <v>31</v>
      </c>
      <c r="M310" s="414">
        <v>0.46</v>
      </c>
      <c r="N310" s="387">
        <v>10</v>
      </c>
      <c r="O310" s="386" t="s">
        <v>723</v>
      </c>
      <c r="P310" s="386" t="s">
        <v>723</v>
      </c>
      <c r="Q310" s="415">
        <v>49</v>
      </c>
      <c r="R310" s="387">
        <v>9</v>
      </c>
      <c r="S310" s="386" t="s">
        <v>723</v>
      </c>
      <c r="T310" s="387">
        <v>25</v>
      </c>
      <c r="U310" s="386" t="s">
        <v>723</v>
      </c>
      <c r="V310" s="386" t="s">
        <v>723</v>
      </c>
      <c r="W310" s="385">
        <v>41</v>
      </c>
      <c r="X310" s="417">
        <v>0.61</v>
      </c>
      <c r="Y310" s="426">
        <v>38</v>
      </c>
    </row>
    <row r="311" spans="1:25" s="158" customFormat="1" ht="14.1" customHeight="1" x14ac:dyDescent="0.2">
      <c r="A311" s="61" t="s">
        <v>196</v>
      </c>
      <c r="B311" s="61" t="s">
        <v>197</v>
      </c>
      <c r="C311" s="61" t="s">
        <v>744</v>
      </c>
      <c r="D311" s="62"/>
      <c r="E311" s="318">
        <v>33</v>
      </c>
      <c r="F311" s="387">
        <v>30</v>
      </c>
      <c r="G311" s="386" t="s">
        <v>723</v>
      </c>
      <c r="H311" s="386" t="s">
        <v>723</v>
      </c>
      <c r="I311" s="386" t="s">
        <v>723</v>
      </c>
      <c r="J311" s="386" t="s">
        <v>723</v>
      </c>
      <c r="K311" s="386" t="s">
        <v>723</v>
      </c>
      <c r="L311" s="387">
        <v>34</v>
      </c>
      <c r="M311" s="414">
        <v>1.03</v>
      </c>
      <c r="N311" s="386" t="s">
        <v>723</v>
      </c>
      <c r="O311" s="386" t="s">
        <v>723</v>
      </c>
      <c r="P311" s="387">
        <v>10</v>
      </c>
      <c r="Q311" s="415">
        <v>53</v>
      </c>
      <c r="R311" s="387">
        <v>10</v>
      </c>
      <c r="S311" s="386" t="s">
        <v>723</v>
      </c>
      <c r="T311" s="387">
        <v>28</v>
      </c>
      <c r="U311" s="386" t="s">
        <v>723</v>
      </c>
      <c r="V311" s="387">
        <v>12</v>
      </c>
      <c r="W311" s="385">
        <v>50</v>
      </c>
      <c r="X311" s="417">
        <v>1.52</v>
      </c>
      <c r="Y311" s="426">
        <v>23</v>
      </c>
    </row>
    <row r="312" spans="1:25" s="158" customFormat="1" ht="14.1" customHeight="1" x14ac:dyDescent="0.2">
      <c r="A312" s="61" t="s">
        <v>326</v>
      </c>
      <c r="B312" s="61" t="s">
        <v>327</v>
      </c>
      <c r="C312" s="61" t="s">
        <v>745</v>
      </c>
      <c r="D312" s="62"/>
      <c r="E312" s="318">
        <v>47</v>
      </c>
      <c r="F312" s="387">
        <v>16</v>
      </c>
      <c r="G312" s="387">
        <v>14</v>
      </c>
      <c r="H312" s="386" t="s">
        <v>723</v>
      </c>
      <c r="I312" s="386" t="s">
        <v>723</v>
      </c>
      <c r="J312" s="386" t="s">
        <v>723</v>
      </c>
      <c r="K312" s="386" t="s">
        <v>723</v>
      </c>
      <c r="L312" s="387">
        <v>32</v>
      </c>
      <c r="M312" s="414">
        <v>0.68</v>
      </c>
      <c r="N312" s="387">
        <v>5</v>
      </c>
      <c r="O312" s="387">
        <v>5</v>
      </c>
      <c r="P312" s="387">
        <v>8</v>
      </c>
      <c r="Q312" s="415">
        <v>50</v>
      </c>
      <c r="R312" s="386" t="s">
        <v>723</v>
      </c>
      <c r="S312" s="387">
        <v>49</v>
      </c>
      <c r="T312" s="387">
        <v>24</v>
      </c>
      <c r="U312" s="386" t="s">
        <v>723</v>
      </c>
      <c r="V312" s="386" t="s">
        <v>723</v>
      </c>
      <c r="W312" s="385">
        <v>74</v>
      </c>
      <c r="X312" s="417">
        <v>1.57</v>
      </c>
      <c r="Y312" s="425" t="s">
        <v>723</v>
      </c>
    </row>
    <row r="313" spans="1:25" s="158" customFormat="1" ht="14.1" customHeight="1" x14ac:dyDescent="0.2">
      <c r="A313" s="61" t="s">
        <v>431</v>
      </c>
      <c r="B313" s="61" t="s">
        <v>693</v>
      </c>
      <c r="C313" s="61" t="s">
        <v>742</v>
      </c>
      <c r="D313" s="62"/>
      <c r="E313" s="318">
        <v>64</v>
      </c>
      <c r="F313" s="386" t="s">
        <v>723</v>
      </c>
      <c r="G313" s="386" t="s">
        <v>723</v>
      </c>
      <c r="H313" s="386" t="s">
        <v>723</v>
      </c>
      <c r="I313" s="386" t="s">
        <v>723</v>
      </c>
      <c r="J313" s="386" t="s">
        <v>723</v>
      </c>
      <c r="K313" s="386" t="s">
        <v>723</v>
      </c>
      <c r="L313" s="387">
        <v>5</v>
      </c>
      <c r="M313" s="414">
        <v>0.08</v>
      </c>
      <c r="N313" s="387">
        <v>9</v>
      </c>
      <c r="O313" s="387">
        <v>9</v>
      </c>
      <c r="P313" s="387">
        <v>8</v>
      </c>
      <c r="Q313" s="415">
        <v>31</v>
      </c>
      <c r="R313" s="387">
        <v>9</v>
      </c>
      <c r="S313" s="387">
        <v>9</v>
      </c>
      <c r="T313" s="387">
        <v>42</v>
      </c>
      <c r="U313" s="386" t="s">
        <v>723</v>
      </c>
      <c r="V313" s="386" t="s">
        <v>723</v>
      </c>
      <c r="W313" s="385">
        <v>60</v>
      </c>
      <c r="X313" s="417">
        <v>0.93</v>
      </c>
      <c r="Y313" s="425" t="s">
        <v>723</v>
      </c>
    </row>
    <row r="314" spans="1:25" s="158" customFormat="1" ht="14.1" customHeight="1" x14ac:dyDescent="0.2">
      <c r="A314" s="61" t="s">
        <v>570</v>
      </c>
      <c r="B314" s="61" t="s">
        <v>571</v>
      </c>
      <c r="C314" s="61" t="s">
        <v>748</v>
      </c>
      <c r="D314" s="62"/>
      <c r="E314" s="318">
        <v>24</v>
      </c>
      <c r="F314" s="386" t="s">
        <v>723</v>
      </c>
      <c r="G314" s="386" t="s">
        <v>723</v>
      </c>
      <c r="H314" s="386" t="s">
        <v>723</v>
      </c>
      <c r="I314" s="386" t="s">
        <v>723</v>
      </c>
      <c r="J314" s="386" t="s">
        <v>723</v>
      </c>
      <c r="K314" s="386" t="s">
        <v>723</v>
      </c>
      <c r="L314" s="387">
        <v>9</v>
      </c>
      <c r="M314" s="414">
        <v>0.38</v>
      </c>
      <c r="N314" s="386" t="s">
        <v>723</v>
      </c>
      <c r="O314" s="386" t="s">
        <v>723</v>
      </c>
      <c r="P314" s="386" t="s">
        <v>723</v>
      </c>
      <c r="Q314" s="415">
        <v>10</v>
      </c>
      <c r="R314" s="386" t="s">
        <v>723</v>
      </c>
      <c r="S314" s="386" t="s">
        <v>723</v>
      </c>
      <c r="T314" s="386" t="s">
        <v>723</v>
      </c>
      <c r="U314" s="386" t="s">
        <v>723</v>
      </c>
      <c r="V314" s="387">
        <v>8</v>
      </c>
      <c r="W314" s="385">
        <v>13</v>
      </c>
      <c r="X314" s="417">
        <v>0.54</v>
      </c>
      <c r="Y314" s="425" t="s">
        <v>723</v>
      </c>
    </row>
    <row r="315" spans="1:25" s="158" customFormat="1" ht="14.1" customHeight="1" x14ac:dyDescent="0.2">
      <c r="A315" s="61" t="s">
        <v>580</v>
      </c>
      <c r="B315" s="61" t="s">
        <v>581</v>
      </c>
      <c r="C315" s="61" t="s">
        <v>748</v>
      </c>
      <c r="D315" s="62"/>
      <c r="E315" s="318">
        <v>46.04</v>
      </c>
      <c r="F315" s="386" t="s">
        <v>723</v>
      </c>
      <c r="G315" s="386" t="s">
        <v>723</v>
      </c>
      <c r="H315" s="386" t="s">
        <v>723</v>
      </c>
      <c r="I315" s="386" t="s">
        <v>723</v>
      </c>
      <c r="J315" s="386" t="s">
        <v>723</v>
      </c>
      <c r="K315" s="386" t="s">
        <v>723</v>
      </c>
      <c r="L315" s="387">
        <v>5</v>
      </c>
      <c r="M315" s="414">
        <v>0.11</v>
      </c>
      <c r="N315" s="386" t="s">
        <v>723</v>
      </c>
      <c r="O315" s="386" t="s">
        <v>723</v>
      </c>
      <c r="P315" s="386" t="s">
        <v>723</v>
      </c>
      <c r="Q315" s="415">
        <v>11</v>
      </c>
      <c r="R315" s="387">
        <v>5</v>
      </c>
      <c r="S315" s="386" t="s">
        <v>723</v>
      </c>
      <c r="T315" s="386" t="s">
        <v>723</v>
      </c>
      <c r="U315" s="387">
        <v>14</v>
      </c>
      <c r="V315" s="386" t="s">
        <v>723</v>
      </c>
      <c r="W315" s="385">
        <v>19</v>
      </c>
      <c r="X315" s="417">
        <v>0.41</v>
      </c>
      <c r="Y315" s="425" t="s">
        <v>723</v>
      </c>
    </row>
    <row r="316" spans="1:25" s="158" customFormat="1" ht="14.1" customHeight="1" x14ac:dyDescent="0.2">
      <c r="A316" s="61" t="s">
        <v>85</v>
      </c>
      <c r="B316" s="61" t="s">
        <v>86</v>
      </c>
      <c r="C316" s="61" t="s">
        <v>743</v>
      </c>
      <c r="D316" s="62"/>
      <c r="E316" s="318">
        <v>46</v>
      </c>
      <c r="F316" s="387">
        <v>10</v>
      </c>
      <c r="G316" s="386" t="s">
        <v>723</v>
      </c>
      <c r="H316" s="386" t="s">
        <v>723</v>
      </c>
      <c r="I316" s="386" t="s">
        <v>723</v>
      </c>
      <c r="J316" s="386" t="s">
        <v>723</v>
      </c>
      <c r="K316" s="386" t="s">
        <v>723</v>
      </c>
      <c r="L316" s="387">
        <v>11</v>
      </c>
      <c r="M316" s="414">
        <v>0.24</v>
      </c>
      <c r="N316" s="386" t="s">
        <v>723</v>
      </c>
      <c r="O316" s="386" t="s">
        <v>723</v>
      </c>
      <c r="P316" s="386" t="s">
        <v>723</v>
      </c>
      <c r="Q316" s="415">
        <v>17</v>
      </c>
      <c r="R316" s="386" t="s">
        <v>723</v>
      </c>
      <c r="S316" s="386" t="s">
        <v>723</v>
      </c>
      <c r="T316" s="386" t="s">
        <v>723</v>
      </c>
      <c r="U316" s="386" t="s">
        <v>723</v>
      </c>
      <c r="V316" s="386" t="s">
        <v>723</v>
      </c>
      <c r="W316" s="411" t="s">
        <v>619</v>
      </c>
      <c r="X316" s="418" t="s">
        <v>723</v>
      </c>
      <c r="Y316" s="426">
        <v>10</v>
      </c>
    </row>
    <row r="317" spans="1:25" s="158" customFormat="1" ht="14.1" customHeight="1" x14ac:dyDescent="0.2">
      <c r="A317" s="61" t="s">
        <v>182</v>
      </c>
      <c r="B317" s="61" t="s">
        <v>183</v>
      </c>
      <c r="C317" s="61" t="s">
        <v>744</v>
      </c>
      <c r="D317" s="62"/>
      <c r="E317" s="318">
        <v>40</v>
      </c>
      <c r="F317" s="386" t="s">
        <v>723</v>
      </c>
      <c r="G317" s="386" t="s">
        <v>723</v>
      </c>
      <c r="H317" s="386" t="s">
        <v>723</v>
      </c>
      <c r="I317" s="386" t="s">
        <v>723</v>
      </c>
      <c r="J317" s="386" t="s">
        <v>723</v>
      </c>
      <c r="K317" s="386" t="s">
        <v>723</v>
      </c>
      <c r="L317" s="387">
        <v>16</v>
      </c>
      <c r="M317" s="414">
        <v>0.4</v>
      </c>
      <c r="N317" s="386" t="s">
        <v>723</v>
      </c>
      <c r="O317" s="386" t="s">
        <v>723</v>
      </c>
      <c r="P317" s="386" t="s">
        <v>723</v>
      </c>
      <c r="Q317" s="415">
        <v>33</v>
      </c>
      <c r="R317" s="386" t="s">
        <v>723</v>
      </c>
      <c r="S317" s="386" t="s">
        <v>723</v>
      </c>
      <c r="T317" s="386" t="s">
        <v>723</v>
      </c>
      <c r="U317" s="386" t="s">
        <v>723</v>
      </c>
      <c r="V317" s="386" t="s">
        <v>723</v>
      </c>
      <c r="W317" s="385">
        <v>6</v>
      </c>
      <c r="X317" s="417">
        <v>0.15</v>
      </c>
      <c r="Y317" s="426">
        <v>9</v>
      </c>
    </row>
    <row r="318" spans="1:25" s="158" customFormat="1" ht="14.1" customHeight="1" x14ac:dyDescent="0.2">
      <c r="A318" s="61" t="s">
        <v>506</v>
      </c>
      <c r="B318" s="61" t="s">
        <v>507</v>
      </c>
      <c r="C318" s="61" t="s">
        <v>742</v>
      </c>
      <c r="D318" s="62"/>
      <c r="E318" s="318">
        <v>45.795000000000002</v>
      </c>
      <c r="F318" s="386" t="s">
        <v>723</v>
      </c>
      <c r="G318" s="386" t="s">
        <v>723</v>
      </c>
      <c r="H318" s="386" t="s">
        <v>723</v>
      </c>
      <c r="I318" s="386" t="s">
        <v>723</v>
      </c>
      <c r="J318" s="386" t="s">
        <v>723</v>
      </c>
      <c r="K318" s="386" t="s">
        <v>723</v>
      </c>
      <c r="L318" s="387">
        <v>5</v>
      </c>
      <c r="M318" s="414">
        <v>0.11</v>
      </c>
      <c r="N318" s="386" t="s">
        <v>723</v>
      </c>
      <c r="O318" s="386" t="s">
        <v>723</v>
      </c>
      <c r="P318" s="387">
        <v>6</v>
      </c>
      <c r="Q318" s="415">
        <v>12</v>
      </c>
      <c r="R318" s="386" t="s">
        <v>723</v>
      </c>
      <c r="S318" s="386" t="s">
        <v>723</v>
      </c>
      <c r="T318" s="386" t="s">
        <v>723</v>
      </c>
      <c r="U318" s="386" t="s">
        <v>723</v>
      </c>
      <c r="V318" s="386" t="s">
        <v>723</v>
      </c>
      <c r="W318" s="385">
        <v>9</v>
      </c>
      <c r="X318" s="417">
        <v>0.2</v>
      </c>
      <c r="Y318" s="425" t="s">
        <v>723</v>
      </c>
    </row>
    <row r="319" spans="1:25" s="158" customFormat="1" ht="14.1" customHeight="1" x14ac:dyDescent="0.2">
      <c r="A319" s="61" t="s">
        <v>604</v>
      </c>
      <c r="B319" s="61" t="s">
        <v>605</v>
      </c>
      <c r="C319" s="61" t="s">
        <v>748</v>
      </c>
      <c r="D319" s="62"/>
      <c r="E319" s="318">
        <v>16</v>
      </c>
      <c r="F319" s="386" t="s">
        <v>723</v>
      </c>
      <c r="G319" s="386" t="s">
        <v>723</v>
      </c>
      <c r="H319" s="386" t="s">
        <v>723</v>
      </c>
      <c r="I319" s="386" t="s">
        <v>723</v>
      </c>
      <c r="J319" s="386" t="s">
        <v>723</v>
      </c>
      <c r="K319" s="386" t="s">
        <v>723</v>
      </c>
      <c r="L319" s="386" t="s">
        <v>723</v>
      </c>
      <c r="M319" s="413" t="s">
        <v>723</v>
      </c>
      <c r="N319" s="386" t="s">
        <v>723</v>
      </c>
      <c r="O319" s="386" t="s">
        <v>723</v>
      </c>
      <c r="P319" s="386" t="s">
        <v>723</v>
      </c>
      <c r="Q319" s="415">
        <v>9</v>
      </c>
      <c r="R319" s="386" t="s">
        <v>723</v>
      </c>
      <c r="S319" s="386" t="s">
        <v>723</v>
      </c>
      <c r="T319" s="386" t="s">
        <v>723</v>
      </c>
      <c r="U319" s="386" t="s">
        <v>723</v>
      </c>
      <c r="V319" s="386" t="s">
        <v>723</v>
      </c>
      <c r="W319" s="411" t="s">
        <v>619</v>
      </c>
      <c r="X319" s="418" t="s">
        <v>723</v>
      </c>
      <c r="Y319" s="425" t="s">
        <v>723</v>
      </c>
    </row>
    <row r="320" spans="1:25" s="158" customFormat="1" ht="14.1" customHeight="1" x14ac:dyDescent="0.2">
      <c r="A320" s="61" t="s">
        <v>382</v>
      </c>
      <c r="B320" s="61" t="s">
        <v>383</v>
      </c>
      <c r="C320" s="61" t="s">
        <v>746</v>
      </c>
      <c r="D320" s="62"/>
      <c r="E320" s="318">
        <v>119</v>
      </c>
      <c r="F320" s="387">
        <v>40</v>
      </c>
      <c r="G320" s="387">
        <v>33</v>
      </c>
      <c r="H320" s="387">
        <v>11</v>
      </c>
      <c r="I320" s="386" t="s">
        <v>723</v>
      </c>
      <c r="J320" s="387">
        <v>38</v>
      </c>
      <c r="K320" s="386" t="s">
        <v>723</v>
      </c>
      <c r="L320" s="387">
        <v>133</v>
      </c>
      <c r="M320" s="414">
        <v>1.1100000000000001</v>
      </c>
      <c r="N320" s="387">
        <v>61</v>
      </c>
      <c r="O320" s="387">
        <v>23</v>
      </c>
      <c r="P320" s="387">
        <v>30</v>
      </c>
      <c r="Q320" s="415">
        <v>247</v>
      </c>
      <c r="R320" s="386" t="s">
        <v>723</v>
      </c>
      <c r="S320" s="386" t="s">
        <v>723</v>
      </c>
      <c r="T320" s="387">
        <v>90</v>
      </c>
      <c r="U320" s="387">
        <v>156</v>
      </c>
      <c r="V320" s="387">
        <v>2180</v>
      </c>
      <c r="W320" s="385">
        <v>2484</v>
      </c>
      <c r="X320" s="417">
        <v>20.81</v>
      </c>
      <c r="Y320" s="425" t="s">
        <v>723</v>
      </c>
    </row>
    <row r="321" spans="1:25" s="158" customFormat="1" ht="14.1" customHeight="1" x14ac:dyDescent="0.2">
      <c r="A321" s="61" t="s">
        <v>582</v>
      </c>
      <c r="B321" s="61" t="s">
        <v>583</v>
      </c>
      <c r="C321" s="61" t="s">
        <v>748</v>
      </c>
      <c r="D321" s="62"/>
      <c r="E321" s="318">
        <v>29</v>
      </c>
      <c r="F321" s="386" t="s">
        <v>723</v>
      </c>
      <c r="G321" s="386" t="s">
        <v>723</v>
      </c>
      <c r="H321" s="386" t="s">
        <v>723</v>
      </c>
      <c r="I321" s="386" t="s">
        <v>723</v>
      </c>
      <c r="J321" s="386" t="s">
        <v>723</v>
      </c>
      <c r="K321" s="386" t="s">
        <v>723</v>
      </c>
      <c r="L321" s="387">
        <v>16</v>
      </c>
      <c r="M321" s="414">
        <v>0.55000000000000004</v>
      </c>
      <c r="N321" s="387">
        <v>6</v>
      </c>
      <c r="O321" s="386" t="s">
        <v>723</v>
      </c>
      <c r="P321" s="386" t="s">
        <v>723</v>
      </c>
      <c r="Q321" s="415">
        <v>28</v>
      </c>
      <c r="R321" s="387">
        <v>8</v>
      </c>
      <c r="S321" s="386" t="s">
        <v>723</v>
      </c>
      <c r="T321" s="387">
        <v>18</v>
      </c>
      <c r="U321" s="387">
        <v>33</v>
      </c>
      <c r="V321" s="386" t="s">
        <v>723</v>
      </c>
      <c r="W321" s="385">
        <v>59</v>
      </c>
      <c r="X321" s="417">
        <v>2.0299999999999998</v>
      </c>
      <c r="Y321" s="425" t="s">
        <v>723</v>
      </c>
    </row>
    <row r="322" spans="1:25" s="158" customFormat="1" ht="14.1" customHeight="1" x14ac:dyDescent="0.2">
      <c r="A322" s="61" t="s">
        <v>63</v>
      </c>
      <c r="B322" s="61" t="s">
        <v>64</v>
      </c>
      <c r="C322" s="61" t="s">
        <v>743</v>
      </c>
      <c r="D322" s="62"/>
      <c r="E322" s="318">
        <v>141</v>
      </c>
      <c r="F322" s="387">
        <v>26</v>
      </c>
      <c r="G322" s="386" t="s">
        <v>723</v>
      </c>
      <c r="H322" s="386" t="s">
        <v>723</v>
      </c>
      <c r="I322" s="386" t="s">
        <v>723</v>
      </c>
      <c r="J322" s="386" t="s">
        <v>723</v>
      </c>
      <c r="K322" s="387">
        <v>11</v>
      </c>
      <c r="L322" s="387">
        <v>40</v>
      </c>
      <c r="M322" s="414">
        <v>0.28000000000000003</v>
      </c>
      <c r="N322" s="387">
        <v>15</v>
      </c>
      <c r="O322" s="387">
        <v>22</v>
      </c>
      <c r="P322" s="387">
        <v>21</v>
      </c>
      <c r="Q322" s="415">
        <v>98</v>
      </c>
      <c r="R322" s="386" t="s">
        <v>723</v>
      </c>
      <c r="S322" s="386" t="s">
        <v>723</v>
      </c>
      <c r="T322" s="386" t="s">
        <v>723</v>
      </c>
      <c r="U322" s="386" t="s">
        <v>723</v>
      </c>
      <c r="V322" s="386" t="s">
        <v>723</v>
      </c>
      <c r="W322" s="385">
        <v>22</v>
      </c>
      <c r="X322" s="417">
        <v>0.16</v>
      </c>
      <c r="Y322" s="426">
        <v>9</v>
      </c>
    </row>
    <row r="323" spans="1:25" s="158" customFormat="1" ht="14.1" customHeight="1" x14ac:dyDescent="0.2">
      <c r="A323" s="61" t="s">
        <v>555</v>
      </c>
      <c r="B323" s="61" t="s">
        <v>694</v>
      </c>
      <c r="C323" s="61" t="s">
        <v>748</v>
      </c>
      <c r="D323" s="62"/>
      <c r="E323" s="318">
        <v>206.21</v>
      </c>
      <c r="F323" s="387">
        <v>61</v>
      </c>
      <c r="G323" s="386" t="s">
        <v>723</v>
      </c>
      <c r="H323" s="386" t="s">
        <v>723</v>
      </c>
      <c r="I323" s="386" t="s">
        <v>723</v>
      </c>
      <c r="J323" s="386" t="s">
        <v>723</v>
      </c>
      <c r="K323" s="386" t="s">
        <v>723</v>
      </c>
      <c r="L323" s="387">
        <v>62</v>
      </c>
      <c r="M323" s="414">
        <v>0.3</v>
      </c>
      <c r="N323" s="387">
        <v>13</v>
      </c>
      <c r="O323" s="386" t="s">
        <v>723</v>
      </c>
      <c r="P323" s="386" t="s">
        <v>723</v>
      </c>
      <c r="Q323" s="415">
        <v>89</v>
      </c>
      <c r="R323" s="386" t="s">
        <v>723</v>
      </c>
      <c r="S323" s="387">
        <v>15</v>
      </c>
      <c r="T323" s="387">
        <v>56</v>
      </c>
      <c r="U323" s="387">
        <v>38</v>
      </c>
      <c r="V323" s="386" t="s">
        <v>723</v>
      </c>
      <c r="W323" s="385">
        <v>109</v>
      </c>
      <c r="X323" s="417">
        <v>0.53</v>
      </c>
      <c r="Y323" s="425" t="s">
        <v>723</v>
      </c>
    </row>
    <row r="324" spans="1:25" s="158" customFormat="1" ht="14.1" customHeight="1" x14ac:dyDescent="0.2">
      <c r="A324" s="61" t="s">
        <v>472</v>
      </c>
      <c r="B324" s="61" t="s">
        <v>473</v>
      </c>
      <c r="C324" s="61" t="s">
        <v>742</v>
      </c>
      <c r="D324" s="62"/>
      <c r="E324" s="318">
        <v>49</v>
      </c>
      <c r="F324" s="387">
        <v>10</v>
      </c>
      <c r="G324" s="386" t="s">
        <v>723</v>
      </c>
      <c r="H324" s="386" t="s">
        <v>723</v>
      </c>
      <c r="I324" s="386" t="s">
        <v>723</v>
      </c>
      <c r="J324" s="386" t="s">
        <v>723</v>
      </c>
      <c r="K324" s="386" t="s">
        <v>723</v>
      </c>
      <c r="L324" s="387">
        <v>11</v>
      </c>
      <c r="M324" s="414">
        <v>0.22</v>
      </c>
      <c r="N324" s="386" t="s">
        <v>723</v>
      </c>
      <c r="O324" s="386" t="s">
        <v>723</v>
      </c>
      <c r="P324" s="386" t="s">
        <v>723</v>
      </c>
      <c r="Q324" s="415">
        <v>15</v>
      </c>
      <c r="R324" s="386" t="s">
        <v>723</v>
      </c>
      <c r="S324" s="386" t="s">
        <v>723</v>
      </c>
      <c r="T324" s="386" t="s">
        <v>723</v>
      </c>
      <c r="U324" s="386" t="s">
        <v>723</v>
      </c>
      <c r="V324" s="386" t="s">
        <v>723</v>
      </c>
      <c r="W324" s="385">
        <v>44</v>
      </c>
      <c r="X324" s="417">
        <v>0.9</v>
      </c>
      <c r="Y324" s="425" t="s">
        <v>723</v>
      </c>
    </row>
    <row r="325" spans="1:25" s="158" customFormat="1" ht="14.1" customHeight="1" x14ac:dyDescent="0.2">
      <c r="A325" s="61" t="s">
        <v>432</v>
      </c>
      <c r="B325" s="61" t="s">
        <v>695</v>
      </c>
      <c r="C325" s="61" t="s">
        <v>742</v>
      </c>
      <c r="D325" s="62"/>
      <c r="E325" s="318">
        <v>61</v>
      </c>
      <c r="F325" s="386" t="s">
        <v>723</v>
      </c>
      <c r="G325" s="386" t="s">
        <v>723</v>
      </c>
      <c r="H325" s="386" t="s">
        <v>723</v>
      </c>
      <c r="I325" s="386" t="s">
        <v>723</v>
      </c>
      <c r="J325" s="386" t="s">
        <v>723</v>
      </c>
      <c r="K325" s="386" t="s">
        <v>723</v>
      </c>
      <c r="L325" s="387">
        <v>5</v>
      </c>
      <c r="M325" s="507">
        <v>0.08</v>
      </c>
      <c r="N325" s="386" t="s">
        <v>723</v>
      </c>
      <c r="O325" s="386" t="s">
        <v>723</v>
      </c>
      <c r="P325" s="386" t="s">
        <v>723</v>
      </c>
      <c r="Q325" s="415">
        <v>5</v>
      </c>
      <c r="R325" s="387">
        <v>13</v>
      </c>
      <c r="S325" s="387">
        <v>13</v>
      </c>
      <c r="T325" s="386" t="s">
        <v>723</v>
      </c>
      <c r="U325" s="386" t="s">
        <v>723</v>
      </c>
      <c r="V325" s="386" t="s">
        <v>723</v>
      </c>
      <c r="W325" s="385">
        <v>30</v>
      </c>
      <c r="X325" s="506">
        <v>0.49</v>
      </c>
      <c r="Y325" s="425" t="s">
        <v>723</v>
      </c>
    </row>
    <row r="326" spans="1:25" s="158" customFormat="1" ht="14.1" customHeight="1" x14ac:dyDescent="0.2">
      <c r="A326" s="61" t="s">
        <v>97</v>
      </c>
      <c r="B326" s="61" t="s">
        <v>98</v>
      </c>
      <c r="C326" s="61" t="s">
        <v>743</v>
      </c>
      <c r="D326" s="62"/>
      <c r="E326" s="318">
        <v>144</v>
      </c>
      <c r="F326" s="387">
        <v>10</v>
      </c>
      <c r="G326" s="386" t="s">
        <v>723</v>
      </c>
      <c r="H326" s="386" t="s">
        <v>723</v>
      </c>
      <c r="I326" s="386" t="s">
        <v>723</v>
      </c>
      <c r="J326" s="386" t="s">
        <v>723</v>
      </c>
      <c r="K326" s="386" t="s">
        <v>723</v>
      </c>
      <c r="L326" s="387">
        <v>13</v>
      </c>
      <c r="M326" s="414">
        <v>0.09</v>
      </c>
      <c r="N326" s="387">
        <v>14</v>
      </c>
      <c r="O326" s="386" t="s">
        <v>723</v>
      </c>
      <c r="P326" s="386" t="s">
        <v>723</v>
      </c>
      <c r="Q326" s="415">
        <v>41</v>
      </c>
      <c r="R326" s="386" t="s">
        <v>723</v>
      </c>
      <c r="S326" s="386" t="s">
        <v>723</v>
      </c>
      <c r="T326" s="387">
        <v>7</v>
      </c>
      <c r="U326" s="386" t="s">
        <v>723</v>
      </c>
      <c r="V326" s="386" t="s">
        <v>723</v>
      </c>
      <c r="W326" s="385">
        <v>8</v>
      </c>
      <c r="X326" s="417">
        <v>0.06</v>
      </c>
      <c r="Y326" s="425" t="s">
        <v>723</v>
      </c>
    </row>
    <row r="327" spans="1:25" s="158" customFormat="1" ht="14.1" customHeight="1" x14ac:dyDescent="0.2">
      <c r="A327" s="61" t="s">
        <v>528</v>
      </c>
      <c r="B327" s="61" t="s">
        <v>529</v>
      </c>
      <c r="C327" s="61" t="s">
        <v>742</v>
      </c>
      <c r="D327" s="62"/>
      <c r="E327" s="318">
        <v>40</v>
      </c>
      <c r="F327" s="387">
        <v>10</v>
      </c>
      <c r="G327" s="386" t="s">
        <v>723</v>
      </c>
      <c r="H327" s="387">
        <v>6</v>
      </c>
      <c r="I327" s="386" t="s">
        <v>723</v>
      </c>
      <c r="J327" s="386" t="s">
        <v>723</v>
      </c>
      <c r="K327" s="386" t="s">
        <v>723</v>
      </c>
      <c r="L327" s="387">
        <v>21</v>
      </c>
      <c r="M327" s="414">
        <v>0.52</v>
      </c>
      <c r="N327" s="386" t="s">
        <v>723</v>
      </c>
      <c r="O327" s="386" t="s">
        <v>723</v>
      </c>
      <c r="P327" s="386" t="s">
        <v>723</v>
      </c>
      <c r="Q327" s="415">
        <v>23</v>
      </c>
      <c r="R327" s="387">
        <v>14</v>
      </c>
      <c r="S327" s="387">
        <v>22</v>
      </c>
      <c r="T327" s="387">
        <v>50</v>
      </c>
      <c r="U327" s="386" t="s">
        <v>723</v>
      </c>
      <c r="V327" s="386" t="s">
        <v>723</v>
      </c>
      <c r="W327" s="385">
        <v>94</v>
      </c>
      <c r="X327" s="417">
        <v>2.33</v>
      </c>
      <c r="Y327" s="425" t="s">
        <v>723</v>
      </c>
    </row>
    <row r="328" spans="1:25" s="158" customFormat="1" ht="14.1" customHeight="1" x14ac:dyDescent="0.2">
      <c r="A328" s="61" t="s">
        <v>433</v>
      </c>
      <c r="B328" s="61" t="s">
        <v>696</v>
      </c>
      <c r="C328" s="61" t="s">
        <v>742</v>
      </c>
      <c r="D328" s="62"/>
      <c r="E328" s="318">
        <v>64</v>
      </c>
      <c r="F328" s="387">
        <v>21</v>
      </c>
      <c r="G328" s="386" t="s">
        <v>723</v>
      </c>
      <c r="H328" s="386" t="s">
        <v>723</v>
      </c>
      <c r="I328" s="386" t="s">
        <v>723</v>
      </c>
      <c r="J328" s="386" t="s">
        <v>723</v>
      </c>
      <c r="K328" s="386" t="s">
        <v>723</v>
      </c>
      <c r="L328" s="387">
        <v>28</v>
      </c>
      <c r="M328" s="414">
        <v>0.44</v>
      </c>
      <c r="N328" s="386" t="s">
        <v>723</v>
      </c>
      <c r="O328" s="387">
        <v>7</v>
      </c>
      <c r="P328" s="386" t="s">
        <v>723</v>
      </c>
      <c r="Q328" s="415">
        <v>44</v>
      </c>
      <c r="R328" s="387">
        <v>10</v>
      </c>
      <c r="S328" s="386" t="s">
        <v>723</v>
      </c>
      <c r="T328" s="387">
        <v>10</v>
      </c>
      <c r="U328" s="386" t="s">
        <v>723</v>
      </c>
      <c r="V328" s="386" t="s">
        <v>723</v>
      </c>
      <c r="W328" s="385">
        <v>36</v>
      </c>
      <c r="X328" s="417">
        <v>0.56000000000000005</v>
      </c>
      <c r="Y328" s="426">
        <v>10</v>
      </c>
    </row>
    <row r="329" spans="1:25" s="158" customFormat="1" ht="14.1" customHeight="1" x14ac:dyDescent="0.2">
      <c r="A329" s="61" t="s">
        <v>266</v>
      </c>
      <c r="B329" s="61" t="s">
        <v>267</v>
      </c>
      <c r="C329" s="61" t="s">
        <v>749</v>
      </c>
      <c r="D329" s="62"/>
      <c r="E329" s="318">
        <v>105</v>
      </c>
      <c r="F329" s="387">
        <v>68</v>
      </c>
      <c r="G329" s="387">
        <v>15</v>
      </c>
      <c r="H329" s="387">
        <v>8</v>
      </c>
      <c r="I329" s="387">
        <v>12</v>
      </c>
      <c r="J329" s="386" t="s">
        <v>723</v>
      </c>
      <c r="K329" s="386" t="s">
        <v>723</v>
      </c>
      <c r="L329" s="387">
        <v>111</v>
      </c>
      <c r="M329" s="414">
        <v>1.05</v>
      </c>
      <c r="N329" s="387">
        <v>24</v>
      </c>
      <c r="O329" s="387">
        <v>69</v>
      </c>
      <c r="P329" s="387">
        <v>29</v>
      </c>
      <c r="Q329" s="415">
        <v>233</v>
      </c>
      <c r="R329" s="386" t="s">
        <v>723</v>
      </c>
      <c r="S329" s="387">
        <v>16</v>
      </c>
      <c r="T329" s="387">
        <v>43</v>
      </c>
      <c r="U329" s="386" t="s">
        <v>723</v>
      </c>
      <c r="V329" s="386" t="s">
        <v>723</v>
      </c>
      <c r="W329" s="385">
        <v>62</v>
      </c>
      <c r="X329" s="417">
        <v>0.59</v>
      </c>
      <c r="Y329" s="426">
        <v>55</v>
      </c>
    </row>
    <row r="330" spans="1:25" s="158" customFormat="1" ht="14.1" customHeight="1" x14ac:dyDescent="0.2">
      <c r="A330" s="61" t="s">
        <v>222</v>
      </c>
      <c r="B330" s="61" t="s">
        <v>223</v>
      </c>
      <c r="C330" s="61" t="s">
        <v>749</v>
      </c>
      <c r="D330" s="62"/>
      <c r="E330" s="318">
        <v>44</v>
      </c>
      <c r="F330" s="387">
        <v>25</v>
      </c>
      <c r="G330" s="386" t="s">
        <v>723</v>
      </c>
      <c r="H330" s="386" t="s">
        <v>723</v>
      </c>
      <c r="I330" s="386" t="s">
        <v>723</v>
      </c>
      <c r="J330" s="386" t="s">
        <v>723</v>
      </c>
      <c r="K330" s="386" t="s">
        <v>723</v>
      </c>
      <c r="L330" s="387">
        <v>30</v>
      </c>
      <c r="M330" s="414">
        <v>0.69</v>
      </c>
      <c r="N330" s="387">
        <v>6</v>
      </c>
      <c r="O330" s="387">
        <v>20</v>
      </c>
      <c r="P330" s="387">
        <v>9</v>
      </c>
      <c r="Q330" s="415">
        <v>65</v>
      </c>
      <c r="R330" s="387">
        <v>26</v>
      </c>
      <c r="S330" s="386" t="s">
        <v>723</v>
      </c>
      <c r="T330" s="387">
        <v>12</v>
      </c>
      <c r="U330" s="386" t="s">
        <v>723</v>
      </c>
      <c r="V330" s="386" t="s">
        <v>723</v>
      </c>
      <c r="W330" s="385">
        <v>38</v>
      </c>
      <c r="X330" s="417">
        <v>0.87</v>
      </c>
      <c r="Y330" s="426">
        <v>13</v>
      </c>
    </row>
    <row r="331" spans="1:25" s="158" customFormat="1" ht="14.1" customHeight="1" x14ac:dyDescent="0.2">
      <c r="A331" s="61" t="s">
        <v>542</v>
      </c>
      <c r="B331" s="61" t="s">
        <v>543</v>
      </c>
      <c r="C331" s="61" t="s">
        <v>742</v>
      </c>
      <c r="D331" s="62"/>
      <c r="E331" s="318">
        <v>50</v>
      </c>
      <c r="F331" s="387">
        <v>25</v>
      </c>
      <c r="G331" s="386" t="s">
        <v>723</v>
      </c>
      <c r="H331" s="386" t="s">
        <v>723</v>
      </c>
      <c r="I331" s="386" t="s">
        <v>723</v>
      </c>
      <c r="J331" s="386" t="s">
        <v>723</v>
      </c>
      <c r="K331" s="386" t="s">
        <v>723</v>
      </c>
      <c r="L331" s="387">
        <v>27</v>
      </c>
      <c r="M331" s="414">
        <v>0.54</v>
      </c>
      <c r="N331" s="387">
        <v>14</v>
      </c>
      <c r="O331" s="387">
        <v>29</v>
      </c>
      <c r="P331" s="387">
        <v>9</v>
      </c>
      <c r="Q331" s="415">
        <v>79</v>
      </c>
      <c r="R331" s="387">
        <v>14</v>
      </c>
      <c r="S331" s="386" t="s">
        <v>723</v>
      </c>
      <c r="T331" s="387">
        <v>15</v>
      </c>
      <c r="U331" s="386" t="s">
        <v>723</v>
      </c>
      <c r="V331" s="387">
        <v>39</v>
      </c>
      <c r="W331" s="385">
        <v>71</v>
      </c>
      <c r="X331" s="417">
        <v>1.43</v>
      </c>
      <c r="Y331" s="425" t="s">
        <v>723</v>
      </c>
    </row>
    <row r="332" spans="1:25" s="158" customFormat="1" ht="14.1" customHeight="1" x14ac:dyDescent="0.2">
      <c r="A332" s="61" t="s">
        <v>224</v>
      </c>
      <c r="B332" s="61" t="s">
        <v>225</v>
      </c>
      <c r="C332" s="61" t="s">
        <v>749</v>
      </c>
      <c r="D332" s="62"/>
      <c r="E332" s="318">
        <v>52</v>
      </c>
      <c r="F332" s="386" t="s">
        <v>723</v>
      </c>
      <c r="G332" s="386" t="s">
        <v>723</v>
      </c>
      <c r="H332" s="386" t="s">
        <v>723</v>
      </c>
      <c r="I332" s="386" t="s">
        <v>723</v>
      </c>
      <c r="J332" s="386" t="s">
        <v>723</v>
      </c>
      <c r="K332" s="386" t="s">
        <v>723</v>
      </c>
      <c r="L332" s="387">
        <v>34</v>
      </c>
      <c r="M332" s="414">
        <v>0.66</v>
      </c>
      <c r="N332" s="386" t="s">
        <v>723</v>
      </c>
      <c r="O332" s="386" t="s">
        <v>723</v>
      </c>
      <c r="P332" s="387">
        <v>15</v>
      </c>
      <c r="Q332" s="415">
        <v>65</v>
      </c>
      <c r="R332" s="386" t="s">
        <v>723</v>
      </c>
      <c r="S332" s="386" t="s">
        <v>723</v>
      </c>
      <c r="T332" s="387">
        <v>8</v>
      </c>
      <c r="U332" s="386" t="s">
        <v>723</v>
      </c>
      <c r="V332" s="386" t="s">
        <v>723</v>
      </c>
      <c r="W332" s="385">
        <v>12</v>
      </c>
      <c r="X332" s="417">
        <v>0.23</v>
      </c>
      <c r="Y332" s="425" t="s">
        <v>723</v>
      </c>
    </row>
    <row r="333" spans="1:25" s="158" customFormat="1" ht="14.1" customHeight="1" x14ac:dyDescent="0.2">
      <c r="A333" s="61" t="s">
        <v>440</v>
      </c>
      <c r="B333" s="61" t="s">
        <v>441</v>
      </c>
      <c r="C333" s="61" t="s">
        <v>742</v>
      </c>
      <c r="D333" s="62"/>
      <c r="E333" s="318">
        <v>71</v>
      </c>
      <c r="F333" s="387">
        <v>11</v>
      </c>
      <c r="G333" s="386" t="s">
        <v>723</v>
      </c>
      <c r="H333" s="387">
        <v>7</v>
      </c>
      <c r="I333" s="386" t="s">
        <v>723</v>
      </c>
      <c r="J333" s="386" t="s">
        <v>723</v>
      </c>
      <c r="K333" s="386" t="s">
        <v>723</v>
      </c>
      <c r="L333" s="387">
        <v>22</v>
      </c>
      <c r="M333" s="414">
        <v>0.31</v>
      </c>
      <c r="N333" s="386" t="s">
        <v>723</v>
      </c>
      <c r="O333" s="386" t="s">
        <v>723</v>
      </c>
      <c r="P333" s="387">
        <v>18</v>
      </c>
      <c r="Q333" s="415">
        <v>57</v>
      </c>
      <c r="R333" s="387">
        <v>25</v>
      </c>
      <c r="S333" s="387">
        <v>28</v>
      </c>
      <c r="T333" s="387">
        <v>52</v>
      </c>
      <c r="U333" s="386" t="s">
        <v>723</v>
      </c>
      <c r="V333" s="386" t="s">
        <v>723</v>
      </c>
      <c r="W333" s="385">
        <v>106</v>
      </c>
      <c r="X333" s="417">
        <v>1.5</v>
      </c>
      <c r="Y333" s="425" t="s">
        <v>723</v>
      </c>
    </row>
    <row r="334" spans="1:25" s="158" customFormat="1" ht="14.1" customHeight="1" x14ac:dyDescent="0.2">
      <c r="A334" s="61" t="s">
        <v>87</v>
      </c>
      <c r="B334" s="61" t="s">
        <v>88</v>
      </c>
      <c r="C334" s="61" t="s">
        <v>743</v>
      </c>
      <c r="D334" s="62"/>
      <c r="E334" s="318">
        <v>48.645000000000003</v>
      </c>
      <c r="F334" s="386" t="s">
        <v>723</v>
      </c>
      <c r="G334" s="386" t="s">
        <v>723</v>
      </c>
      <c r="H334" s="386" t="s">
        <v>723</v>
      </c>
      <c r="I334" s="386" t="s">
        <v>723</v>
      </c>
      <c r="J334" s="386" t="s">
        <v>723</v>
      </c>
      <c r="K334" s="386" t="s">
        <v>723</v>
      </c>
      <c r="L334" s="386" t="s">
        <v>723</v>
      </c>
      <c r="M334" s="413" t="s">
        <v>723</v>
      </c>
      <c r="N334" s="386" t="s">
        <v>723</v>
      </c>
      <c r="O334" s="386" t="s">
        <v>723</v>
      </c>
      <c r="P334" s="386" t="s">
        <v>723</v>
      </c>
      <c r="Q334" s="415">
        <v>10</v>
      </c>
      <c r="R334" s="386" t="s">
        <v>723</v>
      </c>
      <c r="S334" s="386" t="s">
        <v>723</v>
      </c>
      <c r="T334" s="386" t="s">
        <v>723</v>
      </c>
      <c r="U334" s="386" t="s">
        <v>723</v>
      </c>
      <c r="V334" s="386" t="s">
        <v>723</v>
      </c>
      <c r="W334" s="411" t="s">
        <v>619</v>
      </c>
      <c r="X334" s="418" t="s">
        <v>723</v>
      </c>
      <c r="Y334" s="425" t="s">
        <v>723</v>
      </c>
    </row>
    <row r="335" spans="1:25" s="158" customFormat="1" ht="14.1" customHeight="1" x14ac:dyDescent="0.2">
      <c r="A335" s="61" t="s">
        <v>226</v>
      </c>
      <c r="B335" s="61" t="s">
        <v>227</v>
      </c>
      <c r="C335" s="61" t="s">
        <v>749</v>
      </c>
      <c r="D335" s="62"/>
      <c r="E335" s="318">
        <v>44</v>
      </c>
      <c r="F335" s="387">
        <v>45</v>
      </c>
      <c r="G335" s="386" t="s">
        <v>723</v>
      </c>
      <c r="H335" s="386" t="s">
        <v>723</v>
      </c>
      <c r="I335" s="386" t="s">
        <v>723</v>
      </c>
      <c r="J335" s="386" t="s">
        <v>723</v>
      </c>
      <c r="K335" s="386" t="s">
        <v>723</v>
      </c>
      <c r="L335" s="387">
        <v>48</v>
      </c>
      <c r="M335" s="414">
        <v>1.0900000000000001</v>
      </c>
      <c r="N335" s="386" t="s">
        <v>723</v>
      </c>
      <c r="O335" s="387">
        <v>8</v>
      </c>
      <c r="P335" s="386" t="s">
        <v>723</v>
      </c>
      <c r="Q335" s="415">
        <v>64</v>
      </c>
      <c r="R335" s="386" t="s">
        <v>723</v>
      </c>
      <c r="S335" s="386" t="s">
        <v>723</v>
      </c>
      <c r="T335" s="386" t="s">
        <v>723</v>
      </c>
      <c r="U335" s="386" t="s">
        <v>723</v>
      </c>
      <c r="V335" s="386" t="s">
        <v>723</v>
      </c>
      <c r="W335" s="385">
        <v>5</v>
      </c>
      <c r="X335" s="417">
        <v>0.11</v>
      </c>
      <c r="Y335" s="426">
        <v>67</v>
      </c>
    </row>
    <row r="336" spans="1:25" s="158" customFormat="1" ht="14.1" customHeight="1" x14ac:dyDescent="0.2">
      <c r="A336" s="263" t="s">
        <v>103</v>
      </c>
      <c r="B336" s="263" t="s">
        <v>697</v>
      </c>
      <c r="C336" s="263" t="s">
        <v>747</v>
      </c>
      <c r="D336" s="182"/>
      <c r="E336" s="320">
        <v>88</v>
      </c>
      <c r="F336" s="428" t="s">
        <v>723</v>
      </c>
      <c r="G336" s="428" t="s">
        <v>723</v>
      </c>
      <c r="H336" s="428" t="s">
        <v>723</v>
      </c>
      <c r="I336" s="428" t="s">
        <v>723</v>
      </c>
      <c r="J336" s="428" t="s">
        <v>723</v>
      </c>
      <c r="K336" s="428" t="s">
        <v>723</v>
      </c>
      <c r="L336" s="429">
        <v>25</v>
      </c>
      <c r="M336" s="430">
        <v>0.28000000000000003</v>
      </c>
      <c r="N336" s="429">
        <v>5</v>
      </c>
      <c r="O336" s="429">
        <v>5</v>
      </c>
      <c r="P336" s="429">
        <v>9</v>
      </c>
      <c r="Q336" s="431">
        <v>44</v>
      </c>
      <c r="R336" s="428" t="s">
        <v>723</v>
      </c>
      <c r="S336" s="429">
        <v>15</v>
      </c>
      <c r="T336" s="429">
        <v>52</v>
      </c>
      <c r="U336" s="428" t="s">
        <v>723</v>
      </c>
      <c r="V336" s="428" t="s">
        <v>723</v>
      </c>
      <c r="W336" s="432">
        <v>72</v>
      </c>
      <c r="X336" s="433">
        <v>0.82</v>
      </c>
      <c r="Y336" s="434" t="s">
        <v>723</v>
      </c>
    </row>
    <row r="337" spans="1:26" s="158" customFormat="1" ht="14.1" customHeight="1" x14ac:dyDescent="0.2">
      <c r="A337" s="325"/>
      <c r="B337" s="325"/>
      <c r="C337" s="325"/>
      <c r="D337" s="326"/>
      <c r="E337" s="427"/>
      <c r="F337" s="326"/>
      <c r="G337" s="326"/>
      <c r="H337" s="326"/>
      <c r="I337" s="326"/>
      <c r="J337" s="326"/>
      <c r="K337" s="326"/>
      <c r="L337" s="328"/>
      <c r="M337" s="406"/>
      <c r="N337" s="407"/>
      <c r="O337" s="327"/>
      <c r="P337" s="327"/>
      <c r="Q337" s="408"/>
      <c r="R337" s="326"/>
      <c r="S337" s="327"/>
      <c r="T337" s="327"/>
      <c r="U337" s="326"/>
      <c r="V337" s="326"/>
      <c r="W337" s="328"/>
      <c r="X337" s="409"/>
      <c r="Y337" s="410"/>
      <c r="Z337" s="265"/>
    </row>
    <row r="338" spans="1:26" s="332" customFormat="1" ht="15.75" x14ac:dyDescent="0.25">
      <c r="A338" s="401" t="s">
        <v>606</v>
      </c>
      <c r="B338" s="330"/>
      <c r="C338" s="330"/>
      <c r="D338" s="330"/>
      <c r="E338" s="84"/>
      <c r="F338" s="84"/>
      <c r="G338" s="84"/>
      <c r="H338" s="84"/>
      <c r="I338" s="84"/>
      <c r="J338" s="84"/>
      <c r="K338" s="394"/>
      <c r="L338" s="393"/>
      <c r="M338" s="333"/>
    </row>
    <row r="339" spans="1:26" s="336" customFormat="1" ht="13.5" customHeight="1" x14ac:dyDescent="0.25">
      <c r="A339" s="402" t="s">
        <v>638</v>
      </c>
      <c r="B339" s="836" t="s">
        <v>725</v>
      </c>
      <c r="C339" s="836"/>
      <c r="D339" s="836"/>
      <c r="E339" s="836"/>
      <c r="F339" s="836"/>
      <c r="G339" s="836"/>
      <c r="H339" s="836"/>
      <c r="I339" s="836"/>
      <c r="J339" s="836"/>
      <c r="K339" s="836"/>
      <c r="L339" s="836"/>
      <c r="M339" s="836"/>
      <c r="N339" s="88"/>
      <c r="O339" s="335"/>
    </row>
    <row r="340" spans="1:26" s="336" customFormat="1" ht="13.5" customHeight="1" x14ac:dyDescent="0.25">
      <c r="A340" s="402"/>
      <c r="B340" s="395" t="s">
        <v>726</v>
      </c>
      <c r="C340" s="395"/>
      <c r="D340" s="395"/>
      <c r="E340" s="392"/>
      <c r="F340" s="392"/>
      <c r="G340" s="392"/>
      <c r="H340" s="392"/>
      <c r="I340" s="392"/>
      <c r="J340" s="392"/>
      <c r="K340" s="392"/>
      <c r="L340" s="392"/>
      <c r="M340" s="392"/>
      <c r="N340" s="88"/>
      <c r="O340" s="335"/>
    </row>
    <row r="341" spans="1:26" s="332" customFormat="1" ht="14.1" customHeight="1" x14ac:dyDescent="0.25">
      <c r="A341" s="403" t="s">
        <v>619</v>
      </c>
      <c r="B341" s="341" t="s">
        <v>698</v>
      </c>
      <c r="C341" s="341"/>
      <c r="D341" s="341"/>
      <c r="E341" s="341"/>
      <c r="F341" s="341"/>
      <c r="G341" s="341"/>
      <c r="H341" s="341"/>
      <c r="I341" s="341"/>
      <c r="J341" s="342"/>
      <c r="K341" s="394"/>
      <c r="L341" s="393"/>
      <c r="M341" s="333"/>
    </row>
    <row r="342" spans="1:26" s="332" customFormat="1" ht="14.1" customHeight="1" x14ac:dyDescent="0.25">
      <c r="A342" s="404"/>
      <c r="B342" s="396" t="s">
        <v>630</v>
      </c>
      <c r="C342" s="396"/>
      <c r="D342" s="396"/>
      <c r="E342" s="341"/>
      <c r="F342" s="341"/>
      <c r="G342" s="341"/>
      <c r="H342" s="341"/>
      <c r="I342" s="341"/>
      <c r="J342" s="342"/>
      <c r="K342" s="394"/>
      <c r="L342" s="393"/>
      <c r="M342" s="333"/>
    </row>
    <row r="343" spans="1:26" s="347" customFormat="1" ht="13.5" customHeight="1" x14ac:dyDescent="0.2">
      <c r="A343" s="404"/>
      <c r="B343" s="396" t="s">
        <v>631</v>
      </c>
      <c r="C343" s="396"/>
      <c r="D343" s="396"/>
      <c r="E343" s="341"/>
      <c r="F343" s="341"/>
      <c r="G343" s="341"/>
      <c r="H343" s="341"/>
      <c r="I343" s="341"/>
      <c r="J343" s="342"/>
      <c r="K343" s="394"/>
      <c r="L343" s="393"/>
      <c r="M343" s="333"/>
    </row>
    <row r="344" spans="1:26" s="332" customFormat="1" ht="15.75" x14ac:dyDescent="0.25">
      <c r="A344" s="401"/>
      <c r="B344" s="397" t="s">
        <v>633</v>
      </c>
      <c r="C344" s="397"/>
      <c r="D344" s="397"/>
      <c r="E344" s="84"/>
      <c r="F344" s="84"/>
      <c r="G344" s="84"/>
      <c r="H344" s="84"/>
      <c r="I344" s="84"/>
      <c r="J344" s="84"/>
      <c r="K344" s="394"/>
      <c r="L344" s="393"/>
      <c r="M344" s="333"/>
    </row>
    <row r="345" spans="1:26" s="332" customFormat="1" ht="14.1" customHeight="1" x14ac:dyDescent="0.25">
      <c r="A345" s="401" t="s">
        <v>632</v>
      </c>
      <c r="B345" s="398"/>
      <c r="C345" s="398"/>
      <c r="D345" s="398"/>
      <c r="E345" s="341"/>
      <c r="F345" s="341"/>
      <c r="G345" s="341"/>
      <c r="H345" s="341"/>
      <c r="I345" s="341"/>
      <c r="J345" s="342"/>
      <c r="K345" s="394"/>
      <c r="L345" s="393"/>
      <c r="M345" s="333"/>
    </row>
    <row r="346" spans="1:26" s="332" customFormat="1" ht="14.1" customHeight="1" x14ac:dyDescent="0.25">
      <c r="A346" s="401"/>
      <c r="B346" s="341" t="s">
        <v>820</v>
      </c>
      <c r="C346" s="341"/>
      <c r="D346" s="341"/>
      <c r="E346" s="341"/>
      <c r="F346" s="341"/>
      <c r="G346" s="341"/>
      <c r="H346" s="341"/>
      <c r="I346" s="341"/>
      <c r="J346" s="342"/>
      <c r="K346" s="394"/>
      <c r="L346" s="393"/>
      <c r="M346" s="333"/>
    </row>
    <row r="347" spans="1:26" s="332" customFormat="1" ht="14.1" customHeight="1" x14ac:dyDescent="0.25">
      <c r="A347" s="401"/>
      <c r="B347" s="330"/>
      <c r="C347" s="330"/>
      <c r="D347" s="330"/>
      <c r="E347" s="341"/>
      <c r="F347" s="341"/>
      <c r="G347" s="341"/>
      <c r="H347" s="341"/>
      <c r="I347" s="341"/>
      <c r="J347" s="342"/>
      <c r="K347" s="394"/>
      <c r="L347" s="393"/>
      <c r="M347" s="333"/>
    </row>
    <row r="348" spans="1:26" s="332" customFormat="1" ht="14.1" customHeight="1" x14ac:dyDescent="0.25">
      <c r="A348" s="405"/>
      <c r="B348" s="399" t="s">
        <v>607</v>
      </c>
      <c r="C348" s="399"/>
      <c r="D348" s="399"/>
      <c r="E348" s="399"/>
      <c r="F348" s="400">
        <v>42887</v>
      </c>
      <c r="G348" s="341"/>
      <c r="H348" s="341"/>
      <c r="I348" s="341"/>
      <c r="J348" s="342"/>
      <c r="K348" s="394"/>
      <c r="L348" s="393"/>
      <c r="M348" s="333"/>
    </row>
    <row r="349" spans="1:26" s="332" customFormat="1" ht="14.1" customHeight="1" x14ac:dyDescent="0.25">
      <c r="A349" s="398"/>
      <c r="B349" s="551"/>
      <c r="C349" s="551"/>
      <c r="D349" s="551"/>
      <c r="E349" s="551"/>
      <c r="F349" s="552"/>
      <c r="G349" s="394"/>
      <c r="H349" s="394"/>
      <c r="I349" s="394"/>
      <c r="J349" s="342"/>
      <c r="K349" s="394"/>
      <c r="L349" s="393"/>
      <c r="M349" s="333"/>
    </row>
  </sheetData>
  <mergeCells count="7">
    <mergeCell ref="B339:M339"/>
    <mergeCell ref="A3:B3"/>
    <mergeCell ref="A1:P1"/>
    <mergeCell ref="F2:Q2"/>
    <mergeCell ref="R2:X2"/>
    <mergeCell ref="F4:M4"/>
    <mergeCell ref="R4:W4"/>
  </mergeCells>
  <hyperlinks>
    <hyperlink ref="B340" r:id="rId1"/>
  </hyperlinks>
  <pageMargins left="0.70866141732283472" right="0.70866141732283472" top="0.74803149606299213" bottom="0.74803149606299213" header="0.31496062992125984" footer="0.31496062992125984"/>
  <pageSetup paperSize="8" scale="43" fitToHeight="2" orientation="portrait" r:id="rId2"/>
  <rowBreaks count="5" manualBreakCount="5">
    <brk id="66" max="28" man="1"/>
    <brk id="131" max="28" man="1"/>
    <brk id="185" max="28" man="1"/>
    <brk id="239" max="28" man="1"/>
    <brk id="302" max="2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52"/>
  <sheetViews>
    <sheetView showGridLines="0" zoomScale="80" zoomScaleNormal="80" workbookViewId="0">
      <pane xSplit="4" ySplit="10" topLeftCell="E11" activePane="bottomRight" state="frozen"/>
      <selection pane="topRight" activeCell="E1" sqref="E1"/>
      <selection pane="bottomLeft" activeCell="A11" sqref="A11"/>
      <selection pane="bottomRight" activeCell="B5" sqref="B5"/>
    </sheetView>
  </sheetViews>
  <sheetFormatPr defaultColWidth="9.33203125" defaultRowHeight="12.75" x14ac:dyDescent="0.2"/>
  <cols>
    <col min="1" max="1" width="9" style="6" customWidth="1"/>
    <col min="2" max="2" width="20.77734375" style="6" customWidth="1"/>
    <col min="3" max="3" width="9.5546875" style="6" customWidth="1"/>
    <col min="4" max="4" width="2.44140625" style="6" customWidth="1"/>
    <col min="5" max="5" width="19.5546875" style="324" customWidth="1"/>
    <col min="6" max="6" width="7.77734375" style="12" customWidth="1"/>
    <col min="7" max="11" width="7.109375" style="12" customWidth="1"/>
    <col min="12" max="12" width="7.5546875" style="12" customWidth="1"/>
    <col min="13" max="13" width="8.6640625" style="299" customWidth="1"/>
    <col min="14" max="14" width="9.5546875" style="12" customWidth="1"/>
    <col min="15" max="15" width="7.77734375" style="12" bestFit="1" customWidth="1"/>
    <col min="16" max="16" width="8.21875" style="12" customWidth="1"/>
    <col min="17" max="17" width="8.21875" style="299" bestFit="1" customWidth="1"/>
    <col min="18" max="18" width="7.5546875" style="12" bestFit="1" customWidth="1"/>
    <col min="19" max="21" width="7.109375" style="12" customWidth="1"/>
    <col min="22" max="22" width="7.5546875" style="12" bestFit="1" customWidth="1"/>
    <col min="23" max="23" width="9.21875" style="12" customWidth="1"/>
    <col min="24" max="24" width="10.5546875" style="299" customWidth="1"/>
    <col min="25" max="25" width="9.21875" style="299" customWidth="1"/>
    <col min="26" max="251" width="8.88671875" style="6" customWidth="1"/>
    <col min="252" max="252" width="9" style="6" customWidth="1"/>
    <col min="253" max="16384" width="9.33203125" style="6"/>
  </cols>
  <sheetData>
    <row r="1" spans="1:26" s="26" customFormat="1" ht="66" customHeight="1" x14ac:dyDescent="0.3">
      <c r="A1" s="835" t="s">
        <v>731</v>
      </c>
      <c r="B1" s="835"/>
      <c r="C1" s="835"/>
      <c r="D1" s="835"/>
      <c r="E1" s="835"/>
      <c r="F1" s="835"/>
      <c r="G1" s="835"/>
      <c r="H1" s="835"/>
      <c r="I1" s="835"/>
      <c r="J1" s="835"/>
      <c r="K1" s="835"/>
      <c r="L1" s="835"/>
      <c r="M1" s="835"/>
      <c r="N1" s="835"/>
      <c r="O1" s="835"/>
      <c r="P1" s="835"/>
      <c r="Q1" s="300"/>
      <c r="R1" s="25"/>
      <c r="S1" s="25"/>
      <c r="T1" s="25"/>
      <c r="U1" s="25"/>
      <c r="V1" s="25"/>
      <c r="W1" s="25"/>
      <c r="X1" s="300"/>
      <c r="Y1" s="300"/>
      <c r="Z1" s="250"/>
    </row>
    <row r="2" spans="1:26" s="107" customFormat="1" ht="18" customHeight="1" x14ac:dyDescent="0.2">
      <c r="A2" s="284" t="s">
        <v>736</v>
      </c>
      <c r="B2" s="103"/>
      <c r="C2" s="103"/>
      <c r="D2" s="103"/>
      <c r="E2" s="312"/>
      <c r="F2" s="828" t="s">
        <v>727</v>
      </c>
      <c r="G2" s="829"/>
      <c r="H2" s="829"/>
      <c r="I2" s="829"/>
      <c r="J2" s="829"/>
      <c r="K2" s="829"/>
      <c r="L2" s="829"/>
      <c r="M2" s="829"/>
      <c r="N2" s="829"/>
      <c r="O2" s="829"/>
      <c r="P2" s="829"/>
      <c r="Q2" s="830"/>
      <c r="R2" s="829" t="s">
        <v>728</v>
      </c>
      <c r="S2" s="829"/>
      <c r="T2" s="829"/>
      <c r="U2" s="829"/>
      <c r="V2" s="829"/>
      <c r="W2" s="829"/>
      <c r="X2" s="830"/>
      <c r="Y2" s="838" t="s">
        <v>737</v>
      </c>
    </row>
    <row r="3" spans="1:26" s="107" customFormat="1" ht="12.75" customHeight="1" x14ac:dyDescent="0.2">
      <c r="A3" s="831" t="s">
        <v>633</v>
      </c>
      <c r="B3" s="831"/>
      <c r="C3" s="108"/>
      <c r="D3" s="108"/>
      <c r="E3" s="313"/>
      <c r="F3" s="110"/>
      <c r="G3" s="110"/>
      <c r="H3" s="110"/>
      <c r="I3" s="110"/>
      <c r="J3" s="110"/>
      <c r="K3" s="110"/>
      <c r="L3" s="110"/>
      <c r="M3" s="287"/>
      <c r="N3" s="110"/>
      <c r="O3" s="110"/>
      <c r="P3" s="110"/>
      <c r="Q3" s="287"/>
      <c r="R3" s="111"/>
      <c r="S3" s="111"/>
      <c r="T3" s="111"/>
      <c r="U3" s="111"/>
      <c r="V3" s="111"/>
      <c r="W3" s="111"/>
      <c r="X3" s="289"/>
      <c r="Y3" s="838"/>
    </row>
    <row r="4" spans="1:26" s="107" customFormat="1" ht="12.75" customHeight="1" x14ac:dyDescent="0.2">
      <c r="A4" s="203"/>
      <c r="B4" s="108"/>
      <c r="C4" s="108"/>
      <c r="D4" s="108"/>
      <c r="E4" s="314"/>
      <c r="F4" s="828" t="s">
        <v>1</v>
      </c>
      <c r="G4" s="829"/>
      <c r="H4" s="829"/>
      <c r="I4" s="829"/>
      <c r="J4" s="829"/>
      <c r="K4" s="829"/>
      <c r="L4" s="829"/>
      <c r="M4" s="830"/>
      <c r="N4" s="114"/>
      <c r="O4" s="114"/>
      <c r="P4" s="114"/>
      <c r="Q4" s="289"/>
      <c r="R4" s="837"/>
      <c r="S4" s="837"/>
      <c r="T4" s="837"/>
      <c r="U4" s="837"/>
      <c r="V4" s="837"/>
      <c r="W4" s="837"/>
      <c r="X4" s="289"/>
      <c r="Y4" s="838"/>
    </row>
    <row r="5" spans="1:26" s="107" customFormat="1" ht="81" customHeight="1" x14ac:dyDescent="0.2">
      <c r="A5" s="285" t="s">
        <v>822</v>
      </c>
      <c r="B5" s="280" t="s">
        <v>823</v>
      </c>
      <c r="C5" s="516" t="s">
        <v>821</v>
      </c>
      <c r="D5" s="116"/>
      <c r="E5" s="315" t="s">
        <v>732</v>
      </c>
      <c r="F5" s="118" t="s">
        <v>2</v>
      </c>
      <c r="G5" s="118" t="s">
        <v>620</v>
      </c>
      <c r="H5" s="118" t="s">
        <v>618</v>
      </c>
      <c r="I5" s="118" t="s">
        <v>3</v>
      </c>
      <c r="J5" s="118" t="s">
        <v>621</v>
      </c>
      <c r="K5" s="118" t="s">
        <v>622</v>
      </c>
      <c r="L5" s="227" t="s">
        <v>4</v>
      </c>
      <c r="M5" s="374" t="s">
        <v>617</v>
      </c>
      <c r="N5" s="118" t="s">
        <v>611</v>
      </c>
      <c r="O5" s="118" t="s">
        <v>612</v>
      </c>
      <c r="P5" s="118" t="s">
        <v>613</v>
      </c>
      <c r="Q5" s="379" t="s">
        <v>623</v>
      </c>
      <c r="R5" s="118" t="s">
        <v>614</v>
      </c>
      <c r="S5" s="120" t="s">
        <v>5</v>
      </c>
      <c r="T5" s="118" t="s">
        <v>624</v>
      </c>
      <c r="U5" s="118" t="s">
        <v>615</v>
      </c>
      <c r="V5" s="118" t="s">
        <v>616</v>
      </c>
      <c r="W5" s="249" t="s">
        <v>6</v>
      </c>
      <c r="X5" s="288" t="s">
        <v>617</v>
      </c>
      <c r="Y5" s="839"/>
    </row>
    <row r="6" spans="1:26" s="107" customFormat="1" ht="14.1" customHeight="1" x14ac:dyDescent="0.2">
      <c r="A6" s="115"/>
      <c r="B6" s="153"/>
      <c r="C6" s="153"/>
      <c r="D6" s="153"/>
      <c r="E6" s="316"/>
      <c r="F6" s="155"/>
      <c r="G6" s="155"/>
      <c r="H6" s="155"/>
      <c r="I6" s="155"/>
      <c r="J6" s="155"/>
      <c r="K6" s="155"/>
      <c r="L6" s="156"/>
      <c r="M6" s="375"/>
      <c r="N6" s="155"/>
      <c r="O6" s="155"/>
      <c r="P6" s="155"/>
      <c r="Q6" s="289"/>
      <c r="R6" s="155"/>
      <c r="S6" s="157"/>
      <c r="T6" s="155"/>
      <c r="U6" s="155"/>
      <c r="V6" s="155"/>
      <c r="W6" s="156"/>
      <c r="X6" s="289"/>
      <c r="Y6" s="289"/>
    </row>
    <row r="7" spans="1:26" s="158" customFormat="1" ht="14.1" customHeight="1" x14ac:dyDescent="0.2">
      <c r="A7" s="59" t="s">
        <v>803</v>
      </c>
      <c r="B7" s="59" t="s">
        <v>7</v>
      </c>
      <c r="C7" s="127" t="s">
        <v>721</v>
      </c>
      <c r="D7" s="63"/>
      <c r="E7" s="301">
        <v>23229</v>
      </c>
      <c r="F7" s="60">
        <v>9130</v>
      </c>
      <c r="G7" s="60">
        <v>2510</v>
      </c>
      <c r="H7" s="60">
        <v>1440</v>
      </c>
      <c r="I7" s="60">
        <v>480</v>
      </c>
      <c r="J7" s="60">
        <v>710</v>
      </c>
      <c r="K7" s="60">
        <v>880</v>
      </c>
      <c r="L7" s="60">
        <v>15150</v>
      </c>
      <c r="M7" s="376">
        <v>0.65</v>
      </c>
      <c r="N7" s="60">
        <v>2520</v>
      </c>
      <c r="O7" s="60">
        <v>5090</v>
      </c>
      <c r="P7" s="60">
        <v>7000</v>
      </c>
      <c r="Q7" s="301">
        <v>29760</v>
      </c>
      <c r="R7" s="60">
        <v>6490</v>
      </c>
      <c r="S7" s="60">
        <v>5490</v>
      </c>
      <c r="T7" s="60">
        <v>13540</v>
      </c>
      <c r="U7" s="60">
        <v>24990</v>
      </c>
      <c r="V7" s="60">
        <v>22540</v>
      </c>
      <c r="W7" s="60">
        <v>73050</v>
      </c>
      <c r="X7" s="308">
        <v>3.14</v>
      </c>
      <c r="Y7" s="301">
        <v>7020</v>
      </c>
    </row>
    <row r="8" spans="1:26" s="161" customFormat="1" ht="14.1" customHeight="1" x14ac:dyDescent="0.2">
      <c r="A8" s="572" t="s">
        <v>798</v>
      </c>
      <c r="B8" s="59" t="s">
        <v>8</v>
      </c>
      <c r="C8" s="127" t="s">
        <v>721</v>
      </c>
      <c r="D8" s="63"/>
      <c r="E8" s="301">
        <v>3589</v>
      </c>
      <c r="F8" s="60">
        <v>1570</v>
      </c>
      <c r="G8" s="60">
        <v>1620</v>
      </c>
      <c r="H8" s="60">
        <v>720</v>
      </c>
      <c r="I8" s="60">
        <v>230</v>
      </c>
      <c r="J8" s="60">
        <v>410</v>
      </c>
      <c r="K8" s="60">
        <v>350</v>
      </c>
      <c r="L8" s="60">
        <v>4890</v>
      </c>
      <c r="M8" s="376">
        <v>1.36</v>
      </c>
      <c r="N8" s="60">
        <v>720</v>
      </c>
      <c r="O8" s="60">
        <v>980</v>
      </c>
      <c r="P8" s="60">
        <v>1310</v>
      </c>
      <c r="Q8" s="301">
        <v>7900</v>
      </c>
      <c r="R8" s="60">
        <v>3320</v>
      </c>
      <c r="S8" s="60">
        <v>3180</v>
      </c>
      <c r="T8" s="60">
        <v>6650</v>
      </c>
      <c r="U8" s="60">
        <v>20700</v>
      </c>
      <c r="V8" s="60">
        <v>18960</v>
      </c>
      <c r="W8" s="60">
        <v>52810</v>
      </c>
      <c r="X8" s="308">
        <v>14.71</v>
      </c>
      <c r="Y8" s="301">
        <v>860</v>
      </c>
    </row>
    <row r="9" spans="1:26" s="161" customFormat="1" ht="14.1" customHeight="1" x14ac:dyDescent="0.2">
      <c r="A9" s="706" t="s">
        <v>619</v>
      </c>
      <c r="B9" s="59" t="s">
        <v>9</v>
      </c>
      <c r="C9" s="127" t="s">
        <v>721</v>
      </c>
      <c r="D9" s="63"/>
      <c r="E9" s="301">
        <v>19640</v>
      </c>
      <c r="F9" s="60">
        <v>7560</v>
      </c>
      <c r="G9" s="60">
        <v>890</v>
      </c>
      <c r="H9" s="60">
        <v>720</v>
      </c>
      <c r="I9" s="60">
        <v>250</v>
      </c>
      <c r="J9" s="60">
        <v>300</v>
      </c>
      <c r="K9" s="60">
        <v>540</v>
      </c>
      <c r="L9" s="60">
        <v>10250</v>
      </c>
      <c r="M9" s="376">
        <v>0.52</v>
      </c>
      <c r="N9" s="60">
        <v>1810</v>
      </c>
      <c r="O9" s="60">
        <v>4110</v>
      </c>
      <c r="P9" s="60">
        <v>5690</v>
      </c>
      <c r="Q9" s="301">
        <v>21860</v>
      </c>
      <c r="R9" s="60">
        <v>3170</v>
      </c>
      <c r="S9" s="60">
        <v>2320</v>
      </c>
      <c r="T9" s="60">
        <v>6890</v>
      </c>
      <c r="U9" s="60">
        <v>4290</v>
      </c>
      <c r="V9" s="60">
        <v>3580</v>
      </c>
      <c r="W9" s="60">
        <v>20240</v>
      </c>
      <c r="X9" s="308">
        <v>1.03</v>
      </c>
      <c r="Y9" s="301">
        <v>6170</v>
      </c>
    </row>
    <row r="10" spans="1:26" s="161" customFormat="1" ht="14.1" customHeight="1" x14ac:dyDescent="0.2">
      <c r="A10" s="61"/>
      <c r="B10" s="61"/>
      <c r="C10" s="127" t="s">
        <v>721</v>
      </c>
      <c r="D10" s="62"/>
      <c r="E10" s="369"/>
      <c r="F10" s="62"/>
      <c r="G10" s="62"/>
      <c r="H10" s="62"/>
      <c r="I10" s="62"/>
      <c r="J10" s="62"/>
      <c r="K10" s="62"/>
      <c r="L10" s="62"/>
      <c r="M10" s="369"/>
      <c r="N10" s="62"/>
      <c r="O10" s="62"/>
      <c r="P10" s="62"/>
      <c r="Q10" s="303"/>
      <c r="R10" s="62"/>
      <c r="S10" s="62"/>
      <c r="T10" s="62"/>
      <c r="U10" s="62"/>
      <c r="V10" s="62"/>
      <c r="W10" s="63"/>
      <c r="X10" s="369"/>
      <c r="Y10" s="369"/>
    </row>
    <row r="11" spans="1:26" s="161" customFormat="1" ht="14.1" customHeight="1" x14ac:dyDescent="0.2">
      <c r="A11" s="61"/>
      <c r="B11" s="61"/>
      <c r="C11" s="127"/>
      <c r="D11" s="62"/>
      <c r="E11" s="369"/>
      <c r="F11" s="62"/>
      <c r="G11" s="62"/>
      <c r="H11" s="62"/>
      <c r="I11" s="62"/>
      <c r="J11" s="62"/>
      <c r="K11" s="62"/>
      <c r="L11" s="62"/>
      <c r="M11" s="369"/>
      <c r="N11" s="62"/>
      <c r="O11" s="62"/>
      <c r="P11" s="62"/>
      <c r="Q11" s="303"/>
      <c r="R11" s="62"/>
      <c r="S11" s="62"/>
      <c r="T11" s="62"/>
      <c r="U11" s="62"/>
      <c r="V11" s="62"/>
      <c r="W11" s="63"/>
      <c r="X11" s="369"/>
      <c r="Y11" s="369"/>
    </row>
    <row r="12" spans="1:26" s="161" customFormat="1" ht="14.1" customHeight="1" x14ac:dyDescent="0.2">
      <c r="A12" s="61" t="s">
        <v>530</v>
      </c>
      <c r="B12" s="61" t="s">
        <v>531</v>
      </c>
      <c r="C12" s="61" t="s">
        <v>742</v>
      </c>
      <c r="D12" s="62"/>
      <c r="E12" s="318">
        <v>28.274999999999999</v>
      </c>
      <c r="F12" s="64">
        <v>8</v>
      </c>
      <c r="G12" s="62" t="s">
        <v>723</v>
      </c>
      <c r="H12" s="62" t="s">
        <v>723</v>
      </c>
      <c r="I12" s="62" t="s">
        <v>723</v>
      </c>
      <c r="J12" s="62" t="s">
        <v>723</v>
      </c>
      <c r="K12" s="62" t="s">
        <v>723</v>
      </c>
      <c r="L12" s="64">
        <v>9</v>
      </c>
      <c r="M12" s="377">
        <v>0.32</v>
      </c>
      <c r="N12" s="62" t="s">
        <v>723</v>
      </c>
      <c r="O12" s="64">
        <v>6</v>
      </c>
      <c r="P12" s="62" t="s">
        <v>723</v>
      </c>
      <c r="Q12" s="301">
        <v>20</v>
      </c>
      <c r="R12" s="62" t="s">
        <v>723</v>
      </c>
      <c r="S12" s="62" t="s">
        <v>723</v>
      </c>
      <c r="T12" s="64">
        <v>7</v>
      </c>
      <c r="U12" s="64">
        <v>32</v>
      </c>
      <c r="V12" s="64">
        <v>6</v>
      </c>
      <c r="W12" s="60">
        <v>51</v>
      </c>
      <c r="X12" s="380">
        <v>1.8</v>
      </c>
      <c r="Y12" s="369" t="s">
        <v>723</v>
      </c>
    </row>
    <row r="13" spans="1:26" s="161" customFormat="1" ht="14.1" customHeight="1" x14ac:dyDescent="0.2">
      <c r="A13" s="61" t="s">
        <v>33</v>
      </c>
      <c r="B13" s="61" t="s">
        <v>34</v>
      </c>
      <c r="C13" s="61" t="s">
        <v>743</v>
      </c>
      <c r="D13" s="62"/>
      <c r="E13" s="318">
        <v>43</v>
      </c>
      <c r="F13" s="62" t="s">
        <v>723</v>
      </c>
      <c r="G13" s="62" t="s">
        <v>723</v>
      </c>
      <c r="H13" s="62" t="s">
        <v>723</v>
      </c>
      <c r="I13" s="62" t="s">
        <v>723</v>
      </c>
      <c r="J13" s="62" t="s">
        <v>723</v>
      </c>
      <c r="K13" s="62" t="s">
        <v>723</v>
      </c>
      <c r="L13" s="64">
        <v>7</v>
      </c>
      <c r="M13" s="377">
        <v>0.16</v>
      </c>
      <c r="N13" s="62" t="s">
        <v>723</v>
      </c>
      <c r="O13" s="64">
        <v>9</v>
      </c>
      <c r="P13" s="62" t="s">
        <v>723</v>
      </c>
      <c r="Q13" s="301">
        <v>24</v>
      </c>
      <c r="R13" s="62" t="s">
        <v>723</v>
      </c>
      <c r="S13" s="62" t="s">
        <v>723</v>
      </c>
      <c r="T13" s="62" t="s">
        <v>723</v>
      </c>
      <c r="U13" s="62" t="s">
        <v>723</v>
      </c>
      <c r="V13" s="62" t="s">
        <v>723</v>
      </c>
      <c r="W13" s="63" t="s">
        <v>619</v>
      </c>
      <c r="X13" s="369" t="s">
        <v>723</v>
      </c>
      <c r="Y13" s="369" t="s">
        <v>723</v>
      </c>
    </row>
    <row r="14" spans="1:26" s="161" customFormat="1" ht="14.1" customHeight="1" x14ac:dyDescent="0.2">
      <c r="A14" s="61" t="s">
        <v>140</v>
      </c>
      <c r="B14" s="61" t="s">
        <v>141</v>
      </c>
      <c r="C14" s="61" t="s">
        <v>744</v>
      </c>
      <c r="D14" s="62"/>
      <c r="E14" s="318">
        <v>54.555</v>
      </c>
      <c r="F14" s="64">
        <v>20</v>
      </c>
      <c r="G14" s="62" t="s">
        <v>723</v>
      </c>
      <c r="H14" s="62" t="s">
        <v>723</v>
      </c>
      <c r="I14" s="62" t="s">
        <v>723</v>
      </c>
      <c r="J14" s="62" t="s">
        <v>723</v>
      </c>
      <c r="K14" s="62" t="s">
        <v>723</v>
      </c>
      <c r="L14" s="64">
        <v>22</v>
      </c>
      <c r="M14" s="377">
        <v>0.4</v>
      </c>
      <c r="N14" s="62" t="s">
        <v>723</v>
      </c>
      <c r="O14" s="62" t="s">
        <v>723</v>
      </c>
      <c r="P14" s="64">
        <v>46</v>
      </c>
      <c r="Q14" s="301">
        <v>97</v>
      </c>
      <c r="R14" s="62" t="s">
        <v>723</v>
      </c>
      <c r="S14" s="64">
        <v>10</v>
      </c>
      <c r="T14" s="64">
        <v>6</v>
      </c>
      <c r="U14" s="62" t="s">
        <v>723</v>
      </c>
      <c r="V14" s="62" t="s">
        <v>723</v>
      </c>
      <c r="W14" s="60">
        <v>16</v>
      </c>
      <c r="X14" s="380">
        <v>0.28999999999999998</v>
      </c>
      <c r="Y14" s="369" t="s">
        <v>723</v>
      </c>
    </row>
    <row r="15" spans="1:26" s="161" customFormat="1" ht="14.1" customHeight="1" x14ac:dyDescent="0.2">
      <c r="A15" s="61" t="s">
        <v>532</v>
      </c>
      <c r="B15" s="61" t="s">
        <v>533</v>
      </c>
      <c r="C15" s="61" t="s">
        <v>742</v>
      </c>
      <c r="D15" s="62"/>
      <c r="E15" s="318">
        <v>71</v>
      </c>
      <c r="F15" s="64">
        <v>51</v>
      </c>
      <c r="G15" s="62" t="s">
        <v>723</v>
      </c>
      <c r="H15" s="62" t="s">
        <v>723</v>
      </c>
      <c r="I15" s="62" t="s">
        <v>723</v>
      </c>
      <c r="J15" s="62" t="s">
        <v>723</v>
      </c>
      <c r="K15" s="62" t="s">
        <v>723</v>
      </c>
      <c r="L15" s="64">
        <v>52</v>
      </c>
      <c r="M15" s="377">
        <v>0.74</v>
      </c>
      <c r="N15" s="64">
        <v>6</v>
      </c>
      <c r="O15" s="64">
        <v>33</v>
      </c>
      <c r="P15" s="64">
        <v>120</v>
      </c>
      <c r="Q15" s="301">
        <v>211</v>
      </c>
      <c r="R15" s="64">
        <v>29</v>
      </c>
      <c r="S15" s="64">
        <v>42</v>
      </c>
      <c r="T15" s="64">
        <v>20</v>
      </c>
      <c r="U15" s="62" t="s">
        <v>723</v>
      </c>
      <c r="V15" s="62" t="s">
        <v>723</v>
      </c>
      <c r="W15" s="60">
        <v>91</v>
      </c>
      <c r="X15" s="380">
        <v>1.29</v>
      </c>
      <c r="Y15" s="370">
        <v>32</v>
      </c>
    </row>
    <row r="16" spans="1:26" s="161" customFormat="1" ht="14.1" customHeight="1" x14ac:dyDescent="0.2">
      <c r="A16" s="61" t="s">
        <v>198</v>
      </c>
      <c r="B16" s="61" t="s">
        <v>199</v>
      </c>
      <c r="C16" s="61" t="s">
        <v>744</v>
      </c>
      <c r="D16" s="62"/>
      <c r="E16" s="318">
        <v>54</v>
      </c>
      <c r="F16" s="62" t="s">
        <v>723</v>
      </c>
      <c r="G16" s="62" t="s">
        <v>723</v>
      </c>
      <c r="H16" s="62" t="s">
        <v>723</v>
      </c>
      <c r="I16" s="62" t="s">
        <v>723</v>
      </c>
      <c r="J16" s="62" t="s">
        <v>723</v>
      </c>
      <c r="K16" s="62" t="s">
        <v>723</v>
      </c>
      <c r="L16" s="64">
        <v>16</v>
      </c>
      <c r="M16" s="377">
        <v>0.3</v>
      </c>
      <c r="N16" s="62" t="s">
        <v>723</v>
      </c>
      <c r="O16" s="62" t="s">
        <v>723</v>
      </c>
      <c r="P16" s="64">
        <v>10</v>
      </c>
      <c r="Q16" s="301">
        <v>35</v>
      </c>
      <c r="R16" s="62" t="s">
        <v>723</v>
      </c>
      <c r="S16" s="62" t="s">
        <v>723</v>
      </c>
      <c r="T16" s="62" t="s">
        <v>723</v>
      </c>
      <c r="U16" s="62" t="s">
        <v>723</v>
      </c>
      <c r="V16" s="62" t="s">
        <v>723</v>
      </c>
      <c r="W16" s="60">
        <v>14</v>
      </c>
      <c r="X16" s="380">
        <v>0.26</v>
      </c>
      <c r="Y16" s="370">
        <v>10</v>
      </c>
    </row>
    <row r="17" spans="1:25" s="161" customFormat="1" ht="14.1" customHeight="1" x14ac:dyDescent="0.2">
      <c r="A17" s="61" t="s">
        <v>474</v>
      </c>
      <c r="B17" s="61" t="s">
        <v>475</v>
      </c>
      <c r="C17" s="61" t="s">
        <v>742</v>
      </c>
      <c r="D17" s="62"/>
      <c r="E17" s="318">
        <v>52</v>
      </c>
      <c r="F17" s="64">
        <v>32</v>
      </c>
      <c r="G17" s="62" t="s">
        <v>723</v>
      </c>
      <c r="H17" s="62" t="s">
        <v>723</v>
      </c>
      <c r="I17" s="62" t="s">
        <v>723</v>
      </c>
      <c r="J17" s="62" t="s">
        <v>723</v>
      </c>
      <c r="K17" s="62" t="s">
        <v>723</v>
      </c>
      <c r="L17" s="64">
        <v>36</v>
      </c>
      <c r="M17" s="377">
        <v>0.69</v>
      </c>
      <c r="N17" s="62" t="s">
        <v>723</v>
      </c>
      <c r="O17" s="62" t="s">
        <v>723</v>
      </c>
      <c r="P17" s="64">
        <v>11</v>
      </c>
      <c r="Q17" s="301">
        <v>49</v>
      </c>
      <c r="R17" s="64">
        <v>19</v>
      </c>
      <c r="S17" s="62" t="s">
        <v>723</v>
      </c>
      <c r="T17" s="64">
        <v>26</v>
      </c>
      <c r="U17" s="64">
        <v>52</v>
      </c>
      <c r="V17" s="62" t="s">
        <v>723</v>
      </c>
      <c r="W17" s="60">
        <v>103</v>
      </c>
      <c r="X17" s="380">
        <v>1.98</v>
      </c>
      <c r="Y17" s="370">
        <v>8</v>
      </c>
    </row>
    <row r="18" spans="1:25" s="161" customFormat="1" ht="14.1" customHeight="1" x14ac:dyDescent="0.2">
      <c r="A18" s="61" t="s">
        <v>434</v>
      </c>
      <c r="B18" s="61" t="s">
        <v>435</v>
      </c>
      <c r="C18" s="61" t="s">
        <v>742</v>
      </c>
      <c r="D18" s="62"/>
      <c r="E18" s="318">
        <v>76</v>
      </c>
      <c r="F18" s="64">
        <v>32</v>
      </c>
      <c r="G18" s="62" t="s">
        <v>723</v>
      </c>
      <c r="H18" s="62" t="s">
        <v>723</v>
      </c>
      <c r="I18" s="62" t="s">
        <v>723</v>
      </c>
      <c r="J18" s="62" t="s">
        <v>723</v>
      </c>
      <c r="K18" s="62" t="s">
        <v>723</v>
      </c>
      <c r="L18" s="64">
        <v>44</v>
      </c>
      <c r="M18" s="377">
        <v>0.57999999999999996</v>
      </c>
      <c r="N18" s="62" t="s">
        <v>723</v>
      </c>
      <c r="O18" s="62" t="s">
        <v>723</v>
      </c>
      <c r="P18" s="64">
        <v>9</v>
      </c>
      <c r="Q18" s="301">
        <v>65</v>
      </c>
      <c r="R18" s="62" t="s">
        <v>723</v>
      </c>
      <c r="S18" s="62" t="s">
        <v>723</v>
      </c>
      <c r="T18" s="62" t="s">
        <v>723</v>
      </c>
      <c r="U18" s="62" t="s">
        <v>723</v>
      </c>
      <c r="V18" s="62" t="s">
        <v>723</v>
      </c>
      <c r="W18" s="60">
        <v>12</v>
      </c>
      <c r="X18" s="380">
        <v>0.16</v>
      </c>
      <c r="Y18" s="370">
        <v>13</v>
      </c>
    </row>
    <row r="19" spans="1:25" s="158" customFormat="1" ht="14.1" customHeight="1" x14ac:dyDescent="0.2">
      <c r="A19" s="61" t="s">
        <v>342</v>
      </c>
      <c r="B19" s="61" t="s">
        <v>343</v>
      </c>
      <c r="C19" s="61" t="s">
        <v>745</v>
      </c>
      <c r="D19" s="62"/>
      <c r="E19" s="318">
        <v>39</v>
      </c>
      <c r="F19" s="62" t="s">
        <v>723</v>
      </c>
      <c r="G19" s="62" t="s">
        <v>723</v>
      </c>
      <c r="H19" s="62" t="s">
        <v>723</v>
      </c>
      <c r="I19" s="62" t="s">
        <v>723</v>
      </c>
      <c r="J19" s="62" t="s">
        <v>723</v>
      </c>
      <c r="K19" s="62" t="s">
        <v>723</v>
      </c>
      <c r="L19" s="64">
        <v>17</v>
      </c>
      <c r="M19" s="377">
        <v>0.44</v>
      </c>
      <c r="N19" s="62" t="s">
        <v>723</v>
      </c>
      <c r="O19" s="62" t="s">
        <v>723</v>
      </c>
      <c r="P19" s="64">
        <v>12</v>
      </c>
      <c r="Q19" s="301">
        <v>34</v>
      </c>
      <c r="R19" s="64">
        <v>10</v>
      </c>
      <c r="S19" s="62" t="s">
        <v>723</v>
      </c>
      <c r="T19" s="64">
        <v>21</v>
      </c>
      <c r="U19" s="62" t="s">
        <v>723</v>
      </c>
      <c r="V19" s="62" t="s">
        <v>723</v>
      </c>
      <c r="W19" s="60">
        <v>34</v>
      </c>
      <c r="X19" s="380">
        <v>0.87</v>
      </c>
      <c r="Y19" s="370">
        <v>5</v>
      </c>
    </row>
    <row r="20" spans="1:25" s="158" customFormat="1" ht="14.1" customHeight="1" x14ac:dyDescent="0.2">
      <c r="A20" s="61" t="s">
        <v>384</v>
      </c>
      <c r="B20" s="61" t="s">
        <v>385</v>
      </c>
      <c r="C20" s="61" t="s">
        <v>746</v>
      </c>
      <c r="D20" s="62"/>
      <c r="E20" s="318">
        <v>77</v>
      </c>
      <c r="F20" s="64">
        <v>69</v>
      </c>
      <c r="G20" s="64">
        <v>78</v>
      </c>
      <c r="H20" s="64">
        <v>35</v>
      </c>
      <c r="I20" s="64">
        <v>7</v>
      </c>
      <c r="J20" s="62" t="s">
        <v>723</v>
      </c>
      <c r="K20" s="62" t="s">
        <v>723</v>
      </c>
      <c r="L20" s="64">
        <v>190</v>
      </c>
      <c r="M20" s="377">
        <v>2.4700000000000002</v>
      </c>
      <c r="N20" s="64">
        <v>46</v>
      </c>
      <c r="O20" s="64">
        <v>48</v>
      </c>
      <c r="P20" s="64">
        <v>23</v>
      </c>
      <c r="Q20" s="301">
        <v>307</v>
      </c>
      <c r="R20" s="64">
        <v>24</v>
      </c>
      <c r="S20" s="64">
        <v>176</v>
      </c>
      <c r="T20" s="64">
        <v>327</v>
      </c>
      <c r="U20" s="64">
        <v>1245</v>
      </c>
      <c r="V20" s="64">
        <v>39</v>
      </c>
      <c r="W20" s="60">
        <v>1811</v>
      </c>
      <c r="X20" s="380">
        <v>23.51</v>
      </c>
      <c r="Y20" s="369" t="s">
        <v>723</v>
      </c>
    </row>
    <row r="21" spans="1:25" s="158" customFormat="1" ht="14.1" customHeight="1" x14ac:dyDescent="0.2">
      <c r="A21" s="61" t="s">
        <v>386</v>
      </c>
      <c r="B21" s="61" t="s">
        <v>387</v>
      </c>
      <c r="C21" s="61" t="s">
        <v>746</v>
      </c>
      <c r="D21" s="62"/>
      <c r="E21" s="318">
        <v>151</v>
      </c>
      <c r="F21" s="64">
        <v>68</v>
      </c>
      <c r="G21" s="64">
        <v>41</v>
      </c>
      <c r="H21" s="64">
        <v>41</v>
      </c>
      <c r="I21" s="64">
        <v>9</v>
      </c>
      <c r="J21" s="64">
        <v>11</v>
      </c>
      <c r="K21" s="64">
        <v>28</v>
      </c>
      <c r="L21" s="64">
        <v>198</v>
      </c>
      <c r="M21" s="377">
        <v>1.31</v>
      </c>
      <c r="N21" s="64">
        <v>14</v>
      </c>
      <c r="O21" s="64">
        <v>25</v>
      </c>
      <c r="P21" s="64">
        <v>40</v>
      </c>
      <c r="Q21" s="301">
        <v>277</v>
      </c>
      <c r="R21" s="62" t="s">
        <v>723</v>
      </c>
      <c r="S21" s="62" t="s">
        <v>723</v>
      </c>
      <c r="T21" s="64">
        <v>1149</v>
      </c>
      <c r="U21" s="64">
        <v>847</v>
      </c>
      <c r="V21" s="64">
        <v>896</v>
      </c>
      <c r="W21" s="60">
        <v>2892</v>
      </c>
      <c r="X21" s="380">
        <v>19.11</v>
      </c>
      <c r="Y21" s="369" t="s">
        <v>723</v>
      </c>
    </row>
    <row r="22" spans="1:25" s="158" customFormat="1" ht="14.1" customHeight="1" x14ac:dyDescent="0.2">
      <c r="A22" s="61" t="s">
        <v>118</v>
      </c>
      <c r="B22" s="61" t="s">
        <v>119</v>
      </c>
      <c r="C22" s="61" t="s">
        <v>747</v>
      </c>
      <c r="D22" s="62"/>
      <c r="E22" s="318">
        <v>106</v>
      </c>
      <c r="F22" s="62" t="s">
        <v>723</v>
      </c>
      <c r="G22" s="62" t="s">
        <v>723</v>
      </c>
      <c r="H22" s="62" t="s">
        <v>723</v>
      </c>
      <c r="I22" s="62" t="s">
        <v>723</v>
      </c>
      <c r="J22" s="62" t="s">
        <v>723</v>
      </c>
      <c r="K22" s="62" t="s">
        <v>723</v>
      </c>
      <c r="L22" s="64">
        <v>5</v>
      </c>
      <c r="M22" s="377">
        <v>0.05</v>
      </c>
      <c r="N22" s="62" t="s">
        <v>723</v>
      </c>
      <c r="O22" s="62" t="s">
        <v>723</v>
      </c>
      <c r="P22" s="64">
        <v>24</v>
      </c>
      <c r="Q22" s="301">
        <v>29</v>
      </c>
      <c r="R22" s="62" t="s">
        <v>723</v>
      </c>
      <c r="S22" s="62" t="s">
        <v>723</v>
      </c>
      <c r="T22" s="62" t="s">
        <v>723</v>
      </c>
      <c r="U22" s="62" t="s">
        <v>723</v>
      </c>
      <c r="V22" s="62" t="s">
        <v>723</v>
      </c>
      <c r="W22" s="63" t="s">
        <v>619</v>
      </c>
      <c r="X22" s="369" t="s">
        <v>723</v>
      </c>
      <c r="Y22" s="369" t="s">
        <v>723</v>
      </c>
    </row>
    <row r="23" spans="1:25" s="158" customFormat="1" ht="14.1" customHeight="1" x14ac:dyDescent="0.2">
      <c r="A23" s="61" t="s">
        <v>35</v>
      </c>
      <c r="B23" s="61" t="s">
        <v>36</v>
      </c>
      <c r="C23" s="61" t="s">
        <v>743</v>
      </c>
      <c r="D23" s="62"/>
      <c r="E23" s="318">
        <v>31</v>
      </c>
      <c r="F23" s="62" t="s">
        <v>723</v>
      </c>
      <c r="G23" s="62" t="s">
        <v>723</v>
      </c>
      <c r="H23" s="62" t="s">
        <v>723</v>
      </c>
      <c r="I23" s="62" t="s">
        <v>723</v>
      </c>
      <c r="J23" s="62" t="s">
        <v>723</v>
      </c>
      <c r="K23" s="62" t="s">
        <v>723</v>
      </c>
      <c r="L23" s="62" t="s">
        <v>723</v>
      </c>
      <c r="M23" s="369" t="s">
        <v>723</v>
      </c>
      <c r="N23" s="62" t="s">
        <v>723</v>
      </c>
      <c r="O23" s="62" t="s">
        <v>723</v>
      </c>
      <c r="P23" s="64">
        <v>11</v>
      </c>
      <c r="Q23" s="301">
        <v>17</v>
      </c>
      <c r="R23" s="62" t="s">
        <v>723</v>
      </c>
      <c r="S23" s="62" t="s">
        <v>723</v>
      </c>
      <c r="T23" s="64">
        <v>6</v>
      </c>
      <c r="U23" s="62" t="s">
        <v>723</v>
      </c>
      <c r="V23" s="62" t="s">
        <v>723</v>
      </c>
      <c r="W23" s="60">
        <v>9</v>
      </c>
      <c r="X23" s="380">
        <v>0.28999999999999998</v>
      </c>
      <c r="Y23" s="369" t="s">
        <v>723</v>
      </c>
    </row>
    <row r="24" spans="1:25" s="158" customFormat="1" ht="14.1" customHeight="1" x14ac:dyDescent="0.2">
      <c r="A24" s="61" t="s">
        <v>284</v>
      </c>
      <c r="B24" s="61" t="s">
        <v>285</v>
      </c>
      <c r="C24" s="61" t="s">
        <v>745</v>
      </c>
      <c r="D24" s="62"/>
      <c r="E24" s="318">
        <v>77</v>
      </c>
      <c r="F24" s="64">
        <v>43</v>
      </c>
      <c r="G24" s="62" t="s">
        <v>723</v>
      </c>
      <c r="H24" s="62" t="s">
        <v>723</v>
      </c>
      <c r="I24" s="62" t="s">
        <v>723</v>
      </c>
      <c r="J24" s="62" t="s">
        <v>723</v>
      </c>
      <c r="K24" s="62" t="s">
        <v>723</v>
      </c>
      <c r="L24" s="64">
        <v>51</v>
      </c>
      <c r="M24" s="377">
        <v>0.66</v>
      </c>
      <c r="N24" s="64">
        <v>13</v>
      </c>
      <c r="O24" s="64">
        <v>8</v>
      </c>
      <c r="P24" s="64">
        <v>8</v>
      </c>
      <c r="Q24" s="301">
        <v>80</v>
      </c>
      <c r="R24" s="62" t="s">
        <v>723</v>
      </c>
      <c r="S24" s="64">
        <v>45</v>
      </c>
      <c r="T24" s="64">
        <v>351</v>
      </c>
      <c r="U24" s="62" t="s">
        <v>723</v>
      </c>
      <c r="V24" s="62" t="s">
        <v>723</v>
      </c>
      <c r="W24" s="60">
        <v>397</v>
      </c>
      <c r="X24" s="380">
        <v>5.15</v>
      </c>
      <c r="Y24" s="369" t="s">
        <v>723</v>
      </c>
    </row>
    <row r="25" spans="1:25" s="158" customFormat="1" ht="14.1" customHeight="1" x14ac:dyDescent="0.2">
      <c r="A25" s="61" t="s">
        <v>452</v>
      </c>
      <c r="B25" s="61" t="s">
        <v>453</v>
      </c>
      <c r="C25" s="61" t="s">
        <v>742</v>
      </c>
      <c r="D25" s="62"/>
      <c r="E25" s="318">
        <v>73.644999999999996</v>
      </c>
      <c r="F25" s="64">
        <v>20</v>
      </c>
      <c r="G25" s="62" t="s">
        <v>723</v>
      </c>
      <c r="H25" s="62" t="s">
        <v>723</v>
      </c>
      <c r="I25" s="62" t="s">
        <v>723</v>
      </c>
      <c r="J25" s="62" t="s">
        <v>723</v>
      </c>
      <c r="K25" s="62" t="s">
        <v>723</v>
      </c>
      <c r="L25" s="64">
        <v>23</v>
      </c>
      <c r="M25" s="377">
        <v>0.31</v>
      </c>
      <c r="N25" s="64">
        <v>10</v>
      </c>
      <c r="O25" s="64">
        <v>12</v>
      </c>
      <c r="P25" s="64">
        <v>7</v>
      </c>
      <c r="Q25" s="301">
        <v>52</v>
      </c>
      <c r="R25" s="62" t="s">
        <v>723</v>
      </c>
      <c r="S25" s="62" t="s">
        <v>723</v>
      </c>
      <c r="T25" s="64">
        <v>57</v>
      </c>
      <c r="U25" s="64">
        <v>12</v>
      </c>
      <c r="V25" s="64">
        <v>18</v>
      </c>
      <c r="W25" s="60">
        <v>88</v>
      </c>
      <c r="X25" s="380">
        <v>1.19</v>
      </c>
      <c r="Y25" s="369" t="s">
        <v>723</v>
      </c>
    </row>
    <row r="26" spans="1:25" s="158" customFormat="1" ht="14.1" customHeight="1" x14ac:dyDescent="0.2">
      <c r="A26" s="61" t="s">
        <v>200</v>
      </c>
      <c r="B26" s="61" t="s">
        <v>201</v>
      </c>
      <c r="C26" s="61" t="s">
        <v>744</v>
      </c>
      <c r="D26" s="62"/>
      <c r="E26" s="318">
        <v>49</v>
      </c>
      <c r="F26" s="64">
        <v>22</v>
      </c>
      <c r="G26" s="62" t="s">
        <v>723</v>
      </c>
      <c r="H26" s="62" t="s">
        <v>723</v>
      </c>
      <c r="I26" s="62" t="s">
        <v>723</v>
      </c>
      <c r="J26" s="62" t="s">
        <v>723</v>
      </c>
      <c r="K26" s="62" t="s">
        <v>723</v>
      </c>
      <c r="L26" s="64">
        <v>24</v>
      </c>
      <c r="M26" s="377">
        <v>0.49</v>
      </c>
      <c r="N26" s="62" t="s">
        <v>723</v>
      </c>
      <c r="O26" s="62" t="s">
        <v>723</v>
      </c>
      <c r="P26" s="64">
        <v>12</v>
      </c>
      <c r="Q26" s="301">
        <v>46</v>
      </c>
      <c r="R26" s="62" t="s">
        <v>723</v>
      </c>
      <c r="S26" s="62" t="s">
        <v>723</v>
      </c>
      <c r="T26" s="62" t="s">
        <v>723</v>
      </c>
      <c r="U26" s="62" t="s">
        <v>723</v>
      </c>
      <c r="V26" s="62" t="s">
        <v>723</v>
      </c>
      <c r="W26" s="63" t="s">
        <v>619</v>
      </c>
      <c r="X26" s="369" t="s">
        <v>723</v>
      </c>
      <c r="Y26" s="370">
        <v>8</v>
      </c>
    </row>
    <row r="27" spans="1:25" s="158" customFormat="1" ht="14.1" customHeight="1" x14ac:dyDescent="0.2">
      <c r="A27" s="61" t="s">
        <v>544</v>
      </c>
      <c r="B27" s="61" t="s">
        <v>642</v>
      </c>
      <c r="C27" s="61" t="s">
        <v>748</v>
      </c>
      <c r="D27" s="62"/>
      <c r="E27" s="318">
        <v>76</v>
      </c>
      <c r="F27" s="64">
        <v>20</v>
      </c>
      <c r="G27" s="62" t="s">
        <v>723</v>
      </c>
      <c r="H27" s="62" t="s">
        <v>723</v>
      </c>
      <c r="I27" s="62" t="s">
        <v>723</v>
      </c>
      <c r="J27" s="62" t="s">
        <v>723</v>
      </c>
      <c r="K27" s="62" t="s">
        <v>723</v>
      </c>
      <c r="L27" s="64">
        <v>22</v>
      </c>
      <c r="M27" s="377">
        <v>0.28999999999999998</v>
      </c>
      <c r="N27" s="62" t="s">
        <v>723</v>
      </c>
      <c r="O27" s="62" t="s">
        <v>723</v>
      </c>
      <c r="P27" s="64">
        <v>6</v>
      </c>
      <c r="Q27" s="301">
        <v>33</v>
      </c>
      <c r="R27" s="62" t="s">
        <v>723</v>
      </c>
      <c r="S27" s="64">
        <v>11</v>
      </c>
      <c r="T27" s="64">
        <v>6</v>
      </c>
      <c r="U27" s="62" t="s">
        <v>723</v>
      </c>
      <c r="V27" s="62" t="s">
        <v>723</v>
      </c>
      <c r="W27" s="60">
        <v>20</v>
      </c>
      <c r="X27" s="380">
        <v>0.26</v>
      </c>
      <c r="Y27" s="369" t="s">
        <v>723</v>
      </c>
    </row>
    <row r="28" spans="1:25" s="158" customFormat="1" ht="14.1" customHeight="1" x14ac:dyDescent="0.2">
      <c r="A28" s="61" t="s">
        <v>268</v>
      </c>
      <c r="B28" s="61" t="s">
        <v>643</v>
      </c>
      <c r="C28" s="61" t="s">
        <v>745</v>
      </c>
      <c r="D28" s="62"/>
      <c r="E28" s="318">
        <v>69</v>
      </c>
      <c r="F28" s="64">
        <v>42</v>
      </c>
      <c r="G28" s="64">
        <v>6</v>
      </c>
      <c r="H28" s="64">
        <v>8</v>
      </c>
      <c r="I28" s="62" t="s">
        <v>723</v>
      </c>
      <c r="J28" s="64">
        <v>5</v>
      </c>
      <c r="K28" s="62" t="s">
        <v>723</v>
      </c>
      <c r="L28" s="64">
        <v>68</v>
      </c>
      <c r="M28" s="377">
        <v>0.98</v>
      </c>
      <c r="N28" s="64">
        <v>8</v>
      </c>
      <c r="O28" s="64">
        <v>11</v>
      </c>
      <c r="P28" s="64">
        <v>26</v>
      </c>
      <c r="Q28" s="301">
        <v>113</v>
      </c>
      <c r="R28" s="64">
        <v>16</v>
      </c>
      <c r="S28" s="62" t="s">
        <v>723</v>
      </c>
      <c r="T28" s="62" t="s">
        <v>723</v>
      </c>
      <c r="U28" s="64">
        <v>55</v>
      </c>
      <c r="V28" s="62" t="s">
        <v>723</v>
      </c>
      <c r="W28" s="60">
        <v>72</v>
      </c>
      <c r="X28" s="380">
        <v>1.04</v>
      </c>
      <c r="Y28" s="370">
        <v>83</v>
      </c>
    </row>
    <row r="29" spans="1:25" s="158" customFormat="1" ht="14.1" customHeight="1" x14ac:dyDescent="0.2">
      <c r="A29" s="61" t="s">
        <v>388</v>
      </c>
      <c r="B29" s="61" t="s">
        <v>389</v>
      </c>
      <c r="C29" s="61" t="s">
        <v>746</v>
      </c>
      <c r="D29" s="62"/>
      <c r="E29" s="318">
        <v>98</v>
      </c>
      <c r="F29" s="64">
        <v>74</v>
      </c>
      <c r="G29" s="64">
        <v>29</v>
      </c>
      <c r="H29" s="62" t="s">
        <v>723</v>
      </c>
      <c r="I29" s="62" t="s">
        <v>723</v>
      </c>
      <c r="J29" s="62" t="s">
        <v>723</v>
      </c>
      <c r="K29" s="62" t="s">
        <v>723</v>
      </c>
      <c r="L29" s="64">
        <v>114</v>
      </c>
      <c r="M29" s="377">
        <v>1.1599999999999999</v>
      </c>
      <c r="N29" s="64">
        <v>26</v>
      </c>
      <c r="O29" s="64">
        <v>14</v>
      </c>
      <c r="P29" s="64">
        <v>19</v>
      </c>
      <c r="Q29" s="301">
        <v>173</v>
      </c>
      <c r="R29" s="64">
        <v>80</v>
      </c>
      <c r="S29" s="62" t="s">
        <v>723</v>
      </c>
      <c r="T29" s="62" t="s">
        <v>723</v>
      </c>
      <c r="U29" s="64">
        <v>363</v>
      </c>
      <c r="V29" s="64">
        <v>351</v>
      </c>
      <c r="W29" s="60">
        <v>820</v>
      </c>
      <c r="X29" s="380">
        <v>8.36</v>
      </c>
      <c r="Y29" s="369" t="s">
        <v>723</v>
      </c>
    </row>
    <row r="30" spans="1:25" s="158" customFormat="1" ht="14.1" customHeight="1" x14ac:dyDescent="0.2">
      <c r="A30" s="61" t="s">
        <v>254</v>
      </c>
      <c r="B30" s="61" t="s">
        <v>255</v>
      </c>
      <c r="C30" s="61" t="s">
        <v>749</v>
      </c>
      <c r="D30" s="62"/>
      <c r="E30" s="318">
        <v>431</v>
      </c>
      <c r="F30" s="64">
        <v>321</v>
      </c>
      <c r="G30" s="64">
        <v>231</v>
      </c>
      <c r="H30" s="64">
        <v>193</v>
      </c>
      <c r="I30" s="64">
        <v>44</v>
      </c>
      <c r="J30" s="64">
        <v>65</v>
      </c>
      <c r="K30" s="64">
        <v>115</v>
      </c>
      <c r="L30" s="64">
        <v>969</v>
      </c>
      <c r="M30" s="377">
        <v>2.25</v>
      </c>
      <c r="N30" s="64">
        <v>62</v>
      </c>
      <c r="O30" s="64">
        <v>121</v>
      </c>
      <c r="P30" s="64">
        <v>314</v>
      </c>
      <c r="Q30" s="301">
        <v>1466</v>
      </c>
      <c r="R30" s="64">
        <v>223</v>
      </c>
      <c r="S30" s="64">
        <v>48</v>
      </c>
      <c r="T30" s="64">
        <v>462</v>
      </c>
      <c r="U30" s="64">
        <v>587</v>
      </c>
      <c r="V30" s="64">
        <v>10</v>
      </c>
      <c r="W30" s="60">
        <v>1330</v>
      </c>
      <c r="X30" s="380">
        <v>3.08</v>
      </c>
      <c r="Y30" s="370">
        <v>1782</v>
      </c>
    </row>
    <row r="31" spans="1:25" s="158" customFormat="1" ht="14.1" customHeight="1" x14ac:dyDescent="0.2">
      <c r="A31" s="61" t="s">
        <v>156</v>
      </c>
      <c r="B31" s="61" t="s">
        <v>157</v>
      </c>
      <c r="C31" s="61" t="s">
        <v>744</v>
      </c>
      <c r="D31" s="62"/>
      <c r="E31" s="318">
        <v>40</v>
      </c>
      <c r="F31" s="62" t="s">
        <v>723</v>
      </c>
      <c r="G31" s="62" t="s">
        <v>723</v>
      </c>
      <c r="H31" s="62" t="s">
        <v>723</v>
      </c>
      <c r="I31" s="62" t="s">
        <v>723</v>
      </c>
      <c r="J31" s="62" t="s">
        <v>723</v>
      </c>
      <c r="K31" s="62" t="s">
        <v>723</v>
      </c>
      <c r="L31" s="62" t="s">
        <v>723</v>
      </c>
      <c r="M31" s="369" t="s">
        <v>723</v>
      </c>
      <c r="N31" s="62" t="s">
        <v>723</v>
      </c>
      <c r="O31" s="62" t="s">
        <v>723</v>
      </c>
      <c r="P31" s="62" t="s">
        <v>723</v>
      </c>
      <c r="Q31" s="303" t="s">
        <v>723</v>
      </c>
      <c r="R31" s="62" t="s">
        <v>723</v>
      </c>
      <c r="S31" s="62" t="s">
        <v>723</v>
      </c>
      <c r="T31" s="62" t="s">
        <v>723</v>
      </c>
      <c r="U31" s="62" t="s">
        <v>723</v>
      </c>
      <c r="V31" s="62" t="s">
        <v>723</v>
      </c>
      <c r="W31" s="63" t="s">
        <v>619</v>
      </c>
      <c r="X31" s="369" t="s">
        <v>723</v>
      </c>
      <c r="Y31" s="369" t="s">
        <v>723</v>
      </c>
    </row>
    <row r="32" spans="1:25" s="158" customFormat="1" ht="14.1" customHeight="1" x14ac:dyDescent="0.2">
      <c r="A32" s="61" t="s">
        <v>27</v>
      </c>
      <c r="B32" s="61" t="s">
        <v>644</v>
      </c>
      <c r="C32" s="61" t="s">
        <v>743</v>
      </c>
      <c r="D32" s="62"/>
      <c r="E32" s="318">
        <v>58</v>
      </c>
      <c r="F32" s="62" t="s">
        <v>723</v>
      </c>
      <c r="G32" s="62" t="s">
        <v>723</v>
      </c>
      <c r="H32" s="62" t="s">
        <v>723</v>
      </c>
      <c r="I32" s="62" t="s">
        <v>723</v>
      </c>
      <c r="J32" s="62" t="s">
        <v>723</v>
      </c>
      <c r="K32" s="62" t="s">
        <v>723</v>
      </c>
      <c r="L32" s="64">
        <v>5</v>
      </c>
      <c r="M32" s="377">
        <v>0.09</v>
      </c>
      <c r="N32" s="62" t="s">
        <v>723</v>
      </c>
      <c r="O32" s="62" t="s">
        <v>723</v>
      </c>
      <c r="P32" s="64">
        <v>18</v>
      </c>
      <c r="Q32" s="301">
        <v>24</v>
      </c>
      <c r="R32" s="62" t="s">
        <v>723</v>
      </c>
      <c r="S32" s="62" t="s">
        <v>723</v>
      </c>
      <c r="T32" s="62" t="s">
        <v>723</v>
      </c>
      <c r="U32" s="62" t="s">
        <v>723</v>
      </c>
      <c r="V32" s="62" t="s">
        <v>723</v>
      </c>
      <c r="W32" s="60">
        <v>5</v>
      </c>
      <c r="X32" s="380">
        <v>0.09</v>
      </c>
      <c r="Y32" s="369" t="s">
        <v>723</v>
      </c>
    </row>
    <row r="33" spans="1:25" s="158" customFormat="1" ht="14.1" customHeight="1" x14ac:dyDescent="0.2">
      <c r="A33" s="61" t="s">
        <v>28</v>
      </c>
      <c r="B33" s="61" t="s">
        <v>645</v>
      </c>
      <c r="C33" s="61" t="s">
        <v>743</v>
      </c>
      <c r="D33" s="62"/>
      <c r="E33" s="318">
        <v>64</v>
      </c>
      <c r="F33" s="64">
        <v>14</v>
      </c>
      <c r="G33" s="62" t="s">
        <v>723</v>
      </c>
      <c r="H33" s="62" t="s">
        <v>723</v>
      </c>
      <c r="I33" s="62" t="s">
        <v>723</v>
      </c>
      <c r="J33" s="62" t="s">
        <v>723</v>
      </c>
      <c r="K33" s="62" t="s">
        <v>723</v>
      </c>
      <c r="L33" s="64">
        <v>16</v>
      </c>
      <c r="M33" s="377">
        <v>0.25</v>
      </c>
      <c r="N33" s="64">
        <v>13</v>
      </c>
      <c r="O33" s="64">
        <v>164</v>
      </c>
      <c r="P33" s="64">
        <v>49</v>
      </c>
      <c r="Q33" s="301">
        <v>242</v>
      </c>
      <c r="R33" s="62" t="s">
        <v>723</v>
      </c>
      <c r="S33" s="62" t="s">
        <v>723</v>
      </c>
      <c r="T33" s="62" t="s">
        <v>723</v>
      </c>
      <c r="U33" s="62" t="s">
        <v>723</v>
      </c>
      <c r="V33" s="62" t="s">
        <v>723</v>
      </c>
      <c r="W33" s="60">
        <v>16</v>
      </c>
      <c r="X33" s="380">
        <v>0.25</v>
      </c>
      <c r="Y33" s="370">
        <v>8</v>
      </c>
    </row>
    <row r="34" spans="1:25" s="158" customFormat="1" ht="14.1" customHeight="1" x14ac:dyDescent="0.2">
      <c r="A34" s="61" t="s">
        <v>142</v>
      </c>
      <c r="B34" s="61" t="s">
        <v>143</v>
      </c>
      <c r="C34" s="61" t="s">
        <v>744</v>
      </c>
      <c r="D34" s="62"/>
      <c r="E34" s="318">
        <v>34</v>
      </c>
      <c r="F34" s="62" t="s">
        <v>723</v>
      </c>
      <c r="G34" s="62" t="s">
        <v>723</v>
      </c>
      <c r="H34" s="62" t="s">
        <v>723</v>
      </c>
      <c r="I34" s="62" t="s">
        <v>723</v>
      </c>
      <c r="J34" s="62" t="s">
        <v>723</v>
      </c>
      <c r="K34" s="62" t="s">
        <v>723</v>
      </c>
      <c r="L34" s="64">
        <v>6</v>
      </c>
      <c r="M34" s="377">
        <v>0.18</v>
      </c>
      <c r="N34" s="62" t="s">
        <v>723</v>
      </c>
      <c r="O34" s="62" t="s">
        <v>723</v>
      </c>
      <c r="P34" s="62" t="s">
        <v>723</v>
      </c>
      <c r="Q34" s="301">
        <v>8</v>
      </c>
      <c r="R34" s="62" t="s">
        <v>723</v>
      </c>
      <c r="S34" s="62" t="s">
        <v>723</v>
      </c>
      <c r="T34" s="62" t="s">
        <v>723</v>
      </c>
      <c r="U34" s="62" t="s">
        <v>723</v>
      </c>
      <c r="V34" s="62" t="s">
        <v>723</v>
      </c>
      <c r="W34" s="63" t="s">
        <v>619</v>
      </c>
      <c r="X34" s="369" t="s">
        <v>723</v>
      </c>
      <c r="Y34" s="369" t="s">
        <v>723</v>
      </c>
    </row>
    <row r="35" spans="1:25" s="158" customFormat="1" ht="14.1" customHeight="1" x14ac:dyDescent="0.2">
      <c r="A35" s="61" t="s">
        <v>45</v>
      </c>
      <c r="B35" s="61" t="s">
        <v>46</v>
      </c>
      <c r="C35" s="61" t="s">
        <v>743</v>
      </c>
      <c r="D35" s="62"/>
      <c r="E35" s="318">
        <v>120</v>
      </c>
      <c r="F35" s="64">
        <v>48</v>
      </c>
      <c r="G35" s="62" t="s">
        <v>723</v>
      </c>
      <c r="H35" s="62" t="s">
        <v>723</v>
      </c>
      <c r="I35" s="62" t="s">
        <v>723</v>
      </c>
      <c r="J35" s="62" t="s">
        <v>723</v>
      </c>
      <c r="K35" s="62" t="s">
        <v>723</v>
      </c>
      <c r="L35" s="64">
        <v>50</v>
      </c>
      <c r="M35" s="377">
        <v>0.42</v>
      </c>
      <c r="N35" s="64">
        <v>16</v>
      </c>
      <c r="O35" s="64">
        <v>9</v>
      </c>
      <c r="P35" s="64">
        <v>46</v>
      </c>
      <c r="Q35" s="301">
        <v>121</v>
      </c>
      <c r="R35" s="62" t="s">
        <v>723</v>
      </c>
      <c r="S35" s="64">
        <v>7</v>
      </c>
      <c r="T35" s="64">
        <v>44</v>
      </c>
      <c r="U35" s="62" t="s">
        <v>723</v>
      </c>
      <c r="V35" s="62" t="s">
        <v>723</v>
      </c>
      <c r="W35" s="60">
        <v>51</v>
      </c>
      <c r="X35" s="380">
        <v>0.43</v>
      </c>
      <c r="Y35" s="370">
        <v>28</v>
      </c>
    </row>
    <row r="36" spans="1:25" s="158" customFormat="1" ht="14.1" customHeight="1" x14ac:dyDescent="0.2">
      <c r="A36" s="61" t="s">
        <v>170</v>
      </c>
      <c r="B36" s="61" t="s">
        <v>171</v>
      </c>
      <c r="C36" s="61" t="s">
        <v>744</v>
      </c>
      <c r="D36" s="62"/>
      <c r="E36" s="318">
        <v>28.614999999999998</v>
      </c>
      <c r="F36" s="62" t="s">
        <v>723</v>
      </c>
      <c r="G36" s="62" t="s">
        <v>723</v>
      </c>
      <c r="H36" s="62" t="s">
        <v>723</v>
      </c>
      <c r="I36" s="62" t="s">
        <v>723</v>
      </c>
      <c r="J36" s="62" t="s">
        <v>723</v>
      </c>
      <c r="K36" s="62" t="s">
        <v>723</v>
      </c>
      <c r="L36" s="62" t="s">
        <v>723</v>
      </c>
      <c r="M36" s="369" t="s">
        <v>723</v>
      </c>
      <c r="N36" s="62" t="s">
        <v>723</v>
      </c>
      <c r="O36" s="62" t="s">
        <v>723</v>
      </c>
      <c r="P36" s="64">
        <v>14</v>
      </c>
      <c r="Q36" s="301">
        <v>31</v>
      </c>
      <c r="R36" s="62" t="s">
        <v>723</v>
      </c>
      <c r="S36" s="64">
        <v>6</v>
      </c>
      <c r="T36" s="64">
        <v>7</v>
      </c>
      <c r="U36" s="62" t="s">
        <v>723</v>
      </c>
      <c r="V36" s="62" t="s">
        <v>723</v>
      </c>
      <c r="W36" s="60">
        <v>14</v>
      </c>
      <c r="X36" s="380">
        <v>0.49</v>
      </c>
      <c r="Y36" s="369" t="s">
        <v>723</v>
      </c>
    </row>
    <row r="37" spans="1:25" s="158" customFormat="1" ht="14.1" customHeight="1" x14ac:dyDescent="0.2">
      <c r="A37" s="61" t="s">
        <v>545</v>
      </c>
      <c r="B37" s="61" t="s">
        <v>646</v>
      </c>
      <c r="C37" s="61" t="s">
        <v>748</v>
      </c>
      <c r="D37" s="62"/>
      <c r="E37" s="318">
        <v>88.825000000000003</v>
      </c>
      <c r="F37" s="64">
        <v>42</v>
      </c>
      <c r="G37" s="62" t="s">
        <v>723</v>
      </c>
      <c r="H37" s="62" t="s">
        <v>723</v>
      </c>
      <c r="I37" s="62" t="s">
        <v>723</v>
      </c>
      <c r="J37" s="62" t="s">
        <v>723</v>
      </c>
      <c r="K37" s="62" t="s">
        <v>723</v>
      </c>
      <c r="L37" s="64">
        <v>50</v>
      </c>
      <c r="M37" s="377">
        <v>0.56000000000000005</v>
      </c>
      <c r="N37" s="64">
        <v>16</v>
      </c>
      <c r="O37" s="64">
        <v>12</v>
      </c>
      <c r="P37" s="64">
        <v>33</v>
      </c>
      <c r="Q37" s="301">
        <v>111</v>
      </c>
      <c r="R37" s="64">
        <v>37</v>
      </c>
      <c r="S37" s="62" t="s">
        <v>723</v>
      </c>
      <c r="T37" s="64">
        <v>22</v>
      </c>
      <c r="U37" s="64">
        <v>11</v>
      </c>
      <c r="V37" s="62" t="s">
        <v>723</v>
      </c>
      <c r="W37" s="60">
        <v>73</v>
      </c>
      <c r="X37" s="380">
        <v>0.82</v>
      </c>
      <c r="Y37" s="369" t="s">
        <v>723</v>
      </c>
    </row>
    <row r="38" spans="1:25" s="158" customFormat="1" ht="14.1" customHeight="1" x14ac:dyDescent="0.2">
      <c r="A38" s="61" t="s">
        <v>422</v>
      </c>
      <c r="B38" s="61" t="s">
        <v>647</v>
      </c>
      <c r="C38" s="61" t="s">
        <v>742</v>
      </c>
      <c r="D38" s="62"/>
      <c r="E38" s="318">
        <v>49</v>
      </c>
      <c r="F38" s="64">
        <v>24</v>
      </c>
      <c r="G38" s="62" t="s">
        <v>723</v>
      </c>
      <c r="H38" s="62" t="s">
        <v>723</v>
      </c>
      <c r="I38" s="62" t="s">
        <v>723</v>
      </c>
      <c r="J38" s="62" t="s">
        <v>723</v>
      </c>
      <c r="K38" s="62" t="s">
        <v>723</v>
      </c>
      <c r="L38" s="64">
        <v>27</v>
      </c>
      <c r="M38" s="377">
        <v>0.55000000000000004</v>
      </c>
      <c r="N38" s="62" t="s">
        <v>723</v>
      </c>
      <c r="O38" s="62" t="s">
        <v>723</v>
      </c>
      <c r="P38" s="64">
        <v>7</v>
      </c>
      <c r="Q38" s="301">
        <v>40</v>
      </c>
      <c r="R38" s="64">
        <v>10</v>
      </c>
      <c r="S38" s="64">
        <v>18</v>
      </c>
      <c r="T38" s="64">
        <v>39</v>
      </c>
      <c r="U38" s="64">
        <v>26</v>
      </c>
      <c r="V38" s="64">
        <v>19</v>
      </c>
      <c r="W38" s="60">
        <v>112</v>
      </c>
      <c r="X38" s="380">
        <v>2.27</v>
      </c>
      <c r="Y38" s="370">
        <v>21</v>
      </c>
    </row>
    <row r="39" spans="1:25" s="158" customFormat="1" ht="14.1" customHeight="1" x14ac:dyDescent="0.2">
      <c r="A39" s="61" t="s">
        <v>126</v>
      </c>
      <c r="B39" s="61" t="s">
        <v>127</v>
      </c>
      <c r="C39" s="61" t="s">
        <v>747</v>
      </c>
      <c r="D39" s="62"/>
      <c r="E39" s="318">
        <v>205.95</v>
      </c>
      <c r="F39" s="64">
        <v>62</v>
      </c>
      <c r="G39" s="62" t="s">
        <v>723</v>
      </c>
      <c r="H39" s="64">
        <v>27</v>
      </c>
      <c r="I39" s="62" t="s">
        <v>723</v>
      </c>
      <c r="J39" s="64">
        <v>7</v>
      </c>
      <c r="K39" s="62" t="s">
        <v>723</v>
      </c>
      <c r="L39" s="64">
        <v>101</v>
      </c>
      <c r="M39" s="377">
        <v>0.49</v>
      </c>
      <c r="N39" s="64">
        <v>16</v>
      </c>
      <c r="O39" s="64">
        <v>22</v>
      </c>
      <c r="P39" s="64">
        <v>150</v>
      </c>
      <c r="Q39" s="301">
        <v>289</v>
      </c>
      <c r="R39" s="64">
        <v>10</v>
      </c>
      <c r="S39" s="62" t="s">
        <v>723</v>
      </c>
      <c r="T39" s="64">
        <v>34</v>
      </c>
      <c r="U39" s="62" t="s">
        <v>723</v>
      </c>
      <c r="V39" s="62" t="s">
        <v>723</v>
      </c>
      <c r="W39" s="60">
        <v>44</v>
      </c>
      <c r="X39" s="380">
        <v>0.21</v>
      </c>
      <c r="Y39" s="370">
        <v>81</v>
      </c>
    </row>
    <row r="40" spans="1:25" s="158" customFormat="1" ht="14.1" customHeight="1" x14ac:dyDescent="0.2">
      <c r="A40" s="61" t="s">
        <v>286</v>
      </c>
      <c r="B40" s="61" t="s">
        <v>287</v>
      </c>
      <c r="C40" s="61" t="s">
        <v>745</v>
      </c>
      <c r="D40" s="62"/>
      <c r="E40" s="318">
        <v>64</v>
      </c>
      <c r="F40" s="64">
        <v>15</v>
      </c>
      <c r="G40" s="62" t="s">
        <v>723</v>
      </c>
      <c r="H40" s="62" t="s">
        <v>723</v>
      </c>
      <c r="I40" s="62" t="s">
        <v>723</v>
      </c>
      <c r="J40" s="62" t="s">
        <v>723</v>
      </c>
      <c r="K40" s="62" t="s">
        <v>723</v>
      </c>
      <c r="L40" s="64">
        <v>16</v>
      </c>
      <c r="M40" s="377">
        <v>0.25</v>
      </c>
      <c r="N40" s="64">
        <v>11</v>
      </c>
      <c r="O40" s="62" t="s">
        <v>723</v>
      </c>
      <c r="P40" s="62" t="s">
        <v>723</v>
      </c>
      <c r="Q40" s="301">
        <v>28</v>
      </c>
      <c r="R40" s="62" t="s">
        <v>723</v>
      </c>
      <c r="S40" s="64">
        <v>7</v>
      </c>
      <c r="T40" s="64">
        <v>30</v>
      </c>
      <c r="U40" s="62" t="s">
        <v>723</v>
      </c>
      <c r="V40" s="62" t="s">
        <v>723</v>
      </c>
      <c r="W40" s="60">
        <v>37</v>
      </c>
      <c r="X40" s="380">
        <v>0.57999999999999996</v>
      </c>
      <c r="Y40" s="369" t="s">
        <v>723</v>
      </c>
    </row>
    <row r="41" spans="1:25" s="158" customFormat="1" ht="14.1" customHeight="1" x14ac:dyDescent="0.2">
      <c r="A41" s="61" t="s">
        <v>328</v>
      </c>
      <c r="B41" s="61" t="s">
        <v>329</v>
      </c>
      <c r="C41" s="61" t="s">
        <v>745</v>
      </c>
      <c r="D41" s="62"/>
      <c r="E41" s="319">
        <v>58</v>
      </c>
      <c r="F41" s="257" t="s">
        <v>723</v>
      </c>
      <c r="G41" s="257" t="s">
        <v>723</v>
      </c>
      <c r="H41" s="257" t="s">
        <v>723</v>
      </c>
      <c r="I41" s="257" t="s">
        <v>723</v>
      </c>
      <c r="J41" s="257" t="s">
        <v>723</v>
      </c>
      <c r="K41" s="257" t="s">
        <v>723</v>
      </c>
      <c r="L41" s="245">
        <v>18</v>
      </c>
      <c r="M41" s="378">
        <v>0.31</v>
      </c>
      <c r="N41" s="257" t="s">
        <v>723</v>
      </c>
      <c r="O41" s="257" t="s">
        <v>723</v>
      </c>
      <c r="P41" s="257" t="s">
        <v>723</v>
      </c>
      <c r="Q41" s="302">
        <v>28</v>
      </c>
      <c r="R41" s="257" t="s">
        <v>723</v>
      </c>
      <c r="S41" s="257" t="s">
        <v>723</v>
      </c>
      <c r="T41" s="245">
        <v>27</v>
      </c>
      <c r="U41" s="257" t="s">
        <v>723</v>
      </c>
      <c r="V41" s="257" t="s">
        <v>723</v>
      </c>
      <c r="W41" s="243">
        <v>31</v>
      </c>
      <c r="X41" s="381">
        <v>0.54</v>
      </c>
      <c r="Y41" s="371" t="s">
        <v>723</v>
      </c>
    </row>
    <row r="42" spans="1:25" s="158" customFormat="1" ht="14.1" customHeight="1" x14ac:dyDescent="0.2">
      <c r="A42" s="61" t="s">
        <v>390</v>
      </c>
      <c r="B42" s="61" t="s">
        <v>391</v>
      </c>
      <c r="C42" s="61" t="s">
        <v>746</v>
      </c>
      <c r="D42" s="62"/>
      <c r="E42" s="318">
        <v>122</v>
      </c>
      <c r="F42" s="64">
        <v>31</v>
      </c>
      <c r="G42" s="64">
        <v>49</v>
      </c>
      <c r="H42" s="64">
        <v>28</v>
      </c>
      <c r="I42" s="62" t="s">
        <v>723</v>
      </c>
      <c r="J42" s="62" t="s">
        <v>723</v>
      </c>
      <c r="K42" s="64">
        <v>57</v>
      </c>
      <c r="L42" s="64">
        <v>183</v>
      </c>
      <c r="M42" s="377">
        <v>1.5</v>
      </c>
      <c r="N42" s="64">
        <v>25</v>
      </c>
      <c r="O42" s="64">
        <v>62</v>
      </c>
      <c r="P42" s="64">
        <v>82</v>
      </c>
      <c r="Q42" s="301">
        <v>352</v>
      </c>
      <c r="R42" s="64">
        <v>32</v>
      </c>
      <c r="S42" s="64">
        <v>65</v>
      </c>
      <c r="T42" s="64">
        <v>196</v>
      </c>
      <c r="U42" s="64">
        <v>1673</v>
      </c>
      <c r="V42" s="64">
        <v>929</v>
      </c>
      <c r="W42" s="60">
        <v>2895</v>
      </c>
      <c r="X42" s="380">
        <v>23.78</v>
      </c>
      <c r="Y42" s="370">
        <v>26</v>
      </c>
    </row>
    <row r="43" spans="1:25" s="158" customFormat="1" ht="14.1" customHeight="1" x14ac:dyDescent="0.2">
      <c r="A43" s="61" t="s">
        <v>288</v>
      </c>
      <c r="B43" s="61" t="s">
        <v>289</v>
      </c>
      <c r="C43" s="61" t="s">
        <v>745</v>
      </c>
      <c r="D43" s="62"/>
      <c r="E43" s="318">
        <v>32</v>
      </c>
      <c r="F43" s="62" t="s">
        <v>723</v>
      </c>
      <c r="G43" s="62" t="s">
        <v>723</v>
      </c>
      <c r="H43" s="62" t="s">
        <v>723</v>
      </c>
      <c r="I43" s="62" t="s">
        <v>723</v>
      </c>
      <c r="J43" s="62" t="s">
        <v>723</v>
      </c>
      <c r="K43" s="62" t="s">
        <v>723</v>
      </c>
      <c r="L43" s="64">
        <v>10</v>
      </c>
      <c r="M43" s="377">
        <v>0.31</v>
      </c>
      <c r="N43" s="62" t="s">
        <v>723</v>
      </c>
      <c r="O43" s="62" t="s">
        <v>723</v>
      </c>
      <c r="P43" s="62" t="s">
        <v>723</v>
      </c>
      <c r="Q43" s="301">
        <v>14</v>
      </c>
      <c r="R43" s="64">
        <v>13</v>
      </c>
      <c r="S43" s="62" t="s">
        <v>723</v>
      </c>
      <c r="T43" s="64">
        <v>30</v>
      </c>
      <c r="U43" s="64">
        <v>11</v>
      </c>
      <c r="V43" s="62" t="s">
        <v>723</v>
      </c>
      <c r="W43" s="60">
        <v>57</v>
      </c>
      <c r="X43" s="380">
        <v>1.77</v>
      </c>
      <c r="Y43" s="369" t="s">
        <v>723</v>
      </c>
    </row>
    <row r="44" spans="1:25" s="158" customFormat="1" ht="14.1" customHeight="1" x14ac:dyDescent="0.2">
      <c r="A44" s="61" t="s">
        <v>423</v>
      </c>
      <c r="B44" s="61" t="s">
        <v>648</v>
      </c>
      <c r="C44" s="61" t="s">
        <v>742</v>
      </c>
      <c r="D44" s="62"/>
      <c r="E44" s="318">
        <v>128</v>
      </c>
      <c r="F44" s="64">
        <v>83</v>
      </c>
      <c r="G44" s="64">
        <v>6</v>
      </c>
      <c r="H44" s="62" t="s">
        <v>723</v>
      </c>
      <c r="I44" s="62" t="s">
        <v>723</v>
      </c>
      <c r="J44" s="64">
        <v>5</v>
      </c>
      <c r="K44" s="64">
        <v>28</v>
      </c>
      <c r="L44" s="64">
        <v>130</v>
      </c>
      <c r="M44" s="377">
        <v>1.01</v>
      </c>
      <c r="N44" s="64">
        <v>19</v>
      </c>
      <c r="O44" s="64">
        <v>60</v>
      </c>
      <c r="P44" s="64">
        <v>49</v>
      </c>
      <c r="Q44" s="301">
        <v>258</v>
      </c>
      <c r="R44" s="64">
        <v>65</v>
      </c>
      <c r="S44" s="64">
        <v>5</v>
      </c>
      <c r="T44" s="64">
        <v>34</v>
      </c>
      <c r="U44" s="64">
        <v>782</v>
      </c>
      <c r="V44" s="64">
        <v>768</v>
      </c>
      <c r="W44" s="60">
        <v>1654</v>
      </c>
      <c r="X44" s="380">
        <v>12.91</v>
      </c>
      <c r="Y44" s="369" t="s">
        <v>723</v>
      </c>
    </row>
    <row r="45" spans="1:25" s="158" customFormat="1" ht="14.1" customHeight="1" x14ac:dyDescent="0.2">
      <c r="A45" s="61" t="s">
        <v>546</v>
      </c>
      <c r="B45" s="61" t="s">
        <v>649</v>
      </c>
      <c r="C45" s="61" t="s">
        <v>748</v>
      </c>
      <c r="D45" s="62"/>
      <c r="E45" s="318">
        <v>193</v>
      </c>
      <c r="F45" s="64">
        <v>125</v>
      </c>
      <c r="G45" s="64">
        <v>51</v>
      </c>
      <c r="H45" s="64">
        <v>18</v>
      </c>
      <c r="I45" s="62" t="s">
        <v>723</v>
      </c>
      <c r="J45" s="62" t="s">
        <v>723</v>
      </c>
      <c r="K45" s="64">
        <v>31</v>
      </c>
      <c r="L45" s="64">
        <v>234</v>
      </c>
      <c r="M45" s="377">
        <v>1.22</v>
      </c>
      <c r="N45" s="64">
        <v>19</v>
      </c>
      <c r="O45" s="64">
        <v>16</v>
      </c>
      <c r="P45" s="64">
        <v>20</v>
      </c>
      <c r="Q45" s="301">
        <v>289</v>
      </c>
      <c r="R45" s="64">
        <v>46</v>
      </c>
      <c r="S45" s="64">
        <v>116</v>
      </c>
      <c r="T45" s="64">
        <v>102</v>
      </c>
      <c r="U45" s="64">
        <v>19</v>
      </c>
      <c r="V45" s="64">
        <v>187</v>
      </c>
      <c r="W45" s="60">
        <v>470</v>
      </c>
      <c r="X45" s="380">
        <v>2.44</v>
      </c>
      <c r="Y45" s="370">
        <v>389</v>
      </c>
    </row>
    <row r="46" spans="1:25" s="158" customFormat="1" ht="14.1" customHeight="1" x14ac:dyDescent="0.2">
      <c r="A46" s="61" t="s">
        <v>330</v>
      </c>
      <c r="B46" s="61" t="s">
        <v>331</v>
      </c>
      <c r="C46" s="61" t="s">
        <v>745</v>
      </c>
      <c r="D46" s="62"/>
      <c r="E46" s="318">
        <v>55</v>
      </c>
      <c r="F46" s="64">
        <v>31</v>
      </c>
      <c r="G46" s="62" t="s">
        <v>723</v>
      </c>
      <c r="H46" s="62" t="s">
        <v>723</v>
      </c>
      <c r="I46" s="62" t="s">
        <v>723</v>
      </c>
      <c r="J46" s="62" t="s">
        <v>723</v>
      </c>
      <c r="K46" s="62" t="s">
        <v>723</v>
      </c>
      <c r="L46" s="64">
        <v>32</v>
      </c>
      <c r="M46" s="377">
        <v>0.57999999999999996</v>
      </c>
      <c r="N46" s="62" t="s">
        <v>723</v>
      </c>
      <c r="O46" s="62" t="s">
        <v>723</v>
      </c>
      <c r="P46" s="62" t="s">
        <v>723</v>
      </c>
      <c r="Q46" s="301">
        <v>36</v>
      </c>
      <c r="R46" s="64">
        <v>6</v>
      </c>
      <c r="S46" s="62" t="s">
        <v>723</v>
      </c>
      <c r="T46" s="62" t="s">
        <v>723</v>
      </c>
      <c r="U46" s="64">
        <v>36</v>
      </c>
      <c r="V46" s="64">
        <v>17</v>
      </c>
      <c r="W46" s="60">
        <v>64</v>
      </c>
      <c r="X46" s="380">
        <v>1.1599999999999999</v>
      </c>
      <c r="Y46" s="370">
        <v>58</v>
      </c>
    </row>
    <row r="47" spans="1:25" s="158" customFormat="1" ht="14.1" customHeight="1" x14ac:dyDescent="0.2">
      <c r="A47" s="61" t="s">
        <v>392</v>
      </c>
      <c r="B47" s="61" t="s">
        <v>393</v>
      </c>
      <c r="C47" s="61" t="s">
        <v>746</v>
      </c>
      <c r="D47" s="62"/>
      <c r="E47" s="318">
        <v>139</v>
      </c>
      <c r="F47" s="64">
        <v>133</v>
      </c>
      <c r="G47" s="64">
        <v>45</v>
      </c>
      <c r="H47" s="62" t="s">
        <v>723</v>
      </c>
      <c r="I47" s="64">
        <v>18</v>
      </c>
      <c r="J47" s="64">
        <v>13</v>
      </c>
      <c r="K47" s="62" t="s">
        <v>723</v>
      </c>
      <c r="L47" s="64">
        <v>220</v>
      </c>
      <c r="M47" s="377">
        <v>1.58</v>
      </c>
      <c r="N47" s="64">
        <v>6</v>
      </c>
      <c r="O47" s="64">
        <v>25</v>
      </c>
      <c r="P47" s="64">
        <v>53</v>
      </c>
      <c r="Q47" s="301">
        <v>304</v>
      </c>
      <c r="R47" s="62" t="s">
        <v>723</v>
      </c>
      <c r="S47" s="62" t="s">
        <v>723</v>
      </c>
      <c r="T47" s="64">
        <v>273</v>
      </c>
      <c r="U47" s="64">
        <v>259</v>
      </c>
      <c r="V47" s="64">
        <v>686</v>
      </c>
      <c r="W47" s="60">
        <v>1307</v>
      </c>
      <c r="X47" s="380">
        <v>9.4</v>
      </c>
      <c r="Y47" s="370">
        <v>281</v>
      </c>
    </row>
    <row r="48" spans="1:25" s="158" customFormat="1" ht="14.1" customHeight="1" x14ac:dyDescent="0.2">
      <c r="A48" s="61" t="s">
        <v>216</v>
      </c>
      <c r="B48" s="61" t="s">
        <v>217</v>
      </c>
      <c r="C48" s="61" t="s">
        <v>749</v>
      </c>
      <c r="D48" s="62"/>
      <c r="E48" s="318">
        <v>39</v>
      </c>
      <c r="F48" s="64">
        <v>14</v>
      </c>
      <c r="G48" s="62" t="s">
        <v>723</v>
      </c>
      <c r="H48" s="62" t="s">
        <v>723</v>
      </c>
      <c r="I48" s="62" t="s">
        <v>723</v>
      </c>
      <c r="J48" s="62" t="s">
        <v>723</v>
      </c>
      <c r="K48" s="62" t="s">
        <v>723</v>
      </c>
      <c r="L48" s="64">
        <v>16</v>
      </c>
      <c r="M48" s="377">
        <v>0.41</v>
      </c>
      <c r="N48" s="62" t="s">
        <v>723</v>
      </c>
      <c r="O48" s="62" t="s">
        <v>723</v>
      </c>
      <c r="P48" s="64">
        <v>6</v>
      </c>
      <c r="Q48" s="301">
        <v>22</v>
      </c>
      <c r="R48" s="62" t="s">
        <v>723</v>
      </c>
      <c r="S48" s="62" t="s">
        <v>723</v>
      </c>
      <c r="T48" s="64">
        <v>16</v>
      </c>
      <c r="U48" s="62" t="s">
        <v>723</v>
      </c>
      <c r="V48" s="62" t="s">
        <v>723</v>
      </c>
      <c r="W48" s="60">
        <v>20</v>
      </c>
      <c r="X48" s="380">
        <v>0.51</v>
      </c>
      <c r="Y48" s="369" t="s">
        <v>723</v>
      </c>
    </row>
    <row r="49" spans="1:25" s="158" customFormat="1" ht="14.1" customHeight="1" x14ac:dyDescent="0.2">
      <c r="A49" s="61" t="s">
        <v>308</v>
      </c>
      <c r="B49" s="61" t="s">
        <v>309</v>
      </c>
      <c r="C49" s="61" t="s">
        <v>745</v>
      </c>
      <c r="D49" s="62"/>
      <c r="E49" s="318">
        <v>40</v>
      </c>
      <c r="F49" s="64">
        <v>49</v>
      </c>
      <c r="G49" s="64">
        <v>8</v>
      </c>
      <c r="H49" s="62" t="s">
        <v>723</v>
      </c>
      <c r="I49" s="62" t="s">
        <v>723</v>
      </c>
      <c r="J49" s="62" t="s">
        <v>723</v>
      </c>
      <c r="K49" s="62" t="s">
        <v>723</v>
      </c>
      <c r="L49" s="64">
        <v>65</v>
      </c>
      <c r="M49" s="377">
        <v>1.64</v>
      </c>
      <c r="N49" s="62" t="s">
        <v>723</v>
      </c>
      <c r="O49" s="62" t="s">
        <v>723</v>
      </c>
      <c r="P49" s="64">
        <v>20</v>
      </c>
      <c r="Q49" s="301">
        <v>91</v>
      </c>
      <c r="R49" s="64">
        <v>17</v>
      </c>
      <c r="S49" s="64">
        <v>71</v>
      </c>
      <c r="T49" s="64">
        <v>86</v>
      </c>
      <c r="U49" s="64">
        <v>49</v>
      </c>
      <c r="V49" s="64">
        <v>98</v>
      </c>
      <c r="W49" s="60">
        <v>321</v>
      </c>
      <c r="X49" s="380">
        <v>8.1</v>
      </c>
      <c r="Y49" s="370">
        <v>14</v>
      </c>
    </row>
    <row r="50" spans="1:25" s="158" customFormat="1" ht="14.1" customHeight="1" x14ac:dyDescent="0.2">
      <c r="A50" s="61" t="s">
        <v>202</v>
      </c>
      <c r="B50" s="61" t="s">
        <v>203</v>
      </c>
      <c r="C50" s="61" t="s">
        <v>744</v>
      </c>
      <c r="D50" s="62"/>
      <c r="E50" s="318">
        <v>48.68</v>
      </c>
      <c r="F50" s="62" t="s">
        <v>723</v>
      </c>
      <c r="G50" s="62" t="s">
        <v>723</v>
      </c>
      <c r="H50" s="62" t="s">
        <v>723</v>
      </c>
      <c r="I50" s="62" t="s">
        <v>723</v>
      </c>
      <c r="J50" s="62" t="s">
        <v>723</v>
      </c>
      <c r="K50" s="62" t="s">
        <v>723</v>
      </c>
      <c r="L50" s="62" t="s">
        <v>723</v>
      </c>
      <c r="M50" s="369" t="s">
        <v>723</v>
      </c>
      <c r="N50" s="62" t="s">
        <v>723</v>
      </c>
      <c r="O50" s="62" t="s">
        <v>723</v>
      </c>
      <c r="P50" s="62" t="s">
        <v>723</v>
      </c>
      <c r="Q50" s="303" t="s">
        <v>723</v>
      </c>
      <c r="R50" s="62" t="s">
        <v>723</v>
      </c>
      <c r="S50" s="62" t="s">
        <v>723</v>
      </c>
      <c r="T50" s="62" t="s">
        <v>723</v>
      </c>
      <c r="U50" s="62" t="s">
        <v>723</v>
      </c>
      <c r="V50" s="62" t="s">
        <v>723</v>
      </c>
      <c r="W50" s="60">
        <v>5</v>
      </c>
      <c r="X50" s="380">
        <v>0.1</v>
      </c>
      <c r="Y50" s="369" t="s">
        <v>723</v>
      </c>
    </row>
    <row r="51" spans="1:25" s="158" customFormat="1" ht="14.1" customHeight="1" x14ac:dyDescent="0.2">
      <c r="A51" s="61" t="s">
        <v>65</v>
      </c>
      <c r="B51" s="61" t="s">
        <v>66</v>
      </c>
      <c r="C51" s="61" t="s">
        <v>743</v>
      </c>
      <c r="D51" s="62"/>
      <c r="E51" s="318">
        <v>38</v>
      </c>
      <c r="F51" s="62" t="s">
        <v>723</v>
      </c>
      <c r="G51" s="62" t="s">
        <v>723</v>
      </c>
      <c r="H51" s="62" t="s">
        <v>723</v>
      </c>
      <c r="I51" s="62" t="s">
        <v>723</v>
      </c>
      <c r="J51" s="62" t="s">
        <v>723</v>
      </c>
      <c r="K51" s="62" t="s">
        <v>723</v>
      </c>
      <c r="L51" s="64">
        <v>6</v>
      </c>
      <c r="M51" s="377">
        <v>0.16</v>
      </c>
      <c r="N51" s="62" t="s">
        <v>723</v>
      </c>
      <c r="O51" s="64">
        <v>29</v>
      </c>
      <c r="P51" s="62" t="s">
        <v>723</v>
      </c>
      <c r="Q51" s="301">
        <v>35</v>
      </c>
      <c r="R51" s="62" t="s">
        <v>723</v>
      </c>
      <c r="S51" s="64">
        <v>5</v>
      </c>
      <c r="T51" s="62" t="s">
        <v>723</v>
      </c>
      <c r="U51" s="62" t="s">
        <v>723</v>
      </c>
      <c r="V51" s="62" t="s">
        <v>723</v>
      </c>
      <c r="W51" s="60">
        <v>7</v>
      </c>
      <c r="X51" s="380">
        <v>0.18</v>
      </c>
      <c r="Y51" s="369" t="s">
        <v>723</v>
      </c>
    </row>
    <row r="52" spans="1:25" s="158" customFormat="1" ht="14.1" customHeight="1" x14ac:dyDescent="0.2">
      <c r="A52" s="61" t="s">
        <v>47</v>
      </c>
      <c r="B52" s="61" t="s">
        <v>48</v>
      </c>
      <c r="C52" s="61" t="s">
        <v>743</v>
      </c>
      <c r="D52" s="62"/>
      <c r="E52" s="318">
        <v>80</v>
      </c>
      <c r="F52" s="64">
        <v>28</v>
      </c>
      <c r="G52" s="62" t="s">
        <v>723</v>
      </c>
      <c r="H52" s="64">
        <v>9</v>
      </c>
      <c r="I52" s="62" t="s">
        <v>723</v>
      </c>
      <c r="J52" s="62" t="s">
        <v>723</v>
      </c>
      <c r="K52" s="62" t="s">
        <v>723</v>
      </c>
      <c r="L52" s="64">
        <v>42</v>
      </c>
      <c r="M52" s="377">
        <v>0.52</v>
      </c>
      <c r="N52" s="62" t="s">
        <v>723</v>
      </c>
      <c r="O52" s="64">
        <v>28</v>
      </c>
      <c r="P52" s="62" t="s">
        <v>723</v>
      </c>
      <c r="Q52" s="301">
        <v>79</v>
      </c>
      <c r="R52" s="62" t="s">
        <v>723</v>
      </c>
      <c r="S52" s="62" t="s">
        <v>723</v>
      </c>
      <c r="T52" s="62" t="s">
        <v>723</v>
      </c>
      <c r="U52" s="62" t="s">
        <v>723</v>
      </c>
      <c r="V52" s="62" t="s">
        <v>723</v>
      </c>
      <c r="W52" s="60">
        <v>9</v>
      </c>
      <c r="X52" s="380">
        <v>0.11</v>
      </c>
      <c r="Y52" s="370">
        <v>21</v>
      </c>
    </row>
    <row r="53" spans="1:25" s="158" customFormat="1" ht="14.1" customHeight="1" x14ac:dyDescent="0.2">
      <c r="A53" s="61" t="s">
        <v>128</v>
      </c>
      <c r="B53" s="61" t="s">
        <v>129</v>
      </c>
      <c r="C53" s="61" t="s">
        <v>747</v>
      </c>
      <c r="D53" s="62"/>
      <c r="E53" s="318">
        <v>93</v>
      </c>
      <c r="F53" s="62" t="s">
        <v>723</v>
      </c>
      <c r="G53" s="62" t="s">
        <v>723</v>
      </c>
      <c r="H53" s="62" t="s">
        <v>723</v>
      </c>
      <c r="I53" s="62" t="s">
        <v>723</v>
      </c>
      <c r="J53" s="62" t="s">
        <v>723</v>
      </c>
      <c r="K53" s="62" t="s">
        <v>723</v>
      </c>
      <c r="L53" s="64">
        <v>10</v>
      </c>
      <c r="M53" s="377">
        <v>0.11</v>
      </c>
      <c r="N53" s="62" t="s">
        <v>723</v>
      </c>
      <c r="O53" s="62" t="s">
        <v>723</v>
      </c>
      <c r="P53" s="64">
        <v>11</v>
      </c>
      <c r="Q53" s="301">
        <v>24</v>
      </c>
      <c r="R53" s="62" t="s">
        <v>723</v>
      </c>
      <c r="S53" s="62" t="s">
        <v>723</v>
      </c>
      <c r="T53" s="64">
        <v>11</v>
      </c>
      <c r="U53" s="62" t="s">
        <v>723</v>
      </c>
      <c r="V53" s="62" t="s">
        <v>723</v>
      </c>
      <c r="W53" s="60">
        <v>12</v>
      </c>
      <c r="X53" s="380">
        <v>0.13</v>
      </c>
      <c r="Y53" s="369" t="s">
        <v>723</v>
      </c>
    </row>
    <row r="54" spans="1:25" s="158" customFormat="1" ht="14.1" customHeight="1" x14ac:dyDescent="0.2">
      <c r="A54" s="61" t="s">
        <v>274</v>
      </c>
      <c r="B54" s="61" t="s">
        <v>275</v>
      </c>
      <c r="C54" s="61" t="s">
        <v>745</v>
      </c>
      <c r="D54" s="62"/>
      <c r="E54" s="318">
        <v>50</v>
      </c>
      <c r="F54" s="64">
        <v>13</v>
      </c>
      <c r="G54" s="62" t="s">
        <v>723</v>
      </c>
      <c r="H54" s="62" t="s">
        <v>723</v>
      </c>
      <c r="I54" s="62" t="s">
        <v>723</v>
      </c>
      <c r="J54" s="62" t="s">
        <v>723</v>
      </c>
      <c r="K54" s="64">
        <v>7</v>
      </c>
      <c r="L54" s="64">
        <v>24</v>
      </c>
      <c r="M54" s="377">
        <v>0.48</v>
      </c>
      <c r="N54" s="64">
        <v>8</v>
      </c>
      <c r="O54" s="64">
        <v>27</v>
      </c>
      <c r="P54" s="64">
        <v>15</v>
      </c>
      <c r="Q54" s="301">
        <v>74</v>
      </c>
      <c r="R54" s="62" t="s">
        <v>723</v>
      </c>
      <c r="S54" s="64">
        <v>27</v>
      </c>
      <c r="T54" s="64">
        <v>47</v>
      </c>
      <c r="U54" s="62" t="s">
        <v>723</v>
      </c>
      <c r="V54" s="62" t="s">
        <v>723</v>
      </c>
      <c r="W54" s="60">
        <v>74</v>
      </c>
      <c r="X54" s="380">
        <v>1.49</v>
      </c>
      <c r="Y54" s="369" t="s">
        <v>723</v>
      </c>
    </row>
    <row r="55" spans="1:25" s="158" customFormat="1" ht="14.1" customHeight="1" x14ac:dyDescent="0.2">
      <c r="A55" s="61" t="s">
        <v>356</v>
      </c>
      <c r="B55" s="61" t="s">
        <v>357</v>
      </c>
      <c r="C55" s="61" t="s">
        <v>746</v>
      </c>
      <c r="D55" s="62"/>
      <c r="E55" s="318">
        <v>110</v>
      </c>
      <c r="F55" s="64">
        <v>8</v>
      </c>
      <c r="G55" s="64">
        <v>5</v>
      </c>
      <c r="H55" s="62" t="s">
        <v>723</v>
      </c>
      <c r="I55" s="62" t="s">
        <v>723</v>
      </c>
      <c r="J55" s="62" t="s">
        <v>723</v>
      </c>
      <c r="K55" s="62" t="s">
        <v>723</v>
      </c>
      <c r="L55" s="64">
        <v>17</v>
      </c>
      <c r="M55" s="377">
        <v>0.16</v>
      </c>
      <c r="N55" s="62" t="s">
        <v>723</v>
      </c>
      <c r="O55" s="64">
        <v>6</v>
      </c>
      <c r="P55" s="62" t="s">
        <v>723</v>
      </c>
      <c r="Q55" s="301">
        <v>29</v>
      </c>
      <c r="R55" s="64">
        <v>20</v>
      </c>
      <c r="S55" s="64">
        <v>26</v>
      </c>
      <c r="T55" s="64">
        <v>43</v>
      </c>
      <c r="U55" s="64">
        <v>143</v>
      </c>
      <c r="V55" s="64">
        <v>186</v>
      </c>
      <c r="W55" s="60">
        <v>418</v>
      </c>
      <c r="X55" s="380">
        <v>3.82</v>
      </c>
      <c r="Y55" s="370">
        <v>48</v>
      </c>
    </row>
    <row r="56" spans="1:25" s="158" customFormat="1" ht="14.1" customHeight="1" x14ac:dyDescent="0.2">
      <c r="A56" s="61" t="s">
        <v>228</v>
      </c>
      <c r="B56" s="61" t="s">
        <v>229</v>
      </c>
      <c r="C56" s="61" t="s">
        <v>749</v>
      </c>
      <c r="D56" s="62"/>
      <c r="E56" s="318">
        <v>42</v>
      </c>
      <c r="F56" s="62" t="s">
        <v>723</v>
      </c>
      <c r="G56" s="62" t="s">
        <v>723</v>
      </c>
      <c r="H56" s="62" t="s">
        <v>723</v>
      </c>
      <c r="I56" s="62" t="s">
        <v>723</v>
      </c>
      <c r="J56" s="62" t="s">
        <v>723</v>
      </c>
      <c r="K56" s="62" t="s">
        <v>723</v>
      </c>
      <c r="L56" s="64">
        <v>13</v>
      </c>
      <c r="M56" s="377">
        <v>0.31</v>
      </c>
      <c r="N56" s="64">
        <v>9</v>
      </c>
      <c r="O56" s="64">
        <v>8</v>
      </c>
      <c r="P56" s="64">
        <v>16</v>
      </c>
      <c r="Q56" s="301">
        <v>46</v>
      </c>
      <c r="R56" s="62" t="s">
        <v>723</v>
      </c>
      <c r="S56" s="62" t="s">
        <v>723</v>
      </c>
      <c r="T56" s="62" t="s">
        <v>723</v>
      </c>
      <c r="U56" s="62" t="s">
        <v>723</v>
      </c>
      <c r="V56" s="62" t="s">
        <v>723</v>
      </c>
      <c r="W56" s="63" t="s">
        <v>619</v>
      </c>
      <c r="X56" s="369" t="s">
        <v>723</v>
      </c>
      <c r="Y56" s="369" t="s">
        <v>723</v>
      </c>
    </row>
    <row r="57" spans="1:25" s="158" customFormat="1" ht="14.1" customHeight="1" x14ac:dyDescent="0.2">
      <c r="A57" s="61" t="s">
        <v>476</v>
      </c>
      <c r="B57" s="61" t="s">
        <v>477</v>
      </c>
      <c r="C57" s="61" t="s">
        <v>742</v>
      </c>
      <c r="D57" s="62"/>
      <c r="E57" s="318">
        <v>64.965000000000003</v>
      </c>
      <c r="F57" s="62" t="s">
        <v>723</v>
      </c>
      <c r="G57" s="62" t="s">
        <v>723</v>
      </c>
      <c r="H57" s="62" t="s">
        <v>723</v>
      </c>
      <c r="I57" s="62" t="s">
        <v>723</v>
      </c>
      <c r="J57" s="62" t="s">
        <v>723</v>
      </c>
      <c r="K57" s="62" t="s">
        <v>723</v>
      </c>
      <c r="L57" s="64">
        <v>14</v>
      </c>
      <c r="M57" s="377">
        <v>0.22</v>
      </c>
      <c r="N57" s="64">
        <v>23</v>
      </c>
      <c r="O57" s="64">
        <v>79</v>
      </c>
      <c r="P57" s="64">
        <v>153</v>
      </c>
      <c r="Q57" s="301">
        <v>269</v>
      </c>
      <c r="R57" s="64">
        <v>16</v>
      </c>
      <c r="S57" s="64">
        <v>52</v>
      </c>
      <c r="T57" s="64">
        <v>34</v>
      </c>
      <c r="U57" s="62" t="s">
        <v>723</v>
      </c>
      <c r="V57" s="62" t="s">
        <v>723</v>
      </c>
      <c r="W57" s="60">
        <v>102</v>
      </c>
      <c r="X57" s="380">
        <v>1.57</v>
      </c>
      <c r="Y57" s="369" t="s">
        <v>723</v>
      </c>
    </row>
    <row r="58" spans="1:25" s="158" customFormat="1" ht="14.1" customHeight="1" x14ac:dyDescent="0.2">
      <c r="A58" s="61" t="s">
        <v>37</v>
      </c>
      <c r="B58" s="61" t="s">
        <v>38</v>
      </c>
      <c r="C58" s="61" t="s">
        <v>743</v>
      </c>
      <c r="D58" s="62"/>
      <c r="E58" s="318">
        <v>49</v>
      </c>
      <c r="F58" s="62" t="s">
        <v>723</v>
      </c>
      <c r="G58" s="62" t="s">
        <v>723</v>
      </c>
      <c r="H58" s="62" t="s">
        <v>723</v>
      </c>
      <c r="I58" s="62" t="s">
        <v>723</v>
      </c>
      <c r="J58" s="62" t="s">
        <v>723</v>
      </c>
      <c r="K58" s="62" t="s">
        <v>723</v>
      </c>
      <c r="L58" s="64">
        <v>8</v>
      </c>
      <c r="M58" s="377">
        <v>0.16</v>
      </c>
      <c r="N58" s="62" t="s">
        <v>723</v>
      </c>
      <c r="O58" s="62" t="s">
        <v>723</v>
      </c>
      <c r="P58" s="64">
        <v>18</v>
      </c>
      <c r="Q58" s="301">
        <v>40</v>
      </c>
      <c r="R58" s="62" t="s">
        <v>723</v>
      </c>
      <c r="S58" s="62" t="s">
        <v>723</v>
      </c>
      <c r="T58" s="62" t="s">
        <v>723</v>
      </c>
      <c r="U58" s="62" t="s">
        <v>723</v>
      </c>
      <c r="V58" s="62" t="s">
        <v>723</v>
      </c>
      <c r="W58" s="60">
        <v>14</v>
      </c>
      <c r="X58" s="380">
        <v>0.28000000000000003</v>
      </c>
      <c r="Y58" s="369" t="s">
        <v>723</v>
      </c>
    </row>
    <row r="59" spans="1:25" s="158" customFormat="1" ht="14.1" customHeight="1" x14ac:dyDescent="0.2">
      <c r="A59" s="61" t="s">
        <v>290</v>
      </c>
      <c r="B59" s="61" t="s">
        <v>291</v>
      </c>
      <c r="C59" s="61" t="s">
        <v>745</v>
      </c>
      <c r="D59" s="62"/>
      <c r="E59" s="318">
        <v>37</v>
      </c>
      <c r="F59" s="62" t="s">
        <v>723</v>
      </c>
      <c r="G59" s="62" t="s">
        <v>723</v>
      </c>
      <c r="H59" s="62" t="s">
        <v>723</v>
      </c>
      <c r="I59" s="62" t="s">
        <v>723</v>
      </c>
      <c r="J59" s="62" t="s">
        <v>723</v>
      </c>
      <c r="K59" s="62" t="s">
        <v>723</v>
      </c>
      <c r="L59" s="64">
        <v>23</v>
      </c>
      <c r="M59" s="377">
        <v>0.62</v>
      </c>
      <c r="N59" s="62" t="s">
        <v>723</v>
      </c>
      <c r="O59" s="62" t="s">
        <v>723</v>
      </c>
      <c r="P59" s="64">
        <v>5</v>
      </c>
      <c r="Q59" s="301">
        <v>31</v>
      </c>
      <c r="R59" s="64">
        <v>25</v>
      </c>
      <c r="S59" s="64">
        <v>24</v>
      </c>
      <c r="T59" s="64">
        <v>5</v>
      </c>
      <c r="U59" s="64">
        <v>53</v>
      </c>
      <c r="V59" s="64">
        <v>9</v>
      </c>
      <c r="W59" s="60">
        <v>116</v>
      </c>
      <c r="X59" s="380">
        <v>3.1</v>
      </c>
      <c r="Y59" s="370">
        <v>5</v>
      </c>
    </row>
    <row r="60" spans="1:25" s="158" customFormat="1" ht="14.1" customHeight="1" x14ac:dyDescent="0.2">
      <c r="A60" s="61" t="s">
        <v>269</v>
      </c>
      <c r="B60" s="61" t="s">
        <v>650</v>
      </c>
      <c r="C60" s="61" t="s">
        <v>745</v>
      </c>
      <c r="D60" s="62"/>
      <c r="E60" s="318">
        <v>115</v>
      </c>
      <c r="F60" s="64">
        <v>50</v>
      </c>
      <c r="G60" s="62" t="s">
        <v>723</v>
      </c>
      <c r="H60" s="62" t="s">
        <v>723</v>
      </c>
      <c r="I60" s="62" t="s">
        <v>723</v>
      </c>
      <c r="J60" s="62" t="s">
        <v>723</v>
      </c>
      <c r="K60" s="62" t="s">
        <v>723</v>
      </c>
      <c r="L60" s="64">
        <v>55</v>
      </c>
      <c r="M60" s="377">
        <v>0.48</v>
      </c>
      <c r="N60" s="64">
        <v>5</v>
      </c>
      <c r="O60" s="64">
        <v>5</v>
      </c>
      <c r="P60" s="64">
        <v>12</v>
      </c>
      <c r="Q60" s="301">
        <v>77</v>
      </c>
      <c r="R60" s="62" t="s">
        <v>723</v>
      </c>
      <c r="S60" s="64">
        <v>6</v>
      </c>
      <c r="T60" s="64">
        <v>32</v>
      </c>
      <c r="U60" s="62" t="s">
        <v>723</v>
      </c>
      <c r="V60" s="64">
        <v>17</v>
      </c>
      <c r="W60" s="60">
        <v>59</v>
      </c>
      <c r="X60" s="380">
        <v>0.51</v>
      </c>
      <c r="Y60" s="369" t="s">
        <v>723</v>
      </c>
    </row>
    <row r="61" spans="1:25" s="158" customFormat="1" ht="14.1" customHeight="1" x14ac:dyDescent="0.2">
      <c r="A61" s="61" t="s">
        <v>158</v>
      </c>
      <c r="B61" s="61" t="s">
        <v>159</v>
      </c>
      <c r="C61" s="61" t="s">
        <v>744</v>
      </c>
      <c r="D61" s="62"/>
      <c r="E61" s="318">
        <v>72</v>
      </c>
      <c r="F61" s="64">
        <v>21</v>
      </c>
      <c r="G61" s="62" t="s">
        <v>723</v>
      </c>
      <c r="H61" s="62" t="s">
        <v>723</v>
      </c>
      <c r="I61" s="62" t="s">
        <v>723</v>
      </c>
      <c r="J61" s="62" t="s">
        <v>723</v>
      </c>
      <c r="K61" s="62" t="s">
        <v>723</v>
      </c>
      <c r="L61" s="64">
        <v>25</v>
      </c>
      <c r="M61" s="377">
        <v>0.35</v>
      </c>
      <c r="N61" s="62" t="s">
        <v>723</v>
      </c>
      <c r="O61" s="62" t="s">
        <v>723</v>
      </c>
      <c r="P61" s="62" t="s">
        <v>723</v>
      </c>
      <c r="Q61" s="301">
        <v>29</v>
      </c>
      <c r="R61" s="62" t="s">
        <v>723</v>
      </c>
      <c r="S61" s="62" t="s">
        <v>723</v>
      </c>
      <c r="T61" s="64">
        <v>21</v>
      </c>
      <c r="U61" s="62" t="s">
        <v>723</v>
      </c>
      <c r="V61" s="62" t="s">
        <v>723</v>
      </c>
      <c r="W61" s="60">
        <v>26</v>
      </c>
      <c r="X61" s="380">
        <v>0.36</v>
      </c>
      <c r="Y61" s="370">
        <v>10</v>
      </c>
    </row>
    <row r="62" spans="1:25" s="158" customFormat="1" ht="14.1" customHeight="1" x14ac:dyDescent="0.2">
      <c r="A62" s="61" t="s">
        <v>292</v>
      </c>
      <c r="B62" s="61" t="s">
        <v>293</v>
      </c>
      <c r="C62" s="61" t="s">
        <v>745</v>
      </c>
      <c r="D62" s="62"/>
      <c r="E62" s="318">
        <v>73</v>
      </c>
      <c r="F62" s="64">
        <v>51</v>
      </c>
      <c r="G62" s="62" t="s">
        <v>723</v>
      </c>
      <c r="H62" s="62" t="s">
        <v>723</v>
      </c>
      <c r="I62" s="62" t="s">
        <v>723</v>
      </c>
      <c r="J62" s="62" t="s">
        <v>723</v>
      </c>
      <c r="K62" s="64">
        <v>14</v>
      </c>
      <c r="L62" s="64">
        <v>70</v>
      </c>
      <c r="M62" s="377">
        <v>0.96</v>
      </c>
      <c r="N62" s="62" t="s">
        <v>723</v>
      </c>
      <c r="O62" s="62" t="s">
        <v>723</v>
      </c>
      <c r="P62" s="64">
        <v>8</v>
      </c>
      <c r="Q62" s="301">
        <v>82</v>
      </c>
      <c r="R62" s="64">
        <v>53</v>
      </c>
      <c r="S62" s="64">
        <v>9</v>
      </c>
      <c r="T62" s="64">
        <v>58</v>
      </c>
      <c r="U62" s="64">
        <v>51</v>
      </c>
      <c r="V62" s="64">
        <v>93</v>
      </c>
      <c r="W62" s="60">
        <v>264</v>
      </c>
      <c r="X62" s="380">
        <v>3.61</v>
      </c>
      <c r="Y62" s="370">
        <v>14</v>
      </c>
    </row>
    <row r="63" spans="1:25" s="158" customFormat="1" ht="14.1" customHeight="1" x14ac:dyDescent="0.2">
      <c r="A63" s="61" t="s">
        <v>584</v>
      </c>
      <c r="B63" s="61" t="s">
        <v>585</v>
      </c>
      <c r="C63" s="61" t="s">
        <v>748</v>
      </c>
      <c r="D63" s="62"/>
      <c r="E63" s="318">
        <v>52.555</v>
      </c>
      <c r="F63" s="64">
        <v>30</v>
      </c>
      <c r="G63" s="62" t="s">
        <v>723</v>
      </c>
      <c r="H63" s="62" t="s">
        <v>723</v>
      </c>
      <c r="I63" s="62" t="s">
        <v>723</v>
      </c>
      <c r="J63" s="62" t="s">
        <v>723</v>
      </c>
      <c r="K63" s="62" t="s">
        <v>723</v>
      </c>
      <c r="L63" s="64">
        <v>32</v>
      </c>
      <c r="M63" s="377">
        <v>0.61</v>
      </c>
      <c r="N63" s="62" t="s">
        <v>723</v>
      </c>
      <c r="O63" s="62" t="s">
        <v>723</v>
      </c>
      <c r="P63" s="64">
        <v>39</v>
      </c>
      <c r="Q63" s="301">
        <v>76</v>
      </c>
      <c r="R63" s="64">
        <v>5</v>
      </c>
      <c r="S63" s="62" t="s">
        <v>723</v>
      </c>
      <c r="T63" s="64">
        <v>11</v>
      </c>
      <c r="U63" s="62" t="s">
        <v>723</v>
      </c>
      <c r="V63" s="62" t="s">
        <v>723</v>
      </c>
      <c r="W63" s="60">
        <v>16</v>
      </c>
      <c r="X63" s="380">
        <v>0.3</v>
      </c>
      <c r="Y63" s="370">
        <v>27</v>
      </c>
    </row>
    <row r="64" spans="1:25" s="158" customFormat="1" ht="14.1" customHeight="1" x14ac:dyDescent="0.2">
      <c r="A64" s="61" t="s">
        <v>498</v>
      </c>
      <c r="B64" s="61" t="s">
        <v>499</v>
      </c>
      <c r="C64" s="61" t="s">
        <v>742</v>
      </c>
      <c r="D64" s="62"/>
      <c r="E64" s="318">
        <v>60</v>
      </c>
      <c r="F64" s="64">
        <v>10</v>
      </c>
      <c r="G64" s="62" t="s">
        <v>723</v>
      </c>
      <c r="H64" s="62" t="s">
        <v>723</v>
      </c>
      <c r="I64" s="62" t="s">
        <v>723</v>
      </c>
      <c r="J64" s="62" t="s">
        <v>723</v>
      </c>
      <c r="K64" s="62" t="s">
        <v>723</v>
      </c>
      <c r="L64" s="64">
        <v>13</v>
      </c>
      <c r="M64" s="377">
        <v>0.22</v>
      </c>
      <c r="N64" s="64">
        <v>9</v>
      </c>
      <c r="O64" s="64">
        <v>10</v>
      </c>
      <c r="P64" s="64">
        <v>5</v>
      </c>
      <c r="Q64" s="301">
        <v>37</v>
      </c>
      <c r="R64" s="62" t="s">
        <v>723</v>
      </c>
      <c r="S64" s="62" t="s">
        <v>723</v>
      </c>
      <c r="T64" s="64">
        <v>29</v>
      </c>
      <c r="U64" s="62" t="s">
        <v>723</v>
      </c>
      <c r="V64" s="64">
        <v>9</v>
      </c>
      <c r="W64" s="60">
        <v>40</v>
      </c>
      <c r="X64" s="380">
        <v>0.67</v>
      </c>
      <c r="Y64" s="369" t="s">
        <v>723</v>
      </c>
    </row>
    <row r="65" spans="1:25" s="158" customFormat="1" ht="14.1" customHeight="1" x14ac:dyDescent="0.2">
      <c r="A65" s="61" t="s">
        <v>29</v>
      </c>
      <c r="B65" s="61" t="s">
        <v>651</v>
      </c>
      <c r="C65" s="61" t="s">
        <v>743</v>
      </c>
      <c r="D65" s="62"/>
      <c r="E65" s="318">
        <v>165</v>
      </c>
      <c r="F65" s="62" t="s">
        <v>723</v>
      </c>
      <c r="G65" s="62" t="s">
        <v>723</v>
      </c>
      <c r="H65" s="62" t="s">
        <v>723</v>
      </c>
      <c r="I65" s="62" t="s">
        <v>723</v>
      </c>
      <c r="J65" s="62" t="s">
        <v>723</v>
      </c>
      <c r="K65" s="62" t="s">
        <v>723</v>
      </c>
      <c r="L65" s="64">
        <v>17</v>
      </c>
      <c r="M65" s="377">
        <v>0.1</v>
      </c>
      <c r="N65" s="64">
        <v>7</v>
      </c>
      <c r="O65" s="64">
        <v>26</v>
      </c>
      <c r="P65" s="64">
        <v>44</v>
      </c>
      <c r="Q65" s="301">
        <v>94</v>
      </c>
      <c r="R65" s="64">
        <v>5</v>
      </c>
      <c r="S65" s="64">
        <v>7</v>
      </c>
      <c r="T65" s="62" t="s">
        <v>723</v>
      </c>
      <c r="U65" s="62" t="s">
        <v>723</v>
      </c>
      <c r="V65" s="62" t="s">
        <v>723</v>
      </c>
      <c r="W65" s="60">
        <v>17</v>
      </c>
      <c r="X65" s="380">
        <v>0.1</v>
      </c>
      <c r="Y65" s="370">
        <v>11</v>
      </c>
    </row>
    <row r="66" spans="1:25" s="158" customFormat="1" ht="14.1" customHeight="1" x14ac:dyDescent="0.2">
      <c r="A66" s="61" t="s">
        <v>30</v>
      </c>
      <c r="B66" s="61" t="s">
        <v>652</v>
      </c>
      <c r="C66" s="61" t="s">
        <v>743</v>
      </c>
      <c r="D66" s="62"/>
      <c r="E66" s="318">
        <v>144</v>
      </c>
      <c r="F66" s="62" t="s">
        <v>723</v>
      </c>
      <c r="G66" s="62" t="s">
        <v>723</v>
      </c>
      <c r="H66" s="62" t="s">
        <v>723</v>
      </c>
      <c r="I66" s="62" t="s">
        <v>723</v>
      </c>
      <c r="J66" s="62" t="s">
        <v>723</v>
      </c>
      <c r="K66" s="62" t="s">
        <v>723</v>
      </c>
      <c r="L66" s="64">
        <v>20</v>
      </c>
      <c r="M66" s="377">
        <v>0.14000000000000001</v>
      </c>
      <c r="N66" s="62" t="s">
        <v>723</v>
      </c>
      <c r="O66" s="62" t="s">
        <v>723</v>
      </c>
      <c r="P66" s="64">
        <v>21</v>
      </c>
      <c r="Q66" s="301">
        <v>58</v>
      </c>
      <c r="R66" s="64">
        <v>13</v>
      </c>
      <c r="S66" s="64">
        <v>14</v>
      </c>
      <c r="T66" s="62" t="s">
        <v>723</v>
      </c>
      <c r="U66" s="62" t="s">
        <v>723</v>
      </c>
      <c r="V66" s="62" t="s">
        <v>723</v>
      </c>
      <c r="W66" s="60">
        <v>33</v>
      </c>
      <c r="X66" s="380">
        <v>0.23</v>
      </c>
      <c r="Y66" s="369" t="s">
        <v>723</v>
      </c>
    </row>
    <row r="67" spans="1:25" s="158" customFormat="1" ht="14.1" customHeight="1" x14ac:dyDescent="0.2">
      <c r="A67" s="61" t="s">
        <v>144</v>
      </c>
      <c r="B67" s="61" t="s">
        <v>145</v>
      </c>
      <c r="C67" s="61" t="s">
        <v>744</v>
      </c>
      <c r="D67" s="62"/>
      <c r="E67" s="318">
        <v>47.935000000000002</v>
      </c>
      <c r="F67" s="62" t="s">
        <v>723</v>
      </c>
      <c r="G67" s="62" t="s">
        <v>723</v>
      </c>
      <c r="H67" s="62" t="s">
        <v>723</v>
      </c>
      <c r="I67" s="62" t="s">
        <v>723</v>
      </c>
      <c r="J67" s="62" t="s">
        <v>723</v>
      </c>
      <c r="K67" s="62" t="s">
        <v>723</v>
      </c>
      <c r="L67" s="64">
        <v>12</v>
      </c>
      <c r="M67" s="377">
        <v>0.25</v>
      </c>
      <c r="N67" s="62" t="s">
        <v>723</v>
      </c>
      <c r="O67" s="62" t="s">
        <v>723</v>
      </c>
      <c r="P67" s="64">
        <v>22</v>
      </c>
      <c r="Q67" s="301">
        <v>43</v>
      </c>
      <c r="R67" s="62" t="s">
        <v>723</v>
      </c>
      <c r="S67" s="62" t="s">
        <v>723</v>
      </c>
      <c r="T67" s="64">
        <v>7</v>
      </c>
      <c r="U67" s="62" t="s">
        <v>723</v>
      </c>
      <c r="V67" s="62" t="s">
        <v>723</v>
      </c>
      <c r="W67" s="60">
        <v>11</v>
      </c>
      <c r="X67" s="380">
        <v>0.23</v>
      </c>
      <c r="Y67" s="369" t="s">
        <v>723</v>
      </c>
    </row>
    <row r="68" spans="1:25" s="158" customFormat="1" ht="14.1" customHeight="1" x14ac:dyDescent="0.2">
      <c r="A68" s="61" t="s">
        <v>534</v>
      </c>
      <c r="B68" s="61" t="s">
        <v>535</v>
      </c>
      <c r="C68" s="61" t="s">
        <v>742</v>
      </c>
      <c r="D68" s="62"/>
      <c r="E68" s="318">
        <v>52</v>
      </c>
      <c r="F68" s="64">
        <v>7</v>
      </c>
      <c r="G68" s="62" t="s">
        <v>723</v>
      </c>
      <c r="H68" s="62" t="s">
        <v>723</v>
      </c>
      <c r="I68" s="62" t="s">
        <v>723</v>
      </c>
      <c r="J68" s="62" t="s">
        <v>723</v>
      </c>
      <c r="K68" s="62" t="s">
        <v>723</v>
      </c>
      <c r="L68" s="64">
        <v>8</v>
      </c>
      <c r="M68" s="377">
        <v>0.15</v>
      </c>
      <c r="N68" s="64">
        <v>7</v>
      </c>
      <c r="O68" s="64">
        <v>14</v>
      </c>
      <c r="P68" s="64">
        <v>16</v>
      </c>
      <c r="Q68" s="301">
        <v>45</v>
      </c>
      <c r="R68" s="64">
        <v>8</v>
      </c>
      <c r="S68" s="62" t="s">
        <v>723</v>
      </c>
      <c r="T68" s="64">
        <v>43</v>
      </c>
      <c r="U68" s="62" t="s">
        <v>723</v>
      </c>
      <c r="V68" s="62" t="s">
        <v>723</v>
      </c>
      <c r="W68" s="60">
        <v>53</v>
      </c>
      <c r="X68" s="380">
        <v>1.02</v>
      </c>
      <c r="Y68" s="369" t="s">
        <v>723</v>
      </c>
    </row>
    <row r="69" spans="1:25" s="158" customFormat="1" ht="14.1" customHeight="1" x14ac:dyDescent="0.2">
      <c r="A69" s="61" t="s">
        <v>436</v>
      </c>
      <c r="B69" s="61" t="s">
        <v>437</v>
      </c>
      <c r="C69" s="61" t="s">
        <v>742</v>
      </c>
      <c r="D69" s="62"/>
      <c r="E69" s="318">
        <v>38</v>
      </c>
      <c r="F69" s="64">
        <v>6</v>
      </c>
      <c r="G69" s="62" t="s">
        <v>723</v>
      </c>
      <c r="H69" s="62" t="s">
        <v>723</v>
      </c>
      <c r="I69" s="62" t="s">
        <v>723</v>
      </c>
      <c r="J69" s="62" t="s">
        <v>723</v>
      </c>
      <c r="K69" s="62" t="s">
        <v>723</v>
      </c>
      <c r="L69" s="64">
        <v>7</v>
      </c>
      <c r="M69" s="377">
        <v>0.18</v>
      </c>
      <c r="N69" s="62" t="s">
        <v>723</v>
      </c>
      <c r="O69" s="62" t="s">
        <v>723</v>
      </c>
      <c r="P69" s="64">
        <v>5</v>
      </c>
      <c r="Q69" s="301">
        <v>18</v>
      </c>
      <c r="R69" s="64">
        <v>12</v>
      </c>
      <c r="S69" s="62" t="s">
        <v>723</v>
      </c>
      <c r="T69" s="64">
        <v>24</v>
      </c>
      <c r="U69" s="62" t="s">
        <v>723</v>
      </c>
      <c r="V69" s="62" t="s">
        <v>723</v>
      </c>
      <c r="W69" s="60">
        <v>37</v>
      </c>
      <c r="X69" s="380">
        <v>0.98</v>
      </c>
      <c r="Y69" s="369" t="s">
        <v>723</v>
      </c>
    </row>
    <row r="70" spans="1:25" s="158" customFormat="1" ht="14.1" customHeight="1" x14ac:dyDescent="0.2">
      <c r="A70" s="61" t="s">
        <v>67</v>
      </c>
      <c r="B70" s="61" t="s">
        <v>68</v>
      </c>
      <c r="C70" s="61" t="s">
        <v>743</v>
      </c>
      <c r="D70" s="62"/>
      <c r="E70" s="318">
        <v>48</v>
      </c>
      <c r="F70" s="62" t="s">
        <v>723</v>
      </c>
      <c r="G70" s="62" t="s">
        <v>723</v>
      </c>
      <c r="H70" s="62" t="s">
        <v>723</v>
      </c>
      <c r="I70" s="62" t="s">
        <v>723</v>
      </c>
      <c r="J70" s="62" t="s">
        <v>723</v>
      </c>
      <c r="K70" s="62" t="s">
        <v>723</v>
      </c>
      <c r="L70" s="64">
        <v>5</v>
      </c>
      <c r="M70" s="377">
        <v>0.1</v>
      </c>
      <c r="N70" s="62" t="s">
        <v>723</v>
      </c>
      <c r="O70" s="62" t="s">
        <v>723</v>
      </c>
      <c r="P70" s="64">
        <v>8</v>
      </c>
      <c r="Q70" s="301">
        <v>23</v>
      </c>
      <c r="R70" s="62" t="s">
        <v>723</v>
      </c>
      <c r="S70" s="62" t="s">
        <v>723</v>
      </c>
      <c r="T70" s="62" t="s">
        <v>723</v>
      </c>
      <c r="U70" s="62" t="s">
        <v>723</v>
      </c>
      <c r="V70" s="62" t="s">
        <v>723</v>
      </c>
      <c r="W70" s="60">
        <v>6</v>
      </c>
      <c r="X70" s="380">
        <v>0.12</v>
      </c>
      <c r="Y70" s="369" t="s">
        <v>723</v>
      </c>
    </row>
    <row r="71" spans="1:25" s="158" customFormat="1" ht="14.1" customHeight="1" x14ac:dyDescent="0.2">
      <c r="A71" s="61" t="s">
        <v>572</v>
      </c>
      <c r="B71" s="61" t="s">
        <v>573</v>
      </c>
      <c r="C71" s="61" t="s">
        <v>748</v>
      </c>
      <c r="D71" s="62"/>
      <c r="E71" s="318">
        <v>22</v>
      </c>
      <c r="F71" s="62" t="s">
        <v>723</v>
      </c>
      <c r="G71" s="62" t="s">
        <v>723</v>
      </c>
      <c r="H71" s="62" t="s">
        <v>723</v>
      </c>
      <c r="I71" s="62" t="s">
        <v>723</v>
      </c>
      <c r="J71" s="62" t="s">
        <v>723</v>
      </c>
      <c r="K71" s="62" t="s">
        <v>723</v>
      </c>
      <c r="L71" s="64">
        <v>6</v>
      </c>
      <c r="M71" s="377">
        <v>0.27</v>
      </c>
      <c r="N71" s="62" t="s">
        <v>723</v>
      </c>
      <c r="O71" s="62" t="s">
        <v>723</v>
      </c>
      <c r="P71" s="62" t="s">
        <v>723</v>
      </c>
      <c r="Q71" s="301">
        <v>9</v>
      </c>
      <c r="R71" s="62" t="s">
        <v>723</v>
      </c>
      <c r="S71" s="62" t="s">
        <v>723</v>
      </c>
      <c r="T71" s="64">
        <v>5</v>
      </c>
      <c r="U71" s="62" t="s">
        <v>723</v>
      </c>
      <c r="V71" s="62" t="s">
        <v>723</v>
      </c>
      <c r="W71" s="60">
        <v>11</v>
      </c>
      <c r="X71" s="380">
        <v>0.49</v>
      </c>
      <c r="Y71" s="369" t="s">
        <v>723</v>
      </c>
    </row>
    <row r="72" spans="1:25" s="158" customFormat="1" ht="14.1" customHeight="1" x14ac:dyDescent="0.2">
      <c r="A72" s="61" t="s">
        <v>358</v>
      </c>
      <c r="B72" s="61" t="s">
        <v>359</v>
      </c>
      <c r="C72" s="61" t="s">
        <v>746</v>
      </c>
      <c r="D72" s="62"/>
      <c r="E72" s="318">
        <v>5</v>
      </c>
      <c r="F72" s="62" t="s">
        <v>723</v>
      </c>
      <c r="G72" s="62" t="s">
        <v>723</v>
      </c>
      <c r="H72" s="62" t="s">
        <v>723</v>
      </c>
      <c r="I72" s="62" t="s">
        <v>723</v>
      </c>
      <c r="J72" s="62" t="s">
        <v>723</v>
      </c>
      <c r="K72" s="62" t="s">
        <v>723</v>
      </c>
      <c r="L72" s="64">
        <v>7</v>
      </c>
      <c r="M72" s="377">
        <v>1.4</v>
      </c>
      <c r="N72" s="62" t="s">
        <v>723</v>
      </c>
      <c r="O72" s="64">
        <v>5</v>
      </c>
      <c r="P72" s="62" t="s">
        <v>723</v>
      </c>
      <c r="Q72" s="301">
        <v>16</v>
      </c>
      <c r="R72" s="62" t="s">
        <v>723</v>
      </c>
      <c r="S72" s="62" t="s">
        <v>723</v>
      </c>
      <c r="T72" s="62" t="s">
        <v>723</v>
      </c>
      <c r="U72" s="62" t="s">
        <v>723</v>
      </c>
      <c r="V72" s="64">
        <v>18</v>
      </c>
      <c r="W72" s="60">
        <v>24</v>
      </c>
      <c r="X72" s="380">
        <v>4.8</v>
      </c>
      <c r="Y72" s="369" t="s">
        <v>723</v>
      </c>
    </row>
    <row r="73" spans="1:25" s="158" customFormat="1" ht="14.1" customHeight="1" x14ac:dyDescent="0.2">
      <c r="A73" s="61" t="s">
        <v>294</v>
      </c>
      <c r="B73" s="61" t="s">
        <v>295</v>
      </c>
      <c r="C73" s="61" t="s">
        <v>745</v>
      </c>
      <c r="D73" s="62"/>
      <c r="E73" s="318">
        <v>77</v>
      </c>
      <c r="F73" s="64">
        <v>105</v>
      </c>
      <c r="G73" s="64">
        <v>14</v>
      </c>
      <c r="H73" s="62" t="s">
        <v>723</v>
      </c>
      <c r="I73" s="62" t="s">
        <v>723</v>
      </c>
      <c r="J73" s="62" t="s">
        <v>723</v>
      </c>
      <c r="K73" s="62" t="s">
        <v>723</v>
      </c>
      <c r="L73" s="64">
        <v>124</v>
      </c>
      <c r="M73" s="377">
        <v>1.61</v>
      </c>
      <c r="N73" s="64">
        <v>10</v>
      </c>
      <c r="O73" s="62" t="s">
        <v>723</v>
      </c>
      <c r="P73" s="62" t="s">
        <v>723</v>
      </c>
      <c r="Q73" s="301">
        <v>142</v>
      </c>
      <c r="R73" s="64">
        <v>29</v>
      </c>
      <c r="S73" s="64">
        <v>25</v>
      </c>
      <c r="T73" s="64">
        <v>135</v>
      </c>
      <c r="U73" s="64">
        <v>12</v>
      </c>
      <c r="V73" s="64">
        <v>31</v>
      </c>
      <c r="W73" s="60">
        <v>232</v>
      </c>
      <c r="X73" s="380">
        <v>3.02</v>
      </c>
      <c r="Y73" s="370">
        <v>75</v>
      </c>
    </row>
    <row r="74" spans="1:25" s="158" customFormat="1" ht="14.1" customHeight="1" x14ac:dyDescent="0.2">
      <c r="A74" s="61" t="s">
        <v>39</v>
      </c>
      <c r="B74" s="61" t="s">
        <v>40</v>
      </c>
      <c r="C74" s="61" t="s">
        <v>743</v>
      </c>
      <c r="D74" s="62"/>
      <c r="E74" s="318">
        <v>31</v>
      </c>
      <c r="F74" s="62" t="s">
        <v>723</v>
      </c>
      <c r="G74" s="62" t="s">
        <v>723</v>
      </c>
      <c r="H74" s="62" t="s">
        <v>723</v>
      </c>
      <c r="I74" s="62" t="s">
        <v>723</v>
      </c>
      <c r="J74" s="62" t="s">
        <v>723</v>
      </c>
      <c r="K74" s="62" t="s">
        <v>723</v>
      </c>
      <c r="L74" s="62" t="s">
        <v>723</v>
      </c>
      <c r="M74" s="369" t="s">
        <v>723</v>
      </c>
      <c r="N74" s="62" t="s">
        <v>723</v>
      </c>
      <c r="O74" s="62" t="s">
        <v>723</v>
      </c>
      <c r="P74" s="62" t="s">
        <v>723</v>
      </c>
      <c r="Q74" s="301">
        <v>5</v>
      </c>
      <c r="R74" s="62" t="s">
        <v>723</v>
      </c>
      <c r="S74" s="62" t="s">
        <v>723</v>
      </c>
      <c r="T74" s="62" t="s">
        <v>723</v>
      </c>
      <c r="U74" s="62" t="s">
        <v>723</v>
      </c>
      <c r="V74" s="62" t="s">
        <v>723</v>
      </c>
      <c r="W74" s="63" t="s">
        <v>619</v>
      </c>
      <c r="X74" s="369" t="s">
        <v>723</v>
      </c>
      <c r="Y74" s="369" t="s">
        <v>723</v>
      </c>
    </row>
    <row r="75" spans="1:25" s="158" customFormat="1" ht="14.1" customHeight="1" x14ac:dyDescent="0.2">
      <c r="A75" s="61" t="s">
        <v>184</v>
      </c>
      <c r="B75" s="61" t="s">
        <v>185</v>
      </c>
      <c r="C75" s="61" t="s">
        <v>744</v>
      </c>
      <c r="D75" s="62"/>
      <c r="E75" s="318">
        <v>28</v>
      </c>
      <c r="F75" s="64">
        <v>20</v>
      </c>
      <c r="G75" s="62" t="s">
        <v>723</v>
      </c>
      <c r="H75" s="62" t="s">
        <v>723</v>
      </c>
      <c r="I75" s="62" t="s">
        <v>723</v>
      </c>
      <c r="J75" s="62" t="s">
        <v>723</v>
      </c>
      <c r="K75" s="62" t="s">
        <v>723</v>
      </c>
      <c r="L75" s="64">
        <v>21</v>
      </c>
      <c r="M75" s="377">
        <v>0.75</v>
      </c>
      <c r="N75" s="64">
        <v>5</v>
      </c>
      <c r="O75" s="62" t="s">
        <v>723</v>
      </c>
      <c r="P75" s="62" t="s">
        <v>723</v>
      </c>
      <c r="Q75" s="301">
        <v>28</v>
      </c>
      <c r="R75" s="62" t="s">
        <v>723</v>
      </c>
      <c r="S75" s="62" t="s">
        <v>723</v>
      </c>
      <c r="T75" s="64">
        <v>7</v>
      </c>
      <c r="U75" s="62" t="s">
        <v>723</v>
      </c>
      <c r="V75" s="62" t="s">
        <v>723</v>
      </c>
      <c r="W75" s="60">
        <v>9</v>
      </c>
      <c r="X75" s="380">
        <v>0.32</v>
      </c>
      <c r="Y75" s="370">
        <v>12</v>
      </c>
    </row>
    <row r="76" spans="1:25" s="158" customFormat="1" ht="14.1" customHeight="1" x14ac:dyDescent="0.2">
      <c r="A76" s="61" t="s">
        <v>547</v>
      </c>
      <c r="B76" s="61" t="s">
        <v>653</v>
      </c>
      <c r="C76" s="61" t="s">
        <v>748</v>
      </c>
      <c r="D76" s="62"/>
      <c r="E76" s="318">
        <v>241</v>
      </c>
      <c r="F76" s="64">
        <v>59</v>
      </c>
      <c r="G76" s="62" t="s">
        <v>723</v>
      </c>
      <c r="H76" s="62" t="s">
        <v>723</v>
      </c>
      <c r="I76" s="62" t="s">
        <v>723</v>
      </c>
      <c r="J76" s="62" t="s">
        <v>723</v>
      </c>
      <c r="K76" s="62" t="s">
        <v>723</v>
      </c>
      <c r="L76" s="64">
        <v>62</v>
      </c>
      <c r="M76" s="377">
        <v>0.26</v>
      </c>
      <c r="N76" s="64">
        <v>26</v>
      </c>
      <c r="O76" s="64">
        <v>35</v>
      </c>
      <c r="P76" s="64">
        <v>95</v>
      </c>
      <c r="Q76" s="301">
        <v>218</v>
      </c>
      <c r="R76" s="64">
        <v>35</v>
      </c>
      <c r="S76" s="62" t="s">
        <v>723</v>
      </c>
      <c r="T76" s="64">
        <v>20</v>
      </c>
      <c r="U76" s="64">
        <v>130</v>
      </c>
      <c r="V76" s="62" t="s">
        <v>723</v>
      </c>
      <c r="W76" s="60">
        <v>206</v>
      </c>
      <c r="X76" s="380">
        <v>0.85</v>
      </c>
      <c r="Y76" s="370">
        <v>21</v>
      </c>
    </row>
    <row r="77" spans="1:25" s="158" customFormat="1" ht="14.1" customHeight="1" x14ac:dyDescent="0.2">
      <c r="A77" s="61" t="s">
        <v>586</v>
      </c>
      <c r="B77" s="61" t="s">
        <v>587</v>
      </c>
      <c r="C77" s="61" t="s">
        <v>748</v>
      </c>
      <c r="D77" s="62"/>
      <c r="E77" s="318">
        <v>38</v>
      </c>
      <c r="F77" s="64">
        <v>6</v>
      </c>
      <c r="G77" s="62" t="s">
        <v>723</v>
      </c>
      <c r="H77" s="62" t="s">
        <v>723</v>
      </c>
      <c r="I77" s="62" t="s">
        <v>723</v>
      </c>
      <c r="J77" s="62" t="s">
        <v>723</v>
      </c>
      <c r="K77" s="62" t="s">
        <v>723</v>
      </c>
      <c r="L77" s="64">
        <v>8</v>
      </c>
      <c r="M77" s="377">
        <v>0.21</v>
      </c>
      <c r="N77" s="62" t="s">
        <v>723</v>
      </c>
      <c r="O77" s="64">
        <v>14</v>
      </c>
      <c r="P77" s="62" t="s">
        <v>723</v>
      </c>
      <c r="Q77" s="301">
        <v>35</v>
      </c>
      <c r="R77" s="64">
        <v>6</v>
      </c>
      <c r="S77" s="62" t="s">
        <v>723</v>
      </c>
      <c r="T77" s="64">
        <v>10</v>
      </c>
      <c r="U77" s="62" t="s">
        <v>723</v>
      </c>
      <c r="V77" s="62" t="s">
        <v>723</v>
      </c>
      <c r="W77" s="60">
        <v>18</v>
      </c>
      <c r="X77" s="380">
        <v>0.48</v>
      </c>
      <c r="Y77" s="369" t="s">
        <v>723</v>
      </c>
    </row>
    <row r="78" spans="1:25" s="158" customFormat="1" ht="14.1" customHeight="1" x14ac:dyDescent="0.2">
      <c r="A78" s="61" t="s">
        <v>10</v>
      </c>
      <c r="B78" s="61" t="s">
        <v>654</v>
      </c>
      <c r="C78" s="61" t="s">
        <v>750</v>
      </c>
      <c r="D78" s="62"/>
      <c r="E78" s="318">
        <v>229.685</v>
      </c>
      <c r="F78" s="64">
        <v>47</v>
      </c>
      <c r="G78" s="62" t="s">
        <v>723</v>
      </c>
      <c r="H78" s="62" t="s">
        <v>723</v>
      </c>
      <c r="I78" s="62" t="s">
        <v>723</v>
      </c>
      <c r="J78" s="62" t="s">
        <v>723</v>
      </c>
      <c r="K78" s="62" t="s">
        <v>723</v>
      </c>
      <c r="L78" s="64">
        <v>48</v>
      </c>
      <c r="M78" s="377">
        <v>0.21</v>
      </c>
      <c r="N78" s="62" t="s">
        <v>723</v>
      </c>
      <c r="O78" s="64">
        <v>14</v>
      </c>
      <c r="P78" s="62" t="s">
        <v>723</v>
      </c>
      <c r="Q78" s="301">
        <v>74</v>
      </c>
      <c r="R78" s="62" t="s">
        <v>723</v>
      </c>
      <c r="S78" s="62" t="s">
        <v>723</v>
      </c>
      <c r="T78" s="64">
        <v>12</v>
      </c>
      <c r="U78" s="62" t="s">
        <v>723</v>
      </c>
      <c r="V78" s="62" t="s">
        <v>723</v>
      </c>
      <c r="W78" s="60">
        <v>17</v>
      </c>
      <c r="X78" s="380">
        <v>7.0000000000000007E-2</v>
      </c>
      <c r="Y78" s="370">
        <v>26</v>
      </c>
    </row>
    <row r="79" spans="1:25" s="158" customFormat="1" ht="14.1" customHeight="1" x14ac:dyDescent="0.2">
      <c r="A79" s="61" t="s">
        <v>256</v>
      </c>
      <c r="B79" s="61" t="s">
        <v>257</v>
      </c>
      <c r="C79" s="61" t="s">
        <v>749</v>
      </c>
      <c r="D79" s="62"/>
      <c r="E79" s="318">
        <v>142</v>
      </c>
      <c r="F79" s="64">
        <v>105</v>
      </c>
      <c r="G79" s="64">
        <v>33</v>
      </c>
      <c r="H79" s="64">
        <v>15</v>
      </c>
      <c r="I79" s="64">
        <v>6</v>
      </c>
      <c r="J79" s="62" t="s">
        <v>723</v>
      </c>
      <c r="K79" s="62" t="s">
        <v>723</v>
      </c>
      <c r="L79" s="64">
        <v>161</v>
      </c>
      <c r="M79" s="377">
        <v>1.1399999999999999</v>
      </c>
      <c r="N79" s="64">
        <v>10</v>
      </c>
      <c r="O79" s="64">
        <v>30</v>
      </c>
      <c r="P79" s="64">
        <v>65</v>
      </c>
      <c r="Q79" s="301">
        <v>266</v>
      </c>
      <c r="R79" s="62" t="s">
        <v>723</v>
      </c>
      <c r="S79" s="62" t="s">
        <v>723</v>
      </c>
      <c r="T79" s="62" t="s">
        <v>723</v>
      </c>
      <c r="U79" s="62" t="s">
        <v>723</v>
      </c>
      <c r="V79" s="62" t="s">
        <v>723</v>
      </c>
      <c r="W79" s="60">
        <v>156</v>
      </c>
      <c r="X79" s="380">
        <v>1.1000000000000001</v>
      </c>
      <c r="Y79" s="370">
        <v>497</v>
      </c>
    </row>
    <row r="80" spans="1:25" s="158" customFormat="1" ht="14.1" customHeight="1" x14ac:dyDescent="0.2">
      <c r="A80" s="61" t="s">
        <v>104</v>
      </c>
      <c r="B80" s="61" t="s">
        <v>105</v>
      </c>
      <c r="C80" s="61" t="s">
        <v>747</v>
      </c>
      <c r="D80" s="62"/>
      <c r="E80" s="318">
        <v>25</v>
      </c>
      <c r="F80" s="62">
        <v>5</v>
      </c>
      <c r="G80" s="62" t="s">
        <v>723</v>
      </c>
      <c r="H80" s="62" t="s">
        <v>723</v>
      </c>
      <c r="I80" s="62" t="s">
        <v>723</v>
      </c>
      <c r="J80" s="62" t="s">
        <v>723</v>
      </c>
      <c r="K80" s="62" t="s">
        <v>723</v>
      </c>
      <c r="L80" s="64">
        <v>6</v>
      </c>
      <c r="M80" s="377">
        <v>0.24</v>
      </c>
      <c r="N80" s="62" t="s">
        <v>723</v>
      </c>
      <c r="O80" s="64">
        <v>10</v>
      </c>
      <c r="P80" s="62" t="s">
        <v>723</v>
      </c>
      <c r="Q80" s="301">
        <v>18</v>
      </c>
      <c r="R80" s="62" t="s">
        <v>723</v>
      </c>
      <c r="S80" s="64">
        <v>5</v>
      </c>
      <c r="T80" s="62" t="s">
        <v>723</v>
      </c>
      <c r="U80" s="62" t="s">
        <v>723</v>
      </c>
      <c r="V80" s="62" t="s">
        <v>723</v>
      </c>
      <c r="W80" s="60">
        <v>6</v>
      </c>
      <c r="X80" s="380">
        <v>0.24</v>
      </c>
      <c r="Y80" s="369" t="s">
        <v>723</v>
      </c>
    </row>
    <row r="81" spans="1:25" s="158" customFormat="1" ht="14.1" customHeight="1" x14ac:dyDescent="0.2">
      <c r="A81" s="61" t="s">
        <v>536</v>
      </c>
      <c r="B81" s="61" t="s">
        <v>537</v>
      </c>
      <c r="C81" s="61" t="s">
        <v>742</v>
      </c>
      <c r="D81" s="62"/>
      <c r="E81" s="318">
        <v>46</v>
      </c>
      <c r="F81" s="64">
        <v>25</v>
      </c>
      <c r="G81" s="62" t="s">
        <v>723</v>
      </c>
      <c r="H81" s="64">
        <v>5</v>
      </c>
      <c r="I81" s="62" t="s">
        <v>723</v>
      </c>
      <c r="J81" s="62" t="s">
        <v>723</v>
      </c>
      <c r="K81" s="64">
        <v>6</v>
      </c>
      <c r="L81" s="64">
        <v>41</v>
      </c>
      <c r="M81" s="377">
        <v>0.9</v>
      </c>
      <c r="N81" s="64">
        <v>12</v>
      </c>
      <c r="O81" s="64">
        <v>11</v>
      </c>
      <c r="P81" s="64">
        <v>11</v>
      </c>
      <c r="Q81" s="301">
        <v>75</v>
      </c>
      <c r="R81" s="64">
        <v>36</v>
      </c>
      <c r="S81" s="64">
        <v>56</v>
      </c>
      <c r="T81" s="64">
        <v>56</v>
      </c>
      <c r="U81" s="64">
        <v>51</v>
      </c>
      <c r="V81" s="64">
        <v>17</v>
      </c>
      <c r="W81" s="60">
        <v>216</v>
      </c>
      <c r="X81" s="380">
        <v>4.74</v>
      </c>
      <c r="Y81" s="369" t="s">
        <v>723</v>
      </c>
    </row>
    <row r="82" spans="1:25" s="158" customFormat="1" ht="14.1" customHeight="1" x14ac:dyDescent="0.2">
      <c r="A82" s="61" t="s">
        <v>394</v>
      </c>
      <c r="B82" s="61" t="s">
        <v>395</v>
      </c>
      <c r="C82" s="61" t="s">
        <v>746</v>
      </c>
      <c r="D82" s="62"/>
      <c r="E82" s="318">
        <v>157</v>
      </c>
      <c r="F82" s="64">
        <v>70</v>
      </c>
      <c r="G82" s="64">
        <v>156</v>
      </c>
      <c r="H82" s="64">
        <v>21</v>
      </c>
      <c r="I82" s="64">
        <v>26</v>
      </c>
      <c r="J82" s="64">
        <v>30</v>
      </c>
      <c r="K82" s="64">
        <v>10</v>
      </c>
      <c r="L82" s="64">
        <v>313</v>
      </c>
      <c r="M82" s="377">
        <v>1.99</v>
      </c>
      <c r="N82" s="64">
        <v>29</v>
      </c>
      <c r="O82" s="64">
        <v>68</v>
      </c>
      <c r="P82" s="64">
        <v>192</v>
      </c>
      <c r="Q82" s="301">
        <v>602</v>
      </c>
      <c r="R82" s="64">
        <v>362</v>
      </c>
      <c r="S82" s="64">
        <v>9</v>
      </c>
      <c r="T82" s="64">
        <v>948</v>
      </c>
      <c r="U82" s="64">
        <v>332</v>
      </c>
      <c r="V82" s="64">
        <v>1078</v>
      </c>
      <c r="W82" s="60">
        <v>2729</v>
      </c>
      <c r="X82" s="380">
        <v>17.36</v>
      </c>
      <c r="Y82" s="369" t="s">
        <v>723</v>
      </c>
    </row>
    <row r="83" spans="1:25" s="158" customFormat="1" ht="14.1" customHeight="1" x14ac:dyDescent="0.2">
      <c r="A83" s="61" t="s">
        <v>310</v>
      </c>
      <c r="B83" s="61" t="s">
        <v>311</v>
      </c>
      <c r="C83" s="61" t="s">
        <v>745</v>
      </c>
      <c r="D83" s="62"/>
      <c r="E83" s="318">
        <v>64</v>
      </c>
      <c r="F83" s="64">
        <v>29</v>
      </c>
      <c r="G83" s="62" t="s">
        <v>723</v>
      </c>
      <c r="H83" s="62" t="s">
        <v>723</v>
      </c>
      <c r="I83" s="62" t="s">
        <v>723</v>
      </c>
      <c r="J83" s="62" t="s">
        <v>723</v>
      </c>
      <c r="K83" s="62" t="s">
        <v>723</v>
      </c>
      <c r="L83" s="64">
        <v>34</v>
      </c>
      <c r="M83" s="377">
        <v>0.53</v>
      </c>
      <c r="N83" s="62" t="s">
        <v>723</v>
      </c>
      <c r="O83" s="64">
        <v>13</v>
      </c>
      <c r="P83" s="62" t="s">
        <v>723</v>
      </c>
      <c r="Q83" s="301">
        <v>58</v>
      </c>
      <c r="R83" s="62" t="s">
        <v>723</v>
      </c>
      <c r="S83" s="64">
        <v>18</v>
      </c>
      <c r="T83" s="64">
        <v>31</v>
      </c>
      <c r="U83" s="62" t="s">
        <v>723</v>
      </c>
      <c r="V83" s="64">
        <v>22</v>
      </c>
      <c r="W83" s="60">
        <v>78</v>
      </c>
      <c r="X83" s="380">
        <v>1.22</v>
      </c>
      <c r="Y83" s="370">
        <v>245</v>
      </c>
    </row>
    <row r="84" spans="1:25" s="158" customFormat="1" ht="14.1" customHeight="1" x14ac:dyDescent="0.2">
      <c r="A84" s="61" t="s">
        <v>11</v>
      </c>
      <c r="B84" s="61" t="s">
        <v>655</v>
      </c>
      <c r="C84" s="61" t="s">
        <v>750</v>
      </c>
      <c r="D84" s="62"/>
      <c r="E84" s="318">
        <v>47</v>
      </c>
      <c r="F84" s="62" t="s">
        <v>723</v>
      </c>
      <c r="G84" s="62" t="s">
        <v>723</v>
      </c>
      <c r="H84" s="62" t="s">
        <v>723</v>
      </c>
      <c r="I84" s="62" t="s">
        <v>723</v>
      </c>
      <c r="J84" s="62" t="s">
        <v>723</v>
      </c>
      <c r="K84" s="62" t="s">
        <v>723</v>
      </c>
      <c r="L84" s="62" t="s">
        <v>723</v>
      </c>
      <c r="M84" s="369" t="s">
        <v>723</v>
      </c>
      <c r="N84" s="62" t="s">
        <v>723</v>
      </c>
      <c r="O84" s="62" t="s">
        <v>723</v>
      </c>
      <c r="P84" s="64">
        <v>7</v>
      </c>
      <c r="Q84" s="301">
        <v>10</v>
      </c>
      <c r="R84" s="62" t="s">
        <v>723</v>
      </c>
      <c r="S84" s="62" t="s">
        <v>723</v>
      </c>
      <c r="T84" s="62" t="s">
        <v>723</v>
      </c>
      <c r="U84" s="62" t="s">
        <v>723</v>
      </c>
      <c r="V84" s="62" t="s">
        <v>723</v>
      </c>
      <c r="W84" s="63" t="s">
        <v>619</v>
      </c>
      <c r="X84" s="369" t="s">
        <v>723</v>
      </c>
      <c r="Y84" s="369" t="s">
        <v>723</v>
      </c>
    </row>
    <row r="85" spans="1:25" s="158" customFormat="1" ht="14.1" customHeight="1" x14ac:dyDescent="0.2">
      <c r="A85" s="61" t="s">
        <v>478</v>
      </c>
      <c r="B85" s="61" t="s">
        <v>479</v>
      </c>
      <c r="C85" s="61" t="s">
        <v>742</v>
      </c>
      <c r="D85" s="62"/>
      <c r="E85" s="318">
        <v>43</v>
      </c>
      <c r="F85" s="64">
        <v>30</v>
      </c>
      <c r="G85" s="62" t="s">
        <v>723</v>
      </c>
      <c r="H85" s="62" t="s">
        <v>723</v>
      </c>
      <c r="I85" s="62" t="s">
        <v>723</v>
      </c>
      <c r="J85" s="62" t="s">
        <v>723</v>
      </c>
      <c r="K85" s="62" t="s">
        <v>723</v>
      </c>
      <c r="L85" s="64">
        <v>38</v>
      </c>
      <c r="M85" s="377">
        <v>0.88</v>
      </c>
      <c r="N85" s="62" t="s">
        <v>723</v>
      </c>
      <c r="O85" s="62" t="s">
        <v>723</v>
      </c>
      <c r="P85" s="64">
        <v>17</v>
      </c>
      <c r="Q85" s="301">
        <v>61</v>
      </c>
      <c r="R85" s="62" t="s">
        <v>723</v>
      </c>
      <c r="S85" s="62" t="s">
        <v>723</v>
      </c>
      <c r="T85" s="62" t="s">
        <v>723</v>
      </c>
      <c r="U85" s="62" t="s">
        <v>723</v>
      </c>
      <c r="V85" s="64">
        <v>98</v>
      </c>
      <c r="W85" s="60">
        <v>104</v>
      </c>
      <c r="X85" s="380">
        <v>2.4</v>
      </c>
      <c r="Y85" s="370">
        <v>20</v>
      </c>
    </row>
    <row r="86" spans="1:25" s="158" customFormat="1" ht="14.1" customHeight="1" x14ac:dyDescent="0.2">
      <c r="A86" s="61" t="s">
        <v>186</v>
      </c>
      <c r="B86" s="61" t="s">
        <v>187</v>
      </c>
      <c r="C86" s="61" t="s">
        <v>744</v>
      </c>
      <c r="D86" s="62"/>
      <c r="E86" s="318">
        <v>33</v>
      </c>
      <c r="F86" s="62" t="s">
        <v>723</v>
      </c>
      <c r="G86" s="62" t="s">
        <v>723</v>
      </c>
      <c r="H86" s="62" t="s">
        <v>723</v>
      </c>
      <c r="I86" s="62" t="s">
        <v>723</v>
      </c>
      <c r="J86" s="62" t="s">
        <v>723</v>
      </c>
      <c r="K86" s="62" t="s">
        <v>723</v>
      </c>
      <c r="L86" s="64">
        <v>8</v>
      </c>
      <c r="M86" s="377">
        <v>0.24</v>
      </c>
      <c r="N86" s="64">
        <v>5</v>
      </c>
      <c r="O86" s="62" t="s">
        <v>723</v>
      </c>
      <c r="P86" s="62" t="s">
        <v>723</v>
      </c>
      <c r="Q86" s="301">
        <v>13</v>
      </c>
      <c r="R86" s="62" t="s">
        <v>723</v>
      </c>
      <c r="S86" s="62" t="s">
        <v>723</v>
      </c>
      <c r="T86" s="62" t="s">
        <v>723</v>
      </c>
      <c r="U86" s="62" t="s">
        <v>723</v>
      </c>
      <c r="V86" s="62" t="s">
        <v>723</v>
      </c>
      <c r="W86" s="63" t="s">
        <v>619</v>
      </c>
      <c r="X86" s="369" t="s">
        <v>723</v>
      </c>
      <c r="Y86" s="369" t="s">
        <v>723</v>
      </c>
    </row>
    <row r="87" spans="1:25" s="158" customFormat="1" ht="14.1" customHeight="1" x14ac:dyDescent="0.2">
      <c r="A87" s="61" t="s">
        <v>136</v>
      </c>
      <c r="B87" s="61" t="s">
        <v>656</v>
      </c>
      <c r="C87" s="61" t="s">
        <v>744</v>
      </c>
      <c r="D87" s="62"/>
      <c r="E87" s="318">
        <v>106</v>
      </c>
      <c r="F87" s="64">
        <v>85</v>
      </c>
      <c r="G87" s="64">
        <v>13</v>
      </c>
      <c r="H87" s="64">
        <v>20</v>
      </c>
      <c r="I87" s="62" t="s">
        <v>723</v>
      </c>
      <c r="J87" s="62" t="s">
        <v>723</v>
      </c>
      <c r="K87" s="62" t="s">
        <v>723</v>
      </c>
      <c r="L87" s="64">
        <v>123</v>
      </c>
      <c r="M87" s="377">
        <v>1.1599999999999999</v>
      </c>
      <c r="N87" s="64">
        <v>19</v>
      </c>
      <c r="O87" s="64">
        <v>60</v>
      </c>
      <c r="P87" s="64">
        <v>86</v>
      </c>
      <c r="Q87" s="301">
        <v>288</v>
      </c>
      <c r="R87" s="64">
        <v>14</v>
      </c>
      <c r="S87" s="62" t="s">
        <v>723</v>
      </c>
      <c r="T87" s="64">
        <v>20</v>
      </c>
      <c r="U87" s="62" t="s">
        <v>723</v>
      </c>
      <c r="V87" s="62" t="s">
        <v>723</v>
      </c>
      <c r="W87" s="60">
        <v>38</v>
      </c>
      <c r="X87" s="380">
        <v>0.36</v>
      </c>
      <c r="Y87" s="370">
        <v>96</v>
      </c>
    </row>
    <row r="88" spans="1:25" s="158" customFormat="1" ht="14.1" customHeight="1" x14ac:dyDescent="0.2">
      <c r="A88" s="61" t="s">
        <v>146</v>
      </c>
      <c r="B88" s="61" t="s">
        <v>147</v>
      </c>
      <c r="C88" s="61" t="s">
        <v>744</v>
      </c>
      <c r="D88" s="62"/>
      <c r="E88" s="318">
        <v>31.484999999999999</v>
      </c>
      <c r="F88" s="64">
        <v>8</v>
      </c>
      <c r="G88" s="62" t="s">
        <v>723</v>
      </c>
      <c r="H88" s="62" t="s">
        <v>723</v>
      </c>
      <c r="I88" s="62" t="s">
        <v>723</v>
      </c>
      <c r="J88" s="62" t="s">
        <v>723</v>
      </c>
      <c r="K88" s="62" t="s">
        <v>723</v>
      </c>
      <c r="L88" s="64">
        <v>11</v>
      </c>
      <c r="M88" s="377">
        <v>0.35</v>
      </c>
      <c r="N88" s="62" t="s">
        <v>723</v>
      </c>
      <c r="O88" s="64">
        <v>16</v>
      </c>
      <c r="P88" s="62" t="s">
        <v>723</v>
      </c>
      <c r="Q88" s="301">
        <v>43</v>
      </c>
      <c r="R88" s="62" t="s">
        <v>723</v>
      </c>
      <c r="S88" s="62" t="s">
        <v>723</v>
      </c>
      <c r="T88" s="64">
        <v>8</v>
      </c>
      <c r="U88" s="62" t="s">
        <v>723</v>
      </c>
      <c r="V88" s="62" t="s">
        <v>723</v>
      </c>
      <c r="W88" s="60">
        <v>9</v>
      </c>
      <c r="X88" s="380">
        <v>0.28999999999999998</v>
      </c>
      <c r="Y88" s="370">
        <v>12</v>
      </c>
    </row>
    <row r="89" spans="1:25" s="158" customFormat="1" ht="14.1" customHeight="1" x14ac:dyDescent="0.2">
      <c r="A89" s="61" t="s">
        <v>120</v>
      </c>
      <c r="B89" s="61" t="s">
        <v>121</v>
      </c>
      <c r="C89" s="61" t="s">
        <v>747</v>
      </c>
      <c r="D89" s="62"/>
      <c r="E89" s="318">
        <v>130</v>
      </c>
      <c r="F89" s="64">
        <v>61</v>
      </c>
      <c r="G89" s="62" t="s">
        <v>723</v>
      </c>
      <c r="H89" s="62" t="s">
        <v>723</v>
      </c>
      <c r="I89" s="62" t="s">
        <v>723</v>
      </c>
      <c r="J89" s="62" t="s">
        <v>723</v>
      </c>
      <c r="K89" s="62" t="s">
        <v>723</v>
      </c>
      <c r="L89" s="64">
        <v>64</v>
      </c>
      <c r="M89" s="377">
        <v>0.49</v>
      </c>
      <c r="N89" s="64">
        <v>10</v>
      </c>
      <c r="O89" s="64">
        <v>24</v>
      </c>
      <c r="P89" s="64">
        <v>76</v>
      </c>
      <c r="Q89" s="301">
        <v>174</v>
      </c>
      <c r="R89" s="62" t="s">
        <v>723</v>
      </c>
      <c r="S89" s="62" t="s">
        <v>723</v>
      </c>
      <c r="T89" s="62" t="s">
        <v>723</v>
      </c>
      <c r="U89" s="62" t="s">
        <v>723</v>
      </c>
      <c r="V89" s="62" t="s">
        <v>723</v>
      </c>
      <c r="W89" s="60">
        <v>10</v>
      </c>
      <c r="X89" s="380">
        <v>0.08</v>
      </c>
      <c r="Y89" s="370">
        <v>74</v>
      </c>
    </row>
    <row r="90" spans="1:25" s="158" customFormat="1" ht="14.1" customHeight="1" x14ac:dyDescent="0.2">
      <c r="A90" s="61" t="s">
        <v>480</v>
      </c>
      <c r="B90" s="61" t="s">
        <v>481</v>
      </c>
      <c r="C90" s="61" t="s">
        <v>742</v>
      </c>
      <c r="D90" s="62"/>
      <c r="E90" s="318">
        <v>50</v>
      </c>
      <c r="F90" s="64">
        <v>32</v>
      </c>
      <c r="G90" s="62" t="s">
        <v>723</v>
      </c>
      <c r="H90" s="62" t="s">
        <v>723</v>
      </c>
      <c r="I90" s="62" t="s">
        <v>723</v>
      </c>
      <c r="J90" s="62" t="s">
        <v>723</v>
      </c>
      <c r="K90" s="62" t="s">
        <v>723</v>
      </c>
      <c r="L90" s="64">
        <v>36</v>
      </c>
      <c r="M90" s="377">
        <v>0.71</v>
      </c>
      <c r="N90" s="62" t="s">
        <v>723</v>
      </c>
      <c r="O90" s="62" t="s">
        <v>723</v>
      </c>
      <c r="P90" s="64">
        <v>21</v>
      </c>
      <c r="Q90" s="301">
        <v>65</v>
      </c>
      <c r="R90" s="64">
        <v>43</v>
      </c>
      <c r="S90" s="62" t="s">
        <v>723</v>
      </c>
      <c r="T90" s="64">
        <v>12</v>
      </c>
      <c r="U90" s="62" t="s">
        <v>723</v>
      </c>
      <c r="V90" s="62" t="s">
        <v>723</v>
      </c>
      <c r="W90" s="60">
        <v>59</v>
      </c>
      <c r="X90" s="380">
        <v>1.17</v>
      </c>
      <c r="Y90" s="370">
        <v>9</v>
      </c>
    </row>
    <row r="91" spans="1:25" s="158" customFormat="1" ht="14.1" customHeight="1" x14ac:dyDescent="0.2">
      <c r="A91" s="61" t="s">
        <v>258</v>
      </c>
      <c r="B91" s="61" t="s">
        <v>259</v>
      </c>
      <c r="C91" s="61" t="s">
        <v>749</v>
      </c>
      <c r="D91" s="62"/>
      <c r="E91" s="318">
        <v>132</v>
      </c>
      <c r="F91" s="64">
        <v>7</v>
      </c>
      <c r="G91" s="62" t="s">
        <v>723</v>
      </c>
      <c r="H91" s="62" t="s">
        <v>723</v>
      </c>
      <c r="I91" s="62" t="s">
        <v>723</v>
      </c>
      <c r="J91" s="62" t="s">
        <v>723</v>
      </c>
      <c r="K91" s="62" t="s">
        <v>723</v>
      </c>
      <c r="L91" s="64">
        <v>13</v>
      </c>
      <c r="M91" s="377">
        <v>0.1</v>
      </c>
      <c r="N91" s="64">
        <v>21</v>
      </c>
      <c r="O91" s="64">
        <v>108</v>
      </c>
      <c r="P91" s="64">
        <v>308</v>
      </c>
      <c r="Q91" s="301">
        <v>450</v>
      </c>
      <c r="R91" s="62" t="s">
        <v>723</v>
      </c>
      <c r="S91" s="62" t="s">
        <v>723</v>
      </c>
      <c r="T91" s="64">
        <v>8</v>
      </c>
      <c r="U91" s="62" t="s">
        <v>723</v>
      </c>
      <c r="V91" s="62" t="s">
        <v>723</v>
      </c>
      <c r="W91" s="60">
        <v>9</v>
      </c>
      <c r="X91" s="380">
        <v>7.0000000000000007E-2</v>
      </c>
      <c r="Y91" s="369" t="s">
        <v>723</v>
      </c>
    </row>
    <row r="92" spans="1:25" s="158" customFormat="1" ht="14.1" customHeight="1" x14ac:dyDescent="0.2">
      <c r="A92" s="61" t="s">
        <v>396</v>
      </c>
      <c r="B92" s="61" t="s">
        <v>397</v>
      </c>
      <c r="C92" s="61" t="s">
        <v>746</v>
      </c>
      <c r="D92" s="62"/>
      <c r="E92" s="318">
        <v>132</v>
      </c>
      <c r="F92" s="64">
        <v>57</v>
      </c>
      <c r="G92" s="64">
        <v>57</v>
      </c>
      <c r="H92" s="64">
        <v>58</v>
      </c>
      <c r="I92" s="64">
        <v>13</v>
      </c>
      <c r="J92" s="62" t="s">
        <v>723</v>
      </c>
      <c r="K92" s="62" t="s">
        <v>723</v>
      </c>
      <c r="L92" s="64">
        <v>195</v>
      </c>
      <c r="M92" s="377">
        <v>1.48</v>
      </c>
      <c r="N92" s="64">
        <v>23</v>
      </c>
      <c r="O92" s="64">
        <v>92</v>
      </c>
      <c r="P92" s="64">
        <v>38</v>
      </c>
      <c r="Q92" s="301">
        <v>348</v>
      </c>
      <c r="R92" s="64">
        <v>347</v>
      </c>
      <c r="S92" s="64">
        <v>117</v>
      </c>
      <c r="T92" s="64">
        <v>253</v>
      </c>
      <c r="U92" s="64">
        <v>898</v>
      </c>
      <c r="V92" s="64">
        <v>763</v>
      </c>
      <c r="W92" s="60">
        <v>2378</v>
      </c>
      <c r="X92" s="380">
        <v>18.010000000000002</v>
      </c>
      <c r="Y92" s="369" t="s">
        <v>723</v>
      </c>
    </row>
    <row r="93" spans="1:25" s="158" customFormat="1" ht="14.1" customHeight="1" x14ac:dyDescent="0.2">
      <c r="A93" s="61" t="s">
        <v>276</v>
      </c>
      <c r="B93" s="61" t="s">
        <v>277</v>
      </c>
      <c r="C93" s="61" t="s">
        <v>745</v>
      </c>
      <c r="D93" s="62"/>
      <c r="E93" s="318">
        <v>37</v>
      </c>
      <c r="F93" s="62" t="s">
        <v>723</v>
      </c>
      <c r="G93" s="62" t="s">
        <v>723</v>
      </c>
      <c r="H93" s="62" t="s">
        <v>723</v>
      </c>
      <c r="I93" s="62" t="s">
        <v>723</v>
      </c>
      <c r="J93" s="62" t="s">
        <v>723</v>
      </c>
      <c r="K93" s="62" t="s">
        <v>723</v>
      </c>
      <c r="L93" s="64">
        <v>12</v>
      </c>
      <c r="M93" s="377">
        <v>0.33</v>
      </c>
      <c r="N93" s="62" t="s">
        <v>723</v>
      </c>
      <c r="O93" s="62" t="s">
        <v>723</v>
      </c>
      <c r="P93" s="62" t="s">
        <v>723</v>
      </c>
      <c r="Q93" s="301">
        <v>13</v>
      </c>
      <c r="R93" s="62" t="s">
        <v>723</v>
      </c>
      <c r="S93" s="62" t="s">
        <v>723</v>
      </c>
      <c r="T93" s="62" t="s">
        <v>723</v>
      </c>
      <c r="U93" s="62" t="s">
        <v>723</v>
      </c>
      <c r="V93" s="62" t="s">
        <v>723</v>
      </c>
      <c r="W93" s="60">
        <v>7</v>
      </c>
      <c r="X93" s="380">
        <v>0.19</v>
      </c>
      <c r="Y93" s="370">
        <v>6</v>
      </c>
    </row>
    <row r="94" spans="1:25" s="158" customFormat="1" ht="14.1" customHeight="1" x14ac:dyDescent="0.2">
      <c r="A94" s="61" t="s">
        <v>556</v>
      </c>
      <c r="B94" s="61" t="s">
        <v>557</v>
      </c>
      <c r="C94" s="61" t="s">
        <v>748</v>
      </c>
      <c r="D94" s="62"/>
      <c r="E94" s="318">
        <v>62</v>
      </c>
      <c r="F94" s="62" t="s">
        <v>723</v>
      </c>
      <c r="G94" s="62" t="s">
        <v>723</v>
      </c>
      <c r="H94" s="62" t="s">
        <v>723</v>
      </c>
      <c r="I94" s="62" t="s">
        <v>723</v>
      </c>
      <c r="J94" s="62" t="s">
        <v>723</v>
      </c>
      <c r="K94" s="62" t="s">
        <v>723</v>
      </c>
      <c r="L94" s="62" t="s">
        <v>723</v>
      </c>
      <c r="M94" s="369" t="s">
        <v>723</v>
      </c>
      <c r="N94" s="62" t="s">
        <v>723</v>
      </c>
      <c r="O94" s="62" t="s">
        <v>723</v>
      </c>
      <c r="P94" s="64">
        <v>16</v>
      </c>
      <c r="Q94" s="301">
        <v>23</v>
      </c>
      <c r="R94" s="62" t="s">
        <v>723</v>
      </c>
      <c r="S94" s="64">
        <v>9</v>
      </c>
      <c r="T94" s="62" t="s">
        <v>723</v>
      </c>
      <c r="U94" s="62" t="s">
        <v>723</v>
      </c>
      <c r="V94" s="62" t="s">
        <v>723</v>
      </c>
      <c r="W94" s="60">
        <v>13</v>
      </c>
      <c r="X94" s="380">
        <v>0.21</v>
      </c>
      <c r="Y94" s="369" t="s">
        <v>723</v>
      </c>
    </row>
    <row r="95" spans="1:25" s="158" customFormat="1" ht="14.1" customHeight="1" x14ac:dyDescent="0.2">
      <c r="A95" s="61" t="s">
        <v>574</v>
      </c>
      <c r="B95" s="61" t="s">
        <v>575</v>
      </c>
      <c r="C95" s="61" t="s">
        <v>748</v>
      </c>
      <c r="D95" s="62"/>
      <c r="E95" s="318">
        <v>39</v>
      </c>
      <c r="F95" s="62" t="s">
        <v>723</v>
      </c>
      <c r="G95" s="62" t="s">
        <v>723</v>
      </c>
      <c r="H95" s="62" t="s">
        <v>723</v>
      </c>
      <c r="I95" s="62" t="s">
        <v>723</v>
      </c>
      <c r="J95" s="62" t="s">
        <v>723</v>
      </c>
      <c r="K95" s="62" t="s">
        <v>723</v>
      </c>
      <c r="L95" s="62" t="s">
        <v>723</v>
      </c>
      <c r="M95" s="369" t="s">
        <v>723</v>
      </c>
      <c r="N95" s="62" t="s">
        <v>723</v>
      </c>
      <c r="O95" s="62" t="s">
        <v>723</v>
      </c>
      <c r="P95" s="64">
        <v>5</v>
      </c>
      <c r="Q95" s="301">
        <v>11</v>
      </c>
      <c r="R95" s="62" t="s">
        <v>723</v>
      </c>
      <c r="S95" s="64">
        <v>7</v>
      </c>
      <c r="T95" s="62" t="s">
        <v>723</v>
      </c>
      <c r="U95" s="62" t="s">
        <v>723</v>
      </c>
      <c r="V95" s="62" t="s">
        <v>723</v>
      </c>
      <c r="W95" s="60">
        <v>14</v>
      </c>
      <c r="X95" s="380">
        <v>0.36</v>
      </c>
      <c r="Y95" s="369" t="s">
        <v>723</v>
      </c>
    </row>
    <row r="96" spans="1:25" s="158" customFormat="1" ht="14.1" customHeight="1" x14ac:dyDescent="0.2">
      <c r="A96" s="61" t="s">
        <v>454</v>
      </c>
      <c r="B96" s="61" t="s">
        <v>455</v>
      </c>
      <c r="C96" s="61" t="s">
        <v>742</v>
      </c>
      <c r="D96" s="62"/>
      <c r="E96" s="318">
        <v>49</v>
      </c>
      <c r="F96" s="62" t="s">
        <v>723</v>
      </c>
      <c r="G96" s="62" t="s">
        <v>723</v>
      </c>
      <c r="H96" s="62" t="s">
        <v>723</v>
      </c>
      <c r="I96" s="62" t="s">
        <v>723</v>
      </c>
      <c r="J96" s="62" t="s">
        <v>723</v>
      </c>
      <c r="K96" s="62" t="s">
        <v>723</v>
      </c>
      <c r="L96" s="64">
        <v>21</v>
      </c>
      <c r="M96" s="377">
        <v>0.43</v>
      </c>
      <c r="N96" s="62" t="s">
        <v>723</v>
      </c>
      <c r="O96" s="62" t="s">
        <v>723</v>
      </c>
      <c r="P96" s="62" t="s">
        <v>723</v>
      </c>
      <c r="Q96" s="301">
        <v>24</v>
      </c>
      <c r="R96" s="62" t="s">
        <v>723</v>
      </c>
      <c r="S96" s="62" t="s">
        <v>723</v>
      </c>
      <c r="T96" s="64">
        <v>91</v>
      </c>
      <c r="U96" s="62" t="s">
        <v>723</v>
      </c>
      <c r="V96" s="62" t="s">
        <v>723</v>
      </c>
      <c r="W96" s="60">
        <v>95</v>
      </c>
      <c r="X96" s="380">
        <v>1.93</v>
      </c>
      <c r="Y96" s="369" t="s">
        <v>723</v>
      </c>
    </row>
    <row r="97" spans="1:25" s="158" customFormat="1" ht="14.1" customHeight="1" x14ac:dyDescent="0.2">
      <c r="A97" s="61" t="s">
        <v>312</v>
      </c>
      <c r="B97" s="61" t="s">
        <v>313</v>
      </c>
      <c r="C97" s="61" t="s">
        <v>745</v>
      </c>
      <c r="D97" s="62"/>
      <c r="E97" s="318">
        <v>61.03</v>
      </c>
      <c r="F97" s="64">
        <v>11</v>
      </c>
      <c r="G97" s="62" t="s">
        <v>723</v>
      </c>
      <c r="H97" s="62" t="s">
        <v>723</v>
      </c>
      <c r="I97" s="62" t="s">
        <v>723</v>
      </c>
      <c r="J97" s="62" t="s">
        <v>723</v>
      </c>
      <c r="K97" s="62" t="s">
        <v>723</v>
      </c>
      <c r="L97" s="64">
        <v>12</v>
      </c>
      <c r="M97" s="377">
        <v>0.2</v>
      </c>
      <c r="N97" s="62" t="s">
        <v>723</v>
      </c>
      <c r="O97" s="62" t="s">
        <v>723</v>
      </c>
      <c r="P97" s="64">
        <v>8</v>
      </c>
      <c r="Q97" s="301">
        <v>22</v>
      </c>
      <c r="R97" s="64">
        <v>5</v>
      </c>
      <c r="S97" s="64">
        <v>11</v>
      </c>
      <c r="T97" s="62" t="s">
        <v>723</v>
      </c>
      <c r="U97" s="62" t="s">
        <v>723</v>
      </c>
      <c r="V97" s="62" t="s">
        <v>723</v>
      </c>
      <c r="W97" s="60">
        <v>22</v>
      </c>
      <c r="X97" s="380">
        <v>0.36</v>
      </c>
      <c r="Y97" s="370">
        <v>5</v>
      </c>
    </row>
    <row r="98" spans="1:25" s="158" customFormat="1" ht="14.1" customHeight="1" x14ac:dyDescent="0.2">
      <c r="A98" s="61" t="s">
        <v>172</v>
      </c>
      <c r="B98" s="61" t="s">
        <v>173</v>
      </c>
      <c r="C98" s="61" t="s">
        <v>744</v>
      </c>
      <c r="D98" s="62"/>
      <c r="E98" s="318">
        <v>62.344999999999999</v>
      </c>
      <c r="F98" s="64">
        <v>16</v>
      </c>
      <c r="G98" s="62" t="s">
        <v>723</v>
      </c>
      <c r="H98" s="62" t="s">
        <v>723</v>
      </c>
      <c r="I98" s="62" t="s">
        <v>723</v>
      </c>
      <c r="J98" s="62" t="s">
        <v>723</v>
      </c>
      <c r="K98" s="62" t="s">
        <v>723</v>
      </c>
      <c r="L98" s="64">
        <v>17</v>
      </c>
      <c r="M98" s="377">
        <v>0.27</v>
      </c>
      <c r="N98" s="62" t="s">
        <v>723</v>
      </c>
      <c r="O98" s="62" t="s">
        <v>723</v>
      </c>
      <c r="P98" s="64">
        <v>9</v>
      </c>
      <c r="Q98" s="301">
        <v>29</v>
      </c>
      <c r="R98" s="64">
        <v>7</v>
      </c>
      <c r="S98" s="62" t="s">
        <v>723</v>
      </c>
      <c r="T98" s="64">
        <v>10</v>
      </c>
      <c r="U98" s="62" t="s">
        <v>723</v>
      </c>
      <c r="V98" s="64">
        <v>9</v>
      </c>
      <c r="W98" s="60">
        <v>31</v>
      </c>
      <c r="X98" s="380">
        <v>0.5</v>
      </c>
      <c r="Y98" s="369" t="s">
        <v>723</v>
      </c>
    </row>
    <row r="99" spans="1:25" s="158" customFormat="1" ht="14.1" customHeight="1" x14ac:dyDescent="0.2">
      <c r="A99" s="61" t="s">
        <v>188</v>
      </c>
      <c r="B99" s="61" t="s">
        <v>189</v>
      </c>
      <c r="C99" s="61" t="s">
        <v>744</v>
      </c>
      <c r="D99" s="62"/>
      <c r="E99" s="318">
        <v>38</v>
      </c>
      <c r="F99" s="62" t="s">
        <v>723</v>
      </c>
      <c r="G99" s="62" t="s">
        <v>723</v>
      </c>
      <c r="H99" s="62" t="s">
        <v>723</v>
      </c>
      <c r="I99" s="62" t="s">
        <v>723</v>
      </c>
      <c r="J99" s="62" t="s">
        <v>723</v>
      </c>
      <c r="K99" s="62" t="s">
        <v>723</v>
      </c>
      <c r="L99" s="64">
        <v>17</v>
      </c>
      <c r="M99" s="377">
        <v>0.45</v>
      </c>
      <c r="N99" s="62" t="s">
        <v>723</v>
      </c>
      <c r="O99" s="64">
        <v>10</v>
      </c>
      <c r="P99" s="62" t="s">
        <v>723</v>
      </c>
      <c r="Q99" s="301">
        <v>36</v>
      </c>
      <c r="R99" s="62" t="s">
        <v>723</v>
      </c>
      <c r="S99" s="62" t="s">
        <v>723</v>
      </c>
      <c r="T99" s="62" t="s">
        <v>723</v>
      </c>
      <c r="U99" s="62" t="s">
        <v>723</v>
      </c>
      <c r="V99" s="62" t="s">
        <v>723</v>
      </c>
      <c r="W99" s="63" t="s">
        <v>619</v>
      </c>
      <c r="X99" s="369" t="s">
        <v>723</v>
      </c>
      <c r="Y99" s="369" t="s">
        <v>723</v>
      </c>
    </row>
    <row r="100" spans="1:25" s="158" customFormat="1" ht="14.1" customHeight="1" x14ac:dyDescent="0.2">
      <c r="A100" s="61" t="s">
        <v>99</v>
      </c>
      <c r="B100" s="61" t="s">
        <v>657</v>
      </c>
      <c r="C100" s="61" t="s">
        <v>747</v>
      </c>
      <c r="D100" s="62"/>
      <c r="E100" s="318">
        <v>147</v>
      </c>
      <c r="F100" s="64">
        <v>71</v>
      </c>
      <c r="G100" s="62" t="s">
        <v>723</v>
      </c>
      <c r="H100" s="62" t="s">
        <v>723</v>
      </c>
      <c r="I100" s="62" t="s">
        <v>723</v>
      </c>
      <c r="J100" s="62" t="s">
        <v>723</v>
      </c>
      <c r="K100" s="62" t="s">
        <v>723</v>
      </c>
      <c r="L100" s="64">
        <v>73</v>
      </c>
      <c r="M100" s="377">
        <v>0.5</v>
      </c>
      <c r="N100" s="64">
        <v>14</v>
      </c>
      <c r="O100" s="64">
        <v>24</v>
      </c>
      <c r="P100" s="64">
        <v>58</v>
      </c>
      <c r="Q100" s="301">
        <v>169</v>
      </c>
      <c r="R100" s="62" t="s">
        <v>723</v>
      </c>
      <c r="S100" s="62" t="s">
        <v>723</v>
      </c>
      <c r="T100" s="64">
        <v>25</v>
      </c>
      <c r="U100" s="62" t="s">
        <v>723</v>
      </c>
      <c r="V100" s="62" t="s">
        <v>723</v>
      </c>
      <c r="W100" s="60">
        <v>28</v>
      </c>
      <c r="X100" s="380">
        <v>0.19</v>
      </c>
      <c r="Y100" s="370">
        <v>16</v>
      </c>
    </row>
    <row r="101" spans="1:25" s="158" customFormat="1" ht="14.1" customHeight="1" x14ac:dyDescent="0.2">
      <c r="A101" s="61" t="s">
        <v>230</v>
      </c>
      <c r="B101" s="61" t="s">
        <v>231</v>
      </c>
      <c r="C101" s="61" t="s">
        <v>749</v>
      </c>
      <c r="D101" s="62"/>
      <c r="E101" s="318">
        <v>49</v>
      </c>
      <c r="F101" s="64">
        <v>27</v>
      </c>
      <c r="G101" s="62" t="s">
        <v>723</v>
      </c>
      <c r="H101" s="62" t="s">
        <v>723</v>
      </c>
      <c r="I101" s="62" t="s">
        <v>723</v>
      </c>
      <c r="J101" s="62" t="s">
        <v>723</v>
      </c>
      <c r="K101" s="62" t="s">
        <v>723</v>
      </c>
      <c r="L101" s="64">
        <v>33</v>
      </c>
      <c r="M101" s="377">
        <v>0.67</v>
      </c>
      <c r="N101" s="62" t="s">
        <v>723</v>
      </c>
      <c r="O101" s="62" t="s">
        <v>723</v>
      </c>
      <c r="P101" s="64">
        <v>8</v>
      </c>
      <c r="Q101" s="301">
        <v>52</v>
      </c>
      <c r="R101" s="64">
        <v>19</v>
      </c>
      <c r="S101" s="62" t="s">
        <v>723</v>
      </c>
      <c r="T101" s="62" t="s">
        <v>723</v>
      </c>
      <c r="U101" s="62" t="s">
        <v>723</v>
      </c>
      <c r="V101" s="62" t="s">
        <v>723</v>
      </c>
      <c r="W101" s="60">
        <v>22</v>
      </c>
      <c r="X101" s="380">
        <v>0.45</v>
      </c>
      <c r="Y101" s="370">
        <v>28</v>
      </c>
    </row>
    <row r="102" spans="1:25" s="158" customFormat="1" ht="14.1" customHeight="1" x14ac:dyDescent="0.2">
      <c r="A102" s="61" t="s">
        <v>442</v>
      </c>
      <c r="B102" s="61" t="s">
        <v>443</v>
      </c>
      <c r="C102" s="61" t="s">
        <v>742</v>
      </c>
      <c r="D102" s="62"/>
      <c r="E102" s="318">
        <v>47</v>
      </c>
      <c r="F102" s="64">
        <v>19</v>
      </c>
      <c r="G102" s="62" t="s">
        <v>723</v>
      </c>
      <c r="H102" s="62" t="s">
        <v>723</v>
      </c>
      <c r="I102" s="62" t="s">
        <v>723</v>
      </c>
      <c r="J102" s="62" t="s">
        <v>723</v>
      </c>
      <c r="K102" s="62" t="s">
        <v>723</v>
      </c>
      <c r="L102" s="64">
        <v>22</v>
      </c>
      <c r="M102" s="377">
        <v>0.47</v>
      </c>
      <c r="N102" s="64">
        <v>12</v>
      </c>
      <c r="O102" s="62" t="s">
        <v>723</v>
      </c>
      <c r="P102" s="62" t="s">
        <v>723</v>
      </c>
      <c r="Q102" s="301">
        <v>48</v>
      </c>
      <c r="R102" s="64">
        <v>27</v>
      </c>
      <c r="S102" s="62" t="s">
        <v>723</v>
      </c>
      <c r="T102" s="62" t="s">
        <v>723</v>
      </c>
      <c r="U102" s="62" t="s">
        <v>723</v>
      </c>
      <c r="V102" s="64">
        <v>15</v>
      </c>
      <c r="W102" s="60">
        <v>42</v>
      </c>
      <c r="X102" s="380">
        <v>0.89</v>
      </c>
      <c r="Y102" s="369" t="s">
        <v>723</v>
      </c>
    </row>
    <row r="103" spans="1:25" s="158" customFormat="1" ht="14.1" customHeight="1" x14ac:dyDescent="0.2">
      <c r="A103" s="61" t="s">
        <v>456</v>
      </c>
      <c r="B103" s="61" t="s">
        <v>457</v>
      </c>
      <c r="C103" s="61" t="s">
        <v>742</v>
      </c>
      <c r="D103" s="62"/>
      <c r="E103" s="318">
        <v>55</v>
      </c>
      <c r="F103" s="62" t="s">
        <v>723</v>
      </c>
      <c r="G103" s="62" t="s">
        <v>723</v>
      </c>
      <c r="H103" s="62" t="s">
        <v>723</v>
      </c>
      <c r="I103" s="62" t="s">
        <v>723</v>
      </c>
      <c r="J103" s="62" t="s">
        <v>723</v>
      </c>
      <c r="K103" s="62" t="s">
        <v>723</v>
      </c>
      <c r="L103" s="62" t="s">
        <v>723</v>
      </c>
      <c r="M103" s="369" t="s">
        <v>723</v>
      </c>
      <c r="N103" s="62" t="s">
        <v>723</v>
      </c>
      <c r="O103" s="62" t="s">
        <v>723</v>
      </c>
      <c r="P103" s="64">
        <v>9</v>
      </c>
      <c r="Q103" s="301">
        <v>14</v>
      </c>
      <c r="R103" s="64">
        <v>7</v>
      </c>
      <c r="S103" s="62" t="s">
        <v>723</v>
      </c>
      <c r="T103" s="62" t="s">
        <v>723</v>
      </c>
      <c r="U103" s="62" t="s">
        <v>723</v>
      </c>
      <c r="V103" s="62" t="s">
        <v>723</v>
      </c>
      <c r="W103" s="60">
        <v>11</v>
      </c>
      <c r="X103" s="380">
        <v>0.2</v>
      </c>
      <c r="Y103" s="369" t="s">
        <v>723</v>
      </c>
    </row>
    <row r="104" spans="1:25" s="158" customFormat="1" ht="14.1" customHeight="1" x14ac:dyDescent="0.2">
      <c r="A104" s="61" t="s">
        <v>41</v>
      </c>
      <c r="B104" s="61" t="s">
        <v>42</v>
      </c>
      <c r="C104" s="61" t="s">
        <v>743</v>
      </c>
      <c r="D104" s="62"/>
      <c r="E104" s="318">
        <v>23</v>
      </c>
      <c r="F104" s="62" t="s">
        <v>723</v>
      </c>
      <c r="G104" s="62" t="s">
        <v>723</v>
      </c>
      <c r="H104" s="62" t="s">
        <v>723</v>
      </c>
      <c r="I104" s="62" t="s">
        <v>723</v>
      </c>
      <c r="J104" s="62" t="s">
        <v>723</v>
      </c>
      <c r="K104" s="62" t="s">
        <v>723</v>
      </c>
      <c r="L104" s="62" t="s">
        <v>723</v>
      </c>
      <c r="M104" s="369" t="s">
        <v>723</v>
      </c>
      <c r="N104" s="62" t="s">
        <v>723</v>
      </c>
      <c r="O104" s="62" t="s">
        <v>723</v>
      </c>
      <c r="P104" s="62" t="s">
        <v>723</v>
      </c>
      <c r="Q104" s="301">
        <v>5</v>
      </c>
      <c r="R104" s="62" t="s">
        <v>723</v>
      </c>
      <c r="S104" s="62" t="s">
        <v>723</v>
      </c>
      <c r="T104" s="62" t="s">
        <v>723</v>
      </c>
      <c r="U104" s="62" t="s">
        <v>723</v>
      </c>
      <c r="V104" s="62" t="s">
        <v>723</v>
      </c>
      <c r="W104" s="63" t="s">
        <v>619</v>
      </c>
      <c r="X104" s="369" t="s">
        <v>723</v>
      </c>
      <c r="Y104" s="369" t="s">
        <v>723</v>
      </c>
    </row>
    <row r="105" spans="1:25" s="158" customFormat="1" ht="14.1" customHeight="1" x14ac:dyDescent="0.2">
      <c r="A105" s="61" t="s">
        <v>508</v>
      </c>
      <c r="B105" s="61" t="s">
        <v>509</v>
      </c>
      <c r="C105" s="61" t="s">
        <v>742</v>
      </c>
      <c r="D105" s="62"/>
      <c r="E105" s="318">
        <v>54</v>
      </c>
      <c r="F105" s="64">
        <v>6</v>
      </c>
      <c r="G105" s="62" t="s">
        <v>723</v>
      </c>
      <c r="H105" s="62" t="s">
        <v>723</v>
      </c>
      <c r="I105" s="62" t="s">
        <v>723</v>
      </c>
      <c r="J105" s="62" t="s">
        <v>723</v>
      </c>
      <c r="K105" s="62" t="s">
        <v>723</v>
      </c>
      <c r="L105" s="64">
        <v>9</v>
      </c>
      <c r="M105" s="377">
        <v>0.17</v>
      </c>
      <c r="N105" s="62" t="s">
        <v>723</v>
      </c>
      <c r="O105" s="62" t="s">
        <v>723</v>
      </c>
      <c r="P105" s="64">
        <v>8</v>
      </c>
      <c r="Q105" s="301">
        <v>22</v>
      </c>
      <c r="R105" s="64">
        <v>10</v>
      </c>
      <c r="S105" s="62" t="s">
        <v>723</v>
      </c>
      <c r="T105" s="64">
        <v>29</v>
      </c>
      <c r="U105" s="62" t="s">
        <v>723</v>
      </c>
      <c r="V105" s="64">
        <v>7</v>
      </c>
      <c r="W105" s="60">
        <v>46</v>
      </c>
      <c r="X105" s="380">
        <v>0.85</v>
      </c>
      <c r="Y105" s="369" t="s">
        <v>723</v>
      </c>
    </row>
    <row r="106" spans="1:25" s="158" customFormat="1" ht="14.1" customHeight="1" x14ac:dyDescent="0.2">
      <c r="A106" s="61" t="s">
        <v>398</v>
      </c>
      <c r="B106" s="61" t="s">
        <v>399</v>
      </c>
      <c r="C106" s="61" t="s">
        <v>746</v>
      </c>
      <c r="D106" s="62"/>
      <c r="E106" s="318">
        <v>131</v>
      </c>
      <c r="F106" s="64">
        <v>132</v>
      </c>
      <c r="G106" s="64">
        <v>146</v>
      </c>
      <c r="H106" s="64">
        <v>13</v>
      </c>
      <c r="I106" s="64">
        <v>31</v>
      </c>
      <c r="J106" s="64">
        <v>5</v>
      </c>
      <c r="K106" s="64">
        <v>6</v>
      </c>
      <c r="L106" s="64">
        <v>333</v>
      </c>
      <c r="M106" s="377">
        <v>2.54</v>
      </c>
      <c r="N106" s="64">
        <v>48</v>
      </c>
      <c r="O106" s="64">
        <v>21</v>
      </c>
      <c r="P106" s="64">
        <v>27</v>
      </c>
      <c r="Q106" s="301">
        <v>429</v>
      </c>
      <c r="R106" s="64">
        <v>74</v>
      </c>
      <c r="S106" s="62" t="s">
        <v>723</v>
      </c>
      <c r="T106" s="62" t="s">
        <v>723</v>
      </c>
      <c r="U106" s="64">
        <v>1328</v>
      </c>
      <c r="V106" s="64">
        <v>1573</v>
      </c>
      <c r="W106" s="60">
        <v>2975</v>
      </c>
      <c r="X106" s="380">
        <v>22.73</v>
      </c>
      <c r="Y106" s="369" t="s">
        <v>723</v>
      </c>
    </row>
    <row r="107" spans="1:25" s="158" customFormat="1" ht="14.1" customHeight="1" x14ac:dyDescent="0.2">
      <c r="A107" s="61" t="s">
        <v>296</v>
      </c>
      <c r="B107" s="61" t="s">
        <v>297</v>
      </c>
      <c r="C107" s="61" t="s">
        <v>745</v>
      </c>
      <c r="D107" s="62"/>
      <c r="E107" s="318">
        <v>55</v>
      </c>
      <c r="F107" s="64">
        <v>13</v>
      </c>
      <c r="G107" s="62" t="s">
        <v>723</v>
      </c>
      <c r="H107" s="62" t="s">
        <v>723</v>
      </c>
      <c r="I107" s="62" t="s">
        <v>723</v>
      </c>
      <c r="J107" s="62" t="s">
        <v>723</v>
      </c>
      <c r="K107" s="62" t="s">
        <v>723</v>
      </c>
      <c r="L107" s="64">
        <v>16</v>
      </c>
      <c r="M107" s="377">
        <v>0.28999999999999998</v>
      </c>
      <c r="N107" s="62" t="s">
        <v>723</v>
      </c>
      <c r="O107" s="62" t="s">
        <v>723</v>
      </c>
      <c r="P107" s="64">
        <v>8</v>
      </c>
      <c r="Q107" s="301">
        <v>31</v>
      </c>
      <c r="R107" s="64">
        <v>19</v>
      </c>
      <c r="S107" s="64">
        <v>42</v>
      </c>
      <c r="T107" s="64">
        <v>42</v>
      </c>
      <c r="U107" s="62" t="s">
        <v>723</v>
      </c>
      <c r="V107" s="62" t="s">
        <v>723</v>
      </c>
      <c r="W107" s="60">
        <v>103</v>
      </c>
      <c r="X107" s="380">
        <v>1.88</v>
      </c>
      <c r="Y107" s="369" t="s">
        <v>723</v>
      </c>
    </row>
    <row r="108" spans="1:25" s="158" customFormat="1" ht="14.1" customHeight="1" x14ac:dyDescent="0.2">
      <c r="A108" s="61" t="s">
        <v>510</v>
      </c>
      <c r="B108" s="61" t="s">
        <v>511</v>
      </c>
      <c r="C108" s="61" t="s">
        <v>742</v>
      </c>
      <c r="D108" s="62"/>
      <c r="E108" s="318">
        <v>32</v>
      </c>
      <c r="F108" s="64">
        <v>9</v>
      </c>
      <c r="G108" s="62" t="s">
        <v>723</v>
      </c>
      <c r="H108" s="62" t="s">
        <v>723</v>
      </c>
      <c r="I108" s="62" t="s">
        <v>723</v>
      </c>
      <c r="J108" s="62" t="s">
        <v>723</v>
      </c>
      <c r="K108" s="62" t="s">
        <v>723</v>
      </c>
      <c r="L108" s="64">
        <v>11</v>
      </c>
      <c r="M108" s="377">
        <v>0.35</v>
      </c>
      <c r="N108" s="62" t="s">
        <v>723</v>
      </c>
      <c r="O108" s="62" t="s">
        <v>723</v>
      </c>
      <c r="P108" s="62" t="s">
        <v>723</v>
      </c>
      <c r="Q108" s="301">
        <v>14</v>
      </c>
      <c r="R108" s="64">
        <v>15</v>
      </c>
      <c r="S108" s="62" t="s">
        <v>723</v>
      </c>
      <c r="T108" s="64">
        <v>99</v>
      </c>
      <c r="U108" s="62" t="s">
        <v>723</v>
      </c>
      <c r="V108" s="64">
        <v>51</v>
      </c>
      <c r="W108" s="60">
        <v>165</v>
      </c>
      <c r="X108" s="380">
        <v>5.19</v>
      </c>
      <c r="Y108" s="369" t="s">
        <v>723</v>
      </c>
    </row>
    <row r="109" spans="1:25" s="158" customFormat="1" ht="14.1" customHeight="1" x14ac:dyDescent="0.2">
      <c r="A109" s="61" t="s">
        <v>148</v>
      </c>
      <c r="B109" s="61" t="s">
        <v>149</v>
      </c>
      <c r="C109" s="61" t="s">
        <v>744</v>
      </c>
      <c r="D109" s="62"/>
      <c r="E109" s="318">
        <v>51</v>
      </c>
      <c r="F109" s="64">
        <v>8</v>
      </c>
      <c r="G109" s="62" t="s">
        <v>723</v>
      </c>
      <c r="H109" s="62" t="s">
        <v>723</v>
      </c>
      <c r="I109" s="62" t="s">
        <v>723</v>
      </c>
      <c r="J109" s="62" t="s">
        <v>723</v>
      </c>
      <c r="K109" s="62" t="s">
        <v>723</v>
      </c>
      <c r="L109" s="64">
        <v>9</v>
      </c>
      <c r="M109" s="377">
        <v>0.18</v>
      </c>
      <c r="N109" s="62" t="s">
        <v>723</v>
      </c>
      <c r="O109" s="62" t="s">
        <v>723</v>
      </c>
      <c r="P109" s="64">
        <v>7</v>
      </c>
      <c r="Q109" s="301">
        <v>18</v>
      </c>
      <c r="R109" s="62" t="s">
        <v>723</v>
      </c>
      <c r="S109" s="62" t="s">
        <v>723</v>
      </c>
      <c r="T109" s="62" t="s">
        <v>723</v>
      </c>
      <c r="U109" s="62" t="s">
        <v>723</v>
      </c>
      <c r="V109" s="62" t="s">
        <v>723</v>
      </c>
      <c r="W109" s="60">
        <v>6</v>
      </c>
      <c r="X109" s="380">
        <v>0.12</v>
      </c>
      <c r="Y109" s="369" t="s">
        <v>723</v>
      </c>
    </row>
    <row r="110" spans="1:25" s="158" customFormat="1" ht="14.1" customHeight="1" x14ac:dyDescent="0.2">
      <c r="A110" s="61" t="s">
        <v>558</v>
      </c>
      <c r="B110" s="61" t="s">
        <v>559</v>
      </c>
      <c r="C110" s="61" t="s">
        <v>748</v>
      </c>
      <c r="D110" s="62"/>
      <c r="E110" s="318">
        <v>53</v>
      </c>
      <c r="F110" s="64">
        <v>16</v>
      </c>
      <c r="G110" s="62" t="s">
        <v>723</v>
      </c>
      <c r="H110" s="62" t="s">
        <v>723</v>
      </c>
      <c r="I110" s="62" t="s">
        <v>723</v>
      </c>
      <c r="J110" s="62" t="s">
        <v>723</v>
      </c>
      <c r="K110" s="64">
        <v>5</v>
      </c>
      <c r="L110" s="64">
        <v>23</v>
      </c>
      <c r="M110" s="377">
        <v>0.43</v>
      </c>
      <c r="N110" s="64">
        <v>13</v>
      </c>
      <c r="O110" s="64">
        <v>24</v>
      </c>
      <c r="P110" s="64">
        <v>20</v>
      </c>
      <c r="Q110" s="301">
        <v>80</v>
      </c>
      <c r="R110" s="64">
        <v>32</v>
      </c>
      <c r="S110" s="62" t="s">
        <v>723</v>
      </c>
      <c r="T110" s="64">
        <v>11</v>
      </c>
      <c r="U110" s="64">
        <v>116</v>
      </c>
      <c r="V110" s="62" t="s">
        <v>723</v>
      </c>
      <c r="W110" s="60">
        <v>159</v>
      </c>
      <c r="X110" s="380">
        <v>2.98</v>
      </c>
      <c r="Y110" s="369" t="s">
        <v>723</v>
      </c>
    </row>
    <row r="111" spans="1:25" s="158" customFormat="1" ht="14.1" customHeight="1" x14ac:dyDescent="0.2">
      <c r="A111" s="61" t="s">
        <v>458</v>
      </c>
      <c r="B111" s="61" t="s">
        <v>459</v>
      </c>
      <c r="C111" s="61" t="s">
        <v>742</v>
      </c>
      <c r="D111" s="62"/>
      <c r="E111" s="318">
        <v>49</v>
      </c>
      <c r="F111" s="64">
        <v>17</v>
      </c>
      <c r="G111" s="62" t="s">
        <v>723</v>
      </c>
      <c r="H111" s="62" t="s">
        <v>723</v>
      </c>
      <c r="I111" s="62" t="s">
        <v>723</v>
      </c>
      <c r="J111" s="62" t="s">
        <v>723</v>
      </c>
      <c r="K111" s="62" t="s">
        <v>723</v>
      </c>
      <c r="L111" s="64">
        <v>18</v>
      </c>
      <c r="M111" s="377">
        <v>0.37</v>
      </c>
      <c r="N111" s="62" t="s">
        <v>723</v>
      </c>
      <c r="O111" s="62" t="s">
        <v>723</v>
      </c>
      <c r="P111" s="64">
        <v>5</v>
      </c>
      <c r="Q111" s="301">
        <v>27</v>
      </c>
      <c r="R111" s="64">
        <v>5</v>
      </c>
      <c r="S111" s="62" t="s">
        <v>723</v>
      </c>
      <c r="T111" s="64">
        <v>31</v>
      </c>
      <c r="U111" s="64">
        <v>54</v>
      </c>
      <c r="V111" s="62" t="s">
        <v>723</v>
      </c>
      <c r="W111" s="60">
        <v>90</v>
      </c>
      <c r="X111" s="380">
        <v>1.85</v>
      </c>
      <c r="Y111" s="369" t="s">
        <v>723</v>
      </c>
    </row>
    <row r="112" spans="1:25" s="158" customFormat="1" ht="14.1" customHeight="1" x14ac:dyDescent="0.2">
      <c r="A112" s="61" t="s">
        <v>278</v>
      </c>
      <c r="B112" s="61" t="s">
        <v>279</v>
      </c>
      <c r="C112" s="61" t="s">
        <v>745</v>
      </c>
      <c r="D112" s="62"/>
      <c r="E112" s="318">
        <v>43</v>
      </c>
      <c r="F112" s="62" t="s">
        <v>723</v>
      </c>
      <c r="G112" s="62" t="s">
        <v>723</v>
      </c>
      <c r="H112" s="62" t="s">
        <v>723</v>
      </c>
      <c r="I112" s="62" t="s">
        <v>723</v>
      </c>
      <c r="J112" s="62" t="s">
        <v>723</v>
      </c>
      <c r="K112" s="62" t="s">
        <v>723</v>
      </c>
      <c r="L112" s="64">
        <v>28</v>
      </c>
      <c r="M112" s="377">
        <v>0.65</v>
      </c>
      <c r="N112" s="62" t="s">
        <v>723</v>
      </c>
      <c r="O112" s="62" t="s">
        <v>723</v>
      </c>
      <c r="P112" s="64">
        <v>7</v>
      </c>
      <c r="Q112" s="301">
        <v>37</v>
      </c>
      <c r="R112" s="62" t="s">
        <v>723</v>
      </c>
      <c r="S112" s="64">
        <v>16</v>
      </c>
      <c r="T112" s="62" t="s">
        <v>723</v>
      </c>
      <c r="U112" s="62" t="s">
        <v>723</v>
      </c>
      <c r="V112" s="62" t="s">
        <v>723</v>
      </c>
      <c r="W112" s="60">
        <v>21</v>
      </c>
      <c r="X112" s="380">
        <v>0.49</v>
      </c>
      <c r="Y112" s="370">
        <v>19</v>
      </c>
    </row>
    <row r="113" spans="1:25" s="158" customFormat="1" ht="14.1" customHeight="1" x14ac:dyDescent="0.2">
      <c r="A113" s="61" t="s">
        <v>344</v>
      </c>
      <c r="B113" s="61" t="s">
        <v>345</v>
      </c>
      <c r="C113" s="61" t="s">
        <v>745</v>
      </c>
      <c r="D113" s="62"/>
      <c r="E113" s="318">
        <v>26.73</v>
      </c>
      <c r="F113" s="64">
        <v>23</v>
      </c>
      <c r="G113" s="62" t="s">
        <v>723</v>
      </c>
      <c r="H113" s="62" t="s">
        <v>723</v>
      </c>
      <c r="I113" s="62" t="s">
        <v>723</v>
      </c>
      <c r="J113" s="62" t="s">
        <v>723</v>
      </c>
      <c r="K113" s="64">
        <v>5</v>
      </c>
      <c r="L113" s="64">
        <v>28</v>
      </c>
      <c r="M113" s="377">
        <v>1.05</v>
      </c>
      <c r="N113" s="62" t="s">
        <v>723</v>
      </c>
      <c r="O113" s="62" t="s">
        <v>723</v>
      </c>
      <c r="P113" s="64">
        <v>5</v>
      </c>
      <c r="Q113" s="301">
        <v>37</v>
      </c>
      <c r="R113" s="62" t="s">
        <v>723</v>
      </c>
      <c r="S113" s="62" t="s">
        <v>723</v>
      </c>
      <c r="T113" s="64">
        <v>10</v>
      </c>
      <c r="U113" s="62" t="s">
        <v>723</v>
      </c>
      <c r="V113" s="62" t="s">
        <v>723</v>
      </c>
      <c r="W113" s="60">
        <v>21</v>
      </c>
      <c r="X113" s="380">
        <v>0.79</v>
      </c>
      <c r="Y113" s="370">
        <v>9</v>
      </c>
    </row>
    <row r="114" spans="1:25" s="158" customFormat="1" ht="14.1" customHeight="1" x14ac:dyDescent="0.2">
      <c r="A114" s="61" t="s">
        <v>588</v>
      </c>
      <c r="B114" s="61" t="s">
        <v>589</v>
      </c>
      <c r="C114" s="61" t="s">
        <v>748</v>
      </c>
      <c r="D114" s="62"/>
      <c r="E114" s="318">
        <v>36</v>
      </c>
      <c r="F114" s="62" t="s">
        <v>723</v>
      </c>
      <c r="G114" s="62" t="s">
        <v>723</v>
      </c>
      <c r="H114" s="62" t="s">
        <v>723</v>
      </c>
      <c r="I114" s="62" t="s">
        <v>723</v>
      </c>
      <c r="J114" s="62" t="s">
        <v>723</v>
      </c>
      <c r="K114" s="62" t="s">
        <v>723</v>
      </c>
      <c r="L114" s="64">
        <v>10</v>
      </c>
      <c r="M114" s="377">
        <v>0.28000000000000003</v>
      </c>
      <c r="N114" s="62" t="s">
        <v>723</v>
      </c>
      <c r="O114" s="62" t="s">
        <v>723</v>
      </c>
      <c r="P114" s="64">
        <v>6</v>
      </c>
      <c r="Q114" s="301">
        <v>21</v>
      </c>
      <c r="R114" s="62" t="s">
        <v>723</v>
      </c>
      <c r="S114" s="62" t="s">
        <v>723</v>
      </c>
      <c r="T114" s="62" t="s">
        <v>723</v>
      </c>
      <c r="U114" s="62" t="s">
        <v>723</v>
      </c>
      <c r="V114" s="62" t="s">
        <v>723</v>
      </c>
      <c r="W114" s="60">
        <v>6</v>
      </c>
      <c r="X114" s="380">
        <v>0.17</v>
      </c>
      <c r="Y114" s="369" t="s">
        <v>723</v>
      </c>
    </row>
    <row r="115" spans="1:25" s="158" customFormat="1" ht="14.1" customHeight="1" x14ac:dyDescent="0.2">
      <c r="A115" s="61" t="s">
        <v>69</v>
      </c>
      <c r="B115" s="61" t="s">
        <v>70</v>
      </c>
      <c r="C115" s="61" t="s">
        <v>743</v>
      </c>
      <c r="D115" s="62"/>
      <c r="E115" s="318">
        <v>36</v>
      </c>
      <c r="F115" s="62" t="s">
        <v>723</v>
      </c>
      <c r="G115" s="62" t="s">
        <v>723</v>
      </c>
      <c r="H115" s="62" t="s">
        <v>723</v>
      </c>
      <c r="I115" s="62" t="s">
        <v>723</v>
      </c>
      <c r="J115" s="62" t="s">
        <v>723</v>
      </c>
      <c r="K115" s="62" t="s">
        <v>723</v>
      </c>
      <c r="L115" s="62" t="s">
        <v>723</v>
      </c>
      <c r="M115" s="369" t="s">
        <v>723</v>
      </c>
      <c r="N115" s="62" t="s">
        <v>723</v>
      </c>
      <c r="O115" s="62" t="s">
        <v>723</v>
      </c>
      <c r="P115" s="62" t="s">
        <v>723</v>
      </c>
      <c r="Q115" s="303" t="s">
        <v>723</v>
      </c>
      <c r="R115" s="64">
        <v>6</v>
      </c>
      <c r="S115" s="62" t="s">
        <v>723</v>
      </c>
      <c r="T115" s="64">
        <v>9</v>
      </c>
      <c r="U115" s="62" t="s">
        <v>723</v>
      </c>
      <c r="V115" s="62" t="s">
        <v>723</v>
      </c>
      <c r="W115" s="60">
        <v>16</v>
      </c>
      <c r="X115" s="380">
        <v>0.44</v>
      </c>
      <c r="Y115" s="369" t="s">
        <v>723</v>
      </c>
    </row>
    <row r="116" spans="1:25" s="158" customFormat="1" ht="14.1" customHeight="1" x14ac:dyDescent="0.2">
      <c r="A116" s="61" t="s">
        <v>17</v>
      </c>
      <c r="B116" s="61" t="s">
        <v>18</v>
      </c>
      <c r="C116" s="61" t="s">
        <v>750</v>
      </c>
      <c r="D116" s="62"/>
      <c r="E116" s="318">
        <v>91</v>
      </c>
      <c r="F116" s="64">
        <v>48</v>
      </c>
      <c r="G116" s="62" t="s">
        <v>723</v>
      </c>
      <c r="H116" s="62" t="s">
        <v>723</v>
      </c>
      <c r="I116" s="62" t="s">
        <v>723</v>
      </c>
      <c r="J116" s="62" t="s">
        <v>723</v>
      </c>
      <c r="K116" s="62" t="s">
        <v>723</v>
      </c>
      <c r="L116" s="64">
        <v>57</v>
      </c>
      <c r="M116" s="377">
        <v>0.63</v>
      </c>
      <c r="N116" s="62" t="s">
        <v>723</v>
      </c>
      <c r="O116" s="64">
        <v>5</v>
      </c>
      <c r="P116" s="62" t="s">
        <v>723</v>
      </c>
      <c r="Q116" s="301">
        <v>67</v>
      </c>
      <c r="R116" s="62" t="s">
        <v>723</v>
      </c>
      <c r="S116" s="62" t="s">
        <v>723</v>
      </c>
      <c r="T116" s="62" t="s">
        <v>723</v>
      </c>
      <c r="U116" s="62" t="s">
        <v>723</v>
      </c>
      <c r="V116" s="62" t="s">
        <v>723</v>
      </c>
      <c r="W116" s="60">
        <v>27</v>
      </c>
      <c r="X116" s="380">
        <v>0.3</v>
      </c>
      <c r="Y116" s="370">
        <v>23</v>
      </c>
    </row>
    <row r="117" spans="1:25" s="158" customFormat="1" ht="14.1" customHeight="1" x14ac:dyDescent="0.2">
      <c r="A117" s="61" t="s">
        <v>204</v>
      </c>
      <c r="B117" s="61" t="s">
        <v>205</v>
      </c>
      <c r="C117" s="61" t="s">
        <v>744</v>
      </c>
      <c r="D117" s="62"/>
      <c r="E117" s="318">
        <v>51</v>
      </c>
      <c r="F117" s="64">
        <v>11</v>
      </c>
      <c r="G117" s="62" t="s">
        <v>723</v>
      </c>
      <c r="H117" s="62" t="s">
        <v>723</v>
      </c>
      <c r="I117" s="62" t="s">
        <v>723</v>
      </c>
      <c r="J117" s="62" t="s">
        <v>723</v>
      </c>
      <c r="K117" s="62" t="s">
        <v>723</v>
      </c>
      <c r="L117" s="64">
        <v>12</v>
      </c>
      <c r="M117" s="377">
        <v>0.23</v>
      </c>
      <c r="N117" s="62" t="s">
        <v>723</v>
      </c>
      <c r="O117" s="62" t="s">
        <v>723</v>
      </c>
      <c r="P117" s="62" t="s">
        <v>723</v>
      </c>
      <c r="Q117" s="301">
        <v>15</v>
      </c>
      <c r="R117" s="64">
        <v>5</v>
      </c>
      <c r="S117" s="62" t="s">
        <v>723</v>
      </c>
      <c r="T117" s="64">
        <v>7</v>
      </c>
      <c r="U117" s="62" t="s">
        <v>723</v>
      </c>
      <c r="V117" s="62" t="s">
        <v>723</v>
      </c>
      <c r="W117" s="60">
        <v>15</v>
      </c>
      <c r="X117" s="380">
        <v>0.28999999999999998</v>
      </c>
      <c r="Y117" s="370">
        <v>20</v>
      </c>
    </row>
    <row r="118" spans="1:25" s="158" customFormat="1" ht="14.1" customHeight="1" x14ac:dyDescent="0.2">
      <c r="A118" s="61" t="s">
        <v>590</v>
      </c>
      <c r="B118" s="61" t="s">
        <v>591</v>
      </c>
      <c r="C118" s="61" t="s">
        <v>748</v>
      </c>
      <c r="D118" s="62"/>
      <c r="E118" s="318">
        <v>53.524999999999999</v>
      </c>
      <c r="F118" s="64">
        <v>41</v>
      </c>
      <c r="G118" s="64">
        <v>5</v>
      </c>
      <c r="H118" s="62" t="s">
        <v>723</v>
      </c>
      <c r="I118" s="62" t="s">
        <v>723</v>
      </c>
      <c r="J118" s="62" t="s">
        <v>723</v>
      </c>
      <c r="K118" s="64">
        <v>6</v>
      </c>
      <c r="L118" s="64">
        <v>57</v>
      </c>
      <c r="M118" s="377">
        <v>1.06</v>
      </c>
      <c r="N118" s="64">
        <v>19</v>
      </c>
      <c r="O118" s="64">
        <v>6</v>
      </c>
      <c r="P118" s="64">
        <v>64</v>
      </c>
      <c r="Q118" s="301">
        <v>146</v>
      </c>
      <c r="R118" s="64">
        <v>37</v>
      </c>
      <c r="S118" s="64">
        <v>25</v>
      </c>
      <c r="T118" s="64">
        <v>13</v>
      </c>
      <c r="U118" s="62" t="s">
        <v>723</v>
      </c>
      <c r="V118" s="62" t="s">
        <v>723</v>
      </c>
      <c r="W118" s="60">
        <v>81</v>
      </c>
      <c r="X118" s="380">
        <v>1.51</v>
      </c>
      <c r="Y118" s="370">
        <v>48</v>
      </c>
    </row>
    <row r="119" spans="1:25" s="158" customFormat="1" ht="14.1" customHeight="1" x14ac:dyDescent="0.2">
      <c r="A119" s="61" t="s">
        <v>460</v>
      </c>
      <c r="B119" s="61" t="s">
        <v>461</v>
      </c>
      <c r="C119" s="61" t="s">
        <v>742</v>
      </c>
      <c r="D119" s="62"/>
      <c r="E119" s="318">
        <v>37</v>
      </c>
      <c r="F119" s="64">
        <v>20</v>
      </c>
      <c r="G119" s="62" t="s">
        <v>723</v>
      </c>
      <c r="H119" s="62" t="s">
        <v>723</v>
      </c>
      <c r="I119" s="62" t="s">
        <v>723</v>
      </c>
      <c r="J119" s="62" t="s">
        <v>723</v>
      </c>
      <c r="K119" s="64">
        <v>7</v>
      </c>
      <c r="L119" s="64">
        <v>27</v>
      </c>
      <c r="M119" s="377">
        <v>0.73</v>
      </c>
      <c r="N119" s="62" t="s">
        <v>723</v>
      </c>
      <c r="O119" s="62" t="s">
        <v>723</v>
      </c>
      <c r="P119" s="64">
        <v>17</v>
      </c>
      <c r="Q119" s="301">
        <v>53</v>
      </c>
      <c r="R119" s="62" t="s">
        <v>723</v>
      </c>
      <c r="S119" s="64">
        <v>44</v>
      </c>
      <c r="T119" s="64">
        <v>22</v>
      </c>
      <c r="U119" s="64">
        <v>118</v>
      </c>
      <c r="V119" s="62" t="s">
        <v>723</v>
      </c>
      <c r="W119" s="60">
        <v>184</v>
      </c>
      <c r="X119" s="380">
        <v>4.96</v>
      </c>
      <c r="Y119" s="369" t="s">
        <v>723</v>
      </c>
    </row>
    <row r="120" spans="1:25" s="158" customFormat="1" ht="14.1" customHeight="1" x14ac:dyDescent="0.2">
      <c r="A120" s="61" t="s">
        <v>482</v>
      </c>
      <c r="B120" s="61" t="s">
        <v>483</v>
      </c>
      <c r="C120" s="61" t="s">
        <v>742</v>
      </c>
      <c r="D120" s="62"/>
      <c r="E120" s="318">
        <v>43</v>
      </c>
      <c r="F120" s="64">
        <v>5</v>
      </c>
      <c r="G120" s="62" t="s">
        <v>723</v>
      </c>
      <c r="H120" s="62" t="s">
        <v>723</v>
      </c>
      <c r="I120" s="62" t="s">
        <v>723</v>
      </c>
      <c r="J120" s="62" t="s">
        <v>723</v>
      </c>
      <c r="K120" s="62" t="s">
        <v>723</v>
      </c>
      <c r="L120" s="64">
        <v>8</v>
      </c>
      <c r="M120" s="377">
        <v>0.19</v>
      </c>
      <c r="N120" s="64">
        <v>20</v>
      </c>
      <c r="O120" s="62" t="s">
        <v>723</v>
      </c>
      <c r="P120" s="62" t="s">
        <v>723</v>
      </c>
      <c r="Q120" s="301">
        <v>38</v>
      </c>
      <c r="R120" s="62" t="s">
        <v>723</v>
      </c>
      <c r="S120" s="62" t="s">
        <v>723</v>
      </c>
      <c r="T120" s="62" t="s">
        <v>723</v>
      </c>
      <c r="U120" s="62" t="s">
        <v>723</v>
      </c>
      <c r="V120" s="62" t="s">
        <v>723</v>
      </c>
      <c r="W120" s="60">
        <v>49</v>
      </c>
      <c r="X120" s="380">
        <v>1.1399999999999999</v>
      </c>
      <c r="Y120" s="369" t="s">
        <v>723</v>
      </c>
    </row>
    <row r="121" spans="1:25" s="158" customFormat="1" ht="14.1" customHeight="1" x14ac:dyDescent="0.2">
      <c r="A121" s="61" t="s">
        <v>332</v>
      </c>
      <c r="B121" s="61" t="s">
        <v>333</v>
      </c>
      <c r="C121" s="61" t="s">
        <v>745</v>
      </c>
      <c r="D121" s="62"/>
      <c r="E121" s="318">
        <v>44</v>
      </c>
      <c r="F121" s="62" t="s">
        <v>723</v>
      </c>
      <c r="G121" s="62" t="s">
        <v>723</v>
      </c>
      <c r="H121" s="62" t="s">
        <v>723</v>
      </c>
      <c r="I121" s="62" t="s">
        <v>723</v>
      </c>
      <c r="J121" s="62" t="s">
        <v>723</v>
      </c>
      <c r="K121" s="62" t="s">
        <v>723</v>
      </c>
      <c r="L121" s="64">
        <v>31</v>
      </c>
      <c r="M121" s="377">
        <v>0.71</v>
      </c>
      <c r="N121" s="64">
        <v>31</v>
      </c>
      <c r="O121" s="64">
        <v>65</v>
      </c>
      <c r="P121" s="64">
        <v>108</v>
      </c>
      <c r="Q121" s="301">
        <v>235</v>
      </c>
      <c r="R121" s="64">
        <v>18</v>
      </c>
      <c r="S121" s="62" t="s">
        <v>723</v>
      </c>
      <c r="T121" s="64">
        <v>17</v>
      </c>
      <c r="U121" s="62" t="s">
        <v>723</v>
      </c>
      <c r="V121" s="64">
        <v>10</v>
      </c>
      <c r="W121" s="60">
        <v>52</v>
      </c>
      <c r="X121" s="380">
        <v>1.19</v>
      </c>
      <c r="Y121" s="369" t="s">
        <v>723</v>
      </c>
    </row>
    <row r="122" spans="1:25" s="158" customFormat="1" ht="14.1" customHeight="1" x14ac:dyDescent="0.2">
      <c r="A122" s="61" t="s">
        <v>400</v>
      </c>
      <c r="B122" s="61" t="s">
        <v>401</v>
      </c>
      <c r="C122" s="61" t="s">
        <v>746</v>
      </c>
      <c r="D122" s="62"/>
      <c r="E122" s="318">
        <v>113</v>
      </c>
      <c r="F122" s="64">
        <v>52</v>
      </c>
      <c r="G122" s="64">
        <v>67</v>
      </c>
      <c r="H122" s="64">
        <v>10</v>
      </c>
      <c r="I122" s="64">
        <v>7</v>
      </c>
      <c r="J122" s="62" t="s">
        <v>723</v>
      </c>
      <c r="K122" s="62" t="s">
        <v>723</v>
      </c>
      <c r="L122" s="64">
        <v>143</v>
      </c>
      <c r="M122" s="377">
        <v>1.26</v>
      </c>
      <c r="N122" s="64">
        <v>10</v>
      </c>
      <c r="O122" s="64">
        <v>18</v>
      </c>
      <c r="P122" s="64">
        <v>11</v>
      </c>
      <c r="Q122" s="301">
        <v>182</v>
      </c>
      <c r="R122" s="62" t="s">
        <v>723</v>
      </c>
      <c r="S122" s="62" t="s">
        <v>723</v>
      </c>
      <c r="T122" s="64">
        <v>97</v>
      </c>
      <c r="U122" s="64">
        <v>79</v>
      </c>
      <c r="V122" s="64">
        <v>237</v>
      </c>
      <c r="W122" s="60">
        <v>474</v>
      </c>
      <c r="X122" s="380">
        <v>4.18</v>
      </c>
      <c r="Y122" s="370">
        <v>20</v>
      </c>
    </row>
    <row r="123" spans="1:25" s="158" customFormat="1" ht="14.1" customHeight="1" x14ac:dyDescent="0.2">
      <c r="A123" s="61" t="s">
        <v>512</v>
      </c>
      <c r="B123" s="61" t="s">
        <v>513</v>
      </c>
      <c r="C123" s="61" t="s">
        <v>742</v>
      </c>
      <c r="D123" s="62"/>
      <c r="E123" s="318">
        <v>58</v>
      </c>
      <c r="F123" s="64">
        <v>6</v>
      </c>
      <c r="G123" s="62" t="s">
        <v>723</v>
      </c>
      <c r="H123" s="62" t="s">
        <v>723</v>
      </c>
      <c r="I123" s="62" t="s">
        <v>723</v>
      </c>
      <c r="J123" s="62" t="s">
        <v>723</v>
      </c>
      <c r="K123" s="62" t="s">
        <v>723</v>
      </c>
      <c r="L123" s="64">
        <v>7</v>
      </c>
      <c r="M123" s="377">
        <v>0.12</v>
      </c>
      <c r="N123" s="62" t="s">
        <v>723</v>
      </c>
      <c r="O123" s="62" t="s">
        <v>723</v>
      </c>
      <c r="P123" s="62" t="s">
        <v>723</v>
      </c>
      <c r="Q123" s="301">
        <v>13</v>
      </c>
      <c r="R123" s="62" t="s">
        <v>723</v>
      </c>
      <c r="S123" s="62" t="s">
        <v>723</v>
      </c>
      <c r="T123" s="64">
        <v>39</v>
      </c>
      <c r="U123" s="62" t="s">
        <v>723</v>
      </c>
      <c r="V123" s="64">
        <v>9</v>
      </c>
      <c r="W123" s="60">
        <v>48</v>
      </c>
      <c r="X123" s="380">
        <v>0.83</v>
      </c>
      <c r="Y123" s="369" t="s">
        <v>723</v>
      </c>
    </row>
    <row r="124" spans="1:25" s="158" customFormat="1" ht="14.1" customHeight="1" x14ac:dyDescent="0.2">
      <c r="A124" s="61" t="s">
        <v>360</v>
      </c>
      <c r="B124" s="61" t="s">
        <v>361</v>
      </c>
      <c r="C124" s="61" t="s">
        <v>746</v>
      </c>
      <c r="D124" s="62"/>
      <c r="E124" s="318">
        <v>116</v>
      </c>
      <c r="F124" s="64">
        <v>28</v>
      </c>
      <c r="G124" s="64">
        <v>58</v>
      </c>
      <c r="H124" s="64">
        <v>8</v>
      </c>
      <c r="I124" s="62" t="s">
        <v>723</v>
      </c>
      <c r="J124" s="62" t="s">
        <v>723</v>
      </c>
      <c r="K124" s="64">
        <v>21</v>
      </c>
      <c r="L124" s="64">
        <v>121</v>
      </c>
      <c r="M124" s="377">
        <v>1.05</v>
      </c>
      <c r="N124" s="62" t="s">
        <v>723</v>
      </c>
      <c r="O124" s="62" t="s">
        <v>723</v>
      </c>
      <c r="P124" s="64">
        <v>42</v>
      </c>
      <c r="Q124" s="301">
        <v>184</v>
      </c>
      <c r="R124" s="64">
        <v>264</v>
      </c>
      <c r="S124" s="64">
        <v>792</v>
      </c>
      <c r="T124" s="64">
        <v>400</v>
      </c>
      <c r="U124" s="64">
        <v>298</v>
      </c>
      <c r="V124" s="64">
        <v>870</v>
      </c>
      <c r="W124" s="60">
        <v>2624</v>
      </c>
      <c r="X124" s="380">
        <v>22.71</v>
      </c>
      <c r="Y124" s="369" t="s">
        <v>723</v>
      </c>
    </row>
    <row r="125" spans="1:25" s="158" customFormat="1" ht="14.1" customHeight="1" x14ac:dyDescent="0.2">
      <c r="A125" s="61" t="s">
        <v>31</v>
      </c>
      <c r="B125" s="61" t="s">
        <v>658</v>
      </c>
      <c r="C125" s="61" t="s">
        <v>743</v>
      </c>
      <c r="D125" s="62"/>
      <c r="E125" s="318">
        <v>54.77</v>
      </c>
      <c r="F125" s="62" t="s">
        <v>723</v>
      </c>
      <c r="G125" s="62" t="s">
        <v>723</v>
      </c>
      <c r="H125" s="62" t="s">
        <v>723</v>
      </c>
      <c r="I125" s="62" t="s">
        <v>723</v>
      </c>
      <c r="J125" s="62" t="s">
        <v>723</v>
      </c>
      <c r="K125" s="62" t="s">
        <v>723</v>
      </c>
      <c r="L125" s="64">
        <v>5</v>
      </c>
      <c r="M125" s="377">
        <v>0.09</v>
      </c>
      <c r="N125" s="62" t="s">
        <v>723</v>
      </c>
      <c r="O125" s="64">
        <v>37</v>
      </c>
      <c r="P125" s="62" t="s">
        <v>723</v>
      </c>
      <c r="Q125" s="301">
        <v>53</v>
      </c>
      <c r="R125" s="62" t="s">
        <v>723</v>
      </c>
      <c r="S125" s="62" t="s">
        <v>723</v>
      </c>
      <c r="T125" s="62" t="s">
        <v>723</v>
      </c>
      <c r="U125" s="62" t="s">
        <v>723</v>
      </c>
      <c r="V125" s="62" t="s">
        <v>723</v>
      </c>
      <c r="W125" s="63" t="s">
        <v>619</v>
      </c>
      <c r="X125" s="369" t="s">
        <v>723</v>
      </c>
      <c r="Y125" s="369" t="s">
        <v>723</v>
      </c>
    </row>
    <row r="126" spans="1:25" s="158" customFormat="1" ht="14.1" customHeight="1" x14ac:dyDescent="0.2">
      <c r="A126" s="61" t="s">
        <v>106</v>
      </c>
      <c r="B126" s="61" t="s">
        <v>107</v>
      </c>
      <c r="C126" s="61" t="s">
        <v>747</v>
      </c>
      <c r="D126" s="62"/>
      <c r="E126" s="318">
        <v>39</v>
      </c>
      <c r="F126" s="62" t="s">
        <v>723</v>
      </c>
      <c r="G126" s="62" t="s">
        <v>723</v>
      </c>
      <c r="H126" s="62" t="s">
        <v>723</v>
      </c>
      <c r="I126" s="62" t="s">
        <v>723</v>
      </c>
      <c r="J126" s="62" t="s">
        <v>723</v>
      </c>
      <c r="K126" s="62" t="s">
        <v>723</v>
      </c>
      <c r="L126" s="64">
        <v>7</v>
      </c>
      <c r="M126" s="377">
        <v>0.18</v>
      </c>
      <c r="N126" s="62" t="s">
        <v>723</v>
      </c>
      <c r="O126" s="62" t="s">
        <v>723</v>
      </c>
      <c r="P126" s="62" t="s">
        <v>723</v>
      </c>
      <c r="Q126" s="301">
        <v>12</v>
      </c>
      <c r="R126" s="62" t="s">
        <v>723</v>
      </c>
      <c r="S126" s="62" t="s">
        <v>723</v>
      </c>
      <c r="T126" s="62" t="s">
        <v>723</v>
      </c>
      <c r="U126" s="64">
        <v>5</v>
      </c>
      <c r="V126" s="62" t="s">
        <v>723</v>
      </c>
      <c r="W126" s="60">
        <v>7</v>
      </c>
      <c r="X126" s="380">
        <v>0.18</v>
      </c>
      <c r="Y126" s="369" t="s">
        <v>723</v>
      </c>
    </row>
    <row r="127" spans="1:25" s="158" customFormat="1" ht="14.1" customHeight="1" x14ac:dyDescent="0.2">
      <c r="A127" s="61" t="s">
        <v>362</v>
      </c>
      <c r="B127" s="61" t="s">
        <v>363</v>
      </c>
      <c r="C127" s="61" t="s">
        <v>746</v>
      </c>
      <c r="D127" s="62"/>
      <c r="E127" s="318">
        <v>83</v>
      </c>
      <c r="F127" s="64">
        <v>52</v>
      </c>
      <c r="G127" s="64">
        <v>23</v>
      </c>
      <c r="H127" s="64">
        <v>11</v>
      </c>
      <c r="I127" s="62" t="s">
        <v>723</v>
      </c>
      <c r="J127" s="64">
        <v>11</v>
      </c>
      <c r="K127" s="62" t="s">
        <v>723</v>
      </c>
      <c r="L127" s="64">
        <v>106</v>
      </c>
      <c r="M127" s="377">
        <v>1.28</v>
      </c>
      <c r="N127" s="64">
        <v>17</v>
      </c>
      <c r="O127" s="64">
        <v>9</v>
      </c>
      <c r="P127" s="64">
        <v>8</v>
      </c>
      <c r="Q127" s="301">
        <v>140</v>
      </c>
      <c r="R127" s="64">
        <v>82</v>
      </c>
      <c r="S127" s="64">
        <v>14</v>
      </c>
      <c r="T127" s="64">
        <v>248</v>
      </c>
      <c r="U127" s="64">
        <v>840</v>
      </c>
      <c r="V127" s="64">
        <v>5</v>
      </c>
      <c r="W127" s="60">
        <v>1189</v>
      </c>
      <c r="X127" s="380">
        <v>14.39</v>
      </c>
      <c r="Y127" s="369" t="s">
        <v>723</v>
      </c>
    </row>
    <row r="128" spans="1:25" s="158" customFormat="1" ht="14.1" customHeight="1" x14ac:dyDescent="0.2">
      <c r="A128" s="61" t="s">
        <v>160</v>
      </c>
      <c r="B128" s="61" t="s">
        <v>161</v>
      </c>
      <c r="C128" s="61" t="s">
        <v>744</v>
      </c>
      <c r="D128" s="62"/>
      <c r="E128" s="318">
        <v>37</v>
      </c>
      <c r="F128" s="62" t="s">
        <v>723</v>
      </c>
      <c r="G128" s="62" t="s">
        <v>723</v>
      </c>
      <c r="H128" s="62" t="s">
        <v>723</v>
      </c>
      <c r="I128" s="62" t="s">
        <v>723</v>
      </c>
      <c r="J128" s="62" t="s">
        <v>723</v>
      </c>
      <c r="K128" s="62" t="s">
        <v>723</v>
      </c>
      <c r="L128" s="64">
        <v>7</v>
      </c>
      <c r="M128" s="377">
        <v>0.19</v>
      </c>
      <c r="N128" s="62" t="s">
        <v>723</v>
      </c>
      <c r="O128" s="62" t="s">
        <v>723</v>
      </c>
      <c r="P128" s="64">
        <v>5</v>
      </c>
      <c r="Q128" s="301">
        <v>16</v>
      </c>
      <c r="R128" s="62" t="s">
        <v>723</v>
      </c>
      <c r="S128" s="62" t="s">
        <v>723</v>
      </c>
      <c r="T128" s="62" t="s">
        <v>723</v>
      </c>
      <c r="U128" s="62" t="s">
        <v>723</v>
      </c>
      <c r="V128" s="62" t="s">
        <v>723</v>
      </c>
      <c r="W128" s="60">
        <v>5</v>
      </c>
      <c r="X128" s="380">
        <v>0.13</v>
      </c>
      <c r="Y128" s="370">
        <v>6</v>
      </c>
    </row>
    <row r="129" spans="1:25" s="158" customFormat="1" ht="14.1" customHeight="1" x14ac:dyDescent="0.2">
      <c r="A129" s="61" t="s">
        <v>364</v>
      </c>
      <c r="B129" s="61" t="s">
        <v>365</v>
      </c>
      <c r="C129" s="61" t="s">
        <v>746</v>
      </c>
      <c r="D129" s="62"/>
      <c r="E129" s="318">
        <v>115</v>
      </c>
      <c r="F129" s="64">
        <v>17</v>
      </c>
      <c r="G129" s="64">
        <v>70</v>
      </c>
      <c r="H129" s="64">
        <v>12</v>
      </c>
      <c r="I129" s="62" t="s">
        <v>723</v>
      </c>
      <c r="J129" s="64">
        <v>72</v>
      </c>
      <c r="K129" s="62" t="s">
        <v>723</v>
      </c>
      <c r="L129" s="64">
        <v>178</v>
      </c>
      <c r="M129" s="377">
        <v>1.55</v>
      </c>
      <c r="N129" s="64">
        <v>13</v>
      </c>
      <c r="O129" s="64">
        <v>11</v>
      </c>
      <c r="P129" s="64">
        <v>21</v>
      </c>
      <c r="Q129" s="301">
        <v>223</v>
      </c>
      <c r="R129" s="64">
        <v>49</v>
      </c>
      <c r="S129" s="64">
        <v>143</v>
      </c>
      <c r="T129" s="64">
        <v>121</v>
      </c>
      <c r="U129" s="64">
        <v>1294</v>
      </c>
      <c r="V129" s="64">
        <v>1590</v>
      </c>
      <c r="W129" s="60">
        <v>3197</v>
      </c>
      <c r="X129" s="380">
        <v>27.87</v>
      </c>
      <c r="Y129" s="370">
        <v>15</v>
      </c>
    </row>
    <row r="130" spans="1:25" s="158" customFormat="1" ht="14.1" customHeight="1" x14ac:dyDescent="0.2">
      <c r="A130" s="61" t="s">
        <v>298</v>
      </c>
      <c r="B130" s="61" t="s">
        <v>299</v>
      </c>
      <c r="C130" s="61" t="s">
        <v>745</v>
      </c>
      <c r="D130" s="62"/>
      <c r="E130" s="318">
        <v>36</v>
      </c>
      <c r="F130" s="64">
        <v>25</v>
      </c>
      <c r="G130" s="62" t="s">
        <v>723</v>
      </c>
      <c r="H130" s="62" t="s">
        <v>723</v>
      </c>
      <c r="I130" s="62" t="s">
        <v>723</v>
      </c>
      <c r="J130" s="62" t="s">
        <v>723</v>
      </c>
      <c r="K130" s="64">
        <v>12</v>
      </c>
      <c r="L130" s="64">
        <v>40</v>
      </c>
      <c r="M130" s="377">
        <v>1.1100000000000001</v>
      </c>
      <c r="N130" s="62" t="s">
        <v>723</v>
      </c>
      <c r="O130" s="64">
        <v>10</v>
      </c>
      <c r="P130" s="62" t="s">
        <v>723</v>
      </c>
      <c r="Q130" s="301">
        <v>56</v>
      </c>
      <c r="R130" s="64">
        <v>10</v>
      </c>
      <c r="S130" s="64">
        <v>25</v>
      </c>
      <c r="T130" s="64">
        <v>83</v>
      </c>
      <c r="U130" s="64">
        <v>14</v>
      </c>
      <c r="V130" s="64">
        <v>49</v>
      </c>
      <c r="W130" s="60">
        <v>181</v>
      </c>
      <c r="X130" s="380">
        <v>5</v>
      </c>
      <c r="Y130" s="369" t="s">
        <v>723</v>
      </c>
    </row>
    <row r="131" spans="1:25" s="158" customFormat="1" ht="14.1" customHeight="1" x14ac:dyDescent="0.2">
      <c r="A131" s="61" t="s">
        <v>108</v>
      </c>
      <c r="B131" s="61" t="s">
        <v>109</v>
      </c>
      <c r="C131" s="61" t="s">
        <v>747</v>
      </c>
      <c r="D131" s="62"/>
      <c r="E131" s="318">
        <v>69</v>
      </c>
      <c r="F131" s="64">
        <v>36</v>
      </c>
      <c r="G131" s="62" t="s">
        <v>723</v>
      </c>
      <c r="H131" s="62" t="s">
        <v>723</v>
      </c>
      <c r="I131" s="62" t="s">
        <v>723</v>
      </c>
      <c r="J131" s="62" t="s">
        <v>723</v>
      </c>
      <c r="K131" s="62" t="s">
        <v>723</v>
      </c>
      <c r="L131" s="64">
        <v>40</v>
      </c>
      <c r="M131" s="377">
        <v>0.57999999999999996</v>
      </c>
      <c r="N131" s="64">
        <v>10</v>
      </c>
      <c r="O131" s="64">
        <v>5</v>
      </c>
      <c r="P131" s="64">
        <v>7</v>
      </c>
      <c r="Q131" s="301">
        <v>62</v>
      </c>
      <c r="R131" s="62" t="s">
        <v>723</v>
      </c>
      <c r="S131" s="64">
        <v>11</v>
      </c>
      <c r="T131" s="64">
        <v>20</v>
      </c>
      <c r="U131" s="62" t="s">
        <v>723</v>
      </c>
      <c r="V131" s="64">
        <v>18</v>
      </c>
      <c r="W131" s="60">
        <v>53</v>
      </c>
      <c r="X131" s="380">
        <v>0.77</v>
      </c>
      <c r="Y131" s="370">
        <v>6</v>
      </c>
    </row>
    <row r="132" spans="1:25" s="158" customFormat="1" ht="14.1" customHeight="1" x14ac:dyDescent="0.2">
      <c r="A132" s="61" t="s">
        <v>402</v>
      </c>
      <c r="B132" s="61" t="s">
        <v>403</v>
      </c>
      <c r="C132" s="61" t="s">
        <v>746</v>
      </c>
      <c r="D132" s="62"/>
      <c r="E132" s="318">
        <v>91</v>
      </c>
      <c r="F132" s="64">
        <v>23</v>
      </c>
      <c r="G132" s="64">
        <v>35</v>
      </c>
      <c r="H132" s="64">
        <v>26</v>
      </c>
      <c r="I132" s="64">
        <v>5</v>
      </c>
      <c r="J132" s="64">
        <v>9</v>
      </c>
      <c r="K132" s="64">
        <v>23</v>
      </c>
      <c r="L132" s="64">
        <v>121</v>
      </c>
      <c r="M132" s="377">
        <v>1.32</v>
      </c>
      <c r="N132" s="64">
        <v>10</v>
      </c>
      <c r="O132" s="64">
        <v>16</v>
      </c>
      <c r="P132" s="64">
        <v>23</v>
      </c>
      <c r="Q132" s="301">
        <v>170</v>
      </c>
      <c r="R132" s="64">
        <v>193</v>
      </c>
      <c r="S132" s="64">
        <v>35</v>
      </c>
      <c r="T132" s="64">
        <v>113</v>
      </c>
      <c r="U132" s="64">
        <v>359</v>
      </c>
      <c r="V132" s="64">
        <v>128</v>
      </c>
      <c r="W132" s="60">
        <v>828</v>
      </c>
      <c r="X132" s="380">
        <v>9.06</v>
      </c>
      <c r="Y132" s="369" t="s">
        <v>723</v>
      </c>
    </row>
    <row r="133" spans="1:25" s="158" customFormat="1" ht="14.1" customHeight="1" x14ac:dyDescent="0.2">
      <c r="A133" s="61" t="s">
        <v>462</v>
      </c>
      <c r="B133" s="61" t="s">
        <v>463</v>
      </c>
      <c r="C133" s="61" t="s">
        <v>742</v>
      </c>
      <c r="D133" s="62"/>
      <c r="E133" s="318">
        <v>37</v>
      </c>
      <c r="F133" s="62" t="s">
        <v>723</v>
      </c>
      <c r="G133" s="62" t="s">
        <v>723</v>
      </c>
      <c r="H133" s="62" t="s">
        <v>723</v>
      </c>
      <c r="I133" s="62" t="s">
        <v>723</v>
      </c>
      <c r="J133" s="62" t="s">
        <v>723</v>
      </c>
      <c r="K133" s="62" t="s">
        <v>723</v>
      </c>
      <c r="L133" s="64">
        <v>8</v>
      </c>
      <c r="M133" s="377">
        <v>0.22</v>
      </c>
      <c r="N133" s="62" t="s">
        <v>723</v>
      </c>
      <c r="O133" s="62" t="s">
        <v>723</v>
      </c>
      <c r="P133" s="62" t="s">
        <v>723</v>
      </c>
      <c r="Q133" s="301">
        <v>9</v>
      </c>
      <c r="R133" s="62" t="s">
        <v>723</v>
      </c>
      <c r="S133" s="62" t="s">
        <v>723</v>
      </c>
      <c r="T133" s="64">
        <v>17</v>
      </c>
      <c r="U133" s="62" t="s">
        <v>723</v>
      </c>
      <c r="V133" s="62" t="s">
        <v>723</v>
      </c>
      <c r="W133" s="60">
        <v>19</v>
      </c>
      <c r="X133" s="380">
        <v>0.51</v>
      </c>
      <c r="Y133" s="369" t="s">
        <v>723</v>
      </c>
    </row>
    <row r="134" spans="1:25" s="158" customFormat="1" ht="14.1" customHeight="1" x14ac:dyDescent="0.2">
      <c r="A134" s="61" t="s">
        <v>12</v>
      </c>
      <c r="B134" s="61" t="s">
        <v>659</v>
      </c>
      <c r="C134" s="61" t="s">
        <v>750</v>
      </c>
      <c r="D134" s="62"/>
      <c r="E134" s="318">
        <v>42</v>
      </c>
      <c r="F134" s="64">
        <v>7</v>
      </c>
      <c r="G134" s="62" t="s">
        <v>723</v>
      </c>
      <c r="H134" s="62" t="s">
        <v>723</v>
      </c>
      <c r="I134" s="62" t="s">
        <v>723</v>
      </c>
      <c r="J134" s="62" t="s">
        <v>723</v>
      </c>
      <c r="K134" s="62" t="s">
        <v>723</v>
      </c>
      <c r="L134" s="64">
        <v>13</v>
      </c>
      <c r="M134" s="377">
        <v>0.31</v>
      </c>
      <c r="N134" s="62" t="s">
        <v>723</v>
      </c>
      <c r="O134" s="62" t="s">
        <v>723</v>
      </c>
      <c r="P134" s="62" t="s">
        <v>723</v>
      </c>
      <c r="Q134" s="301">
        <v>25</v>
      </c>
      <c r="R134" s="62" t="s">
        <v>723</v>
      </c>
      <c r="S134" s="62" t="s">
        <v>723</v>
      </c>
      <c r="T134" s="62" t="s">
        <v>723</v>
      </c>
      <c r="U134" s="62" t="s">
        <v>723</v>
      </c>
      <c r="V134" s="62" t="s">
        <v>723</v>
      </c>
      <c r="W134" s="63" t="s">
        <v>619</v>
      </c>
      <c r="X134" s="369" t="s">
        <v>723</v>
      </c>
      <c r="Y134" s="370">
        <v>11</v>
      </c>
    </row>
    <row r="135" spans="1:25" s="158" customFormat="1" ht="14.1" customHeight="1" x14ac:dyDescent="0.2">
      <c r="A135" s="61" t="s">
        <v>444</v>
      </c>
      <c r="B135" s="61" t="s">
        <v>445</v>
      </c>
      <c r="C135" s="61" t="s">
        <v>742</v>
      </c>
      <c r="D135" s="62"/>
      <c r="E135" s="318">
        <v>42</v>
      </c>
      <c r="F135" s="64">
        <v>24</v>
      </c>
      <c r="G135" s="62" t="s">
        <v>723</v>
      </c>
      <c r="H135" s="62" t="s">
        <v>723</v>
      </c>
      <c r="I135" s="62" t="s">
        <v>723</v>
      </c>
      <c r="J135" s="62" t="s">
        <v>723</v>
      </c>
      <c r="K135" s="64">
        <v>39</v>
      </c>
      <c r="L135" s="64">
        <v>64</v>
      </c>
      <c r="M135" s="377">
        <v>1.51</v>
      </c>
      <c r="N135" s="64">
        <v>7</v>
      </c>
      <c r="O135" s="64">
        <v>39</v>
      </c>
      <c r="P135" s="64">
        <v>18</v>
      </c>
      <c r="Q135" s="301">
        <v>128</v>
      </c>
      <c r="R135" s="64">
        <v>12</v>
      </c>
      <c r="S135" s="62" t="s">
        <v>723</v>
      </c>
      <c r="T135" s="62" t="s">
        <v>723</v>
      </c>
      <c r="U135" s="64">
        <v>6</v>
      </c>
      <c r="V135" s="64">
        <v>45</v>
      </c>
      <c r="W135" s="60">
        <v>67</v>
      </c>
      <c r="X135" s="380">
        <v>1.58</v>
      </c>
      <c r="Y135" s="370">
        <v>59</v>
      </c>
    </row>
    <row r="136" spans="1:25" s="158" customFormat="1" ht="14.1" customHeight="1" x14ac:dyDescent="0.2">
      <c r="A136" s="61" t="s">
        <v>464</v>
      </c>
      <c r="B136" s="61" t="s">
        <v>465</v>
      </c>
      <c r="C136" s="61" t="s">
        <v>742</v>
      </c>
      <c r="D136" s="62"/>
      <c r="E136" s="318">
        <v>53</v>
      </c>
      <c r="F136" s="62" t="s">
        <v>723</v>
      </c>
      <c r="G136" s="62" t="s">
        <v>723</v>
      </c>
      <c r="H136" s="62" t="s">
        <v>723</v>
      </c>
      <c r="I136" s="62" t="s">
        <v>723</v>
      </c>
      <c r="J136" s="62" t="s">
        <v>723</v>
      </c>
      <c r="K136" s="62" t="s">
        <v>723</v>
      </c>
      <c r="L136" s="64">
        <v>13</v>
      </c>
      <c r="M136" s="377">
        <v>0.25</v>
      </c>
      <c r="N136" s="62" t="s">
        <v>723</v>
      </c>
      <c r="O136" s="62" t="s">
        <v>723</v>
      </c>
      <c r="P136" s="62" t="s">
        <v>723</v>
      </c>
      <c r="Q136" s="301">
        <v>17</v>
      </c>
      <c r="R136" s="64">
        <v>8</v>
      </c>
      <c r="S136" s="62" t="s">
        <v>723</v>
      </c>
      <c r="T136" s="62" t="s">
        <v>723</v>
      </c>
      <c r="U136" s="64">
        <v>8</v>
      </c>
      <c r="V136" s="62" t="s">
        <v>723</v>
      </c>
      <c r="W136" s="60">
        <v>20</v>
      </c>
      <c r="X136" s="380">
        <v>0.38</v>
      </c>
      <c r="Y136" s="369" t="s">
        <v>723</v>
      </c>
    </row>
    <row r="137" spans="1:25" s="158" customFormat="1" ht="14.1" customHeight="1" x14ac:dyDescent="0.2">
      <c r="A137" s="61" t="s">
        <v>404</v>
      </c>
      <c r="B137" s="61" t="s">
        <v>405</v>
      </c>
      <c r="C137" s="61" t="s">
        <v>746</v>
      </c>
      <c r="D137" s="62"/>
      <c r="E137" s="318">
        <v>102</v>
      </c>
      <c r="F137" s="64">
        <v>82</v>
      </c>
      <c r="G137" s="64">
        <v>25</v>
      </c>
      <c r="H137" s="64">
        <v>5</v>
      </c>
      <c r="I137" s="62" t="s">
        <v>723</v>
      </c>
      <c r="J137" s="62" t="s">
        <v>723</v>
      </c>
      <c r="K137" s="64">
        <v>6</v>
      </c>
      <c r="L137" s="64">
        <v>122</v>
      </c>
      <c r="M137" s="377">
        <v>1.19</v>
      </c>
      <c r="N137" s="64">
        <v>25</v>
      </c>
      <c r="O137" s="64">
        <v>18</v>
      </c>
      <c r="P137" s="64">
        <v>85</v>
      </c>
      <c r="Q137" s="301">
        <v>250</v>
      </c>
      <c r="R137" s="64">
        <v>21</v>
      </c>
      <c r="S137" s="64">
        <v>94</v>
      </c>
      <c r="T137" s="64">
        <v>13</v>
      </c>
      <c r="U137" s="64">
        <v>603</v>
      </c>
      <c r="V137" s="64">
        <v>45</v>
      </c>
      <c r="W137" s="60">
        <v>776</v>
      </c>
      <c r="X137" s="380">
        <v>7.58</v>
      </c>
      <c r="Y137" s="370">
        <v>18</v>
      </c>
    </row>
    <row r="138" spans="1:25" s="158" customFormat="1" ht="14.1" customHeight="1" x14ac:dyDescent="0.2">
      <c r="A138" s="61" t="s">
        <v>212</v>
      </c>
      <c r="B138" s="61" t="s">
        <v>660</v>
      </c>
      <c r="C138" s="61" t="s">
        <v>749</v>
      </c>
      <c r="D138" s="62"/>
      <c r="E138" s="318">
        <v>82</v>
      </c>
      <c r="F138" s="62" t="s">
        <v>723</v>
      </c>
      <c r="G138" s="62" t="s">
        <v>723</v>
      </c>
      <c r="H138" s="62" t="s">
        <v>723</v>
      </c>
      <c r="I138" s="62" t="s">
        <v>723</v>
      </c>
      <c r="J138" s="62" t="s">
        <v>723</v>
      </c>
      <c r="K138" s="62" t="s">
        <v>723</v>
      </c>
      <c r="L138" s="64">
        <v>5</v>
      </c>
      <c r="M138" s="377">
        <v>0.06</v>
      </c>
      <c r="N138" s="64">
        <v>5</v>
      </c>
      <c r="O138" s="62" t="s">
        <v>723</v>
      </c>
      <c r="P138" s="62" t="s">
        <v>723</v>
      </c>
      <c r="Q138" s="301">
        <v>15</v>
      </c>
      <c r="R138" s="62" t="s">
        <v>723</v>
      </c>
      <c r="S138" s="62" t="s">
        <v>723</v>
      </c>
      <c r="T138" s="64">
        <v>7</v>
      </c>
      <c r="U138" s="64">
        <v>19</v>
      </c>
      <c r="V138" s="62" t="s">
        <v>723</v>
      </c>
      <c r="W138" s="60">
        <v>29</v>
      </c>
      <c r="X138" s="380">
        <v>0.35</v>
      </c>
      <c r="Y138" s="370">
        <v>13</v>
      </c>
    </row>
    <row r="139" spans="1:25" s="158" customFormat="1" ht="14.1" customHeight="1" x14ac:dyDescent="0.2">
      <c r="A139" s="61" t="s">
        <v>314</v>
      </c>
      <c r="B139" s="61" t="s">
        <v>315</v>
      </c>
      <c r="C139" s="61" t="s">
        <v>745</v>
      </c>
      <c r="D139" s="62"/>
      <c r="E139" s="318">
        <v>41.784999999999997</v>
      </c>
      <c r="F139" s="64">
        <v>6</v>
      </c>
      <c r="G139" s="62" t="s">
        <v>723</v>
      </c>
      <c r="H139" s="62" t="s">
        <v>723</v>
      </c>
      <c r="I139" s="62" t="s">
        <v>723</v>
      </c>
      <c r="J139" s="62" t="s">
        <v>723</v>
      </c>
      <c r="K139" s="64">
        <v>6</v>
      </c>
      <c r="L139" s="64">
        <v>13</v>
      </c>
      <c r="M139" s="377">
        <v>0.31</v>
      </c>
      <c r="N139" s="64">
        <v>8</v>
      </c>
      <c r="O139" s="62" t="s">
        <v>723</v>
      </c>
      <c r="P139" s="62" t="s">
        <v>723</v>
      </c>
      <c r="Q139" s="301">
        <v>31</v>
      </c>
      <c r="R139" s="64">
        <v>28</v>
      </c>
      <c r="S139" s="64">
        <v>22</v>
      </c>
      <c r="T139" s="64">
        <v>35</v>
      </c>
      <c r="U139" s="64">
        <v>6</v>
      </c>
      <c r="V139" s="64">
        <v>38</v>
      </c>
      <c r="W139" s="60">
        <v>129</v>
      </c>
      <c r="X139" s="380">
        <v>3.09</v>
      </c>
      <c r="Y139" s="369" t="s">
        <v>723</v>
      </c>
    </row>
    <row r="140" spans="1:25" s="158" customFormat="1" ht="14.1" customHeight="1" x14ac:dyDescent="0.2">
      <c r="A140" s="61" t="s">
        <v>150</v>
      </c>
      <c r="B140" s="61" t="s">
        <v>151</v>
      </c>
      <c r="C140" s="61" t="s">
        <v>744</v>
      </c>
      <c r="D140" s="62"/>
      <c r="E140" s="318">
        <v>40</v>
      </c>
      <c r="F140" s="62" t="s">
        <v>723</v>
      </c>
      <c r="G140" s="62" t="s">
        <v>723</v>
      </c>
      <c r="H140" s="62" t="s">
        <v>723</v>
      </c>
      <c r="I140" s="62" t="s">
        <v>723</v>
      </c>
      <c r="J140" s="62" t="s">
        <v>723</v>
      </c>
      <c r="K140" s="62" t="s">
        <v>723</v>
      </c>
      <c r="L140" s="64">
        <v>13</v>
      </c>
      <c r="M140" s="377">
        <v>0.32</v>
      </c>
      <c r="N140" s="62" t="s">
        <v>723</v>
      </c>
      <c r="O140" s="62" t="s">
        <v>723</v>
      </c>
      <c r="P140" s="64">
        <v>11</v>
      </c>
      <c r="Q140" s="301">
        <v>32</v>
      </c>
      <c r="R140" s="62" t="s">
        <v>723</v>
      </c>
      <c r="S140" s="62" t="s">
        <v>723</v>
      </c>
      <c r="T140" s="62" t="s">
        <v>723</v>
      </c>
      <c r="U140" s="62" t="s">
        <v>723</v>
      </c>
      <c r="V140" s="62" t="s">
        <v>723</v>
      </c>
      <c r="W140" s="60">
        <v>15</v>
      </c>
      <c r="X140" s="380">
        <v>0.37</v>
      </c>
      <c r="Y140" s="369" t="s">
        <v>723</v>
      </c>
    </row>
    <row r="141" spans="1:25" s="158" customFormat="1" ht="14.1" customHeight="1" x14ac:dyDescent="0.2">
      <c r="A141" s="61" t="s">
        <v>406</v>
      </c>
      <c r="B141" s="61" t="s">
        <v>407</v>
      </c>
      <c r="C141" s="61" t="s">
        <v>746</v>
      </c>
      <c r="D141" s="62"/>
      <c r="E141" s="318">
        <v>112</v>
      </c>
      <c r="F141" s="64">
        <v>14</v>
      </c>
      <c r="G141" s="64">
        <v>20</v>
      </c>
      <c r="H141" s="62" t="s">
        <v>723</v>
      </c>
      <c r="I141" s="62" t="s">
        <v>723</v>
      </c>
      <c r="J141" s="64">
        <v>14</v>
      </c>
      <c r="K141" s="62" t="s">
        <v>723</v>
      </c>
      <c r="L141" s="64">
        <v>73</v>
      </c>
      <c r="M141" s="377">
        <v>0.65</v>
      </c>
      <c r="N141" s="64">
        <v>29</v>
      </c>
      <c r="O141" s="64">
        <v>9</v>
      </c>
      <c r="P141" s="64">
        <v>14</v>
      </c>
      <c r="Q141" s="301">
        <v>125</v>
      </c>
      <c r="R141" s="64">
        <v>48</v>
      </c>
      <c r="S141" s="64">
        <v>10</v>
      </c>
      <c r="T141" s="64">
        <v>136</v>
      </c>
      <c r="U141" s="64">
        <v>208</v>
      </c>
      <c r="V141" s="64">
        <v>187</v>
      </c>
      <c r="W141" s="60">
        <v>589</v>
      </c>
      <c r="X141" s="380">
        <v>5.27</v>
      </c>
      <c r="Y141" s="369" t="s">
        <v>723</v>
      </c>
    </row>
    <row r="142" spans="1:25" s="158" customFormat="1" ht="14.1" customHeight="1" x14ac:dyDescent="0.2">
      <c r="A142" s="61" t="s">
        <v>162</v>
      </c>
      <c r="B142" s="61" t="s">
        <v>163</v>
      </c>
      <c r="C142" s="61" t="s">
        <v>744</v>
      </c>
      <c r="D142" s="62"/>
      <c r="E142" s="318">
        <v>47</v>
      </c>
      <c r="F142" s="64">
        <v>10</v>
      </c>
      <c r="G142" s="62" t="s">
        <v>723</v>
      </c>
      <c r="H142" s="62" t="s">
        <v>723</v>
      </c>
      <c r="I142" s="62" t="s">
        <v>723</v>
      </c>
      <c r="J142" s="62" t="s">
        <v>723</v>
      </c>
      <c r="K142" s="62" t="s">
        <v>723</v>
      </c>
      <c r="L142" s="64">
        <v>13</v>
      </c>
      <c r="M142" s="377">
        <v>0.27</v>
      </c>
      <c r="N142" s="62" t="s">
        <v>723</v>
      </c>
      <c r="O142" s="62" t="s">
        <v>723</v>
      </c>
      <c r="P142" s="62" t="s">
        <v>723</v>
      </c>
      <c r="Q142" s="301">
        <v>18</v>
      </c>
      <c r="R142" s="62" t="s">
        <v>723</v>
      </c>
      <c r="S142" s="64">
        <v>11</v>
      </c>
      <c r="T142" s="62" t="s">
        <v>723</v>
      </c>
      <c r="U142" s="62" t="s">
        <v>723</v>
      </c>
      <c r="V142" s="62" t="s">
        <v>723</v>
      </c>
      <c r="W142" s="60">
        <v>12</v>
      </c>
      <c r="X142" s="380">
        <v>0.25</v>
      </c>
      <c r="Y142" s="370">
        <v>5</v>
      </c>
    </row>
    <row r="143" spans="1:25" s="158" customFormat="1" ht="14.1" customHeight="1" x14ac:dyDescent="0.2">
      <c r="A143" s="61" t="s">
        <v>538</v>
      </c>
      <c r="B143" s="61" t="s">
        <v>539</v>
      </c>
      <c r="C143" s="61" t="s">
        <v>742</v>
      </c>
      <c r="D143" s="62"/>
      <c r="E143" s="318">
        <v>57.805</v>
      </c>
      <c r="F143" s="62" t="s">
        <v>723</v>
      </c>
      <c r="G143" s="62" t="s">
        <v>723</v>
      </c>
      <c r="H143" s="62" t="s">
        <v>723</v>
      </c>
      <c r="I143" s="62" t="s">
        <v>723</v>
      </c>
      <c r="J143" s="62" t="s">
        <v>723</v>
      </c>
      <c r="K143" s="62" t="s">
        <v>723</v>
      </c>
      <c r="L143" s="64">
        <v>23</v>
      </c>
      <c r="M143" s="377">
        <v>0.4</v>
      </c>
      <c r="N143" s="64">
        <v>5</v>
      </c>
      <c r="O143" s="64">
        <v>5</v>
      </c>
      <c r="P143" s="64">
        <v>9</v>
      </c>
      <c r="Q143" s="301">
        <v>42</v>
      </c>
      <c r="R143" s="64">
        <v>15</v>
      </c>
      <c r="S143" s="62" t="s">
        <v>723</v>
      </c>
      <c r="T143" s="64">
        <v>46</v>
      </c>
      <c r="U143" s="64">
        <v>6</v>
      </c>
      <c r="V143" s="62" t="s">
        <v>723</v>
      </c>
      <c r="W143" s="60">
        <v>68</v>
      </c>
      <c r="X143" s="380">
        <v>1.18</v>
      </c>
      <c r="Y143" s="369" t="s">
        <v>723</v>
      </c>
    </row>
    <row r="144" spans="1:25" s="158" customFormat="1" ht="14.1" customHeight="1" x14ac:dyDescent="0.2">
      <c r="A144" s="61" t="s">
        <v>408</v>
      </c>
      <c r="B144" s="61" t="s">
        <v>409</v>
      </c>
      <c r="C144" s="61" t="s">
        <v>746</v>
      </c>
      <c r="D144" s="62"/>
      <c r="E144" s="318">
        <v>105.895</v>
      </c>
      <c r="F144" s="64">
        <v>25</v>
      </c>
      <c r="G144" s="64">
        <v>17</v>
      </c>
      <c r="H144" s="64">
        <v>24</v>
      </c>
      <c r="I144" s="62" t="s">
        <v>723</v>
      </c>
      <c r="J144" s="64">
        <v>15</v>
      </c>
      <c r="K144" s="62" t="s">
        <v>723</v>
      </c>
      <c r="L144" s="64">
        <v>84</v>
      </c>
      <c r="M144" s="377">
        <v>0.79</v>
      </c>
      <c r="N144" s="64">
        <v>6</v>
      </c>
      <c r="O144" s="64">
        <v>11</v>
      </c>
      <c r="P144" s="64">
        <v>23</v>
      </c>
      <c r="Q144" s="301">
        <v>124</v>
      </c>
      <c r="R144" s="64">
        <v>21</v>
      </c>
      <c r="S144" s="64">
        <v>86</v>
      </c>
      <c r="T144" s="64">
        <v>114</v>
      </c>
      <c r="U144" s="64">
        <v>729</v>
      </c>
      <c r="V144" s="64">
        <v>48</v>
      </c>
      <c r="W144" s="60">
        <v>998</v>
      </c>
      <c r="X144" s="380">
        <v>9.42</v>
      </c>
      <c r="Y144" s="369" t="s">
        <v>723</v>
      </c>
    </row>
    <row r="145" spans="1:25" s="158" customFormat="1" ht="14.1" customHeight="1" x14ac:dyDescent="0.2">
      <c r="A145" s="61" t="s">
        <v>280</v>
      </c>
      <c r="B145" s="61" t="s">
        <v>281</v>
      </c>
      <c r="C145" s="61" t="s">
        <v>745</v>
      </c>
      <c r="D145" s="62"/>
      <c r="E145" s="318">
        <v>74</v>
      </c>
      <c r="F145" s="64">
        <v>54</v>
      </c>
      <c r="G145" s="62" t="s">
        <v>723</v>
      </c>
      <c r="H145" s="62" t="s">
        <v>723</v>
      </c>
      <c r="I145" s="62" t="s">
        <v>723</v>
      </c>
      <c r="J145" s="62" t="s">
        <v>723</v>
      </c>
      <c r="K145" s="62" t="s">
        <v>723</v>
      </c>
      <c r="L145" s="64">
        <v>63</v>
      </c>
      <c r="M145" s="377">
        <v>0.85</v>
      </c>
      <c r="N145" s="62" t="s">
        <v>723</v>
      </c>
      <c r="O145" s="62" t="s">
        <v>723</v>
      </c>
      <c r="P145" s="64">
        <v>21</v>
      </c>
      <c r="Q145" s="301">
        <v>85</v>
      </c>
      <c r="R145" s="64">
        <v>31</v>
      </c>
      <c r="S145" s="64">
        <v>38</v>
      </c>
      <c r="T145" s="64">
        <v>34</v>
      </c>
      <c r="U145" s="62" t="s">
        <v>723</v>
      </c>
      <c r="V145" s="62" t="s">
        <v>723</v>
      </c>
      <c r="W145" s="60">
        <v>103</v>
      </c>
      <c r="X145" s="380">
        <v>1.4</v>
      </c>
      <c r="Y145" s="370">
        <v>11</v>
      </c>
    </row>
    <row r="146" spans="1:25" s="158" customFormat="1" ht="14.1" customHeight="1" x14ac:dyDescent="0.2">
      <c r="A146" s="61" t="s">
        <v>71</v>
      </c>
      <c r="B146" s="61" t="s">
        <v>72</v>
      </c>
      <c r="C146" s="61" t="s">
        <v>743</v>
      </c>
      <c r="D146" s="62"/>
      <c r="E146" s="318">
        <v>34</v>
      </c>
      <c r="F146" s="62" t="s">
        <v>723</v>
      </c>
      <c r="G146" s="62" t="s">
        <v>723</v>
      </c>
      <c r="H146" s="62" t="s">
        <v>723</v>
      </c>
      <c r="I146" s="62" t="s">
        <v>723</v>
      </c>
      <c r="J146" s="62" t="s">
        <v>723</v>
      </c>
      <c r="K146" s="62" t="s">
        <v>723</v>
      </c>
      <c r="L146" s="62" t="s">
        <v>723</v>
      </c>
      <c r="M146" s="369" t="s">
        <v>723</v>
      </c>
      <c r="N146" s="62" t="s">
        <v>723</v>
      </c>
      <c r="O146" s="62" t="s">
        <v>723</v>
      </c>
      <c r="P146" s="62" t="s">
        <v>723</v>
      </c>
      <c r="Q146" s="301">
        <v>5</v>
      </c>
      <c r="R146" s="62" t="s">
        <v>723</v>
      </c>
      <c r="S146" s="62" t="s">
        <v>723</v>
      </c>
      <c r="T146" s="62" t="s">
        <v>723</v>
      </c>
      <c r="U146" s="62" t="s">
        <v>723</v>
      </c>
      <c r="V146" s="62" t="s">
        <v>723</v>
      </c>
      <c r="W146" s="63" t="s">
        <v>619</v>
      </c>
      <c r="X146" s="369" t="s">
        <v>723</v>
      </c>
      <c r="Y146" s="369" t="s">
        <v>723</v>
      </c>
    </row>
    <row r="147" spans="1:25" s="158" customFormat="1" ht="14.1" customHeight="1" x14ac:dyDescent="0.2">
      <c r="A147" s="61" t="s">
        <v>346</v>
      </c>
      <c r="B147" s="61" t="s">
        <v>347</v>
      </c>
      <c r="C147" s="61" t="s">
        <v>745</v>
      </c>
      <c r="D147" s="62"/>
      <c r="E147" s="318">
        <v>59</v>
      </c>
      <c r="F147" s="64">
        <v>33</v>
      </c>
      <c r="G147" s="62" t="s">
        <v>723</v>
      </c>
      <c r="H147" s="62" t="s">
        <v>723</v>
      </c>
      <c r="I147" s="62" t="s">
        <v>723</v>
      </c>
      <c r="J147" s="62" t="s">
        <v>723</v>
      </c>
      <c r="K147" s="62" t="s">
        <v>723</v>
      </c>
      <c r="L147" s="64">
        <v>40</v>
      </c>
      <c r="M147" s="377">
        <v>0.67</v>
      </c>
      <c r="N147" s="64">
        <v>10</v>
      </c>
      <c r="O147" s="62" t="s">
        <v>723</v>
      </c>
      <c r="P147" s="62" t="s">
        <v>723</v>
      </c>
      <c r="Q147" s="301">
        <v>60</v>
      </c>
      <c r="R147" s="64">
        <v>17</v>
      </c>
      <c r="S147" s="64">
        <v>25</v>
      </c>
      <c r="T147" s="62" t="s">
        <v>723</v>
      </c>
      <c r="U147" s="62" t="s">
        <v>723</v>
      </c>
      <c r="V147" s="62" t="s">
        <v>723</v>
      </c>
      <c r="W147" s="60">
        <v>42</v>
      </c>
      <c r="X147" s="380">
        <v>0.71</v>
      </c>
      <c r="Y147" s="369" t="s">
        <v>723</v>
      </c>
    </row>
    <row r="148" spans="1:25" s="158" customFormat="1" ht="14.1" customHeight="1" x14ac:dyDescent="0.2">
      <c r="A148" s="61" t="s">
        <v>424</v>
      </c>
      <c r="B148" s="61" t="s">
        <v>661</v>
      </c>
      <c r="C148" s="61" t="s">
        <v>742</v>
      </c>
      <c r="D148" s="62"/>
      <c r="E148" s="318">
        <v>63</v>
      </c>
      <c r="F148" s="62" t="s">
        <v>723</v>
      </c>
      <c r="G148" s="62" t="s">
        <v>723</v>
      </c>
      <c r="H148" s="62" t="s">
        <v>723</v>
      </c>
      <c r="I148" s="62" t="s">
        <v>723</v>
      </c>
      <c r="J148" s="62" t="s">
        <v>723</v>
      </c>
      <c r="K148" s="62" t="s">
        <v>723</v>
      </c>
      <c r="L148" s="64">
        <v>19</v>
      </c>
      <c r="M148" s="377">
        <v>0.3</v>
      </c>
      <c r="N148" s="62" t="s">
        <v>723</v>
      </c>
      <c r="O148" s="64">
        <v>25</v>
      </c>
      <c r="P148" s="62" t="s">
        <v>723</v>
      </c>
      <c r="Q148" s="301">
        <v>71</v>
      </c>
      <c r="R148" s="64">
        <v>11</v>
      </c>
      <c r="S148" s="62" t="s">
        <v>723</v>
      </c>
      <c r="T148" s="64">
        <v>30</v>
      </c>
      <c r="U148" s="64">
        <v>130</v>
      </c>
      <c r="V148" s="62" t="s">
        <v>723</v>
      </c>
      <c r="W148" s="60">
        <v>172</v>
      </c>
      <c r="X148" s="380">
        <v>2.73</v>
      </c>
      <c r="Y148" s="370">
        <v>7</v>
      </c>
    </row>
    <row r="149" spans="1:25" s="158" customFormat="1" ht="14.1" customHeight="1" x14ac:dyDescent="0.2">
      <c r="A149" s="61" t="s">
        <v>548</v>
      </c>
      <c r="B149" s="61" t="s">
        <v>662</v>
      </c>
      <c r="C149" s="61" t="s">
        <v>748</v>
      </c>
      <c r="D149" s="62"/>
      <c r="E149" s="318">
        <v>1</v>
      </c>
      <c r="F149" s="62" t="s">
        <v>723</v>
      </c>
      <c r="G149" s="62" t="s">
        <v>723</v>
      </c>
      <c r="H149" s="62" t="s">
        <v>723</v>
      </c>
      <c r="I149" s="62" t="s">
        <v>723</v>
      </c>
      <c r="J149" s="62" t="s">
        <v>723</v>
      </c>
      <c r="K149" s="62" t="s">
        <v>723</v>
      </c>
      <c r="L149" s="62" t="s">
        <v>723</v>
      </c>
      <c r="M149" s="369" t="s">
        <v>723</v>
      </c>
      <c r="N149" s="62" t="s">
        <v>723</v>
      </c>
      <c r="O149" s="62" t="s">
        <v>723</v>
      </c>
      <c r="P149" s="62" t="s">
        <v>723</v>
      </c>
      <c r="Q149" s="303" t="s">
        <v>723</v>
      </c>
      <c r="R149" s="62" t="s">
        <v>723</v>
      </c>
      <c r="S149" s="62" t="s">
        <v>723</v>
      </c>
      <c r="T149" s="62" t="s">
        <v>723</v>
      </c>
      <c r="U149" s="62" t="s">
        <v>723</v>
      </c>
      <c r="V149" s="62" t="s">
        <v>723</v>
      </c>
      <c r="W149" s="63" t="s">
        <v>619</v>
      </c>
      <c r="X149" s="369" t="s">
        <v>723</v>
      </c>
      <c r="Y149" s="369" t="s">
        <v>723</v>
      </c>
    </row>
    <row r="150" spans="1:25" s="158" customFormat="1" ht="14.1" customHeight="1" x14ac:dyDescent="0.2">
      <c r="A150" s="61" t="s">
        <v>366</v>
      </c>
      <c r="B150" s="61" t="s">
        <v>367</v>
      </c>
      <c r="C150" s="61" t="s">
        <v>746</v>
      </c>
      <c r="D150" s="62"/>
      <c r="E150" s="318">
        <v>106</v>
      </c>
      <c r="F150" s="64">
        <v>36</v>
      </c>
      <c r="G150" s="64">
        <v>24</v>
      </c>
      <c r="H150" s="64">
        <v>10</v>
      </c>
      <c r="I150" s="62" t="s">
        <v>723</v>
      </c>
      <c r="J150" s="62" t="s">
        <v>723</v>
      </c>
      <c r="K150" s="64">
        <v>38</v>
      </c>
      <c r="L150" s="64">
        <v>119</v>
      </c>
      <c r="M150" s="377">
        <v>1.1299999999999999</v>
      </c>
      <c r="N150" s="64">
        <v>8</v>
      </c>
      <c r="O150" s="64">
        <v>27</v>
      </c>
      <c r="P150" s="64">
        <v>37</v>
      </c>
      <c r="Q150" s="301">
        <v>191</v>
      </c>
      <c r="R150" s="64">
        <v>11</v>
      </c>
      <c r="S150" s="64">
        <v>77</v>
      </c>
      <c r="T150" s="64">
        <v>76</v>
      </c>
      <c r="U150" s="64">
        <v>299</v>
      </c>
      <c r="V150" s="64">
        <v>467</v>
      </c>
      <c r="W150" s="60">
        <v>930</v>
      </c>
      <c r="X150" s="380">
        <v>8.7899999999999991</v>
      </c>
      <c r="Y150" s="369" t="s">
        <v>723</v>
      </c>
    </row>
    <row r="151" spans="1:25" s="158" customFormat="1" ht="14.1" customHeight="1" x14ac:dyDescent="0.2">
      <c r="A151" s="61" t="s">
        <v>368</v>
      </c>
      <c r="B151" s="61" t="s">
        <v>369</v>
      </c>
      <c r="C151" s="61" t="s">
        <v>746</v>
      </c>
      <c r="D151" s="62"/>
      <c r="E151" s="318">
        <v>79</v>
      </c>
      <c r="F151" s="64">
        <v>44</v>
      </c>
      <c r="G151" s="64">
        <v>25</v>
      </c>
      <c r="H151" s="64">
        <v>10</v>
      </c>
      <c r="I151" s="62" t="s">
        <v>723</v>
      </c>
      <c r="J151" s="64">
        <v>33</v>
      </c>
      <c r="K151" s="62" t="s">
        <v>723</v>
      </c>
      <c r="L151" s="64">
        <v>120</v>
      </c>
      <c r="M151" s="377">
        <v>1.52</v>
      </c>
      <c r="N151" s="64">
        <v>29</v>
      </c>
      <c r="O151" s="64">
        <v>29</v>
      </c>
      <c r="P151" s="64">
        <v>30</v>
      </c>
      <c r="Q151" s="301">
        <v>208</v>
      </c>
      <c r="R151" s="64">
        <v>114</v>
      </c>
      <c r="S151" s="64">
        <v>128</v>
      </c>
      <c r="T151" s="62" t="s">
        <v>723</v>
      </c>
      <c r="U151" s="64">
        <v>1610</v>
      </c>
      <c r="V151" s="62" t="s">
        <v>723</v>
      </c>
      <c r="W151" s="60">
        <v>1856</v>
      </c>
      <c r="X151" s="380">
        <v>23.44</v>
      </c>
      <c r="Y151" s="370">
        <v>11</v>
      </c>
    </row>
    <row r="152" spans="1:25" s="158" customFormat="1" ht="14.1" customHeight="1" x14ac:dyDescent="0.2">
      <c r="A152" s="61" t="s">
        <v>190</v>
      </c>
      <c r="B152" s="61" t="s">
        <v>191</v>
      </c>
      <c r="C152" s="61" t="s">
        <v>744</v>
      </c>
      <c r="D152" s="62"/>
      <c r="E152" s="318">
        <v>42</v>
      </c>
      <c r="F152" s="64">
        <v>34</v>
      </c>
      <c r="G152" s="62" t="s">
        <v>723</v>
      </c>
      <c r="H152" s="62" t="s">
        <v>723</v>
      </c>
      <c r="I152" s="62" t="s">
        <v>723</v>
      </c>
      <c r="J152" s="62" t="s">
        <v>723</v>
      </c>
      <c r="K152" s="62" t="s">
        <v>723</v>
      </c>
      <c r="L152" s="64">
        <v>35</v>
      </c>
      <c r="M152" s="377">
        <v>0.83</v>
      </c>
      <c r="N152" s="62" t="s">
        <v>723</v>
      </c>
      <c r="O152" s="62" t="s">
        <v>723</v>
      </c>
      <c r="P152" s="64">
        <v>15</v>
      </c>
      <c r="Q152" s="301">
        <v>54</v>
      </c>
      <c r="R152" s="64">
        <v>11</v>
      </c>
      <c r="S152" s="64">
        <v>13</v>
      </c>
      <c r="T152" s="64">
        <v>27</v>
      </c>
      <c r="U152" s="64">
        <v>6</v>
      </c>
      <c r="V152" s="64">
        <v>6</v>
      </c>
      <c r="W152" s="60">
        <v>63</v>
      </c>
      <c r="X152" s="380">
        <v>1.49</v>
      </c>
      <c r="Y152" s="370">
        <v>21</v>
      </c>
    </row>
    <row r="153" spans="1:25" s="158" customFormat="1" ht="14.1" customHeight="1" x14ac:dyDescent="0.2">
      <c r="A153" s="61" t="s">
        <v>334</v>
      </c>
      <c r="B153" s="61" t="s">
        <v>335</v>
      </c>
      <c r="C153" s="61" t="s">
        <v>745</v>
      </c>
      <c r="D153" s="62"/>
      <c r="E153" s="318">
        <v>65</v>
      </c>
      <c r="F153" s="64">
        <v>33</v>
      </c>
      <c r="G153" s="62" t="s">
        <v>723</v>
      </c>
      <c r="H153" s="62" t="s">
        <v>723</v>
      </c>
      <c r="I153" s="62" t="s">
        <v>723</v>
      </c>
      <c r="J153" s="62" t="s">
        <v>723</v>
      </c>
      <c r="K153" s="62" t="s">
        <v>723</v>
      </c>
      <c r="L153" s="64">
        <v>34</v>
      </c>
      <c r="M153" s="377">
        <v>0.52</v>
      </c>
      <c r="N153" s="64">
        <v>8</v>
      </c>
      <c r="O153" s="64">
        <v>23</v>
      </c>
      <c r="P153" s="64">
        <v>6</v>
      </c>
      <c r="Q153" s="301">
        <v>71</v>
      </c>
      <c r="R153" s="64">
        <v>6</v>
      </c>
      <c r="S153" s="62" t="s">
        <v>723</v>
      </c>
      <c r="T153" s="64">
        <v>30</v>
      </c>
      <c r="U153" s="62" t="s">
        <v>723</v>
      </c>
      <c r="V153" s="62" t="s">
        <v>723</v>
      </c>
      <c r="W153" s="60">
        <v>40</v>
      </c>
      <c r="X153" s="380">
        <v>0.61</v>
      </c>
      <c r="Y153" s="370">
        <v>7</v>
      </c>
    </row>
    <row r="154" spans="1:25" s="158" customFormat="1" ht="14.1" customHeight="1" x14ac:dyDescent="0.2">
      <c r="A154" s="61" t="s">
        <v>100</v>
      </c>
      <c r="B154" s="61" t="s">
        <v>663</v>
      </c>
      <c r="C154" s="61" t="s">
        <v>747</v>
      </c>
      <c r="D154" s="62"/>
      <c r="E154" s="318">
        <v>115</v>
      </c>
      <c r="F154" s="64">
        <v>123</v>
      </c>
      <c r="G154" s="62" t="s">
        <v>723</v>
      </c>
      <c r="H154" s="64">
        <v>5</v>
      </c>
      <c r="I154" s="62" t="s">
        <v>723</v>
      </c>
      <c r="J154" s="62" t="s">
        <v>723</v>
      </c>
      <c r="K154" s="62" t="s">
        <v>723</v>
      </c>
      <c r="L154" s="64">
        <v>129</v>
      </c>
      <c r="M154" s="377">
        <v>1.1200000000000001</v>
      </c>
      <c r="N154" s="62" t="s">
        <v>723</v>
      </c>
      <c r="O154" s="64">
        <v>40</v>
      </c>
      <c r="P154" s="62" t="s">
        <v>723</v>
      </c>
      <c r="Q154" s="301">
        <v>174</v>
      </c>
      <c r="R154" s="64">
        <v>8</v>
      </c>
      <c r="S154" s="62" t="s">
        <v>723</v>
      </c>
      <c r="T154" s="64">
        <v>23</v>
      </c>
      <c r="U154" s="62" t="s">
        <v>723</v>
      </c>
      <c r="V154" s="62" t="s">
        <v>723</v>
      </c>
      <c r="W154" s="60">
        <v>31</v>
      </c>
      <c r="X154" s="380">
        <v>0.27</v>
      </c>
      <c r="Y154" s="370">
        <v>56</v>
      </c>
    </row>
    <row r="155" spans="1:25" s="158" customFormat="1" ht="14.1" customHeight="1" x14ac:dyDescent="0.2">
      <c r="A155" s="61" t="s">
        <v>410</v>
      </c>
      <c r="B155" s="61" t="s">
        <v>411</v>
      </c>
      <c r="C155" s="61" t="s">
        <v>746</v>
      </c>
      <c r="D155" s="62"/>
      <c r="E155" s="318">
        <v>70</v>
      </c>
      <c r="F155" s="64">
        <v>32</v>
      </c>
      <c r="G155" s="64">
        <v>5</v>
      </c>
      <c r="H155" s="64">
        <v>15</v>
      </c>
      <c r="I155" s="62" t="s">
        <v>723</v>
      </c>
      <c r="J155" s="62" t="s">
        <v>723</v>
      </c>
      <c r="K155" s="62" t="s">
        <v>723</v>
      </c>
      <c r="L155" s="64">
        <v>58</v>
      </c>
      <c r="M155" s="377">
        <v>0.83</v>
      </c>
      <c r="N155" s="62" t="s">
        <v>723</v>
      </c>
      <c r="O155" s="62" t="s">
        <v>723</v>
      </c>
      <c r="P155" s="64">
        <v>14</v>
      </c>
      <c r="Q155" s="301">
        <v>81</v>
      </c>
      <c r="R155" s="64">
        <v>14</v>
      </c>
      <c r="S155" s="64">
        <v>73</v>
      </c>
      <c r="T155" s="64">
        <v>71</v>
      </c>
      <c r="U155" s="64">
        <v>349</v>
      </c>
      <c r="V155" s="64">
        <v>138</v>
      </c>
      <c r="W155" s="60">
        <v>645</v>
      </c>
      <c r="X155" s="380">
        <v>9.1999999999999993</v>
      </c>
      <c r="Y155" s="369" t="s">
        <v>723</v>
      </c>
    </row>
    <row r="156" spans="1:25" s="158" customFormat="1" ht="14.1" customHeight="1" x14ac:dyDescent="0.2">
      <c r="A156" s="61" t="s">
        <v>130</v>
      </c>
      <c r="B156" s="61" t="s">
        <v>131</v>
      </c>
      <c r="C156" s="61" t="s">
        <v>747</v>
      </c>
      <c r="D156" s="62"/>
      <c r="E156" s="318">
        <v>181</v>
      </c>
      <c r="F156" s="64">
        <v>76</v>
      </c>
      <c r="G156" s="64">
        <v>9</v>
      </c>
      <c r="H156" s="64">
        <v>10</v>
      </c>
      <c r="I156" s="62" t="s">
        <v>723</v>
      </c>
      <c r="J156" s="64">
        <v>10</v>
      </c>
      <c r="K156" s="62" t="s">
        <v>723</v>
      </c>
      <c r="L156" s="64">
        <v>109</v>
      </c>
      <c r="M156" s="377">
        <v>0.6</v>
      </c>
      <c r="N156" s="64">
        <v>15</v>
      </c>
      <c r="O156" s="64">
        <v>10</v>
      </c>
      <c r="P156" s="64">
        <v>21</v>
      </c>
      <c r="Q156" s="301">
        <v>155</v>
      </c>
      <c r="R156" s="64">
        <v>5</v>
      </c>
      <c r="S156" s="62" t="s">
        <v>723</v>
      </c>
      <c r="T156" s="64">
        <v>64</v>
      </c>
      <c r="U156" s="62" t="s">
        <v>723</v>
      </c>
      <c r="V156" s="62" t="s">
        <v>723</v>
      </c>
      <c r="W156" s="60">
        <v>73</v>
      </c>
      <c r="X156" s="380">
        <v>0.4</v>
      </c>
      <c r="Y156" s="369" t="s">
        <v>723</v>
      </c>
    </row>
    <row r="157" spans="1:25" s="158" customFormat="1" ht="14.1" customHeight="1" x14ac:dyDescent="0.2">
      <c r="A157" s="61" t="s">
        <v>89</v>
      </c>
      <c r="B157" s="61" t="s">
        <v>90</v>
      </c>
      <c r="C157" s="61" t="s">
        <v>743</v>
      </c>
      <c r="D157" s="62"/>
      <c r="E157" s="318">
        <v>62.93</v>
      </c>
      <c r="F157" s="64">
        <v>19</v>
      </c>
      <c r="G157" s="62" t="s">
        <v>723</v>
      </c>
      <c r="H157" s="62" t="s">
        <v>723</v>
      </c>
      <c r="I157" s="62" t="s">
        <v>723</v>
      </c>
      <c r="J157" s="62" t="s">
        <v>723</v>
      </c>
      <c r="K157" s="62" t="s">
        <v>723</v>
      </c>
      <c r="L157" s="64">
        <v>21</v>
      </c>
      <c r="M157" s="377">
        <v>0.33</v>
      </c>
      <c r="N157" s="62" t="s">
        <v>723</v>
      </c>
      <c r="O157" s="62" t="s">
        <v>723</v>
      </c>
      <c r="P157" s="64">
        <v>12</v>
      </c>
      <c r="Q157" s="301">
        <v>42</v>
      </c>
      <c r="R157" s="62" t="s">
        <v>723</v>
      </c>
      <c r="S157" s="62" t="s">
        <v>723</v>
      </c>
      <c r="T157" s="64">
        <v>7</v>
      </c>
      <c r="U157" s="62" t="s">
        <v>723</v>
      </c>
      <c r="V157" s="62" t="s">
        <v>723</v>
      </c>
      <c r="W157" s="60">
        <v>9</v>
      </c>
      <c r="X157" s="380">
        <v>0.14000000000000001</v>
      </c>
      <c r="Y157" s="370">
        <v>5</v>
      </c>
    </row>
    <row r="158" spans="1:25" s="158" customFormat="1" ht="14.1" customHeight="1" x14ac:dyDescent="0.2">
      <c r="A158" s="61" t="s">
        <v>370</v>
      </c>
      <c r="B158" s="61" t="s">
        <v>371</v>
      </c>
      <c r="C158" s="61" t="s">
        <v>746</v>
      </c>
      <c r="D158" s="62"/>
      <c r="E158" s="318">
        <v>143</v>
      </c>
      <c r="F158" s="64">
        <v>39</v>
      </c>
      <c r="G158" s="64">
        <v>79</v>
      </c>
      <c r="H158" s="64">
        <v>7</v>
      </c>
      <c r="I158" s="62" t="s">
        <v>723</v>
      </c>
      <c r="J158" s="64">
        <v>13</v>
      </c>
      <c r="K158" s="62" t="s">
        <v>723</v>
      </c>
      <c r="L158" s="64">
        <v>147</v>
      </c>
      <c r="M158" s="377">
        <v>1.03</v>
      </c>
      <c r="N158" s="64">
        <v>39</v>
      </c>
      <c r="O158" s="64">
        <v>30</v>
      </c>
      <c r="P158" s="64">
        <v>15</v>
      </c>
      <c r="Q158" s="301">
        <v>231</v>
      </c>
      <c r="R158" s="62" t="s">
        <v>723</v>
      </c>
      <c r="S158" s="64">
        <v>222</v>
      </c>
      <c r="T158" s="62" t="s">
        <v>723</v>
      </c>
      <c r="U158" s="64">
        <v>675</v>
      </c>
      <c r="V158" s="64">
        <v>1023</v>
      </c>
      <c r="W158" s="60">
        <v>1933</v>
      </c>
      <c r="X158" s="380">
        <v>13.48</v>
      </c>
      <c r="Y158" s="369" t="s">
        <v>723</v>
      </c>
    </row>
    <row r="159" spans="1:25" s="158" customFormat="1" ht="14.1" customHeight="1" x14ac:dyDescent="0.2">
      <c r="A159" s="61" t="s">
        <v>73</v>
      </c>
      <c r="B159" s="61" t="s">
        <v>74</v>
      </c>
      <c r="C159" s="61" t="s">
        <v>743</v>
      </c>
      <c r="D159" s="62"/>
      <c r="E159" s="318">
        <v>60.04</v>
      </c>
      <c r="F159" s="62" t="s">
        <v>723</v>
      </c>
      <c r="G159" s="62" t="s">
        <v>723</v>
      </c>
      <c r="H159" s="62" t="s">
        <v>723</v>
      </c>
      <c r="I159" s="62" t="s">
        <v>723</v>
      </c>
      <c r="J159" s="62" t="s">
        <v>723</v>
      </c>
      <c r="K159" s="62" t="s">
        <v>723</v>
      </c>
      <c r="L159" s="64">
        <v>10</v>
      </c>
      <c r="M159" s="377">
        <v>0.17</v>
      </c>
      <c r="N159" s="62" t="s">
        <v>723</v>
      </c>
      <c r="O159" s="62" t="s">
        <v>723</v>
      </c>
      <c r="P159" s="62" t="s">
        <v>723</v>
      </c>
      <c r="Q159" s="301">
        <v>14</v>
      </c>
      <c r="R159" s="62" t="s">
        <v>723</v>
      </c>
      <c r="S159" s="62" t="s">
        <v>723</v>
      </c>
      <c r="T159" s="62" t="s">
        <v>723</v>
      </c>
      <c r="U159" s="62" t="s">
        <v>723</v>
      </c>
      <c r="V159" s="62" t="s">
        <v>723</v>
      </c>
      <c r="W159" s="63" t="s">
        <v>619</v>
      </c>
      <c r="X159" s="369" t="s">
        <v>723</v>
      </c>
      <c r="Y159" s="370">
        <v>7</v>
      </c>
    </row>
    <row r="160" spans="1:25" s="158" customFormat="1" ht="14.1" customHeight="1" x14ac:dyDescent="0.2">
      <c r="A160" s="61" t="s">
        <v>132</v>
      </c>
      <c r="B160" s="61" t="s">
        <v>133</v>
      </c>
      <c r="C160" s="61" t="s">
        <v>747</v>
      </c>
      <c r="D160" s="62"/>
      <c r="E160" s="318">
        <v>331</v>
      </c>
      <c r="F160" s="64">
        <v>76</v>
      </c>
      <c r="G160" s="64">
        <v>5</v>
      </c>
      <c r="H160" s="64">
        <v>6</v>
      </c>
      <c r="I160" s="62" t="s">
        <v>723</v>
      </c>
      <c r="J160" s="62" t="s">
        <v>723</v>
      </c>
      <c r="K160" s="64">
        <v>5</v>
      </c>
      <c r="L160" s="64">
        <v>98</v>
      </c>
      <c r="M160" s="377">
        <v>0.3</v>
      </c>
      <c r="N160" s="64">
        <v>21</v>
      </c>
      <c r="O160" s="64">
        <v>321</v>
      </c>
      <c r="P160" s="64">
        <v>13</v>
      </c>
      <c r="Q160" s="301">
        <v>453</v>
      </c>
      <c r="R160" s="62" t="s">
        <v>723</v>
      </c>
      <c r="S160" s="64">
        <v>41</v>
      </c>
      <c r="T160" s="64">
        <v>7</v>
      </c>
      <c r="U160" s="62" t="s">
        <v>723</v>
      </c>
      <c r="V160" s="62" t="s">
        <v>723</v>
      </c>
      <c r="W160" s="60">
        <v>52</v>
      </c>
      <c r="X160" s="380">
        <v>0.16</v>
      </c>
      <c r="Y160" s="369" t="s">
        <v>723</v>
      </c>
    </row>
    <row r="161" spans="1:25" s="158" customFormat="1" ht="14.1" customHeight="1" x14ac:dyDescent="0.2">
      <c r="A161" s="61" t="s">
        <v>137</v>
      </c>
      <c r="B161" s="61" t="s">
        <v>664</v>
      </c>
      <c r="C161" s="61" t="s">
        <v>744</v>
      </c>
      <c r="D161" s="62"/>
      <c r="E161" s="318">
        <v>130</v>
      </c>
      <c r="F161" s="64">
        <v>13</v>
      </c>
      <c r="G161" s="64">
        <v>9</v>
      </c>
      <c r="H161" s="64">
        <v>10</v>
      </c>
      <c r="I161" s="62" t="s">
        <v>723</v>
      </c>
      <c r="J161" s="62" t="s">
        <v>723</v>
      </c>
      <c r="K161" s="64">
        <v>8</v>
      </c>
      <c r="L161" s="64">
        <v>42</v>
      </c>
      <c r="M161" s="377">
        <v>0.32</v>
      </c>
      <c r="N161" s="64">
        <v>17</v>
      </c>
      <c r="O161" s="62" t="s">
        <v>723</v>
      </c>
      <c r="P161" s="62" t="s">
        <v>723</v>
      </c>
      <c r="Q161" s="301">
        <v>77</v>
      </c>
      <c r="R161" s="62" t="s">
        <v>723</v>
      </c>
      <c r="S161" s="64">
        <v>20</v>
      </c>
      <c r="T161" s="62" t="s">
        <v>723</v>
      </c>
      <c r="U161" s="62" t="s">
        <v>723</v>
      </c>
      <c r="V161" s="64">
        <v>11</v>
      </c>
      <c r="W161" s="60">
        <v>31</v>
      </c>
      <c r="X161" s="380">
        <v>0.24</v>
      </c>
      <c r="Y161" s="370">
        <v>15</v>
      </c>
    </row>
    <row r="162" spans="1:25" s="158" customFormat="1" ht="14.1" customHeight="1" x14ac:dyDescent="0.2">
      <c r="A162" s="61" t="s">
        <v>446</v>
      </c>
      <c r="B162" s="61" t="s">
        <v>447</v>
      </c>
      <c r="C162" s="61" t="s">
        <v>742</v>
      </c>
      <c r="D162" s="62"/>
      <c r="E162" s="318">
        <v>45</v>
      </c>
      <c r="F162" s="62" t="s">
        <v>723</v>
      </c>
      <c r="G162" s="62" t="s">
        <v>723</v>
      </c>
      <c r="H162" s="62" t="s">
        <v>723</v>
      </c>
      <c r="I162" s="62" t="s">
        <v>723</v>
      </c>
      <c r="J162" s="62" t="s">
        <v>723</v>
      </c>
      <c r="K162" s="62" t="s">
        <v>723</v>
      </c>
      <c r="L162" s="64">
        <v>31</v>
      </c>
      <c r="M162" s="377">
        <v>0.7</v>
      </c>
      <c r="N162" s="62" t="s">
        <v>723</v>
      </c>
      <c r="O162" s="62" t="s">
        <v>723</v>
      </c>
      <c r="P162" s="64">
        <v>6</v>
      </c>
      <c r="Q162" s="301">
        <v>41</v>
      </c>
      <c r="R162" s="62" t="s">
        <v>723</v>
      </c>
      <c r="S162" s="62" t="s">
        <v>723</v>
      </c>
      <c r="T162" s="64">
        <v>28</v>
      </c>
      <c r="U162" s="64">
        <v>18</v>
      </c>
      <c r="V162" s="64">
        <v>10</v>
      </c>
      <c r="W162" s="60">
        <v>61</v>
      </c>
      <c r="X162" s="380">
        <v>1.37</v>
      </c>
      <c r="Y162" s="369" t="s">
        <v>723</v>
      </c>
    </row>
    <row r="163" spans="1:25" s="158" customFormat="1" ht="14.1" customHeight="1" x14ac:dyDescent="0.2">
      <c r="A163" s="61" t="s">
        <v>372</v>
      </c>
      <c r="B163" s="61" t="s">
        <v>373</v>
      </c>
      <c r="C163" s="61" t="s">
        <v>746</v>
      </c>
      <c r="D163" s="62"/>
      <c r="E163" s="318">
        <v>129.44499999999999</v>
      </c>
      <c r="F163" s="64">
        <v>55</v>
      </c>
      <c r="G163" s="64">
        <v>116</v>
      </c>
      <c r="H163" s="62" t="s">
        <v>723</v>
      </c>
      <c r="I163" s="64">
        <v>14</v>
      </c>
      <c r="J163" s="64">
        <v>32</v>
      </c>
      <c r="K163" s="62" t="s">
        <v>723</v>
      </c>
      <c r="L163" s="64">
        <v>229</v>
      </c>
      <c r="M163" s="377">
        <v>1.77</v>
      </c>
      <c r="N163" s="64">
        <v>27</v>
      </c>
      <c r="O163" s="64">
        <v>13</v>
      </c>
      <c r="P163" s="64">
        <v>55</v>
      </c>
      <c r="Q163" s="301">
        <v>324</v>
      </c>
      <c r="R163" s="64">
        <v>108</v>
      </c>
      <c r="S163" s="64">
        <v>329</v>
      </c>
      <c r="T163" s="64">
        <v>228</v>
      </c>
      <c r="U163" s="64">
        <v>661</v>
      </c>
      <c r="V163" s="64">
        <v>461</v>
      </c>
      <c r="W163" s="60">
        <v>1787</v>
      </c>
      <c r="X163" s="380">
        <v>13.81</v>
      </c>
      <c r="Y163" s="370">
        <v>7</v>
      </c>
    </row>
    <row r="164" spans="1:25" s="158" customFormat="1" ht="14.1" customHeight="1" x14ac:dyDescent="0.2">
      <c r="A164" s="61" t="s">
        <v>232</v>
      </c>
      <c r="B164" s="61" t="s">
        <v>233</v>
      </c>
      <c r="C164" s="61" t="s">
        <v>749</v>
      </c>
      <c r="D164" s="62"/>
      <c r="E164" s="318">
        <v>43</v>
      </c>
      <c r="F164" s="62" t="s">
        <v>723</v>
      </c>
      <c r="G164" s="62" t="s">
        <v>723</v>
      </c>
      <c r="H164" s="62" t="s">
        <v>723</v>
      </c>
      <c r="I164" s="62" t="s">
        <v>723</v>
      </c>
      <c r="J164" s="62" t="s">
        <v>723</v>
      </c>
      <c r="K164" s="62" t="s">
        <v>723</v>
      </c>
      <c r="L164" s="64">
        <v>16</v>
      </c>
      <c r="M164" s="377">
        <v>0.37</v>
      </c>
      <c r="N164" s="62" t="s">
        <v>723</v>
      </c>
      <c r="O164" s="62" t="s">
        <v>723</v>
      </c>
      <c r="P164" s="62" t="s">
        <v>723</v>
      </c>
      <c r="Q164" s="301">
        <v>19</v>
      </c>
      <c r="R164" s="62" t="s">
        <v>723</v>
      </c>
      <c r="S164" s="62" t="s">
        <v>723</v>
      </c>
      <c r="T164" s="62" t="s">
        <v>723</v>
      </c>
      <c r="U164" s="62" t="s">
        <v>723</v>
      </c>
      <c r="V164" s="62" t="s">
        <v>723</v>
      </c>
      <c r="W164" s="60">
        <v>19</v>
      </c>
      <c r="X164" s="380">
        <v>0.44</v>
      </c>
      <c r="Y164" s="369" t="s">
        <v>723</v>
      </c>
    </row>
    <row r="165" spans="1:25" s="158" customFormat="1" ht="14.1" customHeight="1" x14ac:dyDescent="0.2">
      <c r="A165" s="61" t="s">
        <v>174</v>
      </c>
      <c r="B165" s="61" t="s">
        <v>175</v>
      </c>
      <c r="C165" s="61" t="s">
        <v>744</v>
      </c>
      <c r="D165" s="62"/>
      <c r="E165" s="318">
        <v>42</v>
      </c>
      <c r="F165" s="62" t="s">
        <v>723</v>
      </c>
      <c r="G165" s="62" t="s">
        <v>723</v>
      </c>
      <c r="H165" s="62" t="s">
        <v>723</v>
      </c>
      <c r="I165" s="62" t="s">
        <v>723</v>
      </c>
      <c r="J165" s="62" t="s">
        <v>723</v>
      </c>
      <c r="K165" s="62" t="s">
        <v>723</v>
      </c>
      <c r="L165" s="64">
        <v>50</v>
      </c>
      <c r="M165" s="377">
        <v>1.2</v>
      </c>
      <c r="N165" s="62" t="s">
        <v>723</v>
      </c>
      <c r="O165" s="62" t="s">
        <v>723</v>
      </c>
      <c r="P165" s="64">
        <v>13</v>
      </c>
      <c r="Q165" s="301">
        <v>71</v>
      </c>
      <c r="R165" s="64">
        <v>6</v>
      </c>
      <c r="S165" s="62" t="s">
        <v>723</v>
      </c>
      <c r="T165" s="62" t="s">
        <v>723</v>
      </c>
      <c r="U165" s="62" t="s">
        <v>723</v>
      </c>
      <c r="V165" s="64">
        <v>7</v>
      </c>
      <c r="W165" s="60">
        <v>24</v>
      </c>
      <c r="X165" s="380">
        <v>0.57999999999999996</v>
      </c>
      <c r="Y165" s="370">
        <v>29</v>
      </c>
    </row>
    <row r="166" spans="1:25" s="158" customFormat="1" ht="14.1" customHeight="1" x14ac:dyDescent="0.2">
      <c r="A166" s="61" t="s">
        <v>91</v>
      </c>
      <c r="B166" s="61" t="s">
        <v>92</v>
      </c>
      <c r="C166" s="61" t="s">
        <v>743</v>
      </c>
      <c r="D166" s="62"/>
      <c r="E166" s="318">
        <v>216</v>
      </c>
      <c r="F166" s="64">
        <v>59</v>
      </c>
      <c r="G166" s="64">
        <v>10</v>
      </c>
      <c r="H166" s="62" t="s">
        <v>723</v>
      </c>
      <c r="I166" s="64">
        <v>5</v>
      </c>
      <c r="J166" s="64">
        <v>7</v>
      </c>
      <c r="K166" s="62" t="s">
        <v>723</v>
      </c>
      <c r="L166" s="64">
        <v>86</v>
      </c>
      <c r="M166" s="377">
        <v>0.4</v>
      </c>
      <c r="N166" s="62" t="s">
        <v>723</v>
      </c>
      <c r="O166" s="62" t="s">
        <v>723</v>
      </c>
      <c r="P166" s="64">
        <v>21</v>
      </c>
      <c r="Q166" s="301">
        <v>115</v>
      </c>
      <c r="R166" s="64">
        <v>11</v>
      </c>
      <c r="S166" s="64">
        <v>54</v>
      </c>
      <c r="T166" s="62" t="s">
        <v>723</v>
      </c>
      <c r="U166" s="62" t="s">
        <v>723</v>
      </c>
      <c r="V166" s="62" t="s">
        <v>723</v>
      </c>
      <c r="W166" s="60">
        <v>65</v>
      </c>
      <c r="X166" s="380">
        <v>0.3</v>
      </c>
      <c r="Y166" s="369" t="s">
        <v>723</v>
      </c>
    </row>
    <row r="167" spans="1:25" s="158" customFormat="1" ht="14.1" customHeight="1" x14ac:dyDescent="0.2">
      <c r="A167" s="61" t="s">
        <v>270</v>
      </c>
      <c r="B167" s="61" t="s">
        <v>665</v>
      </c>
      <c r="C167" s="61" t="s">
        <v>745</v>
      </c>
      <c r="D167" s="62"/>
      <c r="E167" s="318">
        <v>81</v>
      </c>
      <c r="F167" s="64">
        <v>29</v>
      </c>
      <c r="G167" s="64">
        <v>23</v>
      </c>
      <c r="H167" s="64">
        <v>38</v>
      </c>
      <c r="I167" s="62" t="s">
        <v>723</v>
      </c>
      <c r="J167" s="64">
        <v>11</v>
      </c>
      <c r="K167" s="62" t="s">
        <v>723</v>
      </c>
      <c r="L167" s="64">
        <v>105</v>
      </c>
      <c r="M167" s="377">
        <v>1.3</v>
      </c>
      <c r="N167" s="64">
        <v>28</v>
      </c>
      <c r="O167" s="64">
        <v>108</v>
      </c>
      <c r="P167" s="64">
        <v>89</v>
      </c>
      <c r="Q167" s="301">
        <v>330</v>
      </c>
      <c r="R167" s="64">
        <v>219</v>
      </c>
      <c r="S167" s="62" t="s">
        <v>723</v>
      </c>
      <c r="T167" s="64">
        <v>172</v>
      </c>
      <c r="U167" s="64">
        <v>755</v>
      </c>
      <c r="V167" s="62" t="s">
        <v>723</v>
      </c>
      <c r="W167" s="60">
        <v>1213</v>
      </c>
      <c r="X167" s="380">
        <v>15.07</v>
      </c>
      <c r="Y167" s="369" t="s">
        <v>723</v>
      </c>
    </row>
    <row r="168" spans="1:25" s="158" customFormat="1" ht="14.1" customHeight="1" x14ac:dyDescent="0.2">
      <c r="A168" s="61" t="s">
        <v>484</v>
      </c>
      <c r="B168" s="61" t="s">
        <v>485</v>
      </c>
      <c r="C168" s="61" t="s">
        <v>742</v>
      </c>
      <c r="D168" s="62"/>
      <c r="E168" s="318">
        <v>68.28</v>
      </c>
      <c r="F168" s="64">
        <v>43</v>
      </c>
      <c r="G168" s="62" t="s">
        <v>723</v>
      </c>
      <c r="H168" s="62" t="s">
        <v>723</v>
      </c>
      <c r="I168" s="62" t="s">
        <v>723</v>
      </c>
      <c r="J168" s="62" t="s">
        <v>723</v>
      </c>
      <c r="K168" s="62" t="s">
        <v>723</v>
      </c>
      <c r="L168" s="64">
        <v>50</v>
      </c>
      <c r="M168" s="377">
        <v>0.73</v>
      </c>
      <c r="N168" s="64">
        <v>24</v>
      </c>
      <c r="O168" s="64">
        <v>32</v>
      </c>
      <c r="P168" s="64">
        <v>22</v>
      </c>
      <c r="Q168" s="301">
        <v>128</v>
      </c>
      <c r="R168" s="64">
        <v>11</v>
      </c>
      <c r="S168" s="62" t="s">
        <v>723</v>
      </c>
      <c r="T168" s="64">
        <v>23</v>
      </c>
      <c r="U168" s="62" t="s">
        <v>723</v>
      </c>
      <c r="V168" s="64">
        <v>50</v>
      </c>
      <c r="W168" s="60">
        <v>84</v>
      </c>
      <c r="X168" s="380">
        <v>1.23</v>
      </c>
      <c r="Y168" s="370">
        <v>11</v>
      </c>
    </row>
    <row r="169" spans="1:25" s="158" customFormat="1" ht="14.1" customHeight="1" x14ac:dyDescent="0.2">
      <c r="A169" s="61" t="s">
        <v>300</v>
      </c>
      <c r="B169" s="61" t="s">
        <v>301</v>
      </c>
      <c r="C169" s="61" t="s">
        <v>745</v>
      </c>
      <c r="D169" s="62"/>
      <c r="E169" s="318">
        <v>27</v>
      </c>
      <c r="F169" s="62" t="s">
        <v>723</v>
      </c>
      <c r="G169" s="62" t="s">
        <v>723</v>
      </c>
      <c r="H169" s="62" t="s">
        <v>723</v>
      </c>
      <c r="I169" s="62" t="s">
        <v>723</v>
      </c>
      <c r="J169" s="62" t="s">
        <v>723</v>
      </c>
      <c r="K169" s="62" t="s">
        <v>723</v>
      </c>
      <c r="L169" s="64">
        <v>6</v>
      </c>
      <c r="M169" s="377">
        <v>0.22</v>
      </c>
      <c r="N169" s="62" t="s">
        <v>723</v>
      </c>
      <c r="O169" s="62" t="s">
        <v>723</v>
      </c>
      <c r="P169" s="62" t="s">
        <v>723</v>
      </c>
      <c r="Q169" s="301">
        <v>9</v>
      </c>
      <c r="R169" s="62" t="s">
        <v>723</v>
      </c>
      <c r="S169" s="62" t="s">
        <v>723</v>
      </c>
      <c r="T169" s="64">
        <v>10</v>
      </c>
      <c r="U169" s="62" t="s">
        <v>723</v>
      </c>
      <c r="V169" s="62" t="s">
        <v>723</v>
      </c>
      <c r="W169" s="60">
        <v>14</v>
      </c>
      <c r="X169" s="380">
        <v>0.52</v>
      </c>
      <c r="Y169" s="369" t="s">
        <v>723</v>
      </c>
    </row>
    <row r="170" spans="1:25" s="158" customFormat="1" ht="14.1" customHeight="1" x14ac:dyDescent="0.2">
      <c r="A170" s="61" t="s">
        <v>218</v>
      </c>
      <c r="B170" s="61" t="s">
        <v>219</v>
      </c>
      <c r="C170" s="61" t="s">
        <v>749</v>
      </c>
      <c r="D170" s="62"/>
      <c r="E170" s="318">
        <v>33.545000000000002</v>
      </c>
      <c r="F170" s="64">
        <v>7</v>
      </c>
      <c r="G170" s="62" t="s">
        <v>723</v>
      </c>
      <c r="H170" s="62" t="s">
        <v>723</v>
      </c>
      <c r="I170" s="62" t="s">
        <v>723</v>
      </c>
      <c r="J170" s="62" t="s">
        <v>723</v>
      </c>
      <c r="K170" s="62" t="s">
        <v>723</v>
      </c>
      <c r="L170" s="64">
        <v>9</v>
      </c>
      <c r="M170" s="377">
        <v>0.27</v>
      </c>
      <c r="N170" s="62" t="s">
        <v>723</v>
      </c>
      <c r="O170" s="64">
        <v>5</v>
      </c>
      <c r="P170" s="62" t="s">
        <v>723</v>
      </c>
      <c r="Q170" s="301">
        <v>15</v>
      </c>
      <c r="R170" s="62" t="s">
        <v>723</v>
      </c>
      <c r="S170" s="62" t="s">
        <v>723</v>
      </c>
      <c r="T170" s="62" t="s">
        <v>723</v>
      </c>
      <c r="U170" s="62" t="s">
        <v>723</v>
      </c>
      <c r="V170" s="62" t="s">
        <v>723</v>
      </c>
      <c r="W170" s="63" t="s">
        <v>619</v>
      </c>
      <c r="X170" s="369" t="s">
        <v>723</v>
      </c>
      <c r="Y170" s="370">
        <v>5</v>
      </c>
    </row>
    <row r="171" spans="1:25" s="158" customFormat="1" ht="14.1" customHeight="1" x14ac:dyDescent="0.2">
      <c r="A171" s="61" t="s">
        <v>49</v>
      </c>
      <c r="B171" s="61" t="s">
        <v>50</v>
      </c>
      <c r="C171" s="61" t="s">
        <v>743</v>
      </c>
      <c r="D171" s="62"/>
      <c r="E171" s="318">
        <v>220</v>
      </c>
      <c r="F171" s="64">
        <v>108</v>
      </c>
      <c r="G171" s="64">
        <v>50</v>
      </c>
      <c r="H171" s="64">
        <v>42</v>
      </c>
      <c r="I171" s="62" t="s">
        <v>723</v>
      </c>
      <c r="J171" s="64">
        <v>46</v>
      </c>
      <c r="K171" s="62" t="s">
        <v>723</v>
      </c>
      <c r="L171" s="64">
        <v>258</v>
      </c>
      <c r="M171" s="377">
        <v>1.17</v>
      </c>
      <c r="N171" s="64">
        <v>43</v>
      </c>
      <c r="O171" s="64">
        <v>154</v>
      </c>
      <c r="P171" s="64">
        <v>152</v>
      </c>
      <c r="Q171" s="301">
        <v>607</v>
      </c>
      <c r="R171" s="64">
        <v>137</v>
      </c>
      <c r="S171" s="64">
        <v>97</v>
      </c>
      <c r="T171" s="62" t="s">
        <v>723</v>
      </c>
      <c r="U171" s="62" t="s">
        <v>723</v>
      </c>
      <c r="V171" s="64">
        <v>435</v>
      </c>
      <c r="W171" s="60">
        <v>734</v>
      </c>
      <c r="X171" s="380">
        <v>3.33</v>
      </c>
      <c r="Y171" s="370">
        <v>21</v>
      </c>
    </row>
    <row r="172" spans="1:25" s="158" customFormat="1" ht="14.1" customHeight="1" x14ac:dyDescent="0.2">
      <c r="A172" s="61" t="s">
        <v>206</v>
      </c>
      <c r="B172" s="61" t="s">
        <v>207</v>
      </c>
      <c r="C172" s="61" t="s">
        <v>744</v>
      </c>
      <c r="D172" s="62"/>
      <c r="E172" s="318">
        <v>47</v>
      </c>
      <c r="F172" s="62" t="s">
        <v>723</v>
      </c>
      <c r="G172" s="62" t="s">
        <v>723</v>
      </c>
      <c r="H172" s="62" t="s">
        <v>723</v>
      </c>
      <c r="I172" s="62" t="s">
        <v>723</v>
      </c>
      <c r="J172" s="62" t="s">
        <v>723</v>
      </c>
      <c r="K172" s="62" t="s">
        <v>723</v>
      </c>
      <c r="L172" s="64">
        <v>41</v>
      </c>
      <c r="M172" s="377">
        <v>0.88</v>
      </c>
      <c r="N172" s="62" t="s">
        <v>723</v>
      </c>
      <c r="O172" s="62" t="s">
        <v>723</v>
      </c>
      <c r="P172" s="64">
        <v>21</v>
      </c>
      <c r="Q172" s="301">
        <v>71</v>
      </c>
      <c r="R172" s="62" t="s">
        <v>723</v>
      </c>
      <c r="S172" s="62" t="s">
        <v>723</v>
      </c>
      <c r="T172" s="62" t="s">
        <v>723</v>
      </c>
      <c r="U172" s="62" t="s">
        <v>723</v>
      </c>
      <c r="V172" s="62" t="s">
        <v>723</v>
      </c>
      <c r="W172" s="60">
        <v>25</v>
      </c>
      <c r="X172" s="380">
        <v>0.54</v>
      </c>
      <c r="Y172" s="370">
        <v>9</v>
      </c>
    </row>
    <row r="173" spans="1:25" s="158" customFormat="1" ht="14.1" customHeight="1" x14ac:dyDescent="0.2">
      <c r="A173" s="61" t="s">
        <v>425</v>
      </c>
      <c r="B173" s="61" t="s">
        <v>666</v>
      </c>
      <c r="C173" s="61" t="s">
        <v>742</v>
      </c>
      <c r="D173" s="62"/>
      <c r="E173" s="318">
        <v>114</v>
      </c>
      <c r="F173" s="64">
        <v>71</v>
      </c>
      <c r="G173" s="64">
        <v>7</v>
      </c>
      <c r="H173" s="62" t="s">
        <v>723</v>
      </c>
      <c r="I173" s="62" t="s">
        <v>723</v>
      </c>
      <c r="J173" s="62" t="s">
        <v>723</v>
      </c>
      <c r="K173" s="62" t="s">
        <v>723</v>
      </c>
      <c r="L173" s="64">
        <v>88</v>
      </c>
      <c r="M173" s="377">
        <v>0.77</v>
      </c>
      <c r="N173" s="64">
        <v>18</v>
      </c>
      <c r="O173" s="64">
        <v>39</v>
      </c>
      <c r="P173" s="64">
        <v>22</v>
      </c>
      <c r="Q173" s="301">
        <v>167</v>
      </c>
      <c r="R173" s="64">
        <v>40</v>
      </c>
      <c r="S173" s="62" t="s">
        <v>723</v>
      </c>
      <c r="T173" s="64">
        <v>9</v>
      </c>
      <c r="U173" s="62" t="s">
        <v>723</v>
      </c>
      <c r="V173" s="64">
        <v>230</v>
      </c>
      <c r="W173" s="60">
        <v>279</v>
      </c>
      <c r="X173" s="380">
        <v>2.44</v>
      </c>
      <c r="Y173" s="370">
        <v>9</v>
      </c>
    </row>
    <row r="174" spans="1:25" s="158" customFormat="1" ht="14.1" customHeight="1" x14ac:dyDescent="0.2">
      <c r="A174" s="61" t="s">
        <v>164</v>
      </c>
      <c r="B174" s="61" t="s">
        <v>165</v>
      </c>
      <c r="C174" s="61" t="s">
        <v>744</v>
      </c>
      <c r="D174" s="62"/>
      <c r="E174" s="318">
        <v>22</v>
      </c>
      <c r="F174" s="62" t="s">
        <v>723</v>
      </c>
      <c r="G174" s="62" t="s">
        <v>723</v>
      </c>
      <c r="H174" s="62" t="s">
        <v>723</v>
      </c>
      <c r="I174" s="62" t="s">
        <v>723</v>
      </c>
      <c r="J174" s="62" t="s">
        <v>723</v>
      </c>
      <c r="K174" s="62" t="s">
        <v>723</v>
      </c>
      <c r="L174" s="64">
        <v>19</v>
      </c>
      <c r="M174" s="377">
        <v>0.85</v>
      </c>
      <c r="N174" s="62" t="s">
        <v>723</v>
      </c>
      <c r="O174" s="64">
        <v>24</v>
      </c>
      <c r="P174" s="62" t="s">
        <v>723</v>
      </c>
      <c r="Q174" s="301">
        <v>50</v>
      </c>
      <c r="R174" s="62" t="s">
        <v>723</v>
      </c>
      <c r="S174" s="64">
        <v>14</v>
      </c>
      <c r="T174" s="62" t="s">
        <v>723</v>
      </c>
      <c r="U174" s="62" t="s">
        <v>723</v>
      </c>
      <c r="V174" s="62" t="s">
        <v>723</v>
      </c>
      <c r="W174" s="60">
        <v>23</v>
      </c>
      <c r="X174" s="380">
        <v>1.03</v>
      </c>
      <c r="Y174" s="369" t="s">
        <v>723</v>
      </c>
    </row>
    <row r="175" spans="1:25" s="158" customFormat="1" ht="14.1" customHeight="1" x14ac:dyDescent="0.2">
      <c r="A175" s="61" t="s">
        <v>596</v>
      </c>
      <c r="B175" s="61" t="s">
        <v>597</v>
      </c>
      <c r="C175" s="61" t="s">
        <v>748</v>
      </c>
      <c r="D175" s="62"/>
      <c r="E175" s="318">
        <v>48</v>
      </c>
      <c r="F175" s="62" t="s">
        <v>723</v>
      </c>
      <c r="G175" s="62" t="s">
        <v>723</v>
      </c>
      <c r="H175" s="62" t="s">
        <v>723</v>
      </c>
      <c r="I175" s="62" t="s">
        <v>723</v>
      </c>
      <c r="J175" s="62" t="s">
        <v>723</v>
      </c>
      <c r="K175" s="62" t="s">
        <v>723</v>
      </c>
      <c r="L175" s="64">
        <v>8</v>
      </c>
      <c r="M175" s="377">
        <v>0.17</v>
      </c>
      <c r="N175" s="64">
        <v>9</v>
      </c>
      <c r="O175" s="64">
        <v>9</v>
      </c>
      <c r="P175" s="64">
        <v>5</v>
      </c>
      <c r="Q175" s="301">
        <v>31</v>
      </c>
      <c r="R175" s="62" t="s">
        <v>723</v>
      </c>
      <c r="S175" s="62" t="s">
        <v>723</v>
      </c>
      <c r="T175" s="64">
        <v>6</v>
      </c>
      <c r="U175" s="62" t="s">
        <v>723</v>
      </c>
      <c r="V175" s="62" t="s">
        <v>723</v>
      </c>
      <c r="W175" s="60">
        <v>8</v>
      </c>
      <c r="X175" s="380">
        <v>0.17</v>
      </c>
      <c r="Y175" s="369" t="s">
        <v>723</v>
      </c>
    </row>
    <row r="176" spans="1:25" s="158" customFormat="1" ht="14.1" customHeight="1" x14ac:dyDescent="0.2">
      <c r="A176" s="61" t="s">
        <v>412</v>
      </c>
      <c r="B176" s="61" t="s">
        <v>413</v>
      </c>
      <c r="C176" s="61" t="s">
        <v>746</v>
      </c>
      <c r="D176" s="62"/>
      <c r="E176" s="318">
        <v>83.8</v>
      </c>
      <c r="F176" s="64">
        <v>6</v>
      </c>
      <c r="G176" s="64">
        <v>9</v>
      </c>
      <c r="H176" s="64">
        <v>8</v>
      </c>
      <c r="I176" s="62" t="s">
        <v>723</v>
      </c>
      <c r="J176" s="62" t="s">
        <v>723</v>
      </c>
      <c r="K176" s="62" t="s">
        <v>723</v>
      </c>
      <c r="L176" s="64">
        <v>29</v>
      </c>
      <c r="M176" s="377">
        <v>0.35</v>
      </c>
      <c r="N176" s="64">
        <v>16</v>
      </c>
      <c r="O176" s="64">
        <v>14</v>
      </c>
      <c r="P176" s="64">
        <v>9</v>
      </c>
      <c r="Q176" s="301">
        <v>68</v>
      </c>
      <c r="R176" s="64">
        <v>8</v>
      </c>
      <c r="S176" s="62" t="s">
        <v>723</v>
      </c>
      <c r="T176" s="62" t="s">
        <v>723</v>
      </c>
      <c r="U176" s="62" t="s">
        <v>723</v>
      </c>
      <c r="V176" s="64">
        <v>173</v>
      </c>
      <c r="W176" s="60">
        <v>182</v>
      </c>
      <c r="X176" s="380">
        <v>2.17</v>
      </c>
      <c r="Y176" s="369" t="s">
        <v>723</v>
      </c>
    </row>
    <row r="177" spans="1:25" s="158" customFormat="1" ht="14.1" customHeight="1" x14ac:dyDescent="0.2">
      <c r="A177" s="61" t="s">
        <v>560</v>
      </c>
      <c r="B177" s="61" t="s">
        <v>561</v>
      </c>
      <c r="C177" s="61" t="s">
        <v>748</v>
      </c>
      <c r="D177" s="62"/>
      <c r="E177" s="318">
        <v>34</v>
      </c>
      <c r="F177" s="62" t="s">
        <v>723</v>
      </c>
      <c r="G177" s="62" t="s">
        <v>723</v>
      </c>
      <c r="H177" s="62" t="s">
        <v>723</v>
      </c>
      <c r="I177" s="62" t="s">
        <v>723</v>
      </c>
      <c r="J177" s="62" t="s">
        <v>723</v>
      </c>
      <c r="K177" s="62" t="s">
        <v>723</v>
      </c>
      <c r="L177" s="64">
        <v>15</v>
      </c>
      <c r="M177" s="377">
        <v>0.44</v>
      </c>
      <c r="N177" s="62" t="s">
        <v>723</v>
      </c>
      <c r="O177" s="62" t="s">
        <v>723</v>
      </c>
      <c r="P177" s="64">
        <v>16</v>
      </c>
      <c r="Q177" s="301">
        <v>39</v>
      </c>
      <c r="R177" s="64">
        <v>9</v>
      </c>
      <c r="S177" s="62" t="s">
        <v>723</v>
      </c>
      <c r="T177" s="64">
        <v>14</v>
      </c>
      <c r="U177" s="62" t="s">
        <v>723</v>
      </c>
      <c r="V177" s="62" t="s">
        <v>723</v>
      </c>
      <c r="W177" s="60">
        <v>23</v>
      </c>
      <c r="X177" s="380">
        <v>0.67</v>
      </c>
      <c r="Y177" s="369" t="s">
        <v>723</v>
      </c>
    </row>
    <row r="178" spans="1:25" s="158" customFormat="1" ht="14.1" customHeight="1" x14ac:dyDescent="0.2">
      <c r="A178" s="61" t="s">
        <v>348</v>
      </c>
      <c r="B178" s="61" t="s">
        <v>349</v>
      </c>
      <c r="C178" s="61" t="s">
        <v>745</v>
      </c>
      <c r="D178" s="62"/>
      <c r="E178" s="318">
        <v>43</v>
      </c>
      <c r="F178" s="62" t="s">
        <v>723</v>
      </c>
      <c r="G178" s="62" t="s">
        <v>723</v>
      </c>
      <c r="H178" s="62" t="s">
        <v>723</v>
      </c>
      <c r="I178" s="62" t="s">
        <v>723</v>
      </c>
      <c r="J178" s="62" t="s">
        <v>723</v>
      </c>
      <c r="K178" s="62" t="s">
        <v>723</v>
      </c>
      <c r="L178" s="64">
        <v>13</v>
      </c>
      <c r="M178" s="377">
        <v>0.3</v>
      </c>
      <c r="N178" s="62" t="s">
        <v>723</v>
      </c>
      <c r="O178" s="62" t="s">
        <v>723</v>
      </c>
      <c r="P178" s="62" t="s">
        <v>723</v>
      </c>
      <c r="Q178" s="301">
        <v>16</v>
      </c>
      <c r="R178" s="62" t="s">
        <v>723</v>
      </c>
      <c r="S178" s="62" t="s">
        <v>723</v>
      </c>
      <c r="T178" s="62" t="s">
        <v>723</v>
      </c>
      <c r="U178" s="62" t="s">
        <v>723</v>
      </c>
      <c r="V178" s="62" t="s">
        <v>723</v>
      </c>
      <c r="W178" s="60">
        <v>8</v>
      </c>
      <c r="X178" s="380">
        <v>0.19</v>
      </c>
      <c r="Y178" s="369" t="s">
        <v>723</v>
      </c>
    </row>
    <row r="179" spans="1:25" s="158" customFormat="1" ht="14.1" customHeight="1" x14ac:dyDescent="0.2">
      <c r="A179" s="61" t="s">
        <v>540</v>
      </c>
      <c r="B179" s="61" t="s">
        <v>541</v>
      </c>
      <c r="C179" s="61" t="s">
        <v>742</v>
      </c>
      <c r="D179" s="62"/>
      <c r="E179" s="318">
        <v>61</v>
      </c>
      <c r="F179" s="62" t="s">
        <v>723</v>
      </c>
      <c r="G179" s="62" t="s">
        <v>723</v>
      </c>
      <c r="H179" s="62" t="s">
        <v>723</v>
      </c>
      <c r="I179" s="62" t="s">
        <v>723</v>
      </c>
      <c r="J179" s="62" t="s">
        <v>723</v>
      </c>
      <c r="K179" s="62" t="s">
        <v>723</v>
      </c>
      <c r="L179" s="64">
        <v>10</v>
      </c>
      <c r="M179" s="377">
        <v>0.16</v>
      </c>
      <c r="N179" s="62" t="s">
        <v>723</v>
      </c>
      <c r="O179" s="62" t="s">
        <v>723</v>
      </c>
      <c r="P179" s="62" t="s">
        <v>723</v>
      </c>
      <c r="Q179" s="301">
        <v>16</v>
      </c>
      <c r="R179" s="64">
        <v>19</v>
      </c>
      <c r="S179" s="62" t="s">
        <v>723</v>
      </c>
      <c r="T179" s="64">
        <v>25</v>
      </c>
      <c r="U179" s="62" t="s">
        <v>723</v>
      </c>
      <c r="V179" s="64">
        <v>6</v>
      </c>
      <c r="W179" s="60">
        <v>51</v>
      </c>
      <c r="X179" s="380">
        <v>0.83</v>
      </c>
      <c r="Y179" s="369" t="s">
        <v>723</v>
      </c>
    </row>
    <row r="180" spans="1:25" s="158" customFormat="1" ht="14.1" customHeight="1" x14ac:dyDescent="0.2">
      <c r="A180" s="61" t="s">
        <v>13</v>
      </c>
      <c r="B180" s="61" t="s">
        <v>667</v>
      </c>
      <c r="C180" s="61" t="s">
        <v>750</v>
      </c>
      <c r="D180" s="62"/>
      <c r="E180" s="318">
        <v>58</v>
      </c>
      <c r="F180" s="64">
        <v>8</v>
      </c>
      <c r="G180" s="62" t="s">
        <v>723</v>
      </c>
      <c r="H180" s="62" t="s">
        <v>723</v>
      </c>
      <c r="I180" s="62" t="s">
        <v>723</v>
      </c>
      <c r="J180" s="62" t="s">
        <v>723</v>
      </c>
      <c r="K180" s="62" t="s">
        <v>723</v>
      </c>
      <c r="L180" s="64">
        <v>10</v>
      </c>
      <c r="M180" s="377">
        <v>0.17</v>
      </c>
      <c r="N180" s="62" t="s">
        <v>723</v>
      </c>
      <c r="O180" s="62" t="s">
        <v>723</v>
      </c>
      <c r="P180" s="64">
        <v>14</v>
      </c>
      <c r="Q180" s="301">
        <v>24</v>
      </c>
      <c r="R180" s="62" t="s">
        <v>723</v>
      </c>
      <c r="S180" s="62" t="s">
        <v>723</v>
      </c>
      <c r="T180" s="62" t="s">
        <v>723</v>
      </c>
      <c r="U180" s="62" t="s">
        <v>723</v>
      </c>
      <c r="V180" s="62" t="s">
        <v>723</v>
      </c>
      <c r="W180" s="63" t="s">
        <v>619</v>
      </c>
      <c r="X180" s="369" t="s">
        <v>723</v>
      </c>
      <c r="Y180" s="370">
        <v>49</v>
      </c>
    </row>
    <row r="181" spans="1:25" s="158" customFormat="1" ht="14.1" customHeight="1" x14ac:dyDescent="0.2">
      <c r="A181" s="61" t="s">
        <v>426</v>
      </c>
      <c r="B181" s="61" t="s">
        <v>668</v>
      </c>
      <c r="C181" s="61" t="s">
        <v>742</v>
      </c>
      <c r="D181" s="62"/>
      <c r="E181" s="318">
        <v>106.505</v>
      </c>
      <c r="F181" s="64">
        <v>95</v>
      </c>
      <c r="G181" s="64">
        <v>49</v>
      </c>
      <c r="H181" s="64">
        <v>10</v>
      </c>
      <c r="I181" s="62" t="s">
        <v>723</v>
      </c>
      <c r="J181" s="62" t="s">
        <v>723</v>
      </c>
      <c r="K181" s="64">
        <v>30</v>
      </c>
      <c r="L181" s="64">
        <v>191</v>
      </c>
      <c r="M181" s="377">
        <v>1.79</v>
      </c>
      <c r="N181" s="64">
        <v>30</v>
      </c>
      <c r="O181" s="64">
        <v>28</v>
      </c>
      <c r="P181" s="64">
        <v>29</v>
      </c>
      <c r="Q181" s="301">
        <v>278</v>
      </c>
      <c r="R181" s="245">
        <v>193</v>
      </c>
      <c r="S181" s="245">
        <v>46</v>
      </c>
      <c r="T181" s="245">
        <v>101</v>
      </c>
      <c r="U181" s="245">
        <v>25</v>
      </c>
      <c r="V181" s="245">
        <v>77</v>
      </c>
      <c r="W181" s="243">
        <v>442</v>
      </c>
      <c r="X181" s="381">
        <v>4.1500000000000004</v>
      </c>
      <c r="Y181" s="372">
        <v>8</v>
      </c>
    </row>
    <row r="182" spans="1:25" s="158" customFormat="1" ht="14.1" customHeight="1" x14ac:dyDescent="0.2">
      <c r="A182" s="61" t="s">
        <v>514</v>
      </c>
      <c r="B182" s="61" t="s">
        <v>515</v>
      </c>
      <c r="C182" s="61" t="s">
        <v>742</v>
      </c>
      <c r="D182" s="62"/>
      <c r="E182" s="318">
        <v>37</v>
      </c>
      <c r="F182" s="64">
        <v>5</v>
      </c>
      <c r="G182" s="62" t="s">
        <v>723</v>
      </c>
      <c r="H182" s="62" t="s">
        <v>723</v>
      </c>
      <c r="I182" s="62" t="s">
        <v>723</v>
      </c>
      <c r="J182" s="62" t="s">
        <v>723</v>
      </c>
      <c r="K182" s="62" t="s">
        <v>723</v>
      </c>
      <c r="L182" s="64">
        <v>9</v>
      </c>
      <c r="M182" s="377">
        <v>0.24</v>
      </c>
      <c r="N182" s="62" t="s">
        <v>723</v>
      </c>
      <c r="O182" s="62" t="s">
        <v>723</v>
      </c>
      <c r="P182" s="64">
        <v>5</v>
      </c>
      <c r="Q182" s="301">
        <v>14</v>
      </c>
      <c r="R182" s="64">
        <v>6</v>
      </c>
      <c r="S182" s="62" t="s">
        <v>723</v>
      </c>
      <c r="T182" s="64">
        <v>28</v>
      </c>
      <c r="U182" s="62" t="s">
        <v>723</v>
      </c>
      <c r="V182" s="64">
        <v>7</v>
      </c>
      <c r="W182" s="60">
        <v>41</v>
      </c>
      <c r="X182" s="380">
        <v>1.1100000000000001</v>
      </c>
      <c r="Y182" s="369" t="s">
        <v>723</v>
      </c>
    </row>
    <row r="183" spans="1:25" s="158" customFormat="1" ht="14.1" customHeight="1" x14ac:dyDescent="0.2">
      <c r="A183" s="61" t="s">
        <v>466</v>
      </c>
      <c r="B183" s="61" t="s">
        <v>467</v>
      </c>
      <c r="C183" s="61" t="s">
        <v>742</v>
      </c>
      <c r="D183" s="62"/>
      <c r="E183" s="318">
        <v>80</v>
      </c>
      <c r="F183" s="64">
        <v>31</v>
      </c>
      <c r="G183" s="62" t="s">
        <v>723</v>
      </c>
      <c r="H183" s="62" t="s">
        <v>723</v>
      </c>
      <c r="I183" s="62" t="s">
        <v>723</v>
      </c>
      <c r="J183" s="62" t="s">
        <v>723</v>
      </c>
      <c r="K183" s="62" t="s">
        <v>723</v>
      </c>
      <c r="L183" s="64">
        <v>32</v>
      </c>
      <c r="M183" s="377">
        <v>0.4</v>
      </c>
      <c r="N183" s="62" t="s">
        <v>723</v>
      </c>
      <c r="O183" s="62" t="s">
        <v>723</v>
      </c>
      <c r="P183" s="64">
        <v>19</v>
      </c>
      <c r="Q183" s="301">
        <v>56</v>
      </c>
      <c r="R183" s="64">
        <v>15</v>
      </c>
      <c r="S183" s="64">
        <v>17</v>
      </c>
      <c r="T183" s="64">
        <v>115</v>
      </c>
      <c r="U183" s="64">
        <v>43</v>
      </c>
      <c r="V183" s="64">
        <v>59</v>
      </c>
      <c r="W183" s="60">
        <v>249</v>
      </c>
      <c r="X183" s="380">
        <v>3.13</v>
      </c>
      <c r="Y183" s="369" t="s">
        <v>723</v>
      </c>
    </row>
    <row r="184" spans="1:25" s="158" customFormat="1" ht="14.1" customHeight="1" x14ac:dyDescent="0.2">
      <c r="A184" s="61" t="s">
        <v>208</v>
      </c>
      <c r="B184" s="61" t="s">
        <v>209</v>
      </c>
      <c r="C184" s="61" t="s">
        <v>744</v>
      </c>
      <c r="D184" s="62"/>
      <c r="E184" s="318">
        <v>51</v>
      </c>
      <c r="F184" s="62" t="s">
        <v>723</v>
      </c>
      <c r="G184" s="62" t="s">
        <v>723</v>
      </c>
      <c r="H184" s="62" t="s">
        <v>723</v>
      </c>
      <c r="I184" s="62" t="s">
        <v>723</v>
      </c>
      <c r="J184" s="62" t="s">
        <v>723</v>
      </c>
      <c r="K184" s="62" t="s">
        <v>723</v>
      </c>
      <c r="L184" s="64">
        <v>23</v>
      </c>
      <c r="M184" s="377">
        <v>0.45</v>
      </c>
      <c r="N184" s="64">
        <v>6</v>
      </c>
      <c r="O184" s="62" t="s">
        <v>723</v>
      </c>
      <c r="P184" s="62" t="s">
        <v>723</v>
      </c>
      <c r="Q184" s="301">
        <v>29</v>
      </c>
      <c r="R184" s="62" t="s">
        <v>723</v>
      </c>
      <c r="S184" s="62" t="s">
        <v>723</v>
      </c>
      <c r="T184" s="62" t="s">
        <v>723</v>
      </c>
      <c r="U184" s="62" t="s">
        <v>723</v>
      </c>
      <c r="V184" s="62" t="s">
        <v>723</v>
      </c>
      <c r="W184" s="60">
        <v>15</v>
      </c>
      <c r="X184" s="380">
        <v>0.28999999999999998</v>
      </c>
      <c r="Y184" s="370">
        <v>6</v>
      </c>
    </row>
    <row r="185" spans="1:25" s="158" customFormat="1" ht="14.1" customHeight="1" x14ac:dyDescent="0.2">
      <c r="A185" s="61" t="s">
        <v>19</v>
      </c>
      <c r="B185" s="61" t="s">
        <v>20</v>
      </c>
      <c r="C185" s="61" t="s">
        <v>750</v>
      </c>
      <c r="D185" s="62"/>
      <c r="E185" s="318">
        <v>124</v>
      </c>
      <c r="F185" s="64">
        <v>40</v>
      </c>
      <c r="G185" s="62" t="s">
        <v>723</v>
      </c>
      <c r="H185" s="64">
        <v>7</v>
      </c>
      <c r="I185" s="62" t="s">
        <v>723</v>
      </c>
      <c r="J185" s="62" t="s">
        <v>723</v>
      </c>
      <c r="K185" s="62" t="s">
        <v>723</v>
      </c>
      <c r="L185" s="64">
        <v>51</v>
      </c>
      <c r="M185" s="377">
        <v>0.41</v>
      </c>
      <c r="N185" s="62" t="s">
        <v>723</v>
      </c>
      <c r="O185" s="64">
        <v>140</v>
      </c>
      <c r="P185" s="62" t="s">
        <v>723</v>
      </c>
      <c r="Q185" s="301">
        <v>301</v>
      </c>
      <c r="R185" s="62" t="s">
        <v>723</v>
      </c>
      <c r="S185" s="64">
        <v>30</v>
      </c>
      <c r="T185" s="64">
        <v>22</v>
      </c>
      <c r="U185" s="62" t="s">
        <v>723</v>
      </c>
      <c r="V185" s="62" t="s">
        <v>723</v>
      </c>
      <c r="W185" s="60">
        <v>52</v>
      </c>
      <c r="X185" s="380">
        <v>0.42</v>
      </c>
      <c r="Y185" s="370">
        <v>18</v>
      </c>
    </row>
    <row r="186" spans="1:25" s="158" customFormat="1" ht="14.1" customHeight="1" x14ac:dyDescent="0.2">
      <c r="A186" s="61" t="s">
        <v>234</v>
      </c>
      <c r="B186" s="61" t="s">
        <v>235</v>
      </c>
      <c r="C186" s="61" t="s">
        <v>749</v>
      </c>
      <c r="D186" s="62"/>
      <c r="E186" s="318">
        <v>54</v>
      </c>
      <c r="F186" s="62" t="s">
        <v>723</v>
      </c>
      <c r="G186" s="62" t="s">
        <v>723</v>
      </c>
      <c r="H186" s="62" t="s">
        <v>723</v>
      </c>
      <c r="I186" s="62" t="s">
        <v>723</v>
      </c>
      <c r="J186" s="62" t="s">
        <v>723</v>
      </c>
      <c r="K186" s="62" t="s">
        <v>723</v>
      </c>
      <c r="L186" s="62" t="s">
        <v>723</v>
      </c>
      <c r="M186" s="369" t="s">
        <v>723</v>
      </c>
      <c r="N186" s="64">
        <v>5</v>
      </c>
      <c r="O186" s="62" t="s">
        <v>723</v>
      </c>
      <c r="P186" s="62" t="s">
        <v>723</v>
      </c>
      <c r="Q186" s="301">
        <v>6</v>
      </c>
      <c r="R186" s="62" t="s">
        <v>723</v>
      </c>
      <c r="S186" s="62" t="s">
        <v>723</v>
      </c>
      <c r="T186" s="62" t="s">
        <v>723</v>
      </c>
      <c r="U186" s="62" t="s">
        <v>723</v>
      </c>
      <c r="V186" s="62" t="s">
        <v>723</v>
      </c>
      <c r="W186" s="60">
        <v>7</v>
      </c>
      <c r="X186" s="380">
        <v>0.13</v>
      </c>
      <c r="Y186" s="369" t="s">
        <v>723</v>
      </c>
    </row>
    <row r="187" spans="1:25" s="158" customFormat="1" ht="14.1" customHeight="1" x14ac:dyDescent="0.2">
      <c r="A187" s="61" t="s">
        <v>374</v>
      </c>
      <c r="B187" s="61" t="s">
        <v>375</v>
      </c>
      <c r="C187" s="61" t="s">
        <v>746</v>
      </c>
      <c r="D187" s="62"/>
      <c r="E187" s="318">
        <v>119</v>
      </c>
      <c r="F187" s="64">
        <v>77</v>
      </c>
      <c r="G187" s="64">
        <v>103</v>
      </c>
      <c r="H187" s="64">
        <v>121</v>
      </c>
      <c r="I187" s="64">
        <v>13</v>
      </c>
      <c r="J187" s="64">
        <v>9</v>
      </c>
      <c r="K187" s="64">
        <v>9</v>
      </c>
      <c r="L187" s="64">
        <v>332</v>
      </c>
      <c r="M187" s="377">
        <v>2.79</v>
      </c>
      <c r="N187" s="64">
        <v>64</v>
      </c>
      <c r="O187" s="64">
        <v>91</v>
      </c>
      <c r="P187" s="64">
        <v>69</v>
      </c>
      <c r="Q187" s="301">
        <v>556</v>
      </c>
      <c r="R187" s="64">
        <v>155</v>
      </c>
      <c r="S187" s="64">
        <v>39</v>
      </c>
      <c r="T187" s="64">
        <v>132</v>
      </c>
      <c r="U187" s="64">
        <v>1691</v>
      </c>
      <c r="V187" s="64">
        <v>2125</v>
      </c>
      <c r="W187" s="60">
        <v>4142</v>
      </c>
      <c r="X187" s="380">
        <v>34.85</v>
      </c>
      <c r="Y187" s="370">
        <v>18</v>
      </c>
    </row>
    <row r="188" spans="1:25" s="158" customFormat="1" ht="14.1" customHeight="1" x14ac:dyDescent="0.2">
      <c r="A188" s="61" t="s">
        <v>562</v>
      </c>
      <c r="B188" s="61" t="s">
        <v>563</v>
      </c>
      <c r="C188" s="61" t="s">
        <v>748</v>
      </c>
      <c r="D188" s="62"/>
      <c r="E188" s="318">
        <v>41</v>
      </c>
      <c r="F188" s="64">
        <v>12</v>
      </c>
      <c r="G188" s="62" t="s">
        <v>723</v>
      </c>
      <c r="H188" s="62" t="s">
        <v>723</v>
      </c>
      <c r="I188" s="62" t="s">
        <v>723</v>
      </c>
      <c r="J188" s="62" t="s">
        <v>723</v>
      </c>
      <c r="K188" s="64">
        <v>5</v>
      </c>
      <c r="L188" s="64">
        <v>17</v>
      </c>
      <c r="M188" s="377">
        <v>0.41</v>
      </c>
      <c r="N188" s="64">
        <v>13</v>
      </c>
      <c r="O188" s="64">
        <v>7</v>
      </c>
      <c r="P188" s="64">
        <v>5</v>
      </c>
      <c r="Q188" s="301">
        <v>42</v>
      </c>
      <c r="R188" s="64">
        <v>8</v>
      </c>
      <c r="S188" s="62" t="s">
        <v>723</v>
      </c>
      <c r="T188" s="62" t="s">
        <v>723</v>
      </c>
      <c r="U188" s="64">
        <v>9</v>
      </c>
      <c r="V188" s="62" t="s">
        <v>723</v>
      </c>
      <c r="W188" s="60">
        <v>18</v>
      </c>
      <c r="X188" s="380">
        <v>0.44</v>
      </c>
      <c r="Y188" s="369" t="s">
        <v>723</v>
      </c>
    </row>
    <row r="189" spans="1:25" s="158" customFormat="1" ht="14.1" customHeight="1" x14ac:dyDescent="0.2">
      <c r="A189" s="61" t="s">
        <v>576</v>
      </c>
      <c r="B189" s="61" t="s">
        <v>577</v>
      </c>
      <c r="C189" s="61" t="s">
        <v>748</v>
      </c>
      <c r="D189" s="62"/>
      <c r="E189" s="318">
        <v>30.355</v>
      </c>
      <c r="F189" s="62" t="s">
        <v>723</v>
      </c>
      <c r="G189" s="62" t="s">
        <v>723</v>
      </c>
      <c r="H189" s="62" t="s">
        <v>723</v>
      </c>
      <c r="I189" s="62" t="s">
        <v>723</v>
      </c>
      <c r="J189" s="62" t="s">
        <v>723</v>
      </c>
      <c r="K189" s="62" t="s">
        <v>723</v>
      </c>
      <c r="L189" s="64">
        <v>16</v>
      </c>
      <c r="M189" s="377">
        <v>0.53</v>
      </c>
      <c r="N189" s="62" t="s">
        <v>723</v>
      </c>
      <c r="O189" s="62" t="s">
        <v>723</v>
      </c>
      <c r="P189" s="62" t="s">
        <v>723</v>
      </c>
      <c r="Q189" s="301">
        <v>18</v>
      </c>
      <c r="R189" s="62" t="s">
        <v>723</v>
      </c>
      <c r="S189" s="62" t="s">
        <v>723</v>
      </c>
      <c r="T189" s="62" t="s">
        <v>723</v>
      </c>
      <c r="U189" s="62" t="s">
        <v>723</v>
      </c>
      <c r="V189" s="62" t="s">
        <v>723</v>
      </c>
      <c r="W189" s="63" t="s">
        <v>619</v>
      </c>
      <c r="X189" s="369" t="s">
        <v>723</v>
      </c>
      <c r="Y189" s="370">
        <v>16</v>
      </c>
    </row>
    <row r="190" spans="1:25" s="158" customFormat="1" ht="14.1" customHeight="1" x14ac:dyDescent="0.2">
      <c r="A190" s="61" t="s">
        <v>152</v>
      </c>
      <c r="B190" s="61" t="s">
        <v>153</v>
      </c>
      <c r="C190" s="61" t="s">
        <v>744</v>
      </c>
      <c r="D190" s="62"/>
      <c r="E190" s="318">
        <v>44</v>
      </c>
      <c r="F190" s="62" t="s">
        <v>723</v>
      </c>
      <c r="G190" s="62" t="s">
        <v>723</v>
      </c>
      <c r="H190" s="62" t="s">
        <v>723</v>
      </c>
      <c r="I190" s="62" t="s">
        <v>723</v>
      </c>
      <c r="J190" s="62" t="s">
        <v>723</v>
      </c>
      <c r="K190" s="62" t="s">
        <v>723</v>
      </c>
      <c r="L190" s="62" t="s">
        <v>723</v>
      </c>
      <c r="M190" s="369" t="s">
        <v>723</v>
      </c>
      <c r="N190" s="62" t="s">
        <v>723</v>
      </c>
      <c r="O190" s="62" t="s">
        <v>723</v>
      </c>
      <c r="P190" s="62" t="s">
        <v>723</v>
      </c>
      <c r="Q190" s="301">
        <v>7</v>
      </c>
      <c r="R190" s="62" t="s">
        <v>723</v>
      </c>
      <c r="S190" s="62" t="s">
        <v>723</v>
      </c>
      <c r="T190" s="62" t="s">
        <v>723</v>
      </c>
      <c r="U190" s="62" t="s">
        <v>723</v>
      </c>
      <c r="V190" s="62" t="s">
        <v>723</v>
      </c>
      <c r="W190" s="60">
        <v>6</v>
      </c>
      <c r="X190" s="380">
        <v>0.14000000000000001</v>
      </c>
      <c r="Y190" s="369" t="s">
        <v>723</v>
      </c>
    </row>
    <row r="191" spans="1:25" s="158" customFormat="1" ht="14.1" customHeight="1" x14ac:dyDescent="0.2">
      <c r="A191" s="61" t="s">
        <v>101</v>
      </c>
      <c r="B191" s="61" t="s">
        <v>669</v>
      </c>
      <c r="C191" s="61" t="s">
        <v>747</v>
      </c>
      <c r="D191" s="62"/>
      <c r="E191" s="318">
        <v>71</v>
      </c>
      <c r="F191" s="64">
        <v>24</v>
      </c>
      <c r="G191" s="62" t="s">
        <v>723</v>
      </c>
      <c r="H191" s="62" t="s">
        <v>723</v>
      </c>
      <c r="I191" s="62" t="s">
        <v>723</v>
      </c>
      <c r="J191" s="62" t="s">
        <v>723</v>
      </c>
      <c r="K191" s="62" t="s">
        <v>723</v>
      </c>
      <c r="L191" s="64">
        <v>25</v>
      </c>
      <c r="M191" s="377">
        <v>0.35</v>
      </c>
      <c r="N191" s="62" t="s">
        <v>723</v>
      </c>
      <c r="O191" s="64">
        <v>41</v>
      </c>
      <c r="P191" s="62" t="s">
        <v>723</v>
      </c>
      <c r="Q191" s="301">
        <v>75</v>
      </c>
      <c r="R191" s="64">
        <v>16</v>
      </c>
      <c r="S191" s="62" t="s">
        <v>723</v>
      </c>
      <c r="T191" s="62" t="s">
        <v>723</v>
      </c>
      <c r="U191" s="62" t="s">
        <v>723</v>
      </c>
      <c r="V191" s="64">
        <v>10</v>
      </c>
      <c r="W191" s="60">
        <v>26</v>
      </c>
      <c r="X191" s="380">
        <v>0.37</v>
      </c>
      <c r="Y191" s="370">
        <v>15</v>
      </c>
    </row>
    <row r="192" spans="1:25" s="158" customFormat="1" ht="14.1" customHeight="1" x14ac:dyDescent="0.2">
      <c r="A192" s="61" t="s">
        <v>316</v>
      </c>
      <c r="B192" s="61" t="s">
        <v>317</v>
      </c>
      <c r="C192" s="61" t="s">
        <v>745</v>
      </c>
      <c r="D192" s="62"/>
      <c r="E192" s="318">
        <v>56.77</v>
      </c>
      <c r="F192" s="64">
        <v>21</v>
      </c>
      <c r="G192" s="62" t="s">
        <v>723</v>
      </c>
      <c r="H192" s="62" t="s">
        <v>723</v>
      </c>
      <c r="I192" s="62" t="s">
        <v>723</v>
      </c>
      <c r="J192" s="62" t="s">
        <v>723</v>
      </c>
      <c r="K192" s="62" t="s">
        <v>723</v>
      </c>
      <c r="L192" s="64">
        <v>28</v>
      </c>
      <c r="M192" s="377">
        <v>0.49</v>
      </c>
      <c r="N192" s="62" t="s">
        <v>723</v>
      </c>
      <c r="O192" s="62" t="s">
        <v>723</v>
      </c>
      <c r="P192" s="64">
        <v>13</v>
      </c>
      <c r="Q192" s="301">
        <v>51</v>
      </c>
      <c r="R192" s="62" t="s">
        <v>723</v>
      </c>
      <c r="S192" s="64">
        <v>21</v>
      </c>
      <c r="T192" s="64">
        <v>51</v>
      </c>
      <c r="U192" s="62" t="s">
        <v>723</v>
      </c>
      <c r="V192" s="62" t="s">
        <v>723</v>
      </c>
      <c r="W192" s="60">
        <v>76</v>
      </c>
      <c r="X192" s="380">
        <v>1.34</v>
      </c>
      <c r="Y192" s="370">
        <v>5</v>
      </c>
    </row>
    <row r="193" spans="1:25" s="158" customFormat="1" ht="14.1" customHeight="1" x14ac:dyDescent="0.2">
      <c r="A193" s="61" t="s">
        <v>176</v>
      </c>
      <c r="B193" s="61" t="s">
        <v>177</v>
      </c>
      <c r="C193" s="61" t="s">
        <v>744</v>
      </c>
      <c r="D193" s="62"/>
      <c r="E193" s="318">
        <v>48</v>
      </c>
      <c r="F193" s="62" t="s">
        <v>723</v>
      </c>
      <c r="G193" s="62" t="s">
        <v>723</v>
      </c>
      <c r="H193" s="62" t="s">
        <v>723</v>
      </c>
      <c r="I193" s="62" t="s">
        <v>723</v>
      </c>
      <c r="J193" s="62" t="s">
        <v>723</v>
      </c>
      <c r="K193" s="62" t="s">
        <v>723</v>
      </c>
      <c r="L193" s="64">
        <v>25</v>
      </c>
      <c r="M193" s="377">
        <v>0.52</v>
      </c>
      <c r="N193" s="62" t="s">
        <v>723</v>
      </c>
      <c r="O193" s="62" t="s">
        <v>723</v>
      </c>
      <c r="P193" s="64">
        <v>12</v>
      </c>
      <c r="Q193" s="301">
        <v>43</v>
      </c>
      <c r="R193" s="62" t="s">
        <v>723</v>
      </c>
      <c r="S193" s="62" t="s">
        <v>723</v>
      </c>
      <c r="T193" s="64">
        <v>12</v>
      </c>
      <c r="U193" s="62" t="s">
        <v>723</v>
      </c>
      <c r="V193" s="62" t="s">
        <v>723</v>
      </c>
      <c r="W193" s="60">
        <v>15</v>
      </c>
      <c r="X193" s="380">
        <v>0.31</v>
      </c>
      <c r="Y193" s="369" t="s">
        <v>723</v>
      </c>
    </row>
    <row r="194" spans="1:25" s="158" customFormat="1" ht="14.1" customHeight="1" x14ac:dyDescent="0.2">
      <c r="A194" s="61" t="s">
        <v>102</v>
      </c>
      <c r="B194" s="61" t="s">
        <v>670</v>
      </c>
      <c r="C194" s="61" t="s">
        <v>747</v>
      </c>
      <c r="D194" s="62"/>
      <c r="E194" s="318">
        <v>73</v>
      </c>
      <c r="F194" s="62" t="s">
        <v>723</v>
      </c>
      <c r="G194" s="62" t="s">
        <v>723</v>
      </c>
      <c r="H194" s="62" t="s">
        <v>723</v>
      </c>
      <c r="I194" s="62" t="s">
        <v>723</v>
      </c>
      <c r="J194" s="62" t="s">
        <v>723</v>
      </c>
      <c r="K194" s="62" t="s">
        <v>723</v>
      </c>
      <c r="L194" s="64">
        <v>26</v>
      </c>
      <c r="M194" s="377">
        <v>0.36</v>
      </c>
      <c r="N194" s="64">
        <v>7</v>
      </c>
      <c r="O194" s="62" t="s">
        <v>723</v>
      </c>
      <c r="P194" s="62" t="s">
        <v>723</v>
      </c>
      <c r="Q194" s="301">
        <v>36</v>
      </c>
      <c r="R194" s="62" t="s">
        <v>723</v>
      </c>
      <c r="S194" s="62" t="s">
        <v>723</v>
      </c>
      <c r="T194" s="62" t="s">
        <v>723</v>
      </c>
      <c r="U194" s="62" t="s">
        <v>723</v>
      </c>
      <c r="V194" s="62" t="s">
        <v>723</v>
      </c>
      <c r="W194" s="60">
        <v>5</v>
      </c>
      <c r="X194" s="380">
        <v>7.0000000000000007E-2</v>
      </c>
      <c r="Y194" s="370">
        <v>13</v>
      </c>
    </row>
    <row r="195" spans="1:25" s="158" customFormat="1" ht="14.1" customHeight="1" x14ac:dyDescent="0.2">
      <c r="A195" s="61" t="s">
        <v>336</v>
      </c>
      <c r="B195" s="61" t="s">
        <v>337</v>
      </c>
      <c r="C195" s="61" t="s">
        <v>745</v>
      </c>
      <c r="D195" s="62"/>
      <c r="E195" s="318">
        <v>47.94</v>
      </c>
      <c r="F195" s="64">
        <v>26</v>
      </c>
      <c r="G195" s="62" t="s">
        <v>723</v>
      </c>
      <c r="H195" s="62" t="s">
        <v>723</v>
      </c>
      <c r="I195" s="62" t="s">
        <v>723</v>
      </c>
      <c r="J195" s="62" t="s">
        <v>723</v>
      </c>
      <c r="K195" s="62" t="s">
        <v>723</v>
      </c>
      <c r="L195" s="64">
        <v>27</v>
      </c>
      <c r="M195" s="377">
        <v>0.56000000000000005</v>
      </c>
      <c r="N195" s="62" t="s">
        <v>723</v>
      </c>
      <c r="O195" s="64">
        <v>9</v>
      </c>
      <c r="P195" s="62" t="s">
        <v>723</v>
      </c>
      <c r="Q195" s="301">
        <v>44</v>
      </c>
      <c r="R195" s="62" t="s">
        <v>723</v>
      </c>
      <c r="S195" s="62" t="s">
        <v>723</v>
      </c>
      <c r="T195" s="62" t="s">
        <v>723</v>
      </c>
      <c r="U195" s="62" t="s">
        <v>723</v>
      </c>
      <c r="V195" s="62" t="s">
        <v>723</v>
      </c>
      <c r="W195" s="60">
        <v>6</v>
      </c>
      <c r="X195" s="380">
        <v>0.13</v>
      </c>
      <c r="Y195" s="370">
        <v>11</v>
      </c>
    </row>
    <row r="196" spans="1:25" s="158" customFormat="1" ht="14.1" customHeight="1" x14ac:dyDescent="0.2">
      <c r="A196" s="61" t="s">
        <v>549</v>
      </c>
      <c r="B196" s="61" t="s">
        <v>671</v>
      </c>
      <c r="C196" s="61" t="s">
        <v>748</v>
      </c>
      <c r="D196" s="62"/>
      <c r="E196" s="318">
        <v>93</v>
      </c>
      <c r="F196" s="64">
        <v>22</v>
      </c>
      <c r="G196" s="62" t="s">
        <v>723</v>
      </c>
      <c r="H196" s="62" t="s">
        <v>723</v>
      </c>
      <c r="I196" s="62" t="s">
        <v>723</v>
      </c>
      <c r="J196" s="62" t="s">
        <v>723</v>
      </c>
      <c r="K196" s="62" t="s">
        <v>723</v>
      </c>
      <c r="L196" s="64">
        <v>23</v>
      </c>
      <c r="M196" s="377">
        <v>0.25</v>
      </c>
      <c r="N196" s="62" t="s">
        <v>723</v>
      </c>
      <c r="O196" s="64">
        <v>20</v>
      </c>
      <c r="P196" s="62" t="s">
        <v>723</v>
      </c>
      <c r="Q196" s="301">
        <v>63</v>
      </c>
      <c r="R196" s="64">
        <v>8</v>
      </c>
      <c r="S196" s="62" t="s">
        <v>723</v>
      </c>
      <c r="T196" s="64">
        <v>41</v>
      </c>
      <c r="U196" s="62" t="s">
        <v>723</v>
      </c>
      <c r="V196" s="62" t="s">
        <v>723</v>
      </c>
      <c r="W196" s="60">
        <v>52</v>
      </c>
      <c r="X196" s="380">
        <v>0.56000000000000005</v>
      </c>
      <c r="Y196" s="369" t="s">
        <v>723</v>
      </c>
    </row>
    <row r="197" spans="1:25" s="158" customFormat="1" ht="14.1" customHeight="1" x14ac:dyDescent="0.2">
      <c r="A197" s="61" t="s">
        <v>21</v>
      </c>
      <c r="B197" s="61" t="s">
        <v>22</v>
      </c>
      <c r="C197" s="61" t="s">
        <v>750</v>
      </c>
      <c r="D197" s="62"/>
      <c r="E197" s="318">
        <v>94</v>
      </c>
      <c r="F197" s="64">
        <v>41</v>
      </c>
      <c r="G197" s="62" t="s">
        <v>723</v>
      </c>
      <c r="H197" s="62" t="s">
        <v>723</v>
      </c>
      <c r="I197" s="62" t="s">
        <v>723</v>
      </c>
      <c r="J197" s="62" t="s">
        <v>723</v>
      </c>
      <c r="K197" s="62" t="s">
        <v>723</v>
      </c>
      <c r="L197" s="64">
        <v>45</v>
      </c>
      <c r="M197" s="377">
        <v>0.48</v>
      </c>
      <c r="N197" s="64">
        <v>7</v>
      </c>
      <c r="O197" s="64">
        <v>29</v>
      </c>
      <c r="P197" s="64">
        <v>15</v>
      </c>
      <c r="Q197" s="301">
        <v>96</v>
      </c>
      <c r="R197" s="62" t="s">
        <v>723</v>
      </c>
      <c r="S197" s="62" t="s">
        <v>723</v>
      </c>
      <c r="T197" s="62" t="s">
        <v>723</v>
      </c>
      <c r="U197" s="62" t="s">
        <v>723</v>
      </c>
      <c r="V197" s="62" t="s">
        <v>723</v>
      </c>
      <c r="W197" s="60">
        <v>16</v>
      </c>
      <c r="X197" s="380">
        <v>0.17</v>
      </c>
      <c r="Y197" s="370">
        <v>42</v>
      </c>
    </row>
    <row r="198" spans="1:25" s="158" customFormat="1" ht="14.1" customHeight="1" x14ac:dyDescent="0.2">
      <c r="A198" s="61" t="s">
        <v>244</v>
      </c>
      <c r="B198" s="61" t="s">
        <v>245</v>
      </c>
      <c r="C198" s="61" t="s">
        <v>749</v>
      </c>
      <c r="D198" s="62"/>
      <c r="E198" s="318">
        <v>27</v>
      </c>
      <c r="F198" s="62" t="s">
        <v>723</v>
      </c>
      <c r="G198" s="62" t="s">
        <v>723</v>
      </c>
      <c r="H198" s="62" t="s">
        <v>723</v>
      </c>
      <c r="I198" s="62" t="s">
        <v>723</v>
      </c>
      <c r="J198" s="62" t="s">
        <v>723</v>
      </c>
      <c r="K198" s="62" t="s">
        <v>723</v>
      </c>
      <c r="L198" s="64">
        <v>22</v>
      </c>
      <c r="M198" s="377">
        <v>0.83</v>
      </c>
      <c r="N198" s="62" t="s">
        <v>723</v>
      </c>
      <c r="O198" s="64">
        <v>14</v>
      </c>
      <c r="P198" s="62" t="s">
        <v>723</v>
      </c>
      <c r="Q198" s="301">
        <v>39</v>
      </c>
      <c r="R198" s="62" t="s">
        <v>723</v>
      </c>
      <c r="S198" s="64">
        <v>6</v>
      </c>
      <c r="T198" s="62" t="s">
        <v>723</v>
      </c>
      <c r="U198" s="62" t="s">
        <v>723</v>
      </c>
      <c r="V198" s="62" t="s">
        <v>723</v>
      </c>
      <c r="W198" s="60">
        <v>10</v>
      </c>
      <c r="X198" s="380">
        <v>0.38</v>
      </c>
      <c r="Y198" s="370">
        <v>19</v>
      </c>
    </row>
    <row r="199" spans="1:25" s="158" customFormat="1" ht="14.1" customHeight="1" x14ac:dyDescent="0.2">
      <c r="A199" s="61" t="s">
        <v>166</v>
      </c>
      <c r="B199" s="61" t="s">
        <v>167</v>
      </c>
      <c r="C199" s="61" t="s">
        <v>744</v>
      </c>
      <c r="D199" s="62"/>
      <c r="E199" s="318">
        <v>41</v>
      </c>
      <c r="F199" s="62" t="s">
        <v>723</v>
      </c>
      <c r="G199" s="62" t="s">
        <v>723</v>
      </c>
      <c r="H199" s="62" t="s">
        <v>723</v>
      </c>
      <c r="I199" s="62" t="s">
        <v>723</v>
      </c>
      <c r="J199" s="62" t="s">
        <v>723</v>
      </c>
      <c r="K199" s="62" t="s">
        <v>723</v>
      </c>
      <c r="L199" s="62" t="s">
        <v>723</v>
      </c>
      <c r="M199" s="369" t="s">
        <v>723</v>
      </c>
      <c r="N199" s="62" t="s">
        <v>723</v>
      </c>
      <c r="O199" s="62" t="s">
        <v>723</v>
      </c>
      <c r="P199" s="62" t="s">
        <v>723</v>
      </c>
      <c r="Q199" s="303" t="s">
        <v>723</v>
      </c>
      <c r="R199" s="62" t="s">
        <v>723</v>
      </c>
      <c r="S199" s="62" t="s">
        <v>723</v>
      </c>
      <c r="T199" s="62" t="s">
        <v>723</v>
      </c>
      <c r="U199" s="62" t="s">
        <v>723</v>
      </c>
      <c r="V199" s="62" t="s">
        <v>723</v>
      </c>
      <c r="W199" s="63" t="s">
        <v>619</v>
      </c>
      <c r="X199" s="369" t="s">
        <v>723</v>
      </c>
      <c r="Y199" s="369" t="s">
        <v>723</v>
      </c>
    </row>
    <row r="200" spans="1:25" s="158" customFormat="1" ht="14.1" customHeight="1" x14ac:dyDescent="0.2">
      <c r="A200" s="61" t="s">
        <v>192</v>
      </c>
      <c r="B200" s="61" t="s">
        <v>193</v>
      </c>
      <c r="C200" s="61" t="s">
        <v>744</v>
      </c>
      <c r="D200" s="62"/>
      <c r="E200" s="318">
        <v>95</v>
      </c>
      <c r="F200" s="64">
        <v>83</v>
      </c>
      <c r="G200" s="64">
        <v>17</v>
      </c>
      <c r="H200" s="62" t="s">
        <v>723</v>
      </c>
      <c r="I200" s="64">
        <v>8</v>
      </c>
      <c r="J200" s="62" t="s">
        <v>723</v>
      </c>
      <c r="K200" s="62" t="s">
        <v>723</v>
      </c>
      <c r="L200" s="64">
        <v>112</v>
      </c>
      <c r="M200" s="377">
        <v>1.18</v>
      </c>
      <c r="N200" s="64">
        <v>15</v>
      </c>
      <c r="O200" s="64">
        <v>8</v>
      </c>
      <c r="P200" s="64">
        <v>15</v>
      </c>
      <c r="Q200" s="301">
        <v>150</v>
      </c>
      <c r="R200" s="64">
        <v>36</v>
      </c>
      <c r="S200" s="62" t="s">
        <v>723</v>
      </c>
      <c r="T200" s="64">
        <v>56</v>
      </c>
      <c r="U200" s="62" t="s">
        <v>723</v>
      </c>
      <c r="V200" s="62" t="s">
        <v>723</v>
      </c>
      <c r="W200" s="60">
        <v>96</v>
      </c>
      <c r="X200" s="380">
        <v>1.01</v>
      </c>
      <c r="Y200" s="370">
        <v>66</v>
      </c>
    </row>
    <row r="201" spans="1:25" s="158" customFormat="1" ht="14.1" customHeight="1" x14ac:dyDescent="0.2">
      <c r="A201" s="61" t="s">
        <v>14</v>
      </c>
      <c r="B201" s="61" t="s">
        <v>672</v>
      </c>
      <c r="C201" s="61" t="s">
        <v>750</v>
      </c>
      <c r="D201" s="62"/>
      <c r="E201" s="318">
        <v>142</v>
      </c>
      <c r="F201" s="64">
        <v>56</v>
      </c>
      <c r="G201" s="62" t="s">
        <v>723</v>
      </c>
      <c r="H201" s="62" t="s">
        <v>723</v>
      </c>
      <c r="I201" s="62" t="s">
        <v>723</v>
      </c>
      <c r="J201" s="62" t="s">
        <v>723</v>
      </c>
      <c r="K201" s="62" t="s">
        <v>723</v>
      </c>
      <c r="L201" s="64">
        <v>59</v>
      </c>
      <c r="M201" s="377">
        <v>0.42</v>
      </c>
      <c r="N201" s="64">
        <v>6</v>
      </c>
      <c r="O201" s="64">
        <v>24</v>
      </c>
      <c r="P201" s="64">
        <v>18</v>
      </c>
      <c r="Q201" s="301">
        <v>107</v>
      </c>
      <c r="R201" s="62" t="s">
        <v>723</v>
      </c>
      <c r="S201" s="62" t="s">
        <v>723</v>
      </c>
      <c r="T201" s="62" t="s">
        <v>723</v>
      </c>
      <c r="U201" s="62" t="s">
        <v>723</v>
      </c>
      <c r="V201" s="62" t="s">
        <v>723</v>
      </c>
      <c r="W201" s="63" t="s">
        <v>619</v>
      </c>
      <c r="X201" s="369" t="s">
        <v>723</v>
      </c>
      <c r="Y201" s="369" t="s">
        <v>723</v>
      </c>
    </row>
    <row r="202" spans="1:25" s="158" customFormat="1" ht="14.1" customHeight="1" x14ac:dyDescent="0.2">
      <c r="A202" s="61" t="s">
        <v>338</v>
      </c>
      <c r="B202" s="61" t="s">
        <v>339</v>
      </c>
      <c r="C202" s="61" t="s">
        <v>745</v>
      </c>
      <c r="D202" s="62"/>
      <c r="E202" s="318">
        <v>64</v>
      </c>
      <c r="F202" s="64">
        <v>17</v>
      </c>
      <c r="G202" s="62" t="s">
        <v>723</v>
      </c>
      <c r="H202" s="62" t="s">
        <v>723</v>
      </c>
      <c r="I202" s="62" t="s">
        <v>723</v>
      </c>
      <c r="J202" s="62" t="s">
        <v>723</v>
      </c>
      <c r="K202" s="62" t="s">
        <v>723</v>
      </c>
      <c r="L202" s="64">
        <v>19</v>
      </c>
      <c r="M202" s="377">
        <v>0.3</v>
      </c>
      <c r="N202" s="64">
        <v>14</v>
      </c>
      <c r="O202" s="64">
        <v>8</v>
      </c>
      <c r="P202" s="64">
        <v>37</v>
      </c>
      <c r="Q202" s="301">
        <v>78</v>
      </c>
      <c r="R202" s="64">
        <v>12</v>
      </c>
      <c r="S202" s="62" t="s">
        <v>723</v>
      </c>
      <c r="T202" s="62" t="s">
        <v>723</v>
      </c>
      <c r="U202" s="62" t="s">
        <v>723</v>
      </c>
      <c r="V202" s="64">
        <v>22</v>
      </c>
      <c r="W202" s="60">
        <v>36</v>
      </c>
      <c r="X202" s="380">
        <v>0.56999999999999995</v>
      </c>
      <c r="Y202" s="369" t="s">
        <v>723</v>
      </c>
    </row>
    <row r="203" spans="1:25" s="158" customFormat="1" ht="14.1" customHeight="1" x14ac:dyDescent="0.2">
      <c r="A203" s="61" t="s">
        <v>138</v>
      </c>
      <c r="B203" s="61" t="s">
        <v>673</v>
      </c>
      <c r="C203" s="61" t="s">
        <v>744</v>
      </c>
      <c r="D203" s="62"/>
      <c r="E203" s="318">
        <v>131.685</v>
      </c>
      <c r="F203" s="64">
        <v>62</v>
      </c>
      <c r="G203" s="64">
        <v>24</v>
      </c>
      <c r="H203" s="62" t="s">
        <v>723</v>
      </c>
      <c r="I203" s="64">
        <v>7</v>
      </c>
      <c r="J203" s="64">
        <v>9</v>
      </c>
      <c r="K203" s="62" t="s">
        <v>723</v>
      </c>
      <c r="L203" s="64">
        <v>110</v>
      </c>
      <c r="M203" s="377">
        <v>0.84</v>
      </c>
      <c r="N203" s="64">
        <v>23</v>
      </c>
      <c r="O203" s="64">
        <v>8</v>
      </c>
      <c r="P203" s="64">
        <v>56</v>
      </c>
      <c r="Q203" s="301">
        <v>197</v>
      </c>
      <c r="R203" s="64" t="s">
        <v>723</v>
      </c>
      <c r="S203" s="64">
        <v>95</v>
      </c>
      <c r="T203" s="64">
        <v>12</v>
      </c>
      <c r="U203" s="62" t="s">
        <v>723</v>
      </c>
      <c r="V203" s="62" t="s">
        <v>723</v>
      </c>
      <c r="W203" s="60">
        <v>109</v>
      </c>
      <c r="X203" s="380">
        <v>0.83</v>
      </c>
      <c r="Y203" s="369">
        <v>91</v>
      </c>
    </row>
    <row r="204" spans="1:25" s="158" customFormat="1" ht="14.1" customHeight="1" x14ac:dyDescent="0.2">
      <c r="A204" s="61" t="s">
        <v>246</v>
      </c>
      <c r="B204" s="61" t="s">
        <v>247</v>
      </c>
      <c r="C204" s="61" t="s">
        <v>749</v>
      </c>
      <c r="D204" s="62"/>
      <c r="E204" s="318">
        <v>54.26</v>
      </c>
      <c r="F204" s="64">
        <v>28</v>
      </c>
      <c r="G204" s="62" t="s">
        <v>723</v>
      </c>
      <c r="H204" s="62" t="s">
        <v>723</v>
      </c>
      <c r="I204" s="62" t="s">
        <v>723</v>
      </c>
      <c r="J204" s="62" t="s">
        <v>723</v>
      </c>
      <c r="K204" s="62" t="s">
        <v>723</v>
      </c>
      <c r="L204" s="64">
        <v>30</v>
      </c>
      <c r="M204" s="377">
        <v>0.55000000000000004</v>
      </c>
      <c r="N204" s="64">
        <v>9</v>
      </c>
      <c r="O204" s="62" t="s">
        <v>723</v>
      </c>
      <c r="P204" s="62" t="s">
        <v>723</v>
      </c>
      <c r="Q204" s="301">
        <v>49</v>
      </c>
      <c r="R204" s="64">
        <v>9</v>
      </c>
      <c r="S204" s="64">
        <v>12</v>
      </c>
      <c r="T204" s="62" t="s">
        <v>723</v>
      </c>
      <c r="U204" s="62" t="s">
        <v>723</v>
      </c>
      <c r="V204" s="62" t="s">
        <v>723</v>
      </c>
      <c r="W204" s="60">
        <v>25</v>
      </c>
      <c r="X204" s="380">
        <v>0.46</v>
      </c>
      <c r="Y204" s="369" t="s">
        <v>723</v>
      </c>
    </row>
    <row r="205" spans="1:25" s="158" customFormat="1" ht="14.1" customHeight="1" x14ac:dyDescent="0.2">
      <c r="A205" s="61" t="s">
        <v>168</v>
      </c>
      <c r="B205" s="61" t="s">
        <v>169</v>
      </c>
      <c r="C205" s="61" t="s">
        <v>744</v>
      </c>
      <c r="D205" s="62"/>
      <c r="E205" s="318">
        <v>21</v>
      </c>
      <c r="F205" s="64">
        <v>12</v>
      </c>
      <c r="G205" s="62" t="s">
        <v>723</v>
      </c>
      <c r="H205" s="62" t="s">
        <v>723</v>
      </c>
      <c r="I205" s="62" t="s">
        <v>723</v>
      </c>
      <c r="J205" s="62" t="s">
        <v>723</v>
      </c>
      <c r="K205" s="62" t="s">
        <v>723</v>
      </c>
      <c r="L205" s="64">
        <v>14</v>
      </c>
      <c r="M205" s="377">
        <v>0.65</v>
      </c>
      <c r="N205" s="62" t="s">
        <v>723</v>
      </c>
      <c r="O205" s="64">
        <v>11</v>
      </c>
      <c r="P205" s="62" t="s">
        <v>723</v>
      </c>
      <c r="Q205" s="301">
        <v>31</v>
      </c>
      <c r="R205" s="62" t="s">
        <v>723</v>
      </c>
      <c r="S205" s="62" t="s">
        <v>723</v>
      </c>
      <c r="T205" s="64">
        <v>7</v>
      </c>
      <c r="U205" s="62" t="s">
        <v>723</v>
      </c>
      <c r="V205" s="62" t="s">
        <v>723</v>
      </c>
      <c r="W205" s="60">
        <v>15</v>
      </c>
      <c r="X205" s="380">
        <v>0.7</v>
      </c>
      <c r="Y205" s="370">
        <v>7</v>
      </c>
    </row>
    <row r="206" spans="1:25" s="158" customFormat="1" ht="14.1" customHeight="1" x14ac:dyDescent="0.2">
      <c r="A206" s="61" t="s">
        <v>51</v>
      </c>
      <c r="B206" s="61" t="s">
        <v>52</v>
      </c>
      <c r="C206" s="61" t="s">
        <v>743</v>
      </c>
      <c r="D206" s="62"/>
      <c r="E206" s="318">
        <v>93</v>
      </c>
      <c r="F206" s="64">
        <v>9</v>
      </c>
      <c r="G206" s="62" t="s">
        <v>723</v>
      </c>
      <c r="H206" s="62" t="s">
        <v>723</v>
      </c>
      <c r="I206" s="62" t="s">
        <v>723</v>
      </c>
      <c r="J206" s="62" t="s">
        <v>723</v>
      </c>
      <c r="K206" s="62" t="s">
        <v>723</v>
      </c>
      <c r="L206" s="64">
        <v>18</v>
      </c>
      <c r="M206" s="377">
        <v>0.19</v>
      </c>
      <c r="N206" s="62" t="s">
        <v>723</v>
      </c>
      <c r="O206" s="62" t="s">
        <v>723</v>
      </c>
      <c r="P206" s="64">
        <v>19</v>
      </c>
      <c r="Q206" s="301">
        <v>43</v>
      </c>
      <c r="R206" s="64">
        <v>5</v>
      </c>
      <c r="S206" s="62" t="s">
        <v>723</v>
      </c>
      <c r="T206" s="64">
        <v>15</v>
      </c>
      <c r="U206" s="62" t="s">
        <v>723</v>
      </c>
      <c r="V206" s="62" t="s">
        <v>723</v>
      </c>
      <c r="W206" s="60">
        <v>21</v>
      </c>
      <c r="X206" s="380">
        <v>0.23</v>
      </c>
      <c r="Y206" s="369" t="s">
        <v>723</v>
      </c>
    </row>
    <row r="207" spans="1:25" s="158" customFormat="1" ht="14.1" customHeight="1" x14ac:dyDescent="0.2">
      <c r="A207" s="61" t="s">
        <v>500</v>
      </c>
      <c r="B207" s="61" t="s">
        <v>501</v>
      </c>
      <c r="C207" s="61" t="s">
        <v>742</v>
      </c>
      <c r="D207" s="62"/>
      <c r="E207" s="318">
        <v>59</v>
      </c>
      <c r="F207" s="64">
        <v>20</v>
      </c>
      <c r="G207" s="62" t="s">
        <v>723</v>
      </c>
      <c r="H207" s="62" t="s">
        <v>723</v>
      </c>
      <c r="I207" s="62" t="s">
        <v>723</v>
      </c>
      <c r="J207" s="62" t="s">
        <v>723</v>
      </c>
      <c r="K207" s="62" t="s">
        <v>723</v>
      </c>
      <c r="L207" s="64">
        <v>28</v>
      </c>
      <c r="M207" s="377">
        <v>0.47</v>
      </c>
      <c r="N207" s="64">
        <v>9</v>
      </c>
      <c r="O207" s="64">
        <v>9</v>
      </c>
      <c r="P207" s="64">
        <v>8</v>
      </c>
      <c r="Q207" s="301">
        <v>54</v>
      </c>
      <c r="R207" s="64">
        <v>5</v>
      </c>
      <c r="S207" s="62" t="s">
        <v>723</v>
      </c>
      <c r="T207" s="64">
        <v>72</v>
      </c>
      <c r="U207" s="64">
        <v>46</v>
      </c>
      <c r="V207" s="62" t="s">
        <v>723</v>
      </c>
      <c r="W207" s="60">
        <v>123</v>
      </c>
      <c r="X207" s="380">
        <v>2.0699999999999998</v>
      </c>
      <c r="Y207" s="370">
        <v>5</v>
      </c>
    </row>
    <row r="208" spans="1:25" s="158" customFormat="1" ht="14.1" customHeight="1" x14ac:dyDescent="0.2">
      <c r="A208" s="61" t="s">
        <v>75</v>
      </c>
      <c r="B208" s="61" t="s">
        <v>76</v>
      </c>
      <c r="C208" s="61" t="s">
        <v>743</v>
      </c>
      <c r="D208" s="62"/>
      <c r="E208" s="318">
        <v>38.314999999999998</v>
      </c>
      <c r="F208" s="62" t="s">
        <v>723</v>
      </c>
      <c r="G208" s="62" t="s">
        <v>723</v>
      </c>
      <c r="H208" s="62" t="s">
        <v>723</v>
      </c>
      <c r="I208" s="62" t="s">
        <v>723</v>
      </c>
      <c r="J208" s="62" t="s">
        <v>723</v>
      </c>
      <c r="K208" s="62" t="s">
        <v>723</v>
      </c>
      <c r="L208" s="62" t="s">
        <v>723</v>
      </c>
      <c r="M208" s="369" t="s">
        <v>723</v>
      </c>
      <c r="N208" s="62" t="s">
        <v>723</v>
      </c>
      <c r="O208" s="62" t="s">
        <v>723</v>
      </c>
      <c r="P208" s="64">
        <v>24</v>
      </c>
      <c r="Q208" s="301">
        <v>28</v>
      </c>
      <c r="R208" s="62" t="s">
        <v>723</v>
      </c>
      <c r="S208" s="64">
        <v>5</v>
      </c>
      <c r="T208" s="62" t="s">
        <v>723</v>
      </c>
      <c r="U208" s="62" t="s">
        <v>723</v>
      </c>
      <c r="V208" s="62" t="s">
        <v>723</v>
      </c>
      <c r="W208" s="60">
        <v>6</v>
      </c>
      <c r="X208" s="380">
        <v>0.16</v>
      </c>
      <c r="Y208" s="369" t="s">
        <v>723</v>
      </c>
    </row>
    <row r="209" spans="1:25" s="158" customFormat="1" ht="14.1" customHeight="1" x14ac:dyDescent="0.2">
      <c r="A209" s="61" t="s">
        <v>271</v>
      </c>
      <c r="B209" s="61" t="s">
        <v>674</v>
      </c>
      <c r="C209" s="61" t="s">
        <v>745</v>
      </c>
      <c r="D209" s="62"/>
      <c r="E209" s="318">
        <v>79</v>
      </c>
      <c r="F209" s="64">
        <v>92</v>
      </c>
      <c r="G209" s="64">
        <v>13</v>
      </c>
      <c r="H209" s="64">
        <v>7</v>
      </c>
      <c r="I209" s="62" t="s">
        <v>723</v>
      </c>
      <c r="J209" s="62" t="s">
        <v>723</v>
      </c>
      <c r="K209" s="64">
        <v>9</v>
      </c>
      <c r="L209" s="64">
        <v>124</v>
      </c>
      <c r="M209" s="377">
        <v>1.57</v>
      </c>
      <c r="N209" s="64">
        <v>27</v>
      </c>
      <c r="O209" s="64">
        <v>44</v>
      </c>
      <c r="P209" s="64">
        <v>56</v>
      </c>
      <c r="Q209" s="301">
        <v>251</v>
      </c>
      <c r="R209" s="64">
        <v>91</v>
      </c>
      <c r="S209" s="64">
        <v>72</v>
      </c>
      <c r="T209" s="62" t="s">
        <v>723</v>
      </c>
      <c r="U209" s="62" t="s">
        <v>723</v>
      </c>
      <c r="V209" s="62" t="s">
        <v>723</v>
      </c>
      <c r="W209" s="60">
        <v>163</v>
      </c>
      <c r="X209" s="380">
        <v>2.06</v>
      </c>
      <c r="Y209" s="370">
        <v>80</v>
      </c>
    </row>
    <row r="210" spans="1:25" s="158" customFormat="1" ht="14.1" customHeight="1" x14ac:dyDescent="0.2">
      <c r="A210" s="61" t="s">
        <v>550</v>
      </c>
      <c r="B210" s="61" t="s">
        <v>675</v>
      </c>
      <c r="C210" s="61" t="s">
        <v>748</v>
      </c>
      <c r="D210" s="62"/>
      <c r="E210" s="318">
        <v>113</v>
      </c>
      <c r="F210" s="64">
        <v>73</v>
      </c>
      <c r="G210" s="62" t="s">
        <v>723</v>
      </c>
      <c r="H210" s="62" t="s">
        <v>723</v>
      </c>
      <c r="I210" s="62" t="s">
        <v>723</v>
      </c>
      <c r="J210" s="62" t="s">
        <v>723</v>
      </c>
      <c r="K210" s="62" t="s">
        <v>723</v>
      </c>
      <c r="L210" s="64">
        <v>81</v>
      </c>
      <c r="M210" s="377">
        <v>0.71</v>
      </c>
      <c r="N210" s="64">
        <v>41</v>
      </c>
      <c r="O210" s="64">
        <v>8</v>
      </c>
      <c r="P210" s="64">
        <v>49</v>
      </c>
      <c r="Q210" s="301">
        <v>179</v>
      </c>
      <c r="R210" s="64">
        <v>31</v>
      </c>
      <c r="S210" s="62" t="s">
        <v>723</v>
      </c>
      <c r="T210" s="62" t="s">
        <v>723</v>
      </c>
      <c r="U210" s="64">
        <v>32</v>
      </c>
      <c r="V210" s="64">
        <v>42</v>
      </c>
      <c r="W210" s="60">
        <v>126</v>
      </c>
      <c r="X210" s="380">
        <v>1.1100000000000001</v>
      </c>
      <c r="Y210" s="370">
        <v>52</v>
      </c>
    </row>
    <row r="211" spans="1:25" s="158" customFormat="1" ht="14.1" customHeight="1" x14ac:dyDescent="0.2">
      <c r="A211" s="61" t="s">
        <v>551</v>
      </c>
      <c r="B211" s="61" t="s">
        <v>676</v>
      </c>
      <c r="C211" s="61" t="s">
        <v>748</v>
      </c>
      <c r="D211" s="62"/>
      <c r="E211" s="318">
        <v>66.16</v>
      </c>
      <c r="F211" s="62" t="s">
        <v>723</v>
      </c>
      <c r="G211" s="62" t="s">
        <v>723</v>
      </c>
      <c r="H211" s="62" t="s">
        <v>723</v>
      </c>
      <c r="I211" s="62" t="s">
        <v>723</v>
      </c>
      <c r="J211" s="62" t="s">
        <v>723</v>
      </c>
      <c r="K211" s="62" t="s">
        <v>723</v>
      </c>
      <c r="L211" s="64">
        <v>11</v>
      </c>
      <c r="M211" s="377">
        <v>0.17</v>
      </c>
      <c r="N211" s="64">
        <v>13</v>
      </c>
      <c r="O211" s="64">
        <v>9</v>
      </c>
      <c r="P211" s="64">
        <v>24</v>
      </c>
      <c r="Q211" s="301">
        <v>57</v>
      </c>
      <c r="R211" s="64">
        <v>14</v>
      </c>
      <c r="S211" s="62" t="s">
        <v>723</v>
      </c>
      <c r="T211" s="64">
        <v>36</v>
      </c>
      <c r="U211" s="64">
        <v>36</v>
      </c>
      <c r="V211" s="62" t="s">
        <v>723</v>
      </c>
      <c r="W211" s="60">
        <v>90</v>
      </c>
      <c r="X211" s="380">
        <v>1.36</v>
      </c>
      <c r="Y211" s="370">
        <v>11</v>
      </c>
    </row>
    <row r="212" spans="1:25" s="158" customFormat="1" ht="14.1" customHeight="1" x14ac:dyDescent="0.2">
      <c r="A212" s="61" t="s">
        <v>427</v>
      </c>
      <c r="B212" s="61" t="s">
        <v>677</v>
      </c>
      <c r="C212" s="61" t="s">
        <v>742</v>
      </c>
      <c r="D212" s="62"/>
      <c r="E212" s="318">
        <v>90</v>
      </c>
      <c r="F212" s="64">
        <v>115</v>
      </c>
      <c r="G212" s="64">
        <v>9</v>
      </c>
      <c r="H212" s="62" t="s">
        <v>723</v>
      </c>
      <c r="I212" s="62" t="s">
        <v>723</v>
      </c>
      <c r="J212" s="64">
        <v>6</v>
      </c>
      <c r="K212" s="62" t="s">
        <v>723</v>
      </c>
      <c r="L212" s="64">
        <v>135</v>
      </c>
      <c r="M212" s="377">
        <v>1.51</v>
      </c>
      <c r="N212" s="64">
        <v>32</v>
      </c>
      <c r="O212" s="64">
        <v>10</v>
      </c>
      <c r="P212" s="64">
        <v>10</v>
      </c>
      <c r="Q212" s="301">
        <v>187</v>
      </c>
      <c r="R212" s="64">
        <v>7</v>
      </c>
      <c r="S212" s="62" t="s">
        <v>723</v>
      </c>
      <c r="T212" s="64">
        <v>20</v>
      </c>
      <c r="U212" s="62" t="s">
        <v>723</v>
      </c>
      <c r="V212" s="64">
        <v>23</v>
      </c>
      <c r="W212" s="60">
        <v>56</v>
      </c>
      <c r="X212" s="380">
        <v>0.63</v>
      </c>
      <c r="Y212" s="370">
        <v>36</v>
      </c>
    </row>
    <row r="213" spans="1:25" s="158" customFormat="1" ht="14.1" customHeight="1" x14ac:dyDescent="0.2">
      <c r="A213" s="61" t="s">
        <v>77</v>
      </c>
      <c r="B213" s="61" t="s">
        <v>78</v>
      </c>
      <c r="C213" s="61" t="s">
        <v>743</v>
      </c>
      <c r="D213" s="62"/>
      <c r="E213" s="318">
        <v>58</v>
      </c>
      <c r="F213" s="62" t="s">
        <v>723</v>
      </c>
      <c r="G213" s="62" t="s">
        <v>723</v>
      </c>
      <c r="H213" s="62" t="s">
        <v>723</v>
      </c>
      <c r="I213" s="62" t="s">
        <v>723</v>
      </c>
      <c r="J213" s="62" t="s">
        <v>723</v>
      </c>
      <c r="K213" s="62" t="s">
        <v>723</v>
      </c>
      <c r="L213" s="64">
        <v>8</v>
      </c>
      <c r="M213" s="377">
        <v>0.14000000000000001</v>
      </c>
      <c r="N213" s="64">
        <v>5</v>
      </c>
      <c r="O213" s="62" t="s">
        <v>723</v>
      </c>
      <c r="P213" s="62" t="s">
        <v>723</v>
      </c>
      <c r="Q213" s="301">
        <v>17</v>
      </c>
      <c r="R213" s="62" t="s">
        <v>723</v>
      </c>
      <c r="S213" s="62" t="s">
        <v>723</v>
      </c>
      <c r="T213" s="64">
        <v>8</v>
      </c>
      <c r="U213" s="62" t="s">
        <v>723</v>
      </c>
      <c r="V213" s="62" t="s">
        <v>723</v>
      </c>
      <c r="W213" s="60">
        <v>13</v>
      </c>
      <c r="X213" s="380">
        <v>0.22</v>
      </c>
      <c r="Y213" s="370">
        <v>7</v>
      </c>
    </row>
    <row r="214" spans="1:25" s="158" customFormat="1" ht="14.1" customHeight="1" x14ac:dyDescent="0.2">
      <c r="A214" s="61" t="s">
        <v>578</v>
      </c>
      <c r="B214" s="61" t="s">
        <v>579</v>
      </c>
      <c r="C214" s="61" t="s">
        <v>748</v>
      </c>
      <c r="D214" s="62"/>
      <c r="E214" s="318">
        <v>20</v>
      </c>
      <c r="F214" s="64">
        <v>11</v>
      </c>
      <c r="G214" s="62" t="s">
        <v>723</v>
      </c>
      <c r="H214" s="62" t="s">
        <v>723</v>
      </c>
      <c r="I214" s="62" t="s">
        <v>723</v>
      </c>
      <c r="J214" s="62" t="s">
        <v>723</v>
      </c>
      <c r="K214" s="62" t="s">
        <v>723</v>
      </c>
      <c r="L214" s="64">
        <v>12</v>
      </c>
      <c r="M214" s="377">
        <v>0.6</v>
      </c>
      <c r="N214" s="62" t="s">
        <v>723</v>
      </c>
      <c r="O214" s="62" t="s">
        <v>723</v>
      </c>
      <c r="P214" s="62" t="s">
        <v>723</v>
      </c>
      <c r="Q214" s="301">
        <v>15</v>
      </c>
      <c r="R214" s="62" t="s">
        <v>723</v>
      </c>
      <c r="S214" s="62" t="s">
        <v>723</v>
      </c>
      <c r="T214" s="64">
        <v>13</v>
      </c>
      <c r="U214" s="62" t="s">
        <v>723</v>
      </c>
      <c r="V214" s="64">
        <v>12</v>
      </c>
      <c r="W214" s="60">
        <v>30</v>
      </c>
      <c r="X214" s="380">
        <v>1.49</v>
      </c>
      <c r="Y214" s="369" t="s">
        <v>723</v>
      </c>
    </row>
    <row r="215" spans="1:25" s="158" customFormat="1" ht="14.1" customHeight="1" x14ac:dyDescent="0.2">
      <c r="A215" s="61" t="s">
        <v>428</v>
      </c>
      <c r="B215" s="61" t="s">
        <v>678</v>
      </c>
      <c r="C215" s="61" t="s">
        <v>742</v>
      </c>
      <c r="D215" s="62"/>
      <c r="E215" s="318">
        <v>66.13</v>
      </c>
      <c r="F215" s="64">
        <v>66</v>
      </c>
      <c r="G215" s="64">
        <v>15</v>
      </c>
      <c r="H215" s="64">
        <v>7</v>
      </c>
      <c r="I215" s="64">
        <v>6</v>
      </c>
      <c r="J215" s="62" t="s">
        <v>723</v>
      </c>
      <c r="K215" s="62" t="s">
        <v>723</v>
      </c>
      <c r="L215" s="64">
        <v>101</v>
      </c>
      <c r="M215" s="377">
        <v>1.53</v>
      </c>
      <c r="N215" s="64">
        <v>11</v>
      </c>
      <c r="O215" s="64">
        <v>9</v>
      </c>
      <c r="P215" s="64">
        <v>46</v>
      </c>
      <c r="Q215" s="301">
        <v>167</v>
      </c>
      <c r="R215" s="64">
        <v>139</v>
      </c>
      <c r="S215" s="64">
        <v>10</v>
      </c>
      <c r="T215" s="64">
        <v>163</v>
      </c>
      <c r="U215" s="62" t="s">
        <v>723</v>
      </c>
      <c r="V215" s="62" t="s">
        <v>723</v>
      </c>
      <c r="W215" s="60">
        <v>320</v>
      </c>
      <c r="X215" s="380">
        <v>4.84</v>
      </c>
      <c r="Y215" s="370">
        <v>30</v>
      </c>
    </row>
    <row r="216" spans="1:25" s="158" customFormat="1" ht="14.1" customHeight="1" x14ac:dyDescent="0.2">
      <c r="A216" s="61" t="s">
        <v>414</v>
      </c>
      <c r="B216" s="61" t="s">
        <v>415</v>
      </c>
      <c r="C216" s="61" t="s">
        <v>746</v>
      </c>
      <c r="D216" s="62"/>
      <c r="E216" s="318">
        <v>110</v>
      </c>
      <c r="F216" s="64">
        <v>30</v>
      </c>
      <c r="G216" s="64">
        <v>36</v>
      </c>
      <c r="H216" s="64">
        <v>38</v>
      </c>
      <c r="I216" s="62" t="s">
        <v>723</v>
      </c>
      <c r="J216" s="62" t="s">
        <v>723</v>
      </c>
      <c r="K216" s="64">
        <v>19</v>
      </c>
      <c r="L216" s="64">
        <v>130</v>
      </c>
      <c r="M216" s="377">
        <v>1.19</v>
      </c>
      <c r="N216" s="64">
        <v>45</v>
      </c>
      <c r="O216" s="64">
        <v>52</v>
      </c>
      <c r="P216" s="64">
        <v>82</v>
      </c>
      <c r="Q216" s="301">
        <v>309</v>
      </c>
      <c r="R216" s="64">
        <v>373</v>
      </c>
      <c r="S216" s="62" t="s">
        <v>723</v>
      </c>
      <c r="T216" s="62" t="s">
        <v>723</v>
      </c>
      <c r="U216" s="64">
        <v>883</v>
      </c>
      <c r="V216" s="64">
        <v>890</v>
      </c>
      <c r="W216" s="60">
        <v>2230</v>
      </c>
      <c r="X216" s="380">
        <v>20.34</v>
      </c>
      <c r="Y216" s="369" t="s">
        <v>723</v>
      </c>
    </row>
    <row r="217" spans="1:25" s="158" customFormat="1" ht="14.1" customHeight="1" x14ac:dyDescent="0.2">
      <c r="A217" s="61" t="s">
        <v>15</v>
      </c>
      <c r="B217" s="61" t="s">
        <v>679</v>
      </c>
      <c r="C217" s="61" t="s">
        <v>750</v>
      </c>
      <c r="D217" s="62"/>
      <c r="E217" s="318">
        <v>60</v>
      </c>
      <c r="F217" s="62" t="s">
        <v>723</v>
      </c>
      <c r="G217" s="62" t="s">
        <v>723</v>
      </c>
      <c r="H217" s="62" t="s">
        <v>723</v>
      </c>
      <c r="I217" s="62" t="s">
        <v>723</v>
      </c>
      <c r="J217" s="62" t="s">
        <v>723</v>
      </c>
      <c r="K217" s="62" t="s">
        <v>723</v>
      </c>
      <c r="L217" s="64">
        <v>13</v>
      </c>
      <c r="M217" s="377">
        <v>0.22</v>
      </c>
      <c r="N217" s="62" t="s">
        <v>723</v>
      </c>
      <c r="O217" s="62" t="s">
        <v>723</v>
      </c>
      <c r="P217" s="64">
        <v>6</v>
      </c>
      <c r="Q217" s="301">
        <v>23</v>
      </c>
      <c r="R217" s="62" t="s">
        <v>723</v>
      </c>
      <c r="S217" s="62" t="s">
        <v>723</v>
      </c>
      <c r="T217" s="64">
        <v>6</v>
      </c>
      <c r="U217" s="62" t="s">
        <v>723</v>
      </c>
      <c r="V217" s="62" t="s">
        <v>723</v>
      </c>
      <c r="W217" s="60">
        <v>15</v>
      </c>
      <c r="X217" s="380">
        <v>0.25</v>
      </c>
      <c r="Y217" s="370">
        <v>5</v>
      </c>
    </row>
    <row r="218" spans="1:25" s="158" customFormat="1" ht="14.1" customHeight="1" x14ac:dyDescent="0.2">
      <c r="A218" s="61" t="s">
        <v>220</v>
      </c>
      <c r="B218" s="61" t="s">
        <v>221</v>
      </c>
      <c r="C218" s="61" t="s">
        <v>749</v>
      </c>
      <c r="D218" s="62"/>
      <c r="E218" s="318">
        <v>36</v>
      </c>
      <c r="F218" s="64">
        <v>34</v>
      </c>
      <c r="G218" s="62" t="s">
        <v>723</v>
      </c>
      <c r="H218" s="62" t="s">
        <v>723</v>
      </c>
      <c r="I218" s="62" t="s">
        <v>723</v>
      </c>
      <c r="J218" s="62" t="s">
        <v>723</v>
      </c>
      <c r="K218" s="62" t="s">
        <v>723</v>
      </c>
      <c r="L218" s="64">
        <v>35</v>
      </c>
      <c r="M218" s="377">
        <v>0.98</v>
      </c>
      <c r="N218" s="64">
        <v>8</v>
      </c>
      <c r="O218" s="62" t="s">
        <v>723</v>
      </c>
      <c r="P218" s="62" t="s">
        <v>723</v>
      </c>
      <c r="Q218" s="301">
        <v>51</v>
      </c>
      <c r="R218" s="62" t="s">
        <v>723</v>
      </c>
      <c r="S218" s="62" t="s">
        <v>723</v>
      </c>
      <c r="T218" s="64">
        <v>12</v>
      </c>
      <c r="U218" s="62" t="s">
        <v>723</v>
      </c>
      <c r="V218" s="62" t="s">
        <v>723</v>
      </c>
      <c r="W218" s="60">
        <v>16</v>
      </c>
      <c r="X218" s="380">
        <v>0.45</v>
      </c>
      <c r="Y218" s="369" t="s">
        <v>723</v>
      </c>
    </row>
    <row r="219" spans="1:25" s="158" customFormat="1" ht="14.1" customHeight="1" x14ac:dyDescent="0.2">
      <c r="A219" s="61" t="s">
        <v>516</v>
      </c>
      <c r="B219" s="61" t="s">
        <v>517</v>
      </c>
      <c r="C219" s="61" t="s">
        <v>742</v>
      </c>
      <c r="D219" s="62"/>
      <c r="E219" s="318">
        <v>60</v>
      </c>
      <c r="F219" s="64">
        <v>13</v>
      </c>
      <c r="G219" s="64">
        <v>5</v>
      </c>
      <c r="H219" s="62" t="s">
        <v>723</v>
      </c>
      <c r="I219" s="62" t="s">
        <v>723</v>
      </c>
      <c r="J219" s="62" t="s">
        <v>723</v>
      </c>
      <c r="K219" s="62" t="s">
        <v>723</v>
      </c>
      <c r="L219" s="64">
        <v>21</v>
      </c>
      <c r="M219" s="377">
        <v>0.35</v>
      </c>
      <c r="N219" s="62" t="s">
        <v>723</v>
      </c>
      <c r="O219" s="62" t="s">
        <v>723</v>
      </c>
      <c r="P219" s="64">
        <v>11</v>
      </c>
      <c r="Q219" s="301">
        <v>35</v>
      </c>
      <c r="R219" s="62" t="s">
        <v>723</v>
      </c>
      <c r="S219" s="62" t="s">
        <v>723</v>
      </c>
      <c r="T219" s="64">
        <v>117</v>
      </c>
      <c r="U219" s="62" t="s">
        <v>723</v>
      </c>
      <c r="V219" s="64">
        <v>25</v>
      </c>
      <c r="W219" s="60">
        <v>145</v>
      </c>
      <c r="X219" s="380">
        <v>2.44</v>
      </c>
      <c r="Y219" s="370">
        <v>13</v>
      </c>
    </row>
    <row r="220" spans="1:25" s="158" customFormat="1" ht="14.1" customHeight="1" x14ac:dyDescent="0.2">
      <c r="A220" s="61" t="s">
        <v>79</v>
      </c>
      <c r="B220" s="61" t="s">
        <v>80</v>
      </c>
      <c r="C220" s="61" t="s">
        <v>743</v>
      </c>
      <c r="D220" s="62"/>
      <c r="E220" s="318">
        <v>25.14</v>
      </c>
      <c r="F220" s="62" t="s">
        <v>723</v>
      </c>
      <c r="G220" s="62" t="s">
        <v>723</v>
      </c>
      <c r="H220" s="62" t="s">
        <v>723</v>
      </c>
      <c r="I220" s="62" t="s">
        <v>723</v>
      </c>
      <c r="J220" s="62" t="s">
        <v>723</v>
      </c>
      <c r="K220" s="62" t="s">
        <v>723</v>
      </c>
      <c r="L220" s="62" t="s">
        <v>723</v>
      </c>
      <c r="M220" s="369" t="s">
        <v>723</v>
      </c>
      <c r="N220" s="62" t="s">
        <v>723</v>
      </c>
      <c r="O220" s="62" t="s">
        <v>723</v>
      </c>
      <c r="P220" s="62" t="s">
        <v>723</v>
      </c>
      <c r="Q220" s="303" t="s">
        <v>723</v>
      </c>
      <c r="R220" s="62" t="s">
        <v>723</v>
      </c>
      <c r="S220" s="64">
        <v>5</v>
      </c>
      <c r="T220" s="62" t="s">
        <v>723</v>
      </c>
      <c r="U220" s="62" t="s">
        <v>723</v>
      </c>
      <c r="V220" s="62" t="s">
        <v>723</v>
      </c>
      <c r="W220" s="60">
        <v>6</v>
      </c>
      <c r="X220" s="380">
        <v>0.24</v>
      </c>
      <c r="Y220" s="369" t="s">
        <v>723</v>
      </c>
    </row>
    <row r="221" spans="1:25" s="158" customFormat="1" ht="14.1" customHeight="1" x14ac:dyDescent="0.2">
      <c r="A221" s="61" t="s">
        <v>416</v>
      </c>
      <c r="B221" s="61" t="s">
        <v>417</v>
      </c>
      <c r="C221" s="61" t="s">
        <v>746</v>
      </c>
      <c r="D221" s="62"/>
      <c r="E221" s="318">
        <v>85</v>
      </c>
      <c r="F221" s="64">
        <v>31</v>
      </c>
      <c r="G221" s="64">
        <v>7</v>
      </c>
      <c r="H221" s="64">
        <v>5</v>
      </c>
      <c r="I221" s="62" t="s">
        <v>723</v>
      </c>
      <c r="J221" s="62" t="s">
        <v>723</v>
      </c>
      <c r="K221" s="62" t="s">
        <v>723</v>
      </c>
      <c r="L221" s="64">
        <v>51</v>
      </c>
      <c r="M221" s="377">
        <v>0.6</v>
      </c>
      <c r="N221" s="62" t="s">
        <v>723</v>
      </c>
      <c r="O221" s="62" t="s">
        <v>723</v>
      </c>
      <c r="P221" s="64">
        <v>21</v>
      </c>
      <c r="Q221" s="301">
        <v>78</v>
      </c>
      <c r="R221" s="64">
        <v>14</v>
      </c>
      <c r="S221" s="64">
        <v>56</v>
      </c>
      <c r="T221" s="64">
        <v>11</v>
      </c>
      <c r="U221" s="64">
        <v>94</v>
      </c>
      <c r="V221" s="64">
        <v>81</v>
      </c>
      <c r="W221" s="60">
        <v>256</v>
      </c>
      <c r="X221" s="380">
        <v>3.01</v>
      </c>
      <c r="Y221" s="370">
        <v>66</v>
      </c>
    </row>
    <row r="222" spans="1:25" s="158" customFormat="1" ht="14.1" customHeight="1" x14ac:dyDescent="0.2">
      <c r="A222" s="61" t="s">
        <v>110</v>
      </c>
      <c r="B222" s="61" t="s">
        <v>111</v>
      </c>
      <c r="C222" s="61" t="s">
        <v>747</v>
      </c>
      <c r="D222" s="62"/>
      <c r="E222" s="318">
        <v>21.414999999999999</v>
      </c>
      <c r="F222" s="64">
        <v>15</v>
      </c>
      <c r="G222" s="62" t="s">
        <v>723</v>
      </c>
      <c r="H222" s="62" t="s">
        <v>723</v>
      </c>
      <c r="I222" s="62" t="s">
        <v>723</v>
      </c>
      <c r="J222" s="62" t="s">
        <v>723</v>
      </c>
      <c r="K222" s="62" t="s">
        <v>723</v>
      </c>
      <c r="L222" s="64">
        <v>17</v>
      </c>
      <c r="M222" s="377">
        <v>0.79</v>
      </c>
      <c r="N222" s="62" t="s">
        <v>723</v>
      </c>
      <c r="O222" s="62" t="s">
        <v>723</v>
      </c>
      <c r="P222" s="64">
        <v>6</v>
      </c>
      <c r="Q222" s="301">
        <v>25</v>
      </c>
      <c r="R222" s="62" t="s">
        <v>723</v>
      </c>
      <c r="S222" s="62" t="s">
        <v>723</v>
      </c>
      <c r="T222" s="62" t="s">
        <v>723</v>
      </c>
      <c r="U222" s="62" t="s">
        <v>723</v>
      </c>
      <c r="V222" s="62" t="s">
        <v>723</v>
      </c>
      <c r="W222" s="60">
        <v>8</v>
      </c>
      <c r="X222" s="380">
        <v>0.37</v>
      </c>
      <c r="Y222" s="370">
        <v>15</v>
      </c>
    </row>
    <row r="223" spans="1:25" s="158" customFormat="1" ht="14.1" customHeight="1" x14ac:dyDescent="0.2">
      <c r="A223" s="61" t="s">
        <v>53</v>
      </c>
      <c r="B223" s="61" t="s">
        <v>54</v>
      </c>
      <c r="C223" s="61" t="s">
        <v>743</v>
      </c>
      <c r="D223" s="62"/>
      <c r="E223" s="318">
        <v>90</v>
      </c>
      <c r="F223" s="64">
        <v>31</v>
      </c>
      <c r="G223" s="64">
        <v>8</v>
      </c>
      <c r="H223" s="64">
        <v>12</v>
      </c>
      <c r="I223" s="62" t="s">
        <v>723</v>
      </c>
      <c r="J223" s="64">
        <v>6</v>
      </c>
      <c r="K223" s="62" t="s">
        <v>723</v>
      </c>
      <c r="L223" s="64">
        <v>62</v>
      </c>
      <c r="M223" s="377">
        <v>0.69</v>
      </c>
      <c r="N223" s="64">
        <v>6</v>
      </c>
      <c r="O223" s="64">
        <v>67</v>
      </c>
      <c r="P223" s="64">
        <v>121</v>
      </c>
      <c r="Q223" s="301">
        <v>256</v>
      </c>
      <c r="R223" s="62" t="s">
        <v>723</v>
      </c>
      <c r="S223" s="64">
        <v>17</v>
      </c>
      <c r="T223" s="64">
        <v>18</v>
      </c>
      <c r="U223" s="62" t="s">
        <v>723</v>
      </c>
      <c r="V223" s="62" t="s">
        <v>723</v>
      </c>
      <c r="W223" s="60">
        <v>37</v>
      </c>
      <c r="X223" s="380">
        <v>0.41</v>
      </c>
      <c r="Y223" s="370">
        <v>29</v>
      </c>
    </row>
    <row r="224" spans="1:25" s="158" customFormat="1" ht="14.1" customHeight="1" x14ac:dyDescent="0.2">
      <c r="A224" s="61" t="s">
        <v>302</v>
      </c>
      <c r="B224" s="61" t="s">
        <v>303</v>
      </c>
      <c r="C224" s="61" t="s">
        <v>745</v>
      </c>
      <c r="D224" s="62"/>
      <c r="E224" s="318">
        <v>34.734999999999999</v>
      </c>
      <c r="F224" s="62" t="s">
        <v>723</v>
      </c>
      <c r="G224" s="62" t="s">
        <v>723</v>
      </c>
      <c r="H224" s="62" t="s">
        <v>723</v>
      </c>
      <c r="I224" s="62" t="s">
        <v>723</v>
      </c>
      <c r="J224" s="62" t="s">
        <v>723</v>
      </c>
      <c r="K224" s="62" t="s">
        <v>723</v>
      </c>
      <c r="L224" s="64">
        <v>27</v>
      </c>
      <c r="M224" s="377">
        <v>0.78</v>
      </c>
      <c r="N224" s="62" t="s">
        <v>723</v>
      </c>
      <c r="O224" s="64">
        <v>7</v>
      </c>
      <c r="P224" s="62" t="s">
        <v>723</v>
      </c>
      <c r="Q224" s="301">
        <v>41</v>
      </c>
      <c r="R224" s="64">
        <v>25</v>
      </c>
      <c r="S224" s="62" t="s">
        <v>723</v>
      </c>
      <c r="T224" s="64">
        <v>31</v>
      </c>
      <c r="U224" s="62" t="s">
        <v>723</v>
      </c>
      <c r="V224" s="64">
        <v>11</v>
      </c>
      <c r="W224" s="60">
        <v>69</v>
      </c>
      <c r="X224" s="380">
        <v>1.99</v>
      </c>
      <c r="Y224" s="369" t="s">
        <v>723</v>
      </c>
    </row>
    <row r="225" spans="1:25" s="158" customFormat="1" ht="14.1" customHeight="1" x14ac:dyDescent="0.2">
      <c r="A225" s="61" t="s">
        <v>81</v>
      </c>
      <c r="B225" s="61" t="s">
        <v>82</v>
      </c>
      <c r="C225" s="61" t="s">
        <v>743</v>
      </c>
      <c r="D225" s="62"/>
      <c r="E225" s="318">
        <v>30.114999999999998</v>
      </c>
      <c r="F225" s="62" t="s">
        <v>723</v>
      </c>
      <c r="G225" s="62" t="s">
        <v>723</v>
      </c>
      <c r="H225" s="62" t="s">
        <v>723</v>
      </c>
      <c r="I225" s="62" t="s">
        <v>723</v>
      </c>
      <c r="J225" s="62" t="s">
        <v>723</v>
      </c>
      <c r="K225" s="62" t="s">
        <v>723</v>
      </c>
      <c r="L225" s="64">
        <v>11</v>
      </c>
      <c r="M225" s="377">
        <v>0.37</v>
      </c>
      <c r="N225" s="62" t="s">
        <v>723</v>
      </c>
      <c r="O225" s="62" t="s">
        <v>723</v>
      </c>
      <c r="P225" s="62" t="s">
        <v>723</v>
      </c>
      <c r="Q225" s="301">
        <v>12</v>
      </c>
      <c r="R225" s="62" t="s">
        <v>723</v>
      </c>
      <c r="S225" s="62" t="s">
        <v>723</v>
      </c>
      <c r="T225" s="62" t="s">
        <v>723</v>
      </c>
      <c r="U225" s="62" t="s">
        <v>723</v>
      </c>
      <c r="V225" s="62" t="s">
        <v>723</v>
      </c>
      <c r="W225" s="63" t="s">
        <v>619</v>
      </c>
      <c r="X225" s="369" t="s">
        <v>723</v>
      </c>
      <c r="Y225" s="370">
        <v>17</v>
      </c>
    </row>
    <row r="226" spans="1:25" s="158" customFormat="1" ht="14.1" customHeight="1" x14ac:dyDescent="0.2">
      <c r="A226" s="61" t="s">
        <v>448</v>
      </c>
      <c r="B226" s="61" t="s">
        <v>449</v>
      </c>
      <c r="C226" s="61" t="s">
        <v>742</v>
      </c>
      <c r="D226" s="62"/>
      <c r="E226" s="318">
        <v>43</v>
      </c>
      <c r="F226" s="62" t="s">
        <v>723</v>
      </c>
      <c r="G226" s="62" t="s">
        <v>723</v>
      </c>
      <c r="H226" s="62" t="s">
        <v>723</v>
      </c>
      <c r="I226" s="62" t="s">
        <v>723</v>
      </c>
      <c r="J226" s="62" t="s">
        <v>723</v>
      </c>
      <c r="K226" s="62" t="s">
        <v>723</v>
      </c>
      <c r="L226" s="64">
        <v>29</v>
      </c>
      <c r="M226" s="377">
        <v>0.68</v>
      </c>
      <c r="N226" s="64">
        <v>6</v>
      </c>
      <c r="O226" s="64">
        <v>10</v>
      </c>
      <c r="P226" s="64">
        <v>6</v>
      </c>
      <c r="Q226" s="301">
        <v>51</v>
      </c>
      <c r="R226" s="62" t="s">
        <v>723</v>
      </c>
      <c r="S226" s="64">
        <v>6</v>
      </c>
      <c r="T226" s="62" t="s">
        <v>723</v>
      </c>
      <c r="U226" s="62" t="s">
        <v>723</v>
      </c>
      <c r="V226" s="64">
        <v>8</v>
      </c>
      <c r="W226" s="60">
        <v>18</v>
      </c>
      <c r="X226" s="380">
        <v>0.42</v>
      </c>
      <c r="Y226" s="369" t="s">
        <v>723</v>
      </c>
    </row>
    <row r="227" spans="1:25" s="158" customFormat="1" ht="14.1" customHeight="1" x14ac:dyDescent="0.2">
      <c r="A227" s="61" t="s">
        <v>122</v>
      </c>
      <c r="B227" s="61" t="s">
        <v>123</v>
      </c>
      <c r="C227" s="61" t="s">
        <v>747</v>
      </c>
      <c r="D227" s="62"/>
      <c r="E227" s="318">
        <v>110.93</v>
      </c>
      <c r="F227" s="64">
        <v>15</v>
      </c>
      <c r="G227" s="62" t="s">
        <v>723</v>
      </c>
      <c r="H227" s="62" t="s">
        <v>723</v>
      </c>
      <c r="I227" s="62" t="s">
        <v>723</v>
      </c>
      <c r="J227" s="62" t="s">
        <v>723</v>
      </c>
      <c r="K227" s="62" t="s">
        <v>723</v>
      </c>
      <c r="L227" s="64">
        <v>20</v>
      </c>
      <c r="M227" s="377">
        <v>0.18</v>
      </c>
      <c r="N227" s="62" t="s">
        <v>723</v>
      </c>
      <c r="O227" s="62" t="s">
        <v>723</v>
      </c>
      <c r="P227" s="64">
        <v>53</v>
      </c>
      <c r="Q227" s="301">
        <v>82</v>
      </c>
      <c r="R227" s="62" t="s">
        <v>723</v>
      </c>
      <c r="S227" s="62" t="s">
        <v>723</v>
      </c>
      <c r="T227" s="62" t="s">
        <v>723</v>
      </c>
      <c r="U227" s="62" t="s">
        <v>723</v>
      </c>
      <c r="V227" s="62" t="s">
        <v>723</v>
      </c>
      <c r="W227" s="60">
        <v>25</v>
      </c>
      <c r="X227" s="380">
        <v>0.23</v>
      </c>
      <c r="Y227" s="370">
        <v>11</v>
      </c>
    </row>
    <row r="228" spans="1:25" s="158" customFormat="1" ht="14.1" customHeight="1" x14ac:dyDescent="0.2">
      <c r="A228" s="61" t="s">
        <v>248</v>
      </c>
      <c r="B228" s="61" t="s">
        <v>249</v>
      </c>
      <c r="C228" s="61" t="s">
        <v>749</v>
      </c>
      <c r="D228" s="62"/>
      <c r="E228" s="318">
        <v>44</v>
      </c>
      <c r="F228" s="64">
        <v>40</v>
      </c>
      <c r="G228" s="62" t="s">
        <v>723</v>
      </c>
      <c r="H228" s="62" t="s">
        <v>723</v>
      </c>
      <c r="I228" s="62" t="s">
        <v>723</v>
      </c>
      <c r="J228" s="62" t="s">
        <v>723</v>
      </c>
      <c r="K228" s="62" t="s">
        <v>723</v>
      </c>
      <c r="L228" s="64">
        <v>45</v>
      </c>
      <c r="M228" s="377">
        <v>1.02</v>
      </c>
      <c r="N228" s="62" t="s">
        <v>723</v>
      </c>
      <c r="O228" s="62" t="s">
        <v>723</v>
      </c>
      <c r="P228" s="64">
        <v>5</v>
      </c>
      <c r="Q228" s="301">
        <v>58</v>
      </c>
      <c r="R228" s="64">
        <v>20</v>
      </c>
      <c r="S228" s="62" t="s">
        <v>723</v>
      </c>
      <c r="T228" s="64">
        <v>60</v>
      </c>
      <c r="U228" s="62" t="s">
        <v>723</v>
      </c>
      <c r="V228" s="62" t="s">
        <v>723</v>
      </c>
      <c r="W228" s="60">
        <v>82</v>
      </c>
      <c r="X228" s="380">
        <v>1.86</v>
      </c>
      <c r="Y228" s="370">
        <v>11</v>
      </c>
    </row>
    <row r="229" spans="1:25" s="158" customFormat="1" x14ac:dyDescent="0.2">
      <c r="A229" s="61" t="s">
        <v>518</v>
      </c>
      <c r="B229" s="61" t="s">
        <v>519</v>
      </c>
      <c r="C229" s="61" t="s">
        <v>742</v>
      </c>
      <c r="D229" s="62"/>
      <c r="E229" s="318">
        <v>35</v>
      </c>
      <c r="F229" s="64">
        <v>14</v>
      </c>
      <c r="G229" s="62" t="s">
        <v>723</v>
      </c>
      <c r="H229" s="62" t="s">
        <v>723</v>
      </c>
      <c r="I229" s="62" t="s">
        <v>723</v>
      </c>
      <c r="J229" s="62" t="s">
        <v>723</v>
      </c>
      <c r="K229" s="62" t="s">
        <v>723</v>
      </c>
      <c r="L229" s="64">
        <v>15</v>
      </c>
      <c r="M229" s="377">
        <v>0.43</v>
      </c>
      <c r="N229" s="62" t="s">
        <v>723</v>
      </c>
      <c r="O229" s="62" t="s">
        <v>723</v>
      </c>
      <c r="P229" s="62" t="s">
        <v>723</v>
      </c>
      <c r="Q229" s="301">
        <v>23</v>
      </c>
      <c r="R229" s="62" t="s">
        <v>723</v>
      </c>
      <c r="S229" s="62" t="s">
        <v>723</v>
      </c>
      <c r="T229" s="64">
        <v>65</v>
      </c>
      <c r="U229" s="64">
        <v>7</v>
      </c>
      <c r="V229" s="62" t="s">
        <v>723</v>
      </c>
      <c r="W229" s="60">
        <v>74</v>
      </c>
      <c r="X229" s="380">
        <v>2.12</v>
      </c>
      <c r="Y229" s="369" t="s">
        <v>723</v>
      </c>
    </row>
    <row r="230" spans="1:25" s="158" customFormat="1" ht="14.1" customHeight="1" x14ac:dyDescent="0.2">
      <c r="A230" s="61" t="s">
        <v>210</v>
      </c>
      <c r="B230" s="61" t="s">
        <v>211</v>
      </c>
      <c r="C230" s="61" t="s">
        <v>744</v>
      </c>
      <c r="D230" s="62"/>
      <c r="E230" s="318">
        <v>48</v>
      </c>
      <c r="F230" s="62" t="s">
        <v>723</v>
      </c>
      <c r="G230" s="62" t="s">
        <v>723</v>
      </c>
      <c r="H230" s="62" t="s">
        <v>723</v>
      </c>
      <c r="I230" s="62" t="s">
        <v>723</v>
      </c>
      <c r="J230" s="62" t="s">
        <v>723</v>
      </c>
      <c r="K230" s="62" t="s">
        <v>723</v>
      </c>
      <c r="L230" s="64">
        <v>5</v>
      </c>
      <c r="M230" s="377">
        <v>0.1</v>
      </c>
      <c r="N230" s="62" t="s">
        <v>723</v>
      </c>
      <c r="O230" s="62" t="s">
        <v>723</v>
      </c>
      <c r="P230" s="62" t="s">
        <v>723</v>
      </c>
      <c r="Q230" s="301">
        <v>7</v>
      </c>
      <c r="R230" s="62" t="s">
        <v>723</v>
      </c>
      <c r="S230" s="62" t="s">
        <v>723</v>
      </c>
      <c r="T230" s="62" t="s">
        <v>723</v>
      </c>
      <c r="U230" s="62" t="s">
        <v>723</v>
      </c>
      <c r="V230" s="62" t="s">
        <v>723</v>
      </c>
      <c r="W230" s="60">
        <v>5</v>
      </c>
      <c r="X230" s="380">
        <v>0.1</v>
      </c>
      <c r="Y230" s="369" t="s">
        <v>723</v>
      </c>
    </row>
    <row r="231" spans="1:25" s="158" customFormat="1" ht="14.1" customHeight="1" x14ac:dyDescent="0.2">
      <c r="A231" s="61" t="s">
        <v>468</v>
      </c>
      <c r="B231" s="61" t="s">
        <v>469</v>
      </c>
      <c r="C231" s="61" t="s">
        <v>742</v>
      </c>
      <c r="D231" s="62"/>
      <c r="E231" s="318">
        <v>38</v>
      </c>
      <c r="F231" s="64">
        <v>24</v>
      </c>
      <c r="G231" s="62" t="s">
        <v>723</v>
      </c>
      <c r="H231" s="62" t="s">
        <v>723</v>
      </c>
      <c r="I231" s="62" t="s">
        <v>723</v>
      </c>
      <c r="J231" s="62" t="s">
        <v>723</v>
      </c>
      <c r="K231" s="62" t="s">
        <v>723</v>
      </c>
      <c r="L231" s="64">
        <v>27</v>
      </c>
      <c r="M231" s="377">
        <v>0.71</v>
      </c>
      <c r="N231" s="64">
        <v>5</v>
      </c>
      <c r="O231" s="62" t="s">
        <v>723</v>
      </c>
      <c r="P231" s="62" t="s">
        <v>723</v>
      </c>
      <c r="Q231" s="301">
        <v>35</v>
      </c>
      <c r="R231" s="62" t="s">
        <v>723</v>
      </c>
      <c r="S231" s="64">
        <v>8</v>
      </c>
      <c r="T231" s="64">
        <v>49</v>
      </c>
      <c r="U231" s="62" t="s">
        <v>723</v>
      </c>
      <c r="V231" s="64">
        <v>23</v>
      </c>
      <c r="W231" s="60">
        <v>85</v>
      </c>
      <c r="X231" s="380">
        <v>2.23</v>
      </c>
      <c r="Y231" s="370">
        <v>16</v>
      </c>
    </row>
    <row r="232" spans="1:25" s="158" customFormat="1" ht="14.1" customHeight="1" x14ac:dyDescent="0.2">
      <c r="A232" s="61" t="s">
        <v>139</v>
      </c>
      <c r="B232" s="61" t="s">
        <v>680</v>
      </c>
      <c r="C232" s="61" t="s">
        <v>744</v>
      </c>
      <c r="D232" s="62"/>
      <c r="E232" s="318">
        <v>16</v>
      </c>
      <c r="F232" s="62" t="s">
        <v>723</v>
      </c>
      <c r="G232" s="62" t="s">
        <v>723</v>
      </c>
      <c r="H232" s="62" t="s">
        <v>723</v>
      </c>
      <c r="I232" s="62" t="s">
        <v>723</v>
      </c>
      <c r="J232" s="62" t="s">
        <v>723</v>
      </c>
      <c r="K232" s="62" t="s">
        <v>723</v>
      </c>
      <c r="L232" s="64">
        <v>6</v>
      </c>
      <c r="M232" s="377">
        <v>0.38</v>
      </c>
      <c r="N232" s="62" t="s">
        <v>723</v>
      </c>
      <c r="O232" s="62" t="s">
        <v>723</v>
      </c>
      <c r="P232" s="62" t="s">
        <v>723</v>
      </c>
      <c r="Q232" s="301">
        <v>13</v>
      </c>
      <c r="R232" s="62" t="s">
        <v>723</v>
      </c>
      <c r="S232" s="62" t="s">
        <v>723</v>
      </c>
      <c r="T232" s="62" t="s">
        <v>723</v>
      </c>
      <c r="U232" s="62" t="s">
        <v>723</v>
      </c>
      <c r="V232" s="62" t="s">
        <v>723</v>
      </c>
      <c r="W232" s="60">
        <v>5</v>
      </c>
      <c r="X232" s="380">
        <v>0.32</v>
      </c>
      <c r="Y232" s="369" t="s">
        <v>723</v>
      </c>
    </row>
    <row r="233" spans="1:25" s="158" customFormat="1" ht="14.1" customHeight="1" x14ac:dyDescent="0.2">
      <c r="A233" s="61" t="s">
        <v>112</v>
      </c>
      <c r="B233" s="61" t="s">
        <v>113</v>
      </c>
      <c r="C233" s="61" t="s">
        <v>747</v>
      </c>
      <c r="D233" s="62"/>
      <c r="E233" s="318">
        <v>23</v>
      </c>
      <c r="F233" s="62" t="s">
        <v>723</v>
      </c>
      <c r="G233" s="62" t="s">
        <v>723</v>
      </c>
      <c r="H233" s="62" t="s">
        <v>723</v>
      </c>
      <c r="I233" s="62" t="s">
        <v>723</v>
      </c>
      <c r="J233" s="62" t="s">
        <v>723</v>
      </c>
      <c r="K233" s="62" t="s">
        <v>723</v>
      </c>
      <c r="L233" s="62" t="s">
        <v>723</v>
      </c>
      <c r="M233" s="369" t="s">
        <v>723</v>
      </c>
      <c r="N233" s="62" t="s">
        <v>723</v>
      </c>
      <c r="O233" s="62" t="s">
        <v>723</v>
      </c>
      <c r="P233" s="62" t="s">
        <v>723</v>
      </c>
      <c r="Q233" s="303" t="s">
        <v>723</v>
      </c>
      <c r="R233" s="62" t="s">
        <v>723</v>
      </c>
      <c r="S233" s="62" t="s">
        <v>723</v>
      </c>
      <c r="T233" s="62" t="s">
        <v>723</v>
      </c>
      <c r="U233" s="62" t="s">
        <v>723</v>
      </c>
      <c r="V233" s="62" t="s">
        <v>723</v>
      </c>
      <c r="W233" s="63" t="s">
        <v>619</v>
      </c>
      <c r="X233" s="369" t="s">
        <v>723</v>
      </c>
      <c r="Y233" s="369" t="s">
        <v>723</v>
      </c>
    </row>
    <row r="234" spans="1:25" s="158" customFormat="1" ht="14.1" customHeight="1" x14ac:dyDescent="0.2">
      <c r="A234" s="61" t="s">
        <v>55</v>
      </c>
      <c r="B234" s="61" t="s">
        <v>56</v>
      </c>
      <c r="C234" s="61" t="s">
        <v>743</v>
      </c>
      <c r="D234" s="62"/>
      <c r="E234" s="318">
        <v>111</v>
      </c>
      <c r="F234" s="64">
        <v>53</v>
      </c>
      <c r="G234" s="64">
        <v>8</v>
      </c>
      <c r="H234" s="64">
        <v>12</v>
      </c>
      <c r="I234" s="62" t="s">
        <v>723</v>
      </c>
      <c r="J234" s="62" t="s">
        <v>723</v>
      </c>
      <c r="K234" s="62" t="s">
        <v>723</v>
      </c>
      <c r="L234" s="64">
        <v>83</v>
      </c>
      <c r="M234" s="377">
        <v>0.75</v>
      </c>
      <c r="N234" s="64">
        <v>13</v>
      </c>
      <c r="O234" s="64">
        <v>133</v>
      </c>
      <c r="P234" s="64">
        <v>53</v>
      </c>
      <c r="Q234" s="301">
        <v>282</v>
      </c>
      <c r="R234" s="64">
        <v>44</v>
      </c>
      <c r="S234" s="64">
        <v>9</v>
      </c>
      <c r="T234" s="64">
        <v>41</v>
      </c>
      <c r="U234" s="62" t="s">
        <v>723</v>
      </c>
      <c r="V234" s="62" t="s">
        <v>723</v>
      </c>
      <c r="W234" s="60">
        <v>94</v>
      </c>
      <c r="X234" s="380">
        <v>0.85</v>
      </c>
      <c r="Y234" s="370">
        <v>65</v>
      </c>
    </row>
    <row r="235" spans="1:25" s="158" customFormat="1" ht="14.1" customHeight="1" x14ac:dyDescent="0.2">
      <c r="A235" s="61" t="s">
        <v>260</v>
      </c>
      <c r="B235" s="61" t="s">
        <v>261</v>
      </c>
      <c r="C235" s="61" t="s">
        <v>749</v>
      </c>
      <c r="D235" s="62"/>
      <c r="E235" s="318">
        <v>128</v>
      </c>
      <c r="F235" s="64">
        <v>60</v>
      </c>
      <c r="G235" s="64">
        <v>22</v>
      </c>
      <c r="H235" s="64">
        <v>18</v>
      </c>
      <c r="I235" s="64">
        <v>8</v>
      </c>
      <c r="J235" s="64">
        <v>10</v>
      </c>
      <c r="K235" s="64">
        <v>17</v>
      </c>
      <c r="L235" s="64">
        <v>135</v>
      </c>
      <c r="M235" s="377">
        <v>1.06</v>
      </c>
      <c r="N235" s="64">
        <v>23</v>
      </c>
      <c r="O235" s="64">
        <v>22</v>
      </c>
      <c r="P235" s="64">
        <v>29</v>
      </c>
      <c r="Q235" s="301">
        <v>209</v>
      </c>
      <c r="R235" s="64">
        <v>6</v>
      </c>
      <c r="S235" s="62" t="s">
        <v>723</v>
      </c>
      <c r="T235" s="62" t="s">
        <v>723</v>
      </c>
      <c r="U235" s="62" t="s">
        <v>723</v>
      </c>
      <c r="V235" s="64">
        <v>20</v>
      </c>
      <c r="W235" s="60">
        <v>27</v>
      </c>
      <c r="X235" s="380">
        <v>0.21</v>
      </c>
      <c r="Y235" s="369" t="s">
        <v>723</v>
      </c>
    </row>
    <row r="236" spans="1:25" s="158" customFormat="1" ht="14.1" customHeight="1" x14ac:dyDescent="0.2">
      <c r="A236" s="61" t="s">
        <v>114</v>
      </c>
      <c r="B236" s="61" t="s">
        <v>115</v>
      </c>
      <c r="C236" s="61" t="s">
        <v>747</v>
      </c>
      <c r="D236" s="62"/>
      <c r="E236" s="318">
        <v>50</v>
      </c>
      <c r="F236" s="64">
        <v>26</v>
      </c>
      <c r="G236" s="62" t="s">
        <v>723</v>
      </c>
      <c r="H236" s="62" t="s">
        <v>723</v>
      </c>
      <c r="I236" s="62" t="s">
        <v>723</v>
      </c>
      <c r="J236" s="62" t="s">
        <v>723</v>
      </c>
      <c r="K236" s="62" t="s">
        <v>723</v>
      </c>
      <c r="L236" s="64">
        <v>27</v>
      </c>
      <c r="M236" s="377">
        <v>0.54</v>
      </c>
      <c r="N236" s="62" t="s">
        <v>723</v>
      </c>
      <c r="O236" s="62" t="s">
        <v>723</v>
      </c>
      <c r="P236" s="64">
        <v>13</v>
      </c>
      <c r="Q236" s="301">
        <v>47</v>
      </c>
      <c r="R236" s="62" t="s">
        <v>723</v>
      </c>
      <c r="S236" s="62" t="s">
        <v>723</v>
      </c>
      <c r="T236" s="64">
        <v>14</v>
      </c>
      <c r="U236" s="64">
        <v>23</v>
      </c>
      <c r="V236" s="62" t="s">
        <v>723</v>
      </c>
      <c r="W236" s="60">
        <v>38</v>
      </c>
      <c r="X236" s="380">
        <v>0.76</v>
      </c>
      <c r="Y236" s="370">
        <v>9</v>
      </c>
    </row>
    <row r="237" spans="1:25" s="158" customFormat="1" ht="14.1" customHeight="1" x14ac:dyDescent="0.2">
      <c r="A237" s="61" t="s">
        <v>598</v>
      </c>
      <c r="B237" s="61" t="s">
        <v>599</v>
      </c>
      <c r="C237" s="61" t="s">
        <v>748</v>
      </c>
      <c r="D237" s="62"/>
      <c r="E237" s="318">
        <v>52</v>
      </c>
      <c r="F237" s="62" t="s">
        <v>723</v>
      </c>
      <c r="G237" s="62" t="s">
        <v>723</v>
      </c>
      <c r="H237" s="62" t="s">
        <v>723</v>
      </c>
      <c r="I237" s="62" t="s">
        <v>723</v>
      </c>
      <c r="J237" s="62" t="s">
        <v>723</v>
      </c>
      <c r="K237" s="62" t="s">
        <v>723</v>
      </c>
      <c r="L237" s="64">
        <v>20</v>
      </c>
      <c r="M237" s="377">
        <v>0.38</v>
      </c>
      <c r="N237" s="62" t="s">
        <v>723</v>
      </c>
      <c r="O237" s="62" t="s">
        <v>723</v>
      </c>
      <c r="P237" s="64">
        <v>13</v>
      </c>
      <c r="Q237" s="301">
        <v>38</v>
      </c>
      <c r="R237" s="62" t="s">
        <v>723</v>
      </c>
      <c r="S237" s="64">
        <v>7</v>
      </c>
      <c r="T237" s="62" t="s">
        <v>723</v>
      </c>
      <c r="U237" s="62" t="s">
        <v>723</v>
      </c>
      <c r="V237" s="62" t="s">
        <v>723</v>
      </c>
      <c r="W237" s="60">
        <v>12</v>
      </c>
      <c r="X237" s="380">
        <v>0.23</v>
      </c>
      <c r="Y237" s="369" t="s">
        <v>723</v>
      </c>
    </row>
    <row r="238" spans="1:25" s="158" customFormat="1" ht="14.1" customHeight="1" x14ac:dyDescent="0.2">
      <c r="A238" s="61" t="s">
        <v>93</v>
      </c>
      <c r="B238" s="61" t="s">
        <v>94</v>
      </c>
      <c r="C238" s="61" t="s">
        <v>743</v>
      </c>
      <c r="D238" s="62"/>
      <c r="E238" s="318">
        <v>121</v>
      </c>
      <c r="F238" s="64">
        <v>21</v>
      </c>
      <c r="G238" s="62" t="s">
        <v>723</v>
      </c>
      <c r="H238" s="62" t="s">
        <v>723</v>
      </c>
      <c r="I238" s="62" t="s">
        <v>723</v>
      </c>
      <c r="J238" s="62" t="s">
        <v>723</v>
      </c>
      <c r="K238" s="62" t="s">
        <v>723</v>
      </c>
      <c r="L238" s="64">
        <v>23</v>
      </c>
      <c r="M238" s="377">
        <v>0.19</v>
      </c>
      <c r="N238" s="62" t="s">
        <v>723</v>
      </c>
      <c r="O238" s="64">
        <v>17</v>
      </c>
      <c r="P238" s="62" t="s">
        <v>723</v>
      </c>
      <c r="Q238" s="301">
        <v>50</v>
      </c>
      <c r="R238" s="62" t="s">
        <v>723</v>
      </c>
      <c r="S238" s="62" t="s">
        <v>723</v>
      </c>
      <c r="T238" s="64">
        <v>7</v>
      </c>
      <c r="U238" s="62" t="s">
        <v>723</v>
      </c>
      <c r="V238" s="62" t="s">
        <v>723</v>
      </c>
      <c r="W238" s="60">
        <v>9</v>
      </c>
      <c r="X238" s="380">
        <v>7.0000000000000007E-2</v>
      </c>
      <c r="Y238" s="369" t="s">
        <v>723</v>
      </c>
    </row>
    <row r="239" spans="1:25" s="158" customFormat="1" ht="14.1" customHeight="1" x14ac:dyDescent="0.2">
      <c r="A239" s="61" t="s">
        <v>116</v>
      </c>
      <c r="B239" s="61" t="s">
        <v>117</v>
      </c>
      <c r="C239" s="61" t="s">
        <v>747</v>
      </c>
      <c r="D239" s="62"/>
      <c r="E239" s="318">
        <v>36.314999999999998</v>
      </c>
      <c r="F239" s="62" t="s">
        <v>723</v>
      </c>
      <c r="G239" s="62" t="s">
        <v>723</v>
      </c>
      <c r="H239" s="62" t="s">
        <v>723</v>
      </c>
      <c r="I239" s="62" t="s">
        <v>723</v>
      </c>
      <c r="J239" s="62" t="s">
        <v>723</v>
      </c>
      <c r="K239" s="62" t="s">
        <v>723</v>
      </c>
      <c r="L239" s="62" t="s">
        <v>723</v>
      </c>
      <c r="M239" s="369" t="s">
        <v>723</v>
      </c>
      <c r="N239" s="62" t="s">
        <v>723</v>
      </c>
      <c r="O239" s="62" t="s">
        <v>723</v>
      </c>
      <c r="P239" s="64">
        <v>7</v>
      </c>
      <c r="Q239" s="301">
        <v>15</v>
      </c>
      <c r="R239" s="62" t="s">
        <v>723</v>
      </c>
      <c r="S239" s="62" t="s">
        <v>723</v>
      </c>
      <c r="T239" s="62" t="s">
        <v>723</v>
      </c>
      <c r="U239" s="62" t="s">
        <v>723</v>
      </c>
      <c r="V239" s="62" t="s">
        <v>723</v>
      </c>
      <c r="W239" s="60">
        <v>5</v>
      </c>
      <c r="X239" s="380">
        <v>0.14000000000000001</v>
      </c>
      <c r="Y239" s="369" t="s">
        <v>723</v>
      </c>
    </row>
    <row r="240" spans="1:25" s="158" customFormat="1" ht="14.1" customHeight="1" x14ac:dyDescent="0.2">
      <c r="A240" s="61" t="s">
        <v>486</v>
      </c>
      <c r="B240" s="61" t="s">
        <v>487</v>
      </c>
      <c r="C240" s="61" t="s">
        <v>742</v>
      </c>
      <c r="D240" s="62"/>
      <c r="E240" s="318">
        <v>49</v>
      </c>
      <c r="F240" s="64">
        <v>15</v>
      </c>
      <c r="G240" s="62" t="s">
        <v>723</v>
      </c>
      <c r="H240" s="62" t="s">
        <v>723</v>
      </c>
      <c r="I240" s="62" t="s">
        <v>723</v>
      </c>
      <c r="J240" s="62" t="s">
        <v>723</v>
      </c>
      <c r="K240" s="62" t="s">
        <v>723</v>
      </c>
      <c r="L240" s="64">
        <v>17</v>
      </c>
      <c r="M240" s="377">
        <v>0.35</v>
      </c>
      <c r="N240" s="62" t="s">
        <v>723</v>
      </c>
      <c r="O240" s="62" t="s">
        <v>723</v>
      </c>
      <c r="P240" s="62" t="s">
        <v>723</v>
      </c>
      <c r="Q240" s="301">
        <v>23</v>
      </c>
      <c r="R240" s="62" t="s">
        <v>723</v>
      </c>
      <c r="S240" s="62" t="s">
        <v>723</v>
      </c>
      <c r="T240" s="64">
        <v>67</v>
      </c>
      <c r="U240" s="62" t="s">
        <v>723</v>
      </c>
      <c r="V240" s="62" t="s">
        <v>723</v>
      </c>
      <c r="W240" s="60">
        <v>68</v>
      </c>
      <c r="X240" s="380">
        <v>1.38</v>
      </c>
      <c r="Y240" s="370">
        <v>14</v>
      </c>
    </row>
    <row r="241" spans="1:25" s="158" customFormat="1" ht="14.1" customHeight="1" x14ac:dyDescent="0.2">
      <c r="A241" s="61" t="s">
        <v>124</v>
      </c>
      <c r="B241" s="61" t="s">
        <v>125</v>
      </c>
      <c r="C241" s="61" t="s">
        <v>747</v>
      </c>
      <c r="D241" s="62"/>
      <c r="E241" s="318">
        <v>239</v>
      </c>
      <c r="F241" s="64">
        <v>66</v>
      </c>
      <c r="G241" s="64">
        <v>10</v>
      </c>
      <c r="H241" s="64">
        <v>11</v>
      </c>
      <c r="I241" s="64">
        <v>7</v>
      </c>
      <c r="J241" s="64">
        <v>5</v>
      </c>
      <c r="K241" s="64">
        <v>5</v>
      </c>
      <c r="L241" s="64">
        <v>104</v>
      </c>
      <c r="M241" s="377">
        <v>0.43</v>
      </c>
      <c r="N241" s="64">
        <v>17</v>
      </c>
      <c r="O241" s="64">
        <v>131</v>
      </c>
      <c r="P241" s="64">
        <v>62</v>
      </c>
      <c r="Q241" s="301">
        <v>314</v>
      </c>
      <c r="R241" s="64">
        <v>6</v>
      </c>
      <c r="S241" s="62" t="s">
        <v>723</v>
      </c>
      <c r="T241" s="64">
        <v>79</v>
      </c>
      <c r="U241" s="62" t="s">
        <v>723</v>
      </c>
      <c r="V241" s="62" t="s">
        <v>723</v>
      </c>
      <c r="W241" s="60">
        <v>85</v>
      </c>
      <c r="X241" s="380">
        <v>0.35</v>
      </c>
      <c r="Y241" s="370">
        <v>44</v>
      </c>
    </row>
    <row r="242" spans="1:25" s="158" customFormat="1" ht="14.1" customHeight="1" x14ac:dyDescent="0.2">
      <c r="A242" s="61" t="s">
        <v>488</v>
      </c>
      <c r="B242" s="61" t="s">
        <v>489</v>
      </c>
      <c r="C242" s="61" t="s">
        <v>742</v>
      </c>
      <c r="D242" s="62"/>
      <c r="E242" s="318">
        <v>49.91</v>
      </c>
      <c r="F242" s="64">
        <v>13</v>
      </c>
      <c r="G242" s="62" t="s">
        <v>723</v>
      </c>
      <c r="H242" s="62" t="s">
        <v>723</v>
      </c>
      <c r="I242" s="62" t="s">
        <v>723</v>
      </c>
      <c r="J242" s="62" t="s">
        <v>723</v>
      </c>
      <c r="K242" s="62" t="s">
        <v>723</v>
      </c>
      <c r="L242" s="64">
        <v>14</v>
      </c>
      <c r="M242" s="377">
        <v>0.28000000000000003</v>
      </c>
      <c r="N242" s="64">
        <v>11</v>
      </c>
      <c r="O242" s="64">
        <v>38</v>
      </c>
      <c r="P242" s="64">
        <v>32</v>
      </c>
      <c r="Q242" s="301">
        <v>95</v>
      </c>
      <c r="R242" s="64">
        <v>17</v>
      </c>
      <c r="S242" s="62" t="s">
        <v>723</v>
      </c>
      <c r="T242" s="62" t="s">
        <v>723</v>
      </c>
      <c r="U242" s="62" t="s">
        <v>723</v>
      </c>
      <c r="V242" s="62" t="s">
        <v>723</v>
      </c>
      <c r="W242" s="60">
        <v>24</v>
      </c>
      <c r="X242" s="380">
        <v>0.48</v>
      </c>
      <c r="Y242" s="369" t="s">
        <v>723</v>
      </c>
    </row>
    <row r="243" spans="1:25" s="158" customFormat="1" ht="14.1" customHeight="1" x14ac:dyDescent="0.2">
      <c r="A243" s="61" t="s">
        <v>213</v>
      </c>
      <c r="B243" s="61" t="s">
        <v>681</v>
      </c>
      <c r="C243" s="61" t="s">
        <v>749</v>
      </c>
      <c r="D243" s="62"/>
      <c r="E243" s="318">
        <v>136</v>
      </c>
      <c r="F243" s="64">
        <v>73</v>
      </c>
      <c r="G243" s="62" t="s">
        <v>723</v>
      </c>
      <c r="H243" s="62" t="s">
        <v>723</v>
      </c>
      <c r="I243" s="62" t="s">
        <v>723</v>
      </c>
      <c r="J243" s="62" t="s">
        <v>723</v>
      </c>
      <c r="K243" s="62" t="s">
        <v>723</v>
      </c>
      <c r="L243" s="64">
        <v>76</v>
      </c>
      <c r="M243" s="377">
        <v>0.56000000000000005</v>
      </c>
      <c r="N243" s="64">
        <v>11</v>
      </c>
      <c r="O243" s="64">
        <v>80</v>
      </c>
      <c r="P243" s="64">
        <v>63</v>
      </c>
      <c r="Q243" s="301">
        <v>230</v>
      </c>
      <c r="R243" s="64">
        <v>24</v>
      </c>
      <c r="S243" s="64">
        <v>14</v>
      </c>
      <c r="T243" s="64">
        <v>41</v>
      </c>
      <c r="U243" s="62" t="s">
        <v>723</v>
      </c>
      <c r="V243" s="62" t="s">
        <v>723</v>
      </c>
      <c r="W243" s="60">
        <v>82</v>
      </c>
      <c r="X243" s="380">
        <v>0.61</v>
      </c>
      <c r="Y243" s="370">
        <v>90</v>
      </c>
    </row>
    <row r="244" spans="1:25" s="158" customFormat="1" ht="14.1" customHeight="1" x14ac:dyDescent="0.2">
      <c r="A244" s="61" t="s">
        <v>429</v>
      </c>
      <c r="B244" s="61" t="s">
        <v>682</v>
      </c>
      <c r="C244" s="61" t="s">
        <v>742</v>
      </c>
      <c r="D244" s="62"/>
      <c r="E244" s="318">
        <v>55</v>
      </c>
      <c r="F244" s="64">
        <v>24</v>
      </c>
      <c r="G244" s="64">
        <v>16</v>
      </c>
      <c r="H244" s="64">
        <v>13</v>
      </c>
      <c r="I244" s="62" t="s">
        <v>723</v>
      </c>
      <c r="J244" s="62" t="s">
        <v>723</v>
      </c>
      <c r="K244" s="62" t="s">
        <v>723</v>
      </c>
      <c r="L244" s="64">
        <v>56</v>
      </c>
      <c r="M244" s="377">
        <v>1.02</v>
      </c>
      <c r="N244" s="64">
        <v>11</v>
      </c>
      <c r="O244" s="64">
        <v>9</v>
      </c>
      <c r="P244" s="64">
        <v>40</v>
      </c>
      <c r="Q244" s="301">
        <v>116</v>
      </c>
      <c r="R244" s="62" t="s">
        <v>723</v>
      </c>
      <c r="S244" s="62" t="s">
        <v>723</v>
      </c>
      <c r="T244" s="64">
        <v>53</v>
      </c>
      <c r="U244" s="64">
        <v>102</v>
      </c>
      <c r="V244" s="64">
        <v>50</v>
      </c>
      <c r="W244" s="60">
        <v>254</v>
      </c>
      <c r="X244" s="380">
        <v>4.6399999999999997</v>
      </c>
      <c r="Y244" s="369" t="s">
        <v>723</v>
      </c>
    </row>
    <row r="245" spans="1:25" s="158" customFormat="1" ht="14.1" customHeight="1" x14ac:dyDescent="0.2">
      <c r="A245" s="61" t="s">
        <v>262</v>
      </c>
      <c r="B245" s="61" t="s">
        <v>263</v>
      </c>
      <c r="C245" s="61" t="s">
        <v>749</v>
      </c>
      <c r="D245" s="62"/>
      <c r="E245" s="318">
        <v>89</v>
      </c>
      <c r="F245" s="64">
        <v>83</v>
      </c>
      <c r="G245" s="64">
        <v>7</v>
      </c>
      <c r="H245" s="64">
        <v>7</v>
      </c>
      <c r="I245" s="64">
        <v>8</v>
      </c>
      <c r="J245" s="62" t="s">
        <v>723</v>
      </c>
      <c r="K245" s="62" t="s">
        <v>723</v>
      </c>
      <c r="L245" s="64">
        <v>106</v>
      </c>
      <c r="M245" s="377">
        <v>1.2</v>
      </c>
      <c r="N245" s="62" t="s">
        <v>723</v>
      </c>
      <c r="O245" s="64">
        <v>53</v>
      </c>
      <c r="P245" s="62" t="s">
        <v>723</v>
      </c>
      <c r="Q245" s="301">
        <v>188</v>
      </c>
      <c r="R245" s="62" t="s">
        <v>723</v>
      </c>
      <c r="S245" s="62" t="s">
        <v>723</v>
      </c>
      <c r="T245" s="64">
        <v>55</v>
      </c>
      <c r="U245" s="64">
        <v>38</v>
      </c>
      <c r="V245" s="62" t="s">
        <v>723</v>
      </c>
      <c r="W245" s="60">
        <v>93</v>
      </c>
      <c r="X245" s="380">
        <v>1.05</v>
      </c>
      <c r="Y245" s="370">
        <v>103</v>
      </c>
    </row>
    <row r="246" spans="1:25" s="158" customFormat="1" ht="14.1" customHeight="1" x14ac:dyDescent="0.2">
      <c r="A246" s="61" t="s">
        <v>438</v>
      </c>
      <c r="B246" s="61" t="s">
        <v>439</v>
      </c>
      <c r="C246" s="61" t="s">
        <v>742</v>
      </c>
      <c r="D246" s="62"/>
      <c r="E246" s="318">
        <v>28</v>
      </c>
      <c r="F246" s="64">
        <v>9</v>
      </c>
      <c r="G246" s="62" t="s">
        <v>723</v>
      </c>
      <c r="H246" s="62" t="s">
        <v>723</v>
      </c>
      <c r="I246" s="62" t="s">
        <v>723</v>
      </c>
      <c r="J246" s="62" t="s">
        <v>723</v>
      </c>
      <c r="K246" s="62" t="s">
        <v>723</v>
      </c>
      <c r="L246" s="64">
        <v>15</v>
      </c>
      <c r="M246" s="377">
        <v>0.54</v>
      </c>
      <c r="N246" s="62" t="s">
        <v>723</v>
      </c>
      <c r="O246" s="62" t="s">
        <v>723</v>
      </c>
      <c r="P246" s="62" t="s">
        <v>723</v>
      </c>
      <c r="Q246" s="301">
        <v>16</v>
      </c>
      <c r="R246" s="64">
        <v>39</v>
      </c>
      <c r="S246" s="62" t="s">
        <v>723</v>
      </c>
      <c r="T246" s="64">
        <v>21</v>
      </c>
      <c r="U246" s="62" t="s">
        <v>723</v>
      </c>
      <c r="V246" s="62" t="s">
        <v>723</v>
      </c>
      <c r="W246" s="60">
        <v>67</v>
      </c>
      <c r="X246" s="380">
        <v>2.41</v>
      </c>
      <c r="Y246" s="369" t="s">
        <v>723</v>
      </c>
    </row>
    <row r="247" spans="1:25" s="158" customFormat="1" ht="14.1" customHeight="1" x14ac:dyDescent="0.2">
      <c r="A247" s="61" t="s">
        <v>282</v>
      </c>
      <c r="B247" s="61" t="s">
        <v>283</v>
      </c>
      <c r="C247" s="61" t="s">
        <v>745</v>
      </c>
      <c r="D247" s="62"/>
      <c r="E247" s="318">
        <v>64.254999999999995</v>
      </c>
      <c r="F247" s="64">
        <v>26</v>
      </c>
      <c r="G247" s="62" t="s">
        <v>723</v>
      </c>
      <c r="H247" s="62" t="s">
        <v>723</v>
      </c>
      <c r="I247" s="62" t="s">
        <v>723</v>
      </c>
      <c r="J247" s="62" t="s">
        <v>723</v>
      </c>
      <c r="K247" s="62" t="s">
        <v>723</v>
      </c>
      <c r="L247" s="64">
        <v>32</v>
      </c>
      <c r="M247" s="377">
        <v>0.5</v>
      </c>
      <c r="N247" s="62" t="s">
        <v>723</v>
      </c>
      <c r="O247" s="62" t="s">
        <v>723</v>
      </c>
      <c r="P247" s="62" t="s">
        <v>723</v>
      </c>
      <c r="Q247" s="301">
        <v>39</v>
      </c>
      <c r="R247" s="62" t="s">
        <v>723</v>
      </c>
      <c r="S247" s="62" t="s">
        <v>723</v>
      </c>
      <c r="T247" s="64">
        <v>59</v>
      </c>
      <c r="U247" s="62" t="s">
        <v>723</v>
      </c>
      <c r="V247" s="62" t="s">
        <v>723</v>
      </c>
      <c r="W247" s="60">
        <v>65</v>
      </c>
      <c r="X247" s="380">
        <v>1.01</v>
      </c>
      <c r="Y247" s="370">
        <v>7</v>
      </c>
    </row>
    <row r="248" spans="1:25" s="158" customFormat="1" ht="14.1" customHeight="1" x14ac:dyDescent="0.2">
      <c r="A248" s="61" t="s">
        <v>154</v>
      </c>
      <c r="B248" s="61" t="s">
        <v>155</v>
      </c>
      <c r="C248" s="61" t="s">
        <v>744</v>
      </c>
      <c r="D248" s="62"/>
      <c r="E248" s="318">
        <v>41.935000000000002</v>
      </c>
      <c r="F248" s="62" t="s">
        <v>723</v>
      </c>
      <c r="G248" s="62" t="s">
        <v>723</v>
      </c>
      <c r="H248" s="62" t="s">
        <v>723</v>
      </c>
      <c r="I248" s="62" t="s">
        <v>723</v>
      </c>
      <c r="J248" s="62" t="s">
        <v>723</v>
      </c>
      <c r="K248" s="62" t="s">
        <v>723</v>
      </c>
      <c r="L248" s="64">
        <v>33</v>
      </c>
      <c r="M248" s="377">
        <v>0.79</v>
      </c>
      <c r="N248" s="62" t="s">
        <v>723</v>
      </c>
      <c r="O248" s="62" t="s">
        <v>723</v>
      </c>
      <c r="P248" s="64">
        <v>8</v>
      </c>
      <c r="Q248" s="301">
        <v>46</v>
      </c>
      <c r="R248" s="62" t="s">
        <v>723</v>
      </c>
      <c r="S248" s="62" t="s">
        <v>723</v>
      </c>
      <c r="T248" s="62" t="s">
        <v>723</v>
      </c>
      <c r="U248" s="62" t="s">
        <v>723</v>
      </c>
      <c r="V248" s="62" t="s">
        <v>723</v>
      </c>
      <c r="W248" s="60">
        <v>13</v>
      </c>
      <c r="X248" s="380">
        <v>0.31</v>
      </c>
      <c r="Y248" s="370">
        <v>23</v>
      </c>
    </row>
    <row r="249" spans="1:25" s="158" customFormat="1" ht="14.1" customHeight="1" x14ac:dyDescent="0.2">
      <c r="A249" s="61" t="s">
        <v>552</v>
      </c>
      <c r="B249" s="61" t="s">
        <v>683</v>
      </c>
      <c r="C249" s="61" t="s">
        <v>748</v>
      </c>
      <c r="D249" s="62"/>
      <c r="E249" s="318">
        <v>114.595</v>
      </c>
      <c r="F249" s="64">
        <v>32</v>
      </c>
      <c r="G249" s="62" t="s">
        <v>723</v>
      </c>
      <c r="H249" s="62" t="s">
        <v>723</v>
      </c>
      <c r="I249" s="62" t="s">
        <v>723</v>
      </c>
      <c r="J249" s="62" t="s">
        <v>723</v>
      </c>
      <c r="K249" s="62" t="s">
        <v>723</v>
      </c>
      <c r="L249" s="64">
        <v>36</v>
      </c>
      <c r="M249" s="377">
        <v>0.31</v>
      </c>
      <c r="N249" s="62" t="s">
        <v>723</v>
      </c>
      <c r="O249" s="62" t="s">
        <v>723</v>
      </c>
      <c r="P249" s="64">
        <v>24</v>
      </c>
      <c r="Q249" s="301">
        <v>74</v>
      </c>
      <c r="R249" s="64">
        <v>24</v>
      </c>
      <c r="S249" s="62" t="s">
        <v>723</v>
      </c>
      <c r="T249" s="64">
        <v>18</v>
      </c>
      <c r="U249" s="62" t="s">
        <v>723</v>
      </c>
      <c r="V249" s="64">
        <v>44</v>
      </c>
      <c r="W249" s="60">
        <v>100</v>
      </c>
      <c r="X249" s="380">
        <v>0.87</v>
      </c>
      <c r="Y249" s="369" t="s">
        <v>723</v>
      </c>
    </row>
    <row r="250" spans="1:25" s="158" customFormat="1" ht="14.1" customHeight="1" x14ac:dyDescent="0.2">
      <c r="A250" s="61" t="s">
        <v>564</v>
      </c>
      <c r="B250" s="61" t="s">
        <v>565</v>
      </c>
      <c r="C250" s="61" t="s">
        <v>748</v>
      </c>
      <c r="D250" s="62"/>
      <c r="E250" s="318">
        <v>38</v>
      </c>
      <c r="F250" s="62" t="s">
        <v>723</v>
      </c>
      <c r="G250" s="62" t="s">
        <v>723</v>
      </c>
      <c r="H250" s="62" t="s">
        <v>723</v>
      </c>
      <c r="I250" s="62" t="s">
        <v>723</v>
      </c>
      <c r="J250" s="62" t="s">
        <v>723</v>
      </c>
      <c r="K250" s="62" t="s">
        <v>723</v>
      </c>
      <c r="L250" s="62" t="s">
        <v>723</v>
      </c>
      <c r="M250" s="369" t="s">
        <v>723</v>
      </c>
      <c r="N250" s="62" t="s">
        <v>723</v>
      </c>
      <c r="O250" s="62" t="s">
        <v>723</v>
      </c>
      <c r="P250" s="62" t="s">
        <v>723</v>
      </c>
      <c r="Q250" s="301">
        <v>7</v>
      </c>
      <c r="R250" s="62" t="s">
        <v>723</v>
      </c>
      <c r="S250" s="62" t="s">
        <v>723</v>
      </c>
      <c r="T250" s="62" t="s">
        <v>723</v>
      </c>
      <c r="U250" s="64">
        <v>5</v>
      </c>
      <c r="V250" s="62" t="s">
        <v>723</v>
      </c>
      <c r="W250" s="60">
        <v>7</v>
      </c>
      <c r="X250" s="380">
        <v>0.18</v>
      </c>
      <c r="Y250" s="369" t="s">
        <v>723</v>
      </c>
    </row>
    <row r="251" spans="1:25" s="158" customFormat="1" ht="14.1" customHeight="1" x14ac:dyDescent="0.2">
      <c r="A251" s="61" t="s">
        <v>178</v>
      </c>
      <c r="B251" s="61" t="s">
        <v>179</v>
      </c>
      <c r="C251" s="61" t="s">
        <v>744</v>
      </c>
      <c r="D251" s="62"/>
      <c r="E251" s="318">
        <v>38.89</v>
      </c>
      <c r="F251" s="64">
        <v>9</v>
      </c>
      <c r="G251" s="62" t="s">
        <v>723</v>
      </c>
      <c r="H251" s="62" t="s">
        <v>723</v>
      </c>
      <c r="I251" s="62" t="s">
        <v>723</v>
      </c>
      <c r="J251" s="62" t="s">
        <v>723</v>
      </c>
      <c r="K251" s="62" t="s">
        <v>723</v>
      </c>
      <c r="L251" s="64">
        <v>10</v>
      </c>
      <c r="M251" s="377">
        <v>0.26</v>
      </c>
      <c r="N251" s="62" t="s">
        <v>723</v>
      </c>
      <c r="O251" s="62" t="s">
        <v>723</v>
      </c>
      <c r="P251" s="64">
        <v>11</v>
      </c>
      <c r="Q251" s="301">
        <v>22</v>
      </c>
      <c r="R251" s="62" t="s">
        <v>723</v>
      </c>
      <c r="S251" s="62" t="s">
        <v>723</v>
      </c>
      <c r="T251" s="62" t="s">
        <v>723</v>
      </c>
      <c r="U251" s="62" t="s">
        <v>723</v>
      </c>
      <c r="V251" s="62" t="s">
        <v>723</v>
      </c>
      <c r="W251" s="60">
        <v>20</v>
      </c>
      <c r="X251" s="380">
        <v>0.51</v>
      </c>
      <c r="Y251" s="369" t="s">
        <v>723</v>
      </c>
    </row>
    <row r="252" spans="1:25" s="158" customFormat="1" ht="14.1" customHeight="1" x14ac:dyDescent="0.2">
      <c r="A252" s="61" t="s">
        <v>180</v>
      </c>
      <c r="B252" s="61" t="s">
        <v>181</v>
      </c>
      <c r="C252" s="61" t="s">
        <v>744</v>
      </c>
      <c r="D252" s="62"/>
      <c r="E252" s="318">
        <v>60.835000000000001</v>
      </c>
      <c r="F252" s="62" t="s">
        <v>723</v>
      </c>
      <c r="G252" s="62" t="s">
        <v>723</v>
      </c>
      <c r="H252" s="62" t="s">
        <v>723</v>
      </c>
      <c r="I252" s="62" t="s">
        <v>723</v>
      </c>
      <c r="J252" s="62" t="s">
        <v>723</v>
      </c>
      <c r="K252" s="62" t="s">
        <v>723</v>
      </c>
      <c r="L252" s="64">
        <v>39</v>
      </c>
      <c r="M252" s="377">
        <v>0.64</v>
      </c>
      <c r="N252" s="64">
        <v>12</v>
      </c>
      <c r="O252" s="62" t="s">
        <v>723</v>
      </c>
      <c r="P252" s="62" t="s">
        <v>723</v>
      </c>
      <c r="Q252" s="301">
        <v>61</v>
      </c>
      <c r="R252" s="62" t="s">
        <v>723</v>
      </c>
      <c r="S252" s="62" t="s">
        <v>723</v>
      </c>
      <c r="T252" s="64">
        <v>14</v>
      </c>
      <c r="U252" s="62" t="s">
        <v>723</v>
      </c>
      <c r="V252" s="62" t="s">
        <v>723</v>
      </c>
      <c r="W252" s="60">
        <v>16</v>
      </c>
      <c r="X252" s="380">
        <v>0.26</v>
      </c>
      <c r="Y252" s="369" t="s">
        <v>723</v>
      </c>
    </row>
    <row r="253" spans="1:25" s="158" customFormat="1" ht="14.1" customHeight="1" x14ac:dyDescent="0.2">
      <c r="A253" s="61" t="s">
        <v>43</v>
      </c>
      <c r="B253" s="61" t="s">
        <v>44</v>
      </c>
      <c r="C253" s="61" t="s">
        <v>743</v>
      </c>
      <c r="D253" s="62"/>
      <c r="E253" s="318">
        <v>47.145000000000003</v>
      </c>
      <c r="F253" s="62" t="s">
        <v>723</v>
      </c>
      <c r="G253" s="62" t="s">
        <v>723</v>
      </c>
      <c r="H253" s="62" t="s">
        <v>723</v>
      </c>
      <c r="I253" s="62" t="s">
        <v>723</v>
      </c>
      <c r="J253" s="62" t="s">
        <v>723</v>
      </c>
      <c r="K253" s="62" t="s">
        <v>723</v>
      </c>
      <c r="L253" s="64">
        <v>10</v>
      </c>
      <c r="M253" s="377">
        <v>0.21</v>
      </c>
      <c r="N253" s="62" t="s">
        <v>723</v>
      </c>
      <c r="O253" s="62" t="s">
        <v>723</v>
      </c>
      <c r="P253" s="64">
        <v>7</v>
      </c>
      <c r="Q253" s="301">
        <v>21</v>
      </c>
      <c r="R253" s="62" t="s">
        <v>723</v>
      </c>
      <c r="S253" s="62" t="s">
        <v>723</v>
      </c>
      <c r="T253" s="64">
        <v>7</v>
      </c>
      <c r="U253" s="62" t="s">
        <v>723</v>
      </c>
      <c r="V253" s="62" t="s">
        <v>723</v>
      </c>
      <c r="W253" s="60">
        <v>8</v>
      </c>
      <c r="X253" s="380">
        <v>0.17</v>
      </c>
      <c r="Y253" s="369" t="s">
        <v>723</v>
      </c>
    </row>
    <row r="254" spans="1:25" s="158" customFormat="1" ht="14.1" customHeight="1" x14ac:dyDescent="0.2">
      <c r="A254" s="61" t="s">
        <v>340</v>
      </c>
      <c r="B254" s="61" t="s">
        <v>341</v>
      </c>
      <c r="C254" s="61" t="s">
        <v>745</v>
      </c>
      <c r="D254" s="62"/>
      <c r="E254" s="318">
        <v>56.66</v>
      </c>
      <c r="F254" s="62" t="s">
        <v>723</v>
      </c>
      <c r="G254" s="62" t="s">
        <v>723</v>
      </c>
      <c r="H254" s="62" t="s">
        <v>723</v>
      </c>
      <c r="I254" s="62" t="s">
        <v>723</v>
      </c>
      <c r="J254" s="62" t="s">
        <v>723</v>
      </c>
      <c r="K254" s="62" t="s">
        <v>723</v>
      </c>
      <c r="L254" s="64">
        <v>16</v>
      </c>
      <c r="M254" s="377">
        <v>0.28000000000000003</v>
      </c>
      <c r="N254" s="62" t="s">
        <v>723</v>
      </c>
      <c r="O254" s="62" t="s">
        <v>723</v>
      </c>
      <c r="P254" s="64">
        <v>9</v>
      </c>
      <c r="Q254" s="301">
        <v>32</v>
      </c>
      <c r="R254" s="62" t="s">
        <v>723</v>
      </c>
      <c r="S254" s="64">
        <v>5</v>
      </c>
      <c r="T254" s="64">
        <v>6</v>
      </c>
      <c r="U254" s="62" t="s">
        <v>723</v>
      </c>
      <c r="V254" s="62" t="s">
        <v>723</v>
      </c>
      <c r="W254" s="60">
        <v>14</v>
      </c>
      <c r="X254" s="380">
        <v>0.25</v>
      </c>
      <c r="Y254" s="369" t="s">
        <v>723</v>
      </c>
    </row>
    <row r="255" spans="1:25" s="158" customFormat="1" ht="14.1" customHeight="1" x14ac:dyDescent="0.2">
      <c r="A255" s="61" t="s">
        <v>194</v>
      </c>
      <c r="B255" s="61" t="s">
        <v>195</v>
      </c>
      <c r="C255" s="61" t="s">
        <v>744</v>
      </c>
      <c r="D255" s="62"/>
      <c r="E255" s="318">
        <v>37</v>
      </c>
      <c r="F255" s="64">
        <v>12</v>
      </c>
      <c r="G255" s="62" t="s">
        <v>723</v>
      </c>
      <c r="H255" s="62" t="s">
        <v>723</v>
      </c>
      <c r="I255" s="62" t="s">
        <v>723</v>
      </c>
      <c r="J255" s="62" t="s">
        <v>723</v>
      </c>
      <c r="K255" s="62" t="s">
        <v>723</v>
      </c>
      <c r="L255" s="64">
        <v>13</v>
      </c>
      <c r="M255" s="377">
        <v>0.35</v>
      </c>
      <c r="N255" s="62" t="s">
        <v>723</v>
      </c>
      <c r="O255" s="62" t="s">
        <v>723</v>
      </c>
      <c r="P255" s="62" t="s">
        <v>723</v>
      </c>
      <c r="Q255" s="301">
        <v>26</v>
      </c>
      <c r="R255" s="64">
        <v>11</v>
      </c>
      <c r="S255" s="62" t="s">
        <v>723</v>
      </c>
      <c r="T255" s="64">
        <v>14</v>
      </c>
      <c r="U255" s="62" t="s">
        <v>723</v>
      </c>
      <c r="V255" s="62" t="s">
        <v>723</v>
      </c>
      <c r="W255" s="60">
        <v>27</v>
      </c>
      <c r="X255" s="380">
        <v>0.73</v>
      </c>
      <c r="Y255" s="369" t="s">
        <v>723</v>
      </c>
    </row>
    <row r="256" spans="1:25" s="158" customFormat="1" ht="14.1" customHeight="1" x14ac:dyDescent="0.2">
      <c r="A256" s="61" t="s">
        <v>502</v>
      </c>
      <c r="B256" s="61" t="s">
        <v>503</v>
      </c>
      <c r="C256" s="61" t="s">
        <v>742</v>
      </c>
      <c r="D256" s="62"/>
      <c r="E256" s="318">
        <v>56.52</v>
      </c>
      <c r="F256" s="62" t="s">
        <v>723</v>
      </c>
      <c r="G256" s="62" t="s">
        <v>723</v>
      </c>
      <c r="H256" s="62" t="s">
        <v>723</v>
      </c>
      <c r="I256" s="62" t="s">
        <v>723</v>
      </c>
      <c r="J256" s="62" t="s">
        <v>723</v>
      </c>
      <c r="K256" s="62" t="s">
        <v>723</v>
      </c>
      <c r="L256" s="64">
        <v>7</v>
      </c>
      <c r="M256" s="377">
        <v>0.12</v>
      </c>
      <c r="N256" s="64">
        <v>7</v>
      </c>
      <c r="O256" s="62" t="s">
        <v>723</v>
      </c>
      <c r="P256" s="62" t="s">
        <v>723</v>
      </c>
      <c r="Q256" s="301">
        <v>19</v>
      </c>
      <c r="R256" s="62" t="s">
        <v>723</v>
      </c>
      <c r="S256" s="62" t="s">
        <v>723</v>
      </c>
      <c r="T256" s="64">
        <v>7</v>
      </c>
      <c r="U256" s="62" t="s">
        <v>723</v>
      </c>
      <c r="V256" s="64">
        <v>5</v>
      </c>
      <c r="W256" s="60">
        <v>18</v>
      </c>
      <c r="X256" s="380">
        <v>0.32</v>
      </c>
      <c r="Y256" s="369" t="s">
        <v>723</v>
      </c>
    </row>
    <row r="257" spans="1:25" s="158" customFormat="1" ht="14.1" customHeight="1" x14ac:dyDescent="0.2">
      <c r="A257" s="61" t="s">
        <v>83</v>
      </c>
      <c r="B257" s="61" t="s">
        <v>84</v>
      </c>
      <c r="C257" s="61" t="s">
        <v>743</v>
      </c>
      <c r="D257" s="62"/>
      <c r="E257" s="318">
        <v>47</v>
      </c>
      <c r="F257" s="64">
        <v>17</v>
      </c>
      <c r="G257" s="62" t="s">
        <v>723</v>
      </c>
      <c r="H257" s="62" t="s">
        <v>723</v>
      </c>
      <c r="I257" s="62" t="s">
        <v>723</v>
      </c>
      <c r="J257" s="62" t="s">
        <v>723</v>
      </c>
      <c r="K257" s="62" t="s">
        <v>723</v>
      </c>
      <c r="L257" s="64">
        <v>19</v>
      </c>
      <c r="M257" s="377">
        <v>0.4</v>
      </c>
      <c r="N257" s="62" t="s">
        <v>723</v>
      </c>
      <c r="O257" s="62" t="s">
        <v>723</v>
      </c>
      <c r="P257" s="62" t="s">
        <v>723</v>
      </c>
      <c r="Q257" s="301">
        <v>25</v>
      </c>
      <c r="R257" s="62" t="s">
        <v>723</v>
      </c>
      <c r="S257" s="62" t="s">
        <v>723</v>
      </c>
      <c r="T257" s="64">
        <v>25</v>
      </c>
      <c r="U257" s="62" t="s">
        <v>723</v>
      </c>
      <c r="V257" s="62" t="s">
        <v>723</v>
      </c>
      <c r="W257" s="60">
        <v>28</v>
      </c>
      <c r="X257" s="380">
        <v>0.59</v>
      </c>
      <c r="Y257" s="370">
        <v>5</v>
      </c>
    </row>
    <row r="258" spans="1:25" s="158" customFormat="1" ht="14.1" customHeight="1" x14ac:dyDescent="0.2">
      <c r="A258" s="61" t="s">
        <v>600</v>
      </c>
      <c r="B258" s="61" t="s">
        <v>601</v>
      </c>
      <c r="C258" s="61" t="s">
        <v>748</v>
      </c>
      <c r="D258" s="62"/>
      <c r="E258" s="318">
        <v>73</v>
      </c>
      <c r="F258" s="64">
        <v>49</v>
      </c>
      <c r="G258" s="62" t="s">
        <v>723</v>
      </c>
      <c r="H258" s="62" t="s">
        <v>723</v>
      </c>
      <c r="I258" s="62" t="s">
        <v>723</v>
      </c>
      <c r="J258" s="62" t="s">
        <v>723</v>
      </c>
      <c r="K258" s="62" t="s">
        <v>723</v>
      </c>
      <c r="L258" s="64">
        <v>50</v>
      </c>
      <c r="M258" s="377">
        <v>0.69</v>
      </c>
      <c r="N258" s="62" t="s">
        <v>723</v>
      </c>
      <c r="O258" s="62" t="s">
        <v>723</v>
      </c>
      <c r="P258" s="64">
        <v>13</v>
      </c>
      <c r="Q258" s="301">
        <v>70</v>
      </c>
      <c r="R258" s="62" t="s">
        <v>723</v>
      </c>
      <c r="S258" s="64">
        <v>13</v>
      </c>
      <c r="T258" s="64">
        <v>17</v>
      </c>
      <c r="U258" s="62" t="s">
        <v>723</v>
      </c>
      <c r="V258" s="62" t="s">
        <v>723</v>
      </c>
      <c r="W258" s="60">
        <v>32</v>
      </c>
      <c r="X258" s="380">
        <v>0.44</v>
      </c>
      <c r="Y258" s="370">
        <v>36</v>
      </c>
    </row>
    <row r="259" spans="1:25" s="158" customFormat="1" ht="14.1" customHeight="1" x14ac:dyDescent="0.2">
      <c r="A259" s="61" t="s">
        <v>236</v>
      </c>
      <c r="B259" s="61" t="s">
        <v>237</v>
      </c>
      <c r="C259" s="61" t="s">
        <v>749</v>
      </c>
      <c r="D259" s="62"/>
      <c r="E259" s="318">
        <v>47</v>
      </c>
      <c r="F259" s="62" t="s">
        <v>723</v>
      </c>
      <c r="G259" s="62" t="s">
        <v>723</v>
      </c>
      <c r="H259" s="62" t="s">
        <v>723</v>
      </c>
      <c r="I259" s="62" t="s">
        <v>723</v>
      </c>
      <c r="J259" s="62" t="s">
        <v>723</v>
      </c>
      <c r="K259" s="62" t="s">
        <v>723</v>
      </c>
      <c r="L259" s="64">
        <v>14</v>
      </c>
      <c r="M259" s="377">
        <v>0.3</v>
      </c>
      <c r="N259" s="62" t="s">
        <v>723</v>
      </c>
      <c r="O259" s="62" t="s">
        <v>723</v>
      </c>
      <c r="P259" s="62" t="s">
        <v>723</v>
      </c>
      <c r="Q259" s="301">
        <v>15</v>
      </c>
      <c r="R259" s="62" t="s">
        <v>723</v>
      </c>
      <c r="S259" s="62" t="s">
        <v>723</v>
      </c>
      <c r="T259" s="62" t="s">
        <v>723</v>
      </c>
      <c r="U259" s="62" t="s">
        <v>723</v>
      </c>
      <c r="V259" s="62" t="s">
        <v>723</v>
      </c>
      <c r="W259" s="63" t="s">
        <v>619</v>
      </c>
      <c r="X259" s="369" t="s">
        <v>723</v>
      </c>
      <c r="Y259" s="369" t="s">
        <v>723</v>
      </c>
    </row>
    <row r="260" spans="1:25" s="158" customFormat="1" ht="14.1" customHeight="1" x14ac:dyDescent="0.2">
      <c r="A260" s="61" t="s">
        <v>23</v>
      </c>
      <c r="B260" s="61" t="s">
        <v>24</v>
      </c>
      <c r="C260" s="61" t="s">
        <v>750</v>
      </c>
      <c r="D260" s="62"/>
      <c r="E260" s="318">
        <v>69</v>
      </c>
      <c r="F260" s="64">
        <v>48</v>
      </c>
      <c r="G260" s="62" t="s">
        <v>723</v>
      </c>
      <c r="H260" s="62" t="s">
        <v>723</v>
      </c>
      <c r="I260" s="62" t="s">
        <v>723</v>
      </c>
      <c r="J260" s="62" t="s">
        <v>723</v>
      </c>
      <c r="K260" s="62" t="s">
        <v>723</v>
      </c>
      <c r="L260" s="64">
        <v>50</v>
      </c>
      <c r="M260" s="377">
        <v>0.73</v>
      </c>
      <c r="N260" s="62" t="s">
        <v>723</v>
      </c>
      <c r="O260" s="62" t="s">
        <v>723</v>
      </c>
      <c r="P260" s="64">
        <v>34</v>
      </c>
      <c r="Q260" s="301">
        <v>87</v>
      </c>
      <c r="R260" s="62" t="s">
        <v>723</v>
      </c>
      <c r="S260" s="62" t="s">
        <v>723</v>
      </c>
      <c r="T260" s="62" t="s">
        <v>723</v>
      </c>
      <c r="U260" s="62" t="s">
        <v>723</v>
      </c>
      <c r="V260" s="62" t="s">
        <v>723</v>
      </c>
      <c r="W260" s="60">
        <v>6</v>
      </c>
      <c r="X260" s="380">
        <v>0.09</v>
      </c>
      <c r="Y260" s="370">
        <v>130</v>
      </c>
    </row>
    <row r="261" spans="1:25" s="158" customFormat="1" ht="14.1" customHeight="1" x14ac:dyDescent="0.2">
      <c r="A261" s="61" t="s">
        <v>430</v>
      </c>
      <c r="B261" s="61" t="s">
        <v>684</v>
      </c>
      <c r="C261" s="61" t="s">
        <v>742</v>
      </c>
      <c r="D261" s="62"/>
      <c r="E261" s="318">
        <v>103</v>
      </c>
      <c r="F261" s="64">
        <v>46</v>
      </c>
      <c r="G261" s="64">
        <v>6</v>
      </c>
      <c r="H261" s="64">
        <v>12</v>
      </c>
      <c r="I261" s="62" t="s">
        <v>723</v>
      </c>
      <c r="J261" s="62" t="s">
        <v>723</v>
      </c>
      <c r="K261" s="62" t="s">
        <v>723</v>
      </c>
      <c r="L261" s="64">
        <v>65</v>
      </c>
      <c r="M261" s="377">
        <v>0.63</v>
      </c>
      <c r="N261" s="64">
        <v>8</v>
      </c>
      <c r="O261" s="62" t="s">
        <v>723</v>
      </c>
      <c r="P261" s="62" t="s">
        <v>723</v>
      </c>
      <c r="Q261" s="301">
        <v>81</v>
      </c>
      <c r="R261" s="62" t="s">
        <v>723</v>
      </c>
      <c r="S261" s="62" t="s">
        <v>723</v>
      </c>
      <c r="T261" s="64">
        <v>105</v>
      </c>
      <c r="U261" s="62" t="s">
        <v>723</v>
      </c>
      <c r="V261" s="64">
        <v>58</v>
      </c>
      <c r="W261" s="60">
        <v>166</v>
      </c>
      <c r="X261" s="380">
        <v>1.61</v>
      </c>
      <c r="Y261" s="369" t="s">
        <v>723</v>
      </c>
    </row>
    <row r="262" spans="1:25" s="158" customFormat="1" ht="14.1" customHeight="1" x14ac:dyDescent="0.2">
      <c r="A262" s="61" t="s">
        <v>272</v>
      </c>
      <c r="B262" s="61" t="s">
        <v>685</v>
      </c>
      <c r="C262" s="61" t="s">
        <v>745</v>
      </c>
      <c r="D262" s="62"/>
      <c r="E262" s="319">
        <v>78</v>
      </c>
      <c r="F262" s="245">
        <v>29</v>
      </c>
      <c r="G262" s="257" t="s">
        <v>723</v>
      </c>
      <c r="H262" s="257" t="s">
        <v>723</v>
      </c>
      <c r="I262" s="257" t="s">
        <v>723</v>
      </c>
      <c r="J262" s="257" t="s">
        <v>723</v>
      </c>
      <c r="K262" s="257" t="s">
        <v>723</v>
      </c>
      <c r="L262" s="245">
        <v>31</v>
      </c>
      <c r="M262" s="378">
        <v>0.4</v>
      </c>
      <c r="N262" s="245">
        <v>15</v>
      </c>
      <c r="O262" s="257" t="s">
        <v>723</v>
      </c>
      <c r="P262" s="257" t="s">
        <v>723</v>
      </c>
      <c r="Q262" s="302">
        <v>57</v>
      </c>
      <c r="R262" s="257" t="s">
        <v>723</v>
      </c>
      <c r="S262" s="245">
        <v>76</v>
      </c>
      <c r="T262" s="257" t="s">
        <v>723</v>
      </c>
      <c r="U262" s="257" t="s">
        <v>723</v>
      </c>
      <c r="V262" s="245">
        <v>7</v>
      </c>
      <c r="W262" s="243">
        <v>87</v>
      </c>
      <c r="X262" s="381">
        <v>1.1100000000000001</v>
      </c>
      <c r="Y262" s="371" t="s">
        <v>723</v>
      </c>
    </row>
    <row r="263" spans="1:25" s="158" customFormat="1" ht="14.1" customHeight="1" x14ac:dyDescent="0.2">
      <c r="A263" s="61" t="s">
        <v>376</v>
      </c>
      <c r="B263" s="61" t="s">
        <v>377</v>
      </c>
      <c r="C263" s="61" t="s">
        <v>746</v>
      </c>
      <c r="D263" s="62"/>
      <c r="E263" s="318">
        <v>133</v>
      </c>
      <c r="F263" s="64">
        <v>46</v>
      </c>
      <c r="G263" s="64">
        <v>109</v>
      </c>
      <c r="H263" s="62" t="s">
        <v>723</v>
      </c>
      <c r="I263" s="64">
        <v>7</v>
      </c>
      <c r="J263" s="62" t="s">
        <v>723</v>
      </c>
      <c r="K263" s="64">
        <v>50</v>
      </c>
      <c r="L263" s="64">
        <v>219</v>
      </c>
      <c r="M263" s="377">
        <v>1.64</v>
      </c>
      <c r="N263" s="64">
        <v>69</v>
      </c>
      <c r="O263" s="64">
        <v>145</v>
      </c>
      <c r="P263" s="64">
        <v>127</v>
      </c>
      <c r="Q263" s="301">
        <v>560</v>
      </c>
      <c r="R263" s="64">
        <v>218</v>
      </c>
      <c r="S263" s="64">
        <v>316</v>
      </c>
      <c r="T263" s="64">
        <v>524</v>
      </c>
      <c r="U263" s="64">
        <v>151</v>
      </c>
      <c r="V263" s="64">
        <v>267</v>
      </c>
      <c r="W263" s="60">
        <v>1476</v>
      </c>
      <c r="X263" s="380">
        <v>11.06</v>
      </c>
      <c r="Y263" s="370">
        <v>230</v>
      </c>
    </row>
    <row r="264" spans="1:25" s="158" customFormat="1" ht="14.1" customHeight="1" x14ac:dyDescent="0.2">
      <c r="A264" s="61" t="s">
        <v>520</v>
      </c>
      <c r="B264" s="61" t="s">
        <v>521</v>
      </c>
      <c r="C264" s="61" t="s">
        <v>742</v>
      </c>
      <c r="D264" s="62"/>
      <c r="E264" s="318">
        <v>41.414999999999999</v>
      </c>
      <c r="F264" s="64">
        <v>12</v>
      </c>
      <c r="G264" s="62" t="s">
        <v>723</v>
      </c>
      <c r="H264" s="62" t="s">
        <v>723</v>
      </c>
      <c r="I264" s="62" t="s">
        <v>723</v>
      </c>
      <c r="J264" s="62" t="s">
        <v>723</v>
      </c>
      <c r="K264" s="64">
        <v>9</v>
      </c>
      <c r="L264" s="64">
        <v>23</v>
      </c>
      <c r="M264" s="377">
        <v>0.56000000000000005</v>
      </c>
      <c r="N264" s="64">
        <v>6</v>
      </c>
      <c r="O264" s="64">
        <v>6</v>
      </c>
      <c r="P264" s="64">
        <v>9</v>
      </c>
      <c r="Q264" s="301">
        <v>44</v>
      </c>
      <c r="R264" s="64">
        <v>16</v>
      </c>
      <c r="S264" s="62" t="s">
        <v>723</v>
      </c>
      <c r="T264" s="64">
        <v>41</v>
      </c>
      <c r="U264" s="62" t="s">
        <v>723</v>
      </c>
      <c r="V264" s="64">
        <v>59</v>
      </c>
      <c r="W264" s="60">
        <v>117</v>
      </c>
      <c r="X264" s="380">
        <v>2.83</v>
      </c>
      <c r="Y264" s="370">
        <v>6</v>
      </c>
    </row>
    <row r="265" spans="1:25" s="158" customFormat="1" ht="14.1" customHeight="1" x14ac:dyDescent="0.2">
      <c r="A265" s="61" t="s">
        <v>318</v>
      </c>
      <c r="B265" s="61" t="s">
        <v>319</v>
      </c>
      <c r="C265" s="61" t="s">
        <v>745</v>
      </c>
      <c r="D265" s="62"/>
      <c r="E265" s="318">
        <v>59</v>
      </c>
      <c r="F265" s="64">
        <v>25</v>
      </c>
      <c r="G265" s="62" t="s">
        <v>723</v>
      </c>
      <c r="H265" s="62" t="s">
        <v>723</v>
      </c>
      <c r="I265" s="62" t="s">
        <v>723</v>
      </c>
      <c r="J265" s="62" t="s">
        <v>723</v>
      </c>
      <c r="K265" s="62" t="s">
        <v>723</v>
      </c>
      <c r="L265" s="64">
        <v>31</v>
      </c>
      <c r="M265" s="377">
        <v>0.53</v>
      </c>
      <c r="N265" s="62" t="s">
        <v>723</v>
      </c>
      <c r="O265" s="62" t="s">
        <v>723</v>
      </c>
      <c r="P265" s="64">
        <v>5</v>
      </c>
      <c r="Q265" s="301">
        <v>40</v>
      </c>
      <c r="R265" s="62" t="s">
        <v>723</v>
      </c>
      <c r="S265" s="62" t="s">
        <v>723</v>
      </c>
      <c r="T265" s="64">
        <v>118</v>
      </c>
      <c r="U265" s="62" t="s">
        <v>723</v>
      </c>
      <c r="V265" s="62" t="s">
        <v>723</v>
      </c>
      <c r="W265" s="60">
        <v>121</v>
      </c>
      <c r="X265" s="380">
        <v>2.0499999999999998</v>
      </c>
      <c r="Y265" s="369" t="s">
        <v>723</v>
      </c>
    </row>
    <row r="266" spans="1:25" s="158" customFormat="1" ht="14.1" customHeight="1" x14ac:dyDescent="0.2">
      <c r="A266" s="61" t="s">
        <v>350</v>
      </c>
      <c r="B266" s="61" t="s">
        <v>351</v>
      </c>
      <c r="C266" s="61" t="s">
        <v>745</v>
      </c>
      <c r="D266" s="62"/>
      <c r="E266" s="318">
        <v>48</v>
      </c>
      <c r="F266" s="64">
        <v>24</v>
      </c>
      <c r="G266" s="62" t="s">
        <v>723</v>
      </c>
      <c r="H266" s="62" t="s">
        <v>723</v>
      </c>
      <c r="I266" s="62" t="s">
        <v>723</v>
      </c>
      <c r="J266" s="62" t="s">
        <v>723</v>
      </c>
      <c r="K266" s="62" t="s">
        <v>723</v>
      </c>
      <c r="L266" s="64">
        <v>29</v>
      </c>
      <c r="M266" s="377">
        <v>0.61</v>
      </c>
      <c r="N266" s="62" t="s">
        <v>723</v>
      </c>
      <c r="O266" s="62" t="s">
        <v>723</v>
      </c>
      <c r="P266" s="62" t="s">
        <v>723</v>
      </c>
      <c r="Q266" s="301">
        <v>47</v>
      </c>
      <c r="R266" s="62" t="s">
        <v>723</v>
      </c>
      <c r="S266" s="64">
        <v>11</v>
      </c>
      <c r="T266" s="64">
        <v>14</v>
      </c>
      <c r="U266" s="62" t="s">
        <v>723</v>
      </c>
      <c r="V266" s="64">
        <v>5</v>
      </c>
      <c r="W266" s="60">
        <v>34</v>
      </c>
      <c r="X266" s="380">
        <v>0.71</v>
      </c>
      <c r="Y266" s="370">
        <v>8</v>
      </c>
    </row>
    <row r="267" spans="1:25" s="158" customFormat="1" ht="14.1" customHeight="1" x14ac:dyDescent="0.2">
      <c r="A267" s="61" t="s">
        <v>95</v>
      </c>
      <c r="B267" s="61" t="s">
        <v>96</v>
      </c>
      <c r="C267" s="61" t="s">
        <v>743</v>
      </c>
      <c r="D267" s="62"/>
      <c r="E267" s="318">
        <v>78</v>
      </c>
      <c r="F267" s="64">
        <v>18</v>
      </c>
      <c r="G267" s="62" t="s">
        <v>723</v>
      </c>
      <c r="H267" s="62" t="s">
        <v>723</v>
      </c>
      <c r="I267" s="62" t="s">
        <v>723</v>
      </c>
      <c r="J267" s="62" t="s">
        <v>723</v>
      </c>
      <c r="K267" s="62" t="s">
        <v>723</v>
      </c>
      <c r="L267" s="64">
        <v>19</v>
      </c>
      <c r="M267" s="377">
        <v>0.24</v>
      </c>
      <c r="N267" s="62" t="s">
        <v>723</v>
      </c>
      <c r="O267" s="62" t="s">
        <v>723</v>
      </c>
      <c r="P267" s="62" t="s">
        <v>723</v>
      </c>
      <c r="Q267" s="301">
        <v>29</v>
      </c>
      <c r="R267" s="62" t="s">
        <v>723</v>
      </c>
      <c r="S267" s="62" t="s">
        <v>723</v>
      </c>
      <c r="T267" s="62" t="s">
        <v>723</v>
      </c>
      <c r="U267" s="62" t="s">
        <v>723</v>
      </c>
      <c r="V267" s="64">
        <v>14</v>
      </c>
      <c r="W267" s="60">
        <v>16</v>
      </c>
      <c r="X267" s="380">
        <v>0.2</v>
      </c>
      <c r="Y267" s="370">
        <v>10</v>
      </c>
    </row>
    <row r="268" spans="1:25" s="158" customFormat="1" ht="14.1" customHeight="1" x14ac:dyDescent="0.2">
      <c r="A268" s="61" t="s">
        <v>238</v>
      </c>
      <c r="B268" s="61" t="s">
        <v>239</v>
      </c>
      <c r="C268" s="61" t="s">
        <v>749</v>
      </c>
      <c r="D268" s="62"/>
      <c r="E268" s="318">
        <v>58</v>
      </c>
      <c r="F268" s="64">
        <v>22</v>
      </c>
      <c r="G268" s="62" t="s">
        <v>723</v>
      </c>
      <c r="H268" s="62" t="s">
        <v>723</v>
      </c>
      <c r="I268" s="62" t="s">
        <v>723</v>
      </c>
      <c r="J268" s="62" t="s">
        <v>723</v>
      </c>
      <c r="K268" s="62" t="s">
        <v>723</v>
      </c>
      <c r="L268" s="64">
        <v>24</v>
      </c>
      <c r="M268" s="377">
        <v>0.42</v>
      </c>
      <c r="N268" s="62" t="s">
        <v>723</v>
      </c>
      <c r="O268" s="62" t="s">
        <v>723</v>
      </c>
      <c r="P268" s="62" t="s">
        <v>723</v>
      </c>
      <c r="Q268" s="301">
        <v>33</v>
      </c>
      <c r="R268" s="62" t="s">
        <v>723</v>
      </c>
      <c r="S268" s="62" t="s">
        <v>723</v>
      </c>
      <c r="T268" s="62" t="s">
        <v>723</v>
      </c>
      <c r="U268" s="62" t="s">
        <v>723</v>
      </c>
      <c r="V268" s="62" t="s">
        <v>723</v>
      </c>
      <c r="W268" s="63" t="s">
        <v>619</v>
      </c>
      <c r="X268" s="369" t="s">
        <v>723</v>
      </c>
      <c r="Y268" s="370">
        <v>20</v>
      </c>
    </row>
    <row r="269" spans="1:25" s="158" customFormat="1" ht="14.1" customHeight="1" x14ac:dyDescent="0.2">
      <c r="A269" s="61" t="s">
        <v>240</v>
      </c>
      <c r="B269" s="61" t="s">
        <v>241</v>
      </c>
      <c r="C269" s="61" t="s">
        <v>749</v>
      </c>
      <c r="D269" s="62"/>
      <c r="E269" s="318">
        <v>43</v>
      </c>
      <c r="F269" s="62" t="s">
        <v>723</v>
      </c>
      <c r="G269" s="62" t="s">
        <v>723</v>
      </c>
      <c r="H269" s="62" t="s">
        <v>723</v>
      </c>
      <c r="I269" s="62" t="s">
        <v>723</v>
      </c>
      <c r="J269" s="62" t="s">
        <v>723</v>
      </c>
      <c r="K269" s="62" t="s">
        <v>723</v>
      </c>
      <c r="L269" s="64">
        <v>13</v>
      </c>
      <c r="M269" s="377">
        <v>0.3</v>
      </c>
      <c r="N269" s="62" t="s">
        <v>723</v>
      </c>
      <c r="O269" s="62" t="s">
        <v>723</v>
      </c>
      <c r="P269" s="62" t="s">
        <v>723</v>
      </c>
      <c r="Q269" s="301">
        <v>17</v>
      </c>
      <c r="R269" s="62" t="s">
        <v>723</v>
      </c>
      <c r="S269" s="62" t="s">
        <v>723</v>
      </c>
      <c r="T269" s="62" t="s">
        <v>723</v>
      </c>
      <c r="U269" s="62" t="s">
        <v>723</v>
      </c>
      <c r="V269" s="64">
        <v>7</v>
      </c>
      <c r="W269" s="60">
        <v>13</v>
      </c>
      <c r="X269" s="380">
        <v>0.3</v>
      </c>
      <c r="Y269" s="370">
        <v>12</v>
      </c>
    </row>
    <row r="270" spans="1:25" s="158" customFormat="1" ht="14.1" customHeight="1" x14ac:dyDescent="0.2">
      <c r="A270" s="61" t="s">
        <v>320</v>
      </c>
      <c r="B270" s="61" t="s">
        <v>321</v>
      </c>
      <c r="C270" s="61" t="s">
        <v>745</v>
      </c>
      <c r="D270" s="62"/>
      <c r="E270" s="318">
        <v>37</v>
      </c>
      <c r="F270" s="62" t="s">
        <v>723</v>
      </c>
      <c r="G270" s="62" t="s">
        <v>723</v>
      </c>
      <c r="H270" s="62" t="s">
        <v>723</v>
      </c>
      <c r="I270" s="62" t="s">
        <v>723</v>
      </c>
      <c r="J270" s="62" t="s">
        <v>723</v>
      </c>
      <c r="K270" s="62" t="s">
        <v>723</v>
      </c>
      <c r="L270" s="64">
        <v>19</v>
      </c>
      <c r="M270" s="377">
        <v>0.51</v>
      </c>
      <c r="N270" s="62" t="s">
        <v>723</v>
      </c>
      <c r="O270" s="62" t="s">
        <v>723</v>
      </c>
      <c r="P270" s="62" t="s">
        <v>723</v>
      </c>
      <c r="Q270" s="301">
        <v>29</v>
      </c>
      <c r="R270" s="62" t="s">
        <v>723</v>
      </c>
      <c r="S270" s="64">
        <v>10</v>
      </c>
      <c r="T270" s="64">
        <v>87</v>
      </c>
      <c r="U270" s="62" t="s">
        <v>723</v>
      </c>
      <c r="V270" s="62" t="s">
        <v>723</v>
      </c>
      <c r="W270" s="60">
        <v>97</v>
      </c>
      <c r="X270" s="380">
        <v>2.62</v>
      </c>
      <c r="Y270" s="369" t="s">
        <v>723</v>
      </c>
    </row>
    <row r="271" spans="1:25" s="158" customFormat="1" ht="14.1" customHeight="1" x14ac:dyDescent="0.2">
      <c r="A271" s="61" t="s">
        <v>57</v>
      </c>
      <c r="B271" s="61" t="s">
        <v>58</v>
      </c>
      <c r="C271" s="61" t="s">
        <v>743</v>
      </c>
      <c r="D271" s="62"/>
      <c r="E271" s="318">
        <v>126</v>
      </c>
      <c r="F271" s="64">
        <v>33</v>
      </c>
      <c r="G271" s="62" t="s">
        <v>723</v>
      </c>
      <c r="H271" s="64">
        <v>5</v>
      </c>
      <c r="I271" s="62" t="s">
        <v>723</v>
      </c>
      <c r="J271" s="62" t="s">
        <v>723</v>
      </c>
      <c r="K271" s="64">
        <v>5</v>
      </c>
      <c r="L271" s="64">
        <v>47</v>
      </c>
      <c r="M271" s="377">
        <v>0.37</v>
      </c>
      <c r="N271" s="62" t="s">
        <v>723</v>
      </c>
      <c r="O271" s="64">
        <v>53</v>
      </c>
      <c r="P271" s="62" t="s">
        <v>723</v>
      </c>
      <c r="Q271" s="301">
        <v>101</v>
      </c>
      <c r="R271" s="62" t="s">
        <v>723</v>
      </c>
      <c r="S271" s="64">
        <v>49</v>
      </c>
      <c r="T271" s="64">
        <v>13</v>
      </c>
      <c r="U271" s="62" t="s">
        <v>723</v>
      </c>
      <c r="V271" s="62" t="s">
        <v>723</v>
      </c>
      <c r="W271" s="60">
        <v>62</v>
      </c>
      <c r="X271" s="380">
        <v>0.49</v>
      </c>
      <c r="Y271" s="370">
        <v>9</v>
      </c>
    </row>
    <row r="272" spans="1:25" s="158" customFormat="1" ht="14.1" customHeight="1" x14ac:dyDescent="0.2">
      <c r="A272" s="61" t="s">
        <v>16</v>
      </c>
      <c r="B272" s="61" t="s">
        <v>686</v>
      </c>
      <c r="C272" s="61" t="s">
        <v>750</v>
      </c>
      <c r="D272" s="62"/>
      <c r="E272" s="318">
        <v>82</v>
      </c>
      <c r="F272" s="64">
        <v>7</v>
      </c>
      <c r="G272" s="62" t="s">
        <v>723</v>
      </c>
      <c r="H272" s="62" t="s">
        <v>723</v>
      </c>
      <c r="I272" s="62" t="s">
        <v>723</v>
      </c>
      <c r="J272" s="62" t="s">
        <v>723</v>
      </c>
      <c r="K272" s="62" t="s">
        <v>723</v>
      </c>
      <c r="L272" s="64">
        <v>11</v>
      </c>
      <c r="M272" s="377">
        <v>0.13</v>
      </c>
      <c r="N272" s="62" t="s">
        <v>723</v>
      </c>
      <c r="O272" s="62" t="s">
        <v>723</v>
      </c>
      <c r="P272" s="62" t="s">
        <v>723</v>
      </c>
      <c r="Q272" s="301">
        <v>15</v>
      </c>
      <c r="R272" s="62" t="s">
        <v>723</v>
      </c>
      <c r="S272" s="62" t="s">
        <v>723</v>
      </c>
      <c r="T272" s="62" t="s">
        <v>723</v>
      </c>
      <c r="U272" s="62" t="s">
        <v>723</v>
      </c>
      <c r="V272" s="62" t="s">
        <v>723</v>
      </c>
      <c r="W272" s="60">
        <v>24</v>
      </c>
      <c r="X272" s="380">
        <v>0.28999999999999998</v>
      </c>
      <c r="Y272" s="369" t="s">
        <v>723</v>
      </c>
    </row>
    <row r="273" spans="1:25" s="158" customFormat="1" ht="14.1" customHeight="1" x14ac:dyDescent="0.2">
      <c r="A273" s="61" t="s">
        <v>214</v>
      </c>
      <c r="B273" s="61" t="s">
        <v>687</v>
      </c>
      <c r="C273" s="61" t="s">
        <v>749</v>
      </c>
      <c r="D273" s="62"/>
      <c r="E273" s="318">
        <v>109</v>
      </c>
      <c r="F273" s="64">
        <v>42</v>
      </c>
      <c r="G273" s="64">
        <v>5</v>
      </c>
      <c r="H273" s="62" t="s">
        <v>723</v>
      </c>
      <c r="I273" s="62" t="s">
        <v>723</v>
      </c>
      <c r="J273" s="62" t="s">
        <v>723</v>
      </c>
      <c r="K273" s="62" t="s">
        <v>723</v>
      </c>
      <c r="L273" s="64">
        <v>56</v>
      </c>
      <c r="M273" s="377">
        <v>0.51</v>
      </c>
      <c r="N273" s="64">
        <v>7</v>
      </c>
      <c r="O273" s="64">
        <v>20</v>
      </c>
      <c r="P273" s="64">
        <v>33</v>
      </c>
      <c r="Q273" s="301">
        <v>116</v>
      </c>
      <c r="R273" s="64">
        <v>7</v>
      </c>
      <c r="S273" s="62" t="s">
        <v>723</v>
      </c>
      <c r="T273" s="64">
        <v>11</v>
      </c>
      <c r="U273" s="62" t="s">
        <v>723</v>
      </c>
      <c r="V273" s="62" t="s">
        <v>723</v>
      </c>
      <c r="W273" s="60">
        <v>18</v>
      </c>
      <c r="X273" s="380">
        <v>0.16</v>
      </c>
      <c r="Y273" s="369" t="s">
        <v>723</v>
      </c>
    </row>
    <row r="274" spans="1:25" s="158" customFormat="1" ht="14.1" customHeight="1" x14ac:dyDescent="0.2">
      <c r="A274" s="61" t="s">
        <v>250</v>
      </c>
      <c r="B274" s="61" t="s">
        <v>251</v>
      </c>
      <c r="C274" s="61" t="s">
        <v>749</v>
      </c>
      <c r="D274" s="62"/>
      <c r="E274" s="318">
        <v>53.7</v>
      </c>
      <c r="F274" s="64">
        <v>27</v>
      </c>
      <c r="G274" s="62" t="s">
        <v>723</v>
      </c>
      <c r="H274" s="62" t="s">
        <v>723</v>
      </c>
      <c r="I274" s="62" t="s">
        <v>723</v>
      </c>
      <c r="J274" s="62" t="s">
        <v>723</v>
      </c>
      <c r="K274" s="62" t="s">
        <v>723</v>
      </c>
      <c r="L274" s="64">
        <v>32</v>
      </c>
      <c r="M274" s="377">
        <v>0.6</v>
      </c>
      <c r="N274" s="62" t="s">
        <v>723</v>
      </c>
      <c r="O274" s="62" t="s">
        <v>723</v>
      </c>
      <c r="P274" s="64">
        <v>18</v>
      </c>
      <c r="Q274" s="301">
        <v>61</v>
      </c>
      <c r="R274" s="64">
        <v>18</v>
      </c>
      <c r="S274" s="62" t="s">
        <v>723</v>
      </c>
      <c r="T274" s="64">
        <v>21</v>
      </c>
      <c r="U274" s="62" t="s">
        <v>723</v>
      </c>
      <c r="V274" s="62" t="s">
        <v>723</v>
      </c>
      <c r="W274" s="60">
        <v>41</v>
      </c>
      <c r="X274" s="380">
        <v>0.76</v>
      </c>
      <c r="Y274" s="370">
        <v>11</v>
      </c>
    </row>
    <row r="275" spans="1:25" s="158" customFormat="1" ht="14.1" customHeight="1" x14ac:dyDescent="0.2">
      <c r="A275" s="61" t="s">
        <v>592</v>
      </c>
      <c r="B275" s="61" t="s">
        <v>593</v>
      </c>
      <c r="C275" s="61" t="s">
        <v>748</v>
      </c>
      <c r="D275" s="62"/>
      <c r="E275" s="318">
        <v>50</v>
      </c>
      <c r="F275" s="62" t="s">
        <v>723</v>
      </c>
      <c r="G275" s="62" t="s">
        <v>723</v>
      </c>
      <c r="H275" s="62" t="s">
        <v>723</v>
      </c>
      <c r="I275" s="62" t="s">
        <v>723</v>
      </c>
      <c r="J275" s="62" t="s">
        <v>723</v>
      </c>
      <c r="K275" s="62" t="s">
        <v>723</v>
      </c>
      <c r="L275" s="64">
        <v>13</v>
      </c>
      <c r="M275" s="377">
        <v>0.26</v>
      </c>
      <c r="N275" s="62" t="s">
        <v>723</v>
      </c>
      <c r="O275" s="62" t="s">
        <v>723</v>
      </c>
      <c r="P275" s="64">
        <v>6</v>
      </c>
      <c r="Q275" s="301">
        <v>22</v>
      </c>
      <c r="R275" s="62" t="s">
        <v>723</v>
      </c>
      <c r="S275" s="62" t="s">
        <v>723</v>
      </c>
      <c r="T275" s="62" t="s">
        <v>723</v>
      </c>
      <c r="U275" s="62" t="s">
        <v>723</v>
      </c>
      <c r="V275" s="62" t="s">
        <v>723</v>
      </c>
      <c r="W275" s="63" t="s">
        <v>619</v>
      </c>
      <c r="X275" s="369" t="s">
        <v>723</v>
      </c>
      <c r="Y275" s="370">
        <v>6</v>
      </c>
    </row>
    <row r="276" spans="1:25" s="158" customFormat="1" ht="14.1" customHeight="1" x14ac:dyDescent="0.2">
      <c r="A276" s="61" t="s">
        <v>352</v>
      </c>
      <c r="B276" s="61" t="s">
        <v>353</v>
      </c>
      <c r="C276" s="61" t="s">
        <v>745</v>
      </c>
      <c r="D276" s="62"/>
      <c r="E276" s="318">
        <v>55.18</v>
      </c>
      <c r="F276" s="62" t="s">
        <v>723</v>
      </c>
      <c r="G276" s="62" t="s">
        <v>723</v>
      </c>
      <c r="H276" s="62" t="s">
        <v>723</v>
      </c>
      <c r="I276" s="62" t="s">
        <v>723</v>
      </c>
      <c r="J276" s="62" t="s">
        <v>723</v>
      </c>
      <c r="K276" s="62" t="s">
        <v>723</v>
      </c>
      <c r="L276" s="62" t="s">
        <v>723</v>
      </c>
      <c r="M276" s="369" t="s">
        <v>723</v>
      </c>
      <c r="N276" s="62" t="s">
        <v>723</v>
      </c>
      <c r="O276" s="62" t="s">
        <v>723</v>
      </c>
      <c r="P276" s="62" t="s">
        <v>723</v>
      </c>
      <c r="Q276" s="303" t="s">
        <v>723</v>
      </c>
      <c r="R276" s="62" t="s">
        <v>723</v>
      </c>
      <c r="S276" s="62" t="s">
        <v>723</v>
      </c>
      <c r="T276" s="62" t="s">
        <v>723</v>
      </c>
      <c r="U276" s="62" t="s">
        <v>723</v>
      </c>
      <c r="V276" s="62" t="s">
        <v>723</v>
      </c>
      <c r="W276" s="63" t="s">
        <v>619</v>
      </c>
      <c r="X276" s="369" t="s">
        <v>723</v>
      </c>
      <c r="Y276" s="369" t="s">
        <v>723</v>
      </c>
    </row>
    <row r="277" spans="1:25" s="158" customFormat="1" ht="14.1" customHeight="1" x14ac:dyDescent="0.2">
      <c r="A277" s="61" t="s">
        <v>25</v>
      </c>
      <c r="B277" s="61" t="s">
        <v>26</v>
      </c>
      <c r="C277" s="61" t="s">
        <v>750</v>
      </c>
      <c r="D277" s="62"/>
      <c r="E277" s="318">
        <v>123</v>
      </c>
      <c r="F277" s="64">
        <v>12</v>
      </c>
      <c r="G277" s="62" t="s">
        <v>723</v>
      </c>
      <c r="H277" s="62" t="s">
        <v>723</v>
      </c>
      <c r="I277" s="62" t="s">
        <v>723</v>
      </c>
      <c r="J277" s="62" t="s">
        <v>723</v>
      </c>
      <c r="K277" s="62" t="s">
        <v>723</v>
      </c>
      <c r="L277" s="64">
        <v>13</v>
      </c>
      <c r="M277" s="377">
        <v>0.11</v>
      </c>
      <c r="N277" s="62" t="s">
        <v>723</v>
      </c>
      <c r="O277" s="62" t="s">
        <v>723</v>
      </c>
      <c r="P277" s="64">
        <v>182</v>
      </c>
      <c r="Q277" s="301">
        <v>209</v>
      </c>
      <c r="R277" s="62" t="s">
        <v>723</v>
      </c>
      <c r="S277" s="62" t="s">
        <v>723</v>
      </c>
      <c r="T277" s="62" t="s">
        <v>723</v>
      </c>
      <c r="U277" s="62" t="s">
        <v>723</v>
      </c>
      <c r="V277" s="62" t="s">
        <v>723</v>
      </c>
      <c r="W277" s="63" t="s">
        <v>619</v>
      </c>
      <c r="X277" s="369" t="s">
        <v>723</v>
      </c>
      <c r="Y277" s="370">
        <v>34</v>
      </c>
    </row>
    <row r="278" spans="1:25" s="158" customFormat="1" ht="14.1" customHeight="1" x14ac:dyDescent="0.2">
      <c r="A278" s="61" t="s">
        <v>522</v>
      </c>
      <c r="B278" s="61" t="s">
        <v>523</v>
      </c>
      <c r="C278" s="61" t="s">
        <v>742</v>
      </c>
      <c r="D278" s="62"/>
      <c r="E278" s="318">
        <v>35</v>
      </c>
      <c r="F278" s="64">
        <v>16</v>
      </c>
      <c r="G278" s="62" t="s">
        <v>723</v>
      </c>
      <c r="H278" s="62" t="s">
        <v>723</v>
      </c>
      <c r="I278" s="62" t="s">
        <v>723</v>
      </c>
      <c r="J278" s="62" t="s">
        <v>723</v>
      </c>
      <c r="K278" s="62" t="s">
        <v>723</v>
      </c>
      <c r="L278" s="64">
        <v>22</v>
      </c>
      <c r="M278" s="377">
        <v>0.63</v>
      </c>
      <c r="N278" s="62" t="s">
        <v>723</v>
      </c>
      <c r="O278" s="64">
        <v>5</v>
      </c>
      <c r="P278" s="62" t="s">
        <v>723</v>
      </c>
      <c r="Q278" s="301">
        <v>31</v>
      </c>
      <c r="R278" s="62" t="s">
        <v>723</v>
      </c>
      <c r="S278" s="64">
        <v>33</v>
      </c>
      <c r="T278" s="64">
        <v>12</v>
      </c>
      <c r="U278" s="62" t="s">
        <v>723</v>
      </c>
      <c r="V278" s="62" t="s">
        <v>723</v>
      </c>
      <c r="W278" s="60">
        <v>46</v>
      </c>
      <c r="X278" s="380">
        <v>1.32</v>
      </c>
      <c r="Y278" s="369" t="s">
        <v>723</v>
      </c>
    </row>
    <row r="279" spans="1:25" s="158" customFormat="1" ht="14.1" customHeight="1" x14ac:dyDescent="0.2">
      <c r="A279" s="61" t="s">
        <v>418</v>
      </c>
      <c r="B279" s="61" t="s">
        <v>419</v>
      </c>
      <c r="C279" s="61" t="s">
        <v>746</v>
      </c>
      <c r="D279" s="62"/>
      <c r="E279" s="318">
        <v>84</v>
      </c>
      <c r="F279" s="64">
        <v>58</v>
      </c>
      <c r="G279" s="64">
        <v>10</v>
      </c>
      <c r="H279" s="64">
        <v>7</v>
      </c>
      <c r="I279" s="62" t="s">
        <v>723</v>
      </c>
      <c r="J279" s="62" t="s">
        <v>723</v>
      </c>
      <c r="K279" s="62" t="s">
        <v>723</v>
      </c>
      <c r="L279" s="64">
        <v>81</v>
      </c>
      <c r="M279" s="377">
        <v>0.96</v>
      </c>
      <c r="N279" s="62" t="s">
        <v>723</v>
      </c>
      <c r="O279" s="62" t="s">
        <v>723</v>
      </c>
      <c r="P279" s="64">
        <v>12</v>
      </c>
      <c r="Q279" s="301">
        <v>99</v>
      </c>
      <c r="R279" s="64">
        <v>68</v>
      </c>
      <c r="S279" s="62" t="s">
        <v>723</v>
      </c>
      <c r="T279" s="64">
        <v>199</v>
      </c>
      <c r="U279" s="62" t="s">
        <v>723</v>
      </c>
      <c r="V279" s="64">
        <v>121</v>
      </c>
      <c r="W279" s="60">
        <v>444</v>
      </c>
      <c r="X279" s="380">
        <v>5.26</v>
      </c>
      <c r="Y279" s="369" t="s">
        <v>723</v>
      </c>
    </row>
    <row r="280" spans="1:25" s="158" customFormat="1" ht="14.1" customHeight="1" x14ac:dyDescent="0.2">
      <c r="A280" s="61" t="s">
        <v>490</v>
      </c>
      <c r="B280" s="61" t="s">
        <v>491</v>
      </c>
      <c r="C280" s="61" t="s">
        <v>742</v>
      </c>
      <c r="D280" s="62"/>
      <c r="E280" s="318">
        <v>60</v>
      </c>
      <c r="F280" s="64">
        <v>36</v>
      </c>
      <c r="G280" s="62" t="s">
        <v>723</v>
      </c>
      <c r="H280" s="62" t="s">
        <v>723</v>
      </c>
      <c r="I280" s="62" t="s">
        <v>723</v>
      </c>
      <c r="J280" s="62" t="s">
        <v>723</v>
      </c>
      <c r="K280" s="62" t="s">
        <v>723</v>
      </c>
      <c r="L280" s="64">
        <v>37</v>
      </c>
      <c r="M280" s="377">
        <v>0.62</v>
      </c>
      <c r="N280" s="64">
        <v>8</v>
      </c>
      <c r="O280" s="64">
        <v>25</v>
      </c>
      <c r="P280" s="64">
        <v>41</v>
      </c>
      <c r="Q280" s="301">
        <v>111</v>
      </c>
      <c r="R280" s="64">
        <v>42</v>
      </c>
      <c r="S280" s="64">
        <v>13</v>
      </c>
      <c r="T280" s="64">
        <v>43</v>
      </c>
      <c r="U280" s="64">
        <v>5</v>
      </c>
      <c r="V280" s="64">
        <v>10</v>
      </c>
      <c r="W280" s="60">
        <v>113</v>
      </c>
      <c r="X280" s="380">
        <v>1.89</v>
      </c>
      <c r="Y280" s="369" t="s">
        <v>723</v>
      </c>
    </row>
    <row r="281" spans="1:25" s="158" customFormat="1" ht="14.1" customHeight="1" x14ac:dyDescent="0.2">
      <c r="A281" s="61" t="s">
        <v>553</v>
      </c>
      <c r="B281" s="61" t="s">
        <v>688</v>
      </c>
      <c r="C281" s="61" t="s">
        <v>748</v>
      </c>
      <c r="D281" s="62"/>
      <c r="E281" s="318">
        <v>93.54</v>
      </c>
      <c r="F281" s="64">
        <v>45</v>
      </c>
      <c r="G281" s="62" t="s">
        <v>723</v>
      </c>
      <c r="H281" s="64">
        <v>8</v>
      </c>
      <c r="I281" s="62" t="s">
        <v>723</v>
      </c>
      <c r="J281" s="62" t="s">
        <v>723</v>
      </c>
      <c r="K281" s="62" t="s">
        <v>723</v>
      </c>
      <c r="L281" s="64">
        <v>55</v>
      </c>
      <c r="M281" s="377">
        <v>0.59</v>
      </c>
      <c r="N281" s="64">
        <v>16</v>
      </c>
      <c r="O281" s="64">
        <v>14</v>
      </c>
      <c r="P281" s="64">
        <v>73</v>
      </c>
      <c r="Q281" s="301">
        <v>158</v>
      </c>
      <c r="R281" s="64">
        <v>7</v>
      </c>
      <c r="S281" s="62" t="s">
        <v>723</v>
      </c>
      <c r="T281" s="64">
        <v>92</v>
      </c>
      <c r="U281" s="64">
        <v>238</v>
      </c>
      <c r="V281" s="62" t="s">
        <v>723</v>
      </c>
      <c r="W281" s="60">
        <v>341</v>
      </c>
      <c r="X281" s="380">
        <v>3.65</v>
      </c>
      <c r="Y281" s="369" t="s">
        <v>723</v>
      </c>
    </row>
    <row r="282" spans="1:25" s="158" customFormat="1" ht="14.1" customHeight="1" x14ac:dyDescent="0.2">
      <c r="A282" s="61" t="s">
        <v>59</v>
      </c>
      <c r="B282" s="61" t="s">
        <v>60</v>
      </c>
      <c r="C282" s="61" t="s">
        <v>743</v>
      </c>
      <c r="D282" s="62"/>
      <c r="E282" s="318">
        <v>97.49</v>
      </c>
      <c r="F282" s="64">
        <v>48</v>
      </c>
      <c r="G282" s="62" t="s">
        <v>723</v>
      </c>
      <c r="H282" s="64">
        <v>5</v>
      </c>
      <c r="I282" s="62" t="s">
        <v>723</v>
      </c>
      <c r="J282" s="62" t="s">
        <v>723</v>
      </c>
      <c r="K282" s="62" t="s">
        <v>723</v>
      </c>
      <c r="L282" s="64">
        <v>58</v>
      </c>
      <c r="M282" s="377">
        <v>0.59</v>
      </c>
      <c r="N282" s="64">
        <v>7</v>
      </c>
      <c r="O282" s="64">
        <v>49</v>
      </c>
      <c r="P282" s="64">
        <v>10</v>
      </c>
      <c r="Q282" s="301">
        <v>124</v>
      </c>
      <c r="R282" s="64">
        <v>15</v>
      </c>
      <c r="S282" s="62" t="s">
        <v>723</v>
      </c>
      <c r="T282" s="64">
        <v>48</v>
      </c>
      <c r="U282" s="62" t="s">
        <v>723</v>
      </c>
      <c r="V282" s="62" t="s">
        <v>723</v>
      </c>
      <c r="W282" s="60">
        <v>67</v>
      </c>
      <c r="X282" s="380">
        <v>0.69</v>
      </c>
      <c r="Y282" s="369" t="s">
        <v>723</v>
      </c>
    </row>
    <row r="283" spans="1:25" s="158" customFormat="1" ht="14.1" customHeight="1" x14ac:dyDescent="0.2">
      <c r="A283" s="61" t="s">
        <v>242</v>
      </c>
      <c r="B283" s="61" t="s">
        <v>243</v>
      </c>
      <c r="C283" s="61" t="s">
        <v>749</v>
      </c>
      <c r="D283" s="62"/>
      <c r="E283" s="318">
        <v>32.405000000000001</v>
      </c>
      <c r="F283" s="62" t="s">
        <v>723</v>
      </c>
      <c r="G283" s="62" t="s">
        <v>723</v>
      </c>
      <c r="H283" s="62" t="s">
        <v>723</v>
      </c>
      <c r="I283" s="62" t="s">
        <v>723</v>
      </c>
      <c r="J283" s="62" t="s">
        <v>723</v>
      </c>
      <c r="K283" s="62" t="s">
        <v>723</v>
      </c>
      <c r="L283" s="64">
        <v>16</v>
      </c>
      <c r="M283" s="377">
        <v>0.49</v>
      </c>
      <c r="N283" s="62" t="s">
        <v>723</v>
      </c>
      <c r="O283" s="62" t="s">
        <v>723</v>
      </c>
      <c r="P283" s="64">
        <v>6</v>
      </c>
      <c r="Q283" s="301">
        <v>27</v>
      </c>
      <c r="R283" s="64">
        <v>17</v>
      </c>
      <c r="S283" s="62" t="s">
        <v>723</v>
      </c>
      <c r="T283" s="62" t="s">
        <v>723</v>
      </c>
      <c r="U283" s="64">
        <v>5</v>
      </c>
      <c r="V283" s="62" t="s">
        <v>723</v>
      </c>
      <c r="W283" s="60">
        <v>22</v>
      </c>
      <c r="X283" s="380">
        <v>0.68</v>
      </c>
      <c r="Y283" s="369" t="s">
        <v>723</v>
      </c>
    </row>
    <row r="284" spans="1:25" s="158" customFormat="1" ht="14.1" customHeight="1" x14ac:dyDescent="0.2">
      <c r="A284" s="61" t="s">
        <v>524</v>
      </c>
      <c r="B284" s="61" t="s">
        <v>525</v>
      </c>
      <c r="C284" s="61" t="s">
        <v>742</v>
      </c>
      <c r="D284" s="62"/>
      <c r="E284" s="318">
        <v>36</v>
      </c>
      <c r="F284" s="62" t="s">
        <v>723</v>
      </c>
      <c r="G284" s="62" t="s">
        <v>723</v>
      </c>
      <c r="H284" s="62" t="s">
        <v>723</v>
      </c>
      <c r="I284" s="62" t="s">
        <v>723</v>
      </c>
      <c r="J284" s="62" t="s">
        <v>723</v>
      </c>
      <c r="K284" s="62" t="s">
        <v>723</v>
      </c>
      <c r="L284" s="62" t="s">
        <v>723</v>
      </c>
      <c r="M284" s="369" t="s">
        <v>723</v>
      </c>
      <c r="N284" s="62" t="s">
        <v>723</v>
      </c>
      <c r="O284" s="62" t="s">
        <v>723</v>
      </c>
      <c r="P284" s="62" t="s">
        <v>723</v>
      </c>
      <c r="Q284" s="301">
        <v>6</v>
      </c>
      <c r="R284" s="62" t="s">
        <v>723</v>
      </c>
      <c r="S284" s="64">
        <v>14</v>
      </c>
      <c r="T284" s="64">
        <v>24</v>
      </c>
      <c r="U284" s="62" t="s">
        <v>723</v>
      </c>
      <c r="V284" s="62" t="s">
        <v>723</v>
      </c>
      <c r="W284" s="60">
        <v>38</v>
      </c>
      <c r="X284" s="380">
        <v>1.07</v>
      </c>
      <c r="Y284" s="369" t="s">
        <v>723</v>
      </c>
    </row>
    <row r="285" spans="1:25" s="158" customFormat="1" ht="14.1" customHeight="1" x14ac:dyDescent="0.2">
      <c r="A285" s="61" t="s">
        <v>602</v>
      </c>
      <c r="B285" s="61" t="s">
        <v>603</v>
      </c>
      <c r="C285" s="61" t="s">
        <v>748</v>
      </c>
      <c r="D285" s="62"/>
      <c r="E285" s="318">
        <v>50</v>
      </c>
      <c r="F285" s="64">
        <v>32</v>
      </c>
      <c r="G285" s="62" t="s">
        <v>723</v>
      </c>
      <c r="H285" s="62" t="s">
        <v>723</v>
      </c>
      <c r="I285" s="62" t="s">
        <v>723</v>
      </c>
      <c r="J285" s="62" t="s">
        <v>723</v>
      </c>
      <c r="K285" s="62" t="s">
        <v>723</v>
      </c>
      <c r="L285" s="64">
        <v>33</v>
      </c>
      <c r="M285" s="377">
        <v>0.66</v>
      </c>
      <c r="N285" s="62" t="s">
        <v>723</v>
      </c>
      <c r="O285" s="62" t="s">
        <v>723</v>
      </c>
      <c r="P285" s="64">
        <v>21</v>
      </c>
      <c r="Q285" s="301">
        <v>67</v>
      </c>
      <c r="R285" s="64">
        <v>5</v>
      </c>
      <c r="S285" s="62" t="s">
        <v>723</v>
      </c>
      <c r="T285" s="64">
        <v>9</v>
      </c>
      <c r="U285" s="62" t="s">
        <v>723</v>
      </c>
      <c r="V285" s="62" t="s">
        <v>723</v>
      </c>
      <c r="W285" s="60">
        <v>15</v>
      </c>
      <c r="X285" s="380">
        <v>0.3</v>
      </c>
      <c r="Y285" s="370">
        <v>24</v>
      </c>
    </row>
    <row r="286" spans="1:25" s="158" customFormat="1" ht="14.1" customHeight="1" x14ac:dyDescent="0.2">
      <c r="A286" s="61" t="s">
        <v>566</v>
      </c>
      <c r="B286" s="61" t="s">
        <v>567</v>
      </c>
      <c r="C286" s="61" t="s">
        <v>748</v>
      </c>
      <c r="D286" s="62"/>
      <c r="E286" s="318">
        <v>57</v>
      </c>
      <c r="F286" s="62" t="s">
        <v>723</v>
      </c>
      <c r="G286" s="62" t="s">
        <v>723</v>
      </c>
      <c r="H286" s="62" t="s">
        <v>723</v>
      </c>
      <c r="I286" s="62" t="s">
        <v>723</v>
      </c>
      <c r="J286" s="62" t="s">
        <v>723</v>
      </c>
      <c r="K286" s="62" t="s">
        <v>723</v>
      </c>
      <c r="L286" s="64">
        <v>15</v>
      </c>
      <c r="M286" s="377">
        <v>0.26</v>
      </c>
      <c r="N286" s="64">
        <v>7</v>
      </c>
      <c r="O286" s="64">
        <v>10</v>
      </c>
      <c r="P286" s="64">
        <v>13</v>
      </c>
      <c r="Q286" s="301">
        <v>45</v>
      </c>
      <c r="R286" s="64">
        <v>9</v>
      </c>
      <c r="S286" s="64">
        <v>11</v>
      </c>
      <c r="T286" s="62" t="s">
        <v>723</v>
      </c>
      <c r="U286" s="64">
        <v>12</v>
      </c>
      <c r="V286" s="62" t="s">
        <v>723</v>
      </c>
      <c r="W286" s="60">
        <v>35</v>
      </c>
      <c r="X286" s="380">
        <v>0.62</v>
      </c>
      <c r="Y286" s="369" t="s">
        <v>723</v>
      </c>
    </row>
    <row r="287" spans="1:25" s="158" customFormat="1" ht="14.1" customHeight="1" x14ac:dyDescent="0.2">
      <c r="A287" s="61" t="s">
        <v>215</v>
      </c>
      <c r="B287" s="61" t="s">
        <v>689</v>
      </c>
      <c r="C287" s="61" t="s">
        <v>749</v>
      </c>
      <c r="D287" s="62"/>
      <c r="E287" s="318">
        <v>69</v>
      </c>
      <c r="F287" s="64">
        <v>20</v>
      </c>
      <c r="G287" s="62" t="s">
        <v>723</v>
      </c>
      <c r="H287" s="62" t="s">
        <v>723</v>
      </c>
      <c r="I287" s="62" t="s">
        <v>723</v>
      </c>
      <c r="J287" s="62" t="s">
        <v>723</v>
      </c>
      <c r="K287" s="62" t="s">
        <v>723</v>
      </c>
      <c r="L287" s="64">
        <v>21</v>
      </c>
      <c r="M287" s="377">
        <v>0.3</v>
      </c>
      <c r="N287" s="62" t="s">
        <v>723</v>
      </c>
      <c r="O287" s="62" t="s">
        <v>723</v>
      </c>
      <c r="P287" s="64">
        <v>14</v>
      </c>
      <c r="Q287" s="301">
        <v>38</v>
      </c>
      <c r="R287" s="62" t="s">
        <v>723</v>
      </c>
      <c r="S287" s="64">
        <v>18</v>
      </c>
      <c r="T287" s="64">
        <v>11</v>
      </c>
      <c r="U287" s="64">
        <v>16</v>
      </c>
      <c r="V287" s="62" t="s">
        <v>723</v>
      </c>
      <c r="W287" s="60">
        <v>45</v>
      </c>
      <c r="X287" s="380">
        <v>0.65</v>
      </c>
      <c r="Y287" s="369" t="s">
        <v>723</v>
      </c>
    </row>
    <row r="288" spans="1:25" s="158" customFormat="1" ht="14.1" customHeight="1" x14ac:dyDescent="0.2">
      <c r="A288" s="61" t="s">
        <v>304</v>
      </c>
      <c r="B288" s="61" t="s">
        <v>305</v>
      </c>
      <c r="C288" s="61" t="s">
        <v>745</v>
      </c>
      <c r="D288" s="62"/>
      <c r="E288" s="318">
        <v>64</v>
      </c>
      <c r="F288" s="62" t="s">
        <v>723</v>
      </c>
      <c r="G288" s="62" t="s">
        <v>723</v>
      </c>
      <c r="H288" s="62" t="s">
        <v>723</v>
      </c>
      <c r="I288" s="62" t="s">
        <v>723</v>
      </c>
      <c r="J288" s="62" t="s">
        <v>723</v>
      </c>
      <c r="K288" s="62" t="s">
        <v>723</v>
      </c>
      <c r="L288" s="64">
        <v>18</v>
      </c>
      <c r="M288" s="377">
        <v>0.28000000000000003</v>
      </c>
      <c r="N288" s="64">
        <v>8</v>
      </c>
      <c r="O288" s="64">
        <v>11</v>
      </c>
      <c r="P288" s="64">
        <v>20</v>
      </c>
      <c r="Q288" s="301">
        <v>57</v>
      </c>
      <c r="R288" s="64">
        <v>17</v>
      </c>
      <c r="S288" s="62" t="s">
        <v>723</v>
      </c>
      <c r="T288" s="64">
        <v>52</v>
      </c>
      <c r="U288" s="62" t="s">
        <v>723</v>
      </c>
      <c r="V288" s="62" t="s">
        <v>723</v>
      </c>
      <c r="W288" s="60">
        <v>71</v>
      </c>
      <c r="X288" s="380">
        <v>1.1100000000000001</v>
      </c>
      <c r="Y288" s="369" t="s">
        <v>723</v>
      </c>
    </row>
    <row r="289" spans="1:25" s="158" customFormat="1" ht="14.1" customHeight="1" x14ac:dyDescent="0.2">
      <c r="A289" s="61" t="s">
        <v>470</v>
      </c>
      <c r="B289" s="61" t="s">
        <v>471</v>
      </c>
      <c r="C289" s="61" t="s">
        <v>742</v>
      </c>
      <c r="D289" s="62"/>
      <c r="E289" s="318">
        <v>50</v>
      </c>
      <c r="F289" s="64">
        <v>9</v>
      </c>
      <c r="G289" s="62" t="s">
        <v>723</v>
      </c>
      <c r="H289" s="62" t="s">
        <v>723</v>
      </c>
      <c r="I289" s="62" t="s">
        <v>723</v>
      </c>
      <c r="J289" s="62" t="s">
        <v>723</v>
      </c>
      <c r="K289" s="62" t="s">
        <v>723</v>
      </c>
      <c r="L289" s="64">
        <v>10</v>
      </c>
      <c r="M289" s="377">
        <v>0.2</v>
      </c>
      <c r="N289" s="62" t="s">
        <v>723</v>
      </c>
      <c r="O289" s="62" t="s">
        <v>723</v>
      </c>
      <c r="P289" s="62" t="s">
        <v>723</v>
      </c>
      <c r="Q289" s="301">
        <v>17</v>
      </c>
      <c r="R289" s="62" t="s">
        <v>723</v>
      </c>
      <c r="S289" s="62" t="s">
        <v>723</v>
      </c>
      <c r="T289" s="64">
        <v>30</v>
      </c>
      <c r="U289" s="64">
        <v>13</v>
      </c>
      <c r="V289" s="62" t="s">
        <v>723</v>
      </c>
      <c r="W289" s="60">
        <v>48</v>
      </c>
      <c r="X289" s="380">
        <v>0.96</v>
      </c>
      <c r="Y289" s="369" t="s">
        <v>723</v>
      </c>
    </row>
    <row r="290" spans="1:25" s="158" customFormat="1" ht="14.1" customHeight="1" x14ac:dyDescent="0.2">
      <c r="A290" s="61" t="s">
        <v>594</v>
      </c>
      <c r="B290" s="61" t="s">
        <v>595</v>
      </c>
      <c r="C290" s="61" t="s">
        <v>748</v>
      </c>
      <c r="D290" s="62"/>
      <c r="E290" s="318">
        <v>38</v>
      </c>
      <c r="F290" s="62" t="s">
        <v>723</v>
      </c>
      <c r="G290" s="62" t="s">
        <v>723</v>
      </c>
      <c r="H290" s="62" t="s">
        <v>723</v>
      </c>
      <c r="I290" s="62" t="s">
        <v>723</v>
      </c>
      <c r="J290" s="62" t="s">
        <v>723</v>
      </c>
      <c r="K290" s="62" t="s">
        <v>723</v>
      </c>
      <c r="L290" s="64">
        <v>13</v>
      </c>
      <c r="M290" s="377">
        <v>0.34</v>
      </c>
      <c r="N290" s="62" t="s">
        <v>723</v>
      </c>
      <c r="O290" s="62" t="s">
        <v>723</v>
      </c>
      <c r="P290" s="64">
        <v>8</v>
      </c>
      <c r="Q290" s="301">
        <v>28</v>
      </c>
      <c r="R290" s="64">
        <v>9</v>
      </c>
      <c r="S290" s="62" t="s">
        <v>723</v>
      </c>
      <c r="T290" s="62" t="s">
        <v>723</v>
      </c>
      <c r="U290" s="62" t="s">
        <v>723</v>
      </c>
      <c r="V290" s="62" t="s">
        <v>723</v>
      </c>
      <c r="W290" s="60">
        <v>16</v>
      </c>
      <c r="X290" s="380">
        <v>0.42</v>
      </c>
      <c r="Y290" s="370">
        <v>9</v>
      </c>
    </row>
    <row r="291" spans="1:25" s="158" customFormat="1" ht="14.1" customHeight="1" x14ac:dyDescent="0.2">
      <c r="A291" s="61" t="s">
        <v>492</v>
      </c>
      <c r="B291" s="61" t="s">
        <v>493</v>
      </c>
      <c r="C291" s="61" t="s">
        <v>742</v>
      </c>
      <c r="D291" s="62"/>
      <c r="E291" s="318">
        <v>63</v>
      </c>
      <c r="F291" s="64">
        <v>42</v>
      </c>
      <c r="G291" s="62" t="s">
        <v>723</v>
      </c>
      <c r="H291" s="62" t="s">
        <v>723</v>
      </c>
      <c r="I291" s="62" t="s">
        <v>723</v>
      </c>
      <c r="J291" s="62" t="s">
        <v>723</v>
      </c>
      <c r="K291" s="62" t="s">
        <v>723</v>
      </c>
      <c r="L291" s="64">
        <v>45</v>
      </c>
      <c r="M291" s="377">
        <v>0.71</v>
      </c>
      <c r="N291" s="64">
        <v>16</v>
      </c>
      <c r="O291" s="64">
        <v>79</v>
      </c>
      <c r="P291" s="64">
        <v>79</v>
      </c>
      <c r="Q291" s="301">
        <v>219</v>
      </c>
      <c r="R291" s="64">
        <v>59</v>
      </c>
      <c r="S291" s="62" t="s">
        <v>723</v>
      </c>
      <c r="T291" s="64">
        <v>20</v>
      </c>
      <c r="U291" s="62" t="s">
        <v>723</v>
      </c>
      <c r="V291" s="64">
        <v>5</v>
      </c>
      <c r="W291" s="60">
        <v>86</v>
      </c>
      <c r="X291" s="380">
        <v>1.36</v>
      </c>
      <c r="Y291" s="370">
        <v>21</v>
      </c>
    </row>
    <row r="292" spans="1:25" s="158" customFormat="1" ht="14.1" customHeight="1" x14ac:dyDescent="0.2">
      <c r="A292" s="61" t="s">
        <v>322</v>
      </c>
      <c r="B292" s="61" t="s">
        <v>323</v>
      </c>
      <c r="C292" s="61" t="s">
        <v>745</v>
      </c>
      <c r="D292" s="62"/>
      <c r="E292" s="318">
        <v>37</v>
      </c>
      <c r="F292" s="64">
        <v>7</v>
      </c>
      <c r="G292" s="62" t="s">
        <v>723</v>
      </c>
      <c r="H292" s="62" t="s">
        <v>723</v>
      </c>
      <c r="I292" s="62" t="s">
        <v>723</v>
      </c>
      <c r="J292" s="62" t="s">
        <v>723</v>
      </c>
      <c r="K292" s="62" t="s">
        <v>723</v>
      </c>
      <c r="L292" s="64">
        <v>10</v>
      </c>
      <c r="M292" s="377">
        <v>0.27</v>
      </c>
      <c r="N292" s="62" t="s">
        <v>723</v>
      </c>
      <c r="O292" s="62" t="s">
        <v>723</v>
      </c>
      <c r="P292" s="62" t="s">
        <v>723</v>
      </c>
      <c r="Q292" s="301">
        <v>13</v>
      </c>
      <c r="R292" s="64">
        <v>12</v>
      </c>
      <c r="S292" s="62" t="s">
        <v>723</v>
      </c>
      <c r="T292" s="62" t="s">
        <v>723</v>
      </c>
      <c r="U292" s="62" t="s">
        <v>723</v>
      </c>
      <c r="V292" s="64">
        <v>42</v>
      </c>
      <c r="W292" s="60">
        <v>56</v>
      </c>
      <c r="X292" s="380">
        <v>1.51</v>
      </c>
      <c r="Y292" s="369" t="s">
        <v>723</v>
      </c>
    </row>
    <row r="293" spans="1:25" s="158" customFormat="1" ht="14.1" customHeight="1" x14ac:dyDescent="0.2">
      <c r="A293" s="61" t="s">
        <v>273</v>
      </c>
      <c r="B293" s="61" t="s">
        <v>690</v>
      </c>
      <c r="C293" s="61" t="s">
        <v>745</v>
      </c>
      <c r="D293" s="62"/>
      <c r="E293" s="318">
        <v>66</v>
      </c>
      <c r="F293" s="64">
        <v>39</v>
      </c>
      <c r="G293" s="64">
        <v>9</v>
      </c>
      <c r="H293" s="62" t="s">
        <v>723</v>
      </c>
      <c r="I293" s="62" t="s">
        <v>723</v>
      </c>
      <c r="J293" s="62" t="s">
        <v>723</v>
      </c>
      <c r="K293" s="62" t="s">
        <v>723</v>
      </c>
      <c r="L293" s="64">
        <v>52</v>
      </c>
      <c r="M293" s="377">
        <v>0.79</v>
      </c>
      <c r="N293" s="64">
        <v>15</v>
      </c>
      <c r="O293" s="64">
        <v>23</v>
      </c>
      <c r="P293" s="64">
        <v>19</v>
      </c>
      <c r="Q293" s="301">
        <v>109</v>
      </c>
      <c r="R293" s="64">
        <v>31</v>
      </c>
      <c r="S293" s="64">
        <v>31</v>
      </c>
      <c r="T293" s="62" t="s">
        <v>723</v>
      </c>
      <c r="U293" s="64">
        <v>31</v>
      </c>
      <c r="V293" s="62" t="s">
        <v>723</v>
      </c>
      <c r="W293" s="60">
        <v>93</v>
      </c>
      <c r="X293" s="380">
        <v>1.4</v>
      </c>
      <c r="Y293" s="369" t="s">
        <v>723</v>
      </c>
    </row>
    <row r="294" spans="1:25" s="158" customFormat="1" ht="14.1" customHeight="1" x14ac:dyDescent="0.2">
      <c r="A294" s="61" t="s">
        <v>494</v>
      </c>
      <c r="B294" s="61" t="s">
        <v>495</v>
      </c>
      <c r="C294" s="61" t="s">
        <v>742</v>
      </c>
      <c r="D294" s="62"/>
      <c r="E294" s="318">
        <v>51.075000000000003</v>
      </c>
      <c r="F294" s="64">
        <v>18</v>
      </c>
      <c r="G294" s="62" t="s">
        <v>723</v>
      </c>
      <c r="H294" s="62" t="s">
        <v>723</v>
      </c>
      <c r="I294" s="62" t="s">
        <v>723</v>
      </c>
      <c r="J294" s="62" t="s">
        <v>723</v>
      </c>
      <c r="K294" s="62" t="s">
        <v>723</v>
      </c>
      <c r="L294" s="64">
        <v>21</v>
      </c>
      <c r="M294" s="377">
        <v>0.41</v>
      </c>
      <c r="N294" s="62" t="s">
        <v>723</v>
      </c>
      <c r="O294" s="62" t="s">
        <v>723</v>
      </c>
      <c r="P294" s="64">
        <v>5</v>
      </c>
      <c r="Q294" s="301">
        <v>32</v>
      </c>
      <c r="R294" s="64">
        <v>7</v>
      </c>
      <c r="S294" s="62" t="s">
        <v>723</v>
      </c>
      <c r="T294" s="62" t="s">
        <v>723</v>
      </c>
      <c r="U294" s="62" t="s">
        <v>723</v>
      </c>
      <c r="V294" s="64">
        <v>19</v>
      </c>
      <c r="W294" s="60">
        <v>28</v>
      </c>
      <c r="X294" s="380">
        <v>0.55000000000000004</v>
      </c>
      <c r="Y294" s="369" t="s">
        <v>723</v>
      </c>
    </row>
    <row r="295" spans="1:25" s="158" customFormat="1" ht="14.1" customHeight="1" x14ac:dyDescent="0.2">
      <c r="A295" s="61" t="s">
        <v>554</v>
      </c>
      <c r="B295" s="61" t="s">
        <v>691</v>
      </c>
      <c r="C295" s="61" t="s">
        <v>748</v>
      </c>
      <c r="D295" s="62"/>
      <c r="E295" s="318">
        <v>61</v>
      </c>
      <c r="F295" s="64">
        <v>22</v>
      </c>
      <c r="G295" s="62" t="s">
        <v>723</v>
      </c>
      <c r="H295" s="62" t="s">
        <v>723</v>
      </c>
      <c r="I295" s="62" t="s">
        <v>723</v>
      </c>
      <c r="J295" s="62" t="s">
        <v>723</v>
      </c>
      <c r="K295" s="62" t="s">
        <v>723</v>
      </c>
      <c r="L295" s="64">
        <v>24</v>
      </c>
      <c r="M295" s="377">
        <v>0.39</v>
      </c>
      <c r="N295" s="64">
        <v>5</v>
      </c>
      <c r="O295" s="64">
        <v>17</v>
      </c>
      <c r="P295" s="64">
        <v>151</v>
      </c>
      <c r="Q295" s="301">
        <v>197</v>
      </c>
      <c r="R295" s="64">
        <v>28</v>
      </c>
      <c r="S295" s="64">
        <v>19</v>
      </c>
      <c r="T295" s="62" t="s">
        <v>723</v>
      </c>
      <c r="U295" s="62" t="s">
        <v>723</v>
      </c>
      <c r="V295" s="64">
        <v>22</v>
      </c>
      <c r="W295" s="60">
        <v>69</v>
      </c>
      <c r="X295" s="380">
        <v>1.1299999999999999</v>
      </c>
      <c r="Y295" s="370">
        <v>12</v>
      </c>
    </row>
    <row r="296" spans="1:25" s="158" customFormat="1" ht="14.1" customHeight="1" x14ac:dyDescent="0.2">
      <c r="A296" s="61" t="s">
        <v>568</v>
      </c>
      <c r="B296" s="61" t="s">
        <v>569</v>
      </c>
      <c r="C296" s="61" t="s">
        <v>748</v>
      </c>
      <c r="D296" s="62"/>
      <c r="E296" s="318">
        <v>29.555</v>
      </c>
      <c r="F296" s="62" t="s">
        <v>723</v>
      </c>
      <c r="G296" s="62" t="s">
        <v>723</v>
      </c>
      <c r="H296" s="62" t="s">
        <v>723</v>
      </c>
      <c r="I296" s="62" t="s">
        <v>723</v>
      </c>
      <c r="J296" s="62" t="s">
        <v>723</v>
      </c>
      <c r="K296" s="62" t="s">
        <v>723</v>
      </c>
      <c r="L296" s="64">
        <v>8</v>
      </c>
      <c r="M296" s="377">
        <v>0.27</v>
      </c>
      <c r="N296" s="62" t="s">
        <v>723</v>
      </c>
      <c r="O296" s="62" t="s">
        <v>723</v>
      </c>
      <c r="P296" s="62" t="s">
        <v>723</v>
      </c>
      <c r="Q296" s="301">
        <v>16</v>
      </c>
      <c r="R296" s="62" t="s">
        <v>723</v>
      </c>
      <c r="S296" s="64">
        <v>7</v>
      </c>
      <c r="T296" s="62" t="s">
        <v>723</v>
      </c>
      <c r="U296" s="64">
        <v>6</v>
      </c>
      <c r="V296" s="62" t="s">
        <v>723</v>
      </c>
      <c r="W296" s="60">
        <v>14</v>
      </c>
      <c r="X296" s="380">
        <v>0.47</v>
      </c>
      <c r="Y296" s="369" t="s">
        <v>723</v>
      </c>
    </row>
    <row r="297" spans="1:25" s="158" customFormat="1" ht="14.1" customHeight="1" x14ac:dyDescent="0.2">
      <c r="A297" s="61" t="s">
        <v>378</v>
      </c>
      <c r="B297" s="61" t="s">
        <v>379</v>
      </c>
      <c r="C297" s="61" t="s">
        <v>746</v>
      </c>
      <c r="D297" s="62"/>
      <c r="E297" s="318">
        <v>125</v>
      </c>
      <c r="F297" s="64">
        <v>30</v>
      </c>
      <c r="G297" s="64">
        <v>24</v>
      </c>
      <c r="H297" s="64">
        <v>74</v>
      </c>
      <c r="I297" s="62" t="s">
        <v>723</v>
      </c>
      <c r="J297" s="62" t="s">
        <v>723</v>
      </c>
      <c r="K297" s="62" t="s">
        <v>723</v>
      </c>
      <c r="L297" s="64">
        <v>133</v>
      </c>
      <c r="M297" s="377">
        <v>1.07</v>
      </c>
      <c r="N297" s="62" t="s">
        <v>723</v>
      </c>
      <c r="O297" s="62" t="s">
        <v>723</v>
      </c>
      <c r="P297" s="64">
        <v>14</v>
      </c>
      <c r="Q297" s="301">
        <v>158</v>
      </c>
      <c r="R297" s="62" t="s">
        <v>723</v>
      </c>
      <c r="S297" s="62" t="s">
        <v>723</v>
      </c>
      <c r="T297" s="64">
        <v>277</v>
      </c>
      <c r="U297" s="64">
        <v>1019</v>
      </c>
      <c r="V297" s="64">
        <v>605</v>
      </c>
      <c r="W297" s="60">
        <v>2013</v>
      </c>
      <c r="X297" s="380">
        <v>16.170000000000002</v>
      </c>
      <c r="Y297" s="370">
        <v>7</v>
      </c>
    </row>
    <row r="298" spans="1:25" s="158" customFormat="1" ht="14.1" customHeight="1" x14ac:dyDescent="0.2">
      <c r="A298" s="61" t="s">
        <v>61</v>
      </c>
      <c r="B298" s="61" t="s">
        <v>62</v>
      </c>
      <c r="C298" s="61" t="s">
        <v>743</v>
      </c>
      <c r="D298" s="62"/>
      <c r="E298" s="318">
        <v>99.424999999999997</v>
      </c>
      <c r="F298" s="64">
        <v>24</v>
      </c>
      <c r="G298" s="62" t="s">
        <v>723</v>
      </c>
      <c r="H298" s="64">
        <v>7</v>
      </c>
      <c r="I298" s="62" t="s">
        <v>723</v>
      </c>
      <c r="J298" s="62" t="s">
        <v>723</v>
      </c>
      <c r="K298" s="62" t="s">
        <v>723</v>
      </c>
      <c r="L298" s="64">
        <v>41</v>
      </c>
      <c r="M298" s="377">
        <v>0.41</v>
      </c>
      <c r="N298" s="62" t="s">
        <v>723</v>
      </c>
      <c r="O298" s="62" t="s">
        <v>723</v>
      </c>
      <c r="P298" s="64">
        <v>17</v>
      </c>
      <c r="Q298" s="301">
        <v>68</v>
      </c>
      <c r="R298" s="62" t="s">
        <v>723</v>
      </c>
      <c r="S298" s="64">
        <v>8</v>
      </c>
      <c r="T298" s="64">
        <v>48</v>
      </c>
      <c r="U298" s="62" t="s">
        <v>723</v>
      </c>
      <c r="V298" s="62" t="s">
        <v>723</v>
      </c>
      <c r="W298" s="60">
        <v>58</v>
      </c>
      <c r="X298" s="380">
        <v>0.57999999999999996</v>
      </c>
      <c r="Y298" s="370">
        <v>21</v>
      </c>
    </row>
    <row r="299" spans="1:25" s="158" customFormat="1" ht="14.1" customHeight="1" x14ac:dyDescent="0.2">
      <c r="A299" s="61" t="s">
        <v>496</v>
      </c>
      <c r="B299" s="61" t="s">
        <v>497</v>
      </c>
      <c r="C299" s="61" t="s">
        <v>742</v>
      </c>
      <c r="D299" s="62"/>
      <c r="E299" s="318">
        <v>49</v>
      </c>
      <c r="F299" s="64">
        <v>12</v>
      </c>
      <c r="G299" s="62" t="s">
        <v>723</v>
      </c>
      <c r="H299" s="62" t="s">
        <v>723</v>
      </c>
      <c r="I299" s="62" t="s">
        <v>723</v>
      </c>
      <c r="J299" s="62" t="s">
        <v>723</v>
      </c>
      <c r="K299" s="62" t="s">
        <v>723</v>
      </c>
      <c r="L299" s="64">
        <v>13</v>
      </c>
      <c r="M299" s="377">
        <v>0.26</v>
      </c>
      <c r="N299" s="62" t="s">
        <v>723</v>
      </c>
      <c r="O299" s="62" t="s">
        <v>723</v>
      </c>
      <c r="P299" s="64">
        <v>7</v>
      </c>
      <c r="Q299" s="301">
        <v>30</v>
      </c>
      <c r="R299" s="62" t="s">
        <v>723</v>
      </c>
      <c r="S299" s="62" t="s">
        <v>723</v>
      </c>
      <c r="T299" s="64">
        <v>22</v>
      </c>
      <c r="U299" s="62" t="s">
        <v>723</v>
      </c>
      <c r="V299" s="64">
        <v>12</v>
      </c>
      <c r="W299" s="60">
        <v>38</v>
      </c>
      <c r="X299" s="380">
        <v>0.77</v>
      </c>
      <c r="Y299" s="369" t="s">
        <v>723</v>
      </c>
    </row>
    <row r="300" spans="1:25" s="158" customFormat="1" ht="14.1" customHeight="1" x14ac:dyDescent="0.2">
      <c r="A300" s="61" t="s">
        <v>306</v>
      </c>
      <c r="B300" s="61" t="s">
        <v>307</v>
      </c>
      <c r="C300" s="61" t="s">
        <v>745</v>
      </c>
      <c r="D300" s="62"/>
      <c r="E300" s="318">
        <v>34</v>
      </c>
      <c r="F300" s="64">
        <v>12</v>
      </c>
      <c r="G300" s="62" t="s">
        <v>723</v>
      </c>
      <c r="H300" s="62" t="s">
        <v>723</v>
      </c>
      <c r="I300" s="62" t="s">
        <v>723</v>
      </c>
      <c r="J300" s="62" t="s">
        <v>723</v>
      </c>
      <c r="K300" s="62" t="s">
        <v>723</v>
      </c>
      <c r="L300" s="64">
        <v>14</v>
      </c>
      <c r="M300" s="377">
        <v>0.41</v>
      </c>
      <c r="N300" s="62" t="s">
        <v>723</v>
      </c>
      <c r="O300" s="62" t="s">
        <v>723</v>
      </c>
      <c r="P300" s="64">
        <v>5</v>
      </c>
      <c r="Q300" s="301">
        <v>24</v>
      </c>
      <c r="R300" s="64">
        <v>5</v>
      </c>
      <c r="S300" s="62" t="s">
        <v>723</v>
      </c>
      <c r="T300" s="64">
        <v>12</v>
      </c>
      <c r="U300" s="62" t="s">
        <v>723</v>
      </c>
      <c r="V300" s="62" t="s">
        <v>723</v>
      </c>
      <c r="W300" s="60">
        <v>19</v>
      </c>
      <c r="X300" s="380">
        <v>0.55000000000000004</v>
      </c>
      <c r="Y300" s="369" t="s">
        <v>723</v>
      </c>
    </row>
    <row r="301" spans="1:25" s="158" customFormat="1" ht="14.1" customHeight="1" x14ac:dyDescent="0.2">
      <c r="A301" s="61" t="s">
        <v>504</v>
      </c>
      <c r="B301" s="61" t="s">
        <v>505</v>
      </c>
      <c r="C301" s="61" t="s">
        <v>742</v>
      </c>
      <c r="D301" s="62"/>
      <c r="E301" s="318">
        <v>52.47</v>
      </c>
      <c r="F301" s="62" t="s">
        <v>723</v>
      </c>
      <c r="G301" s="62" t="s">
        <v>723</v>
      </c>
      <c r="H301" s="62" t="s">
        <v>723</v>
      </c>
      <c r="I301" s="62" t="s">
        <v>723</v>
      </c>
      <c r="J301" s="62" t="s">
        <v>723</v>
      </c>
      <c r="K301" s="62" t="s">
        <v>723</v>
      </c>
      <c r="L301" s="62" t="s">
        <v>723</v>
      </c>
      <c r="M301" s="369" t="s">
        <v>723</v>
      </c>
      <c r="N301" s="62" t="s">
        <v>723</v>
      </c>
      <c r="O301" s="62" t="s">
        <v>723</v>
      </c>
      <c r="P301" s="62" t="s">
        <v>723</v>
      </c>
      <c r="Q301" s="303" t="s">
        <v>723</v>
      </c>
      <c r="R301" s="62" t="s">
        <v>723</v>
      </c>
      <c r="S301" s="62" t="s">
        <v>723</v>
      </c>
      <c r="T301" s="64">
        <v>5</v>
      </c>
      <c r="U301" s="62" t="s">
        <v>723</v>
      </c>
      <c r="V301" s="62" t="s">
        <v>723</v>
      </c>
      <c r="W301" s="60">
        <v>6</v>
      </c>
      <c r="X301" s="380">
        <v>0.11</v>
      </c>
      <c r="Y301" s="369" t="s">
        <v>723</v>
      </c>
    </row>
    <row r="302" spans="1:25" s="158" customFormat="1" ht="14.1" customHeight="1" x14ac:dyDescent="0.2">
      <c r="A302" s="61" t="s">
        <v>134</v>
      </c>
      <c r="B302" s="61" t="s">
        <v>135</v>
      </c>
      <c r="C302" s="61" t="s">
        <v>747</v>
      </c>
      <c r="D302" s="62"/>
      <c r="E302" s="318">
        <v>146</v>
      </c>
      <c r="F302" s="64">
        <v>42</v>
      </c>
      <c r="G302" s="62" t="s">
        <v>723</v>
      </c>
      <c r="H302" s="62" t="s">
        <v>723</v>
      </c>
      <c r="I302" s="62" t="s">
        <v>723</v>
      </c>
      <c r="J302" s="62" t="s">
        <v>723</v>
      </c>
      <c r="K302" s="62" t="s">
        <v>723</v>
      </c>
      <c r="L302" s="64">
        <v>48</v>
      </c>
      <c r="M302" s="377">
        <v>0.33</v>
      </c>
      <c r="N302" s="64">
        <v>14</v>
      </c>
      <c r="O302" s="64">
        <v>15</v>
      </c>
      <c r="P302" s="64">
        <v>80</v>
      </c>
      <c r="Q302" s="301">
        <v>157</v>
      </c>
      <c r="R302" s="64">
        <v>6</v>
      </c>
      <c r="S302" s="64">
        <v>17</v>
      </c>
      <c r="T302" s="62" t="s">
        <v>723</v>
      </c>
      <c r="U302" s="64">
        <v>103</v>
      </c>
      <c r="V302" s="62" t="s">
        <v>723</v>
      </c>
      <c r="W302" s="60">
        <v>130</v>
      </c>
      <c r="X302" s="380">
        <v>0.89</v>
      </c>
      <c r="Y302" s="369" t="s">
        <v>723</v>
      </c>
    </row>
    <row r="303" spans="1:25" s="158" customFormat="1" ht="14.1" customHeight="1" x14ac:dyDescent="0.2">
      <c r="A303" s="61" t="s">
        <v>264</v>
      </c>
      <c r="B303" s="61" t="s">
        <v>265</v>
      </c>
      <c r="C303" s="61" t="s">
        <v>749</v>
      </c>
      <c r="D303" s="62"/>
      <c r="E303" s="318">
        <v>111.7</v>
      </c>
      <c r="F303" s="64">
        <v>75</v>
      </c>
      <c r="G303" s="64">
        <v>5</v>
      </c>
      <c r="H303" s="64">
        <v>10</v>
      </c>
      <c r="I303" s="62" t="s">
        <v>723</v>
      </c>
      <c r="J303" s="62" t="s">
        <v>723</v>
      </c>
      <c r="K303" s="62" t="s">
        <v>723</v>
      </c>
      <c r="L303" s="64">
        <v>96</v>
      </c>
      <c r="M303" s="377">
        <v>0.86</v>
      </c>
      <c r="N303" s="62" t="s">
        <v>723</v>
      </c>
      <c r="O303" s="62" t="s">
        <v>723</v>
      </c>
      <c r="P303" s="64">
        <v>14</v>
      </c>
      <c r="Q303" s="301">
        <v>117</v>
      </c>
      <c r="R303" s="62" t="s">
        <v>723</v>
      </c>
      <c r="S303" s="64">
        <v>6</v>
      </c>
      <c r="T303" s="64">
        <v>68</v>
      </c>
      <c r="U303" s="64">
        <v>17</v>
      </c>
      <c r="V303" s="62" t="s">
        <v>723</v>
      </c>
      <c r="W303" s="60">
        <v>93</v>
      </c>
      <c r="X303" s="380">
        <v>0.83</v>
      </c>
      <c r="Y303" s="370">
        <v>157</v>
      </c>
    </row>
    <row r="304" spans="1:25" s="158" customFormat="1" ht="14.1" customHeight="1" x14ac:dyDescent="0.2">
      <c r="A304" s="61" t="s">
        <v>420</v>
      </c>
      <c r="B304" s="61" t="s">
        <v>421</v>
      </c>
      <c r="C304" s="61" t="s">
        <v>746</v>
      </c>
      <c r="D304" s="62"/>
      <c r="E304" s="318">
        <v>106</v>
      </c>
      <c r="F304" s="64">
        <v>59</v>
      </c>
      <c r="G304" s="64">
        <v>71</v>
      </c>
      <c r="H304" s="64">
        <v>47</v>
      </c>
      <c r="I304" s="64">
        <v>10</v>
      </c>
      <c r="J304" s="64">
        <v>8</v>
      </c>
      <c r="K304" s="64">
        <v>9</v>
      </c>
      <c r="L304" s="64">
        <v>204</v>
      </c>
      <c r="M304" s="377">
        <v>1.93</v>
      </c>
      <c r="N304" s="64">
        <v>11</v>
      </c>
      <c r="O304" s="64">
        <v>40</v>
      </c>
      <c r="P304" s="64">
        <v>27</v>
      </c>
      <c r="Q304" s="301">
        <v>282</v>
      </c>
      <c r="R304" s="64">
        <v>138</v>
      </c>
      <c r="S304" s="64">
        <v>141</v>
      </c>
      <c r="T304" s="64">
        <v>162</v>
      </c>
      <c r="U304" s="64">
        <v>494</v>
      </c>
      <c r="V304" s="64">
        <v>1269</v>
      </c>
      <c r="W304" s="60">
        <v>2204</v>
      </c>
      <c r="X304" s="380">
        <v>20.81</v>
      </c>
      <c r="Y304" s="370">
        <v>44</v>
      </c>
    </row>
    <row r="305" spans="1:25" s="158" customFormat="1" ht="14.1" customHeight="1" x14ac:dyDescent="0.2">
      <c r="A305" s="61" t="s">
        <v>380</v>
      </c>
      <c r="B305" s="61" t="s">
        <v>381</v>
      </c>
      <c r="C305" s="61" t="s">
        <v>746</v>
      </c>
      <c r="D305" s="62"/>
      <c r="E305" s="318">
        <v>137</v>
      </c>
      <c r="F305" s="64">
        <v>51</v>
      </c>
      <c r="G305" s="64">
        <v>55</v>
      </c>
      <c r="H305" s="64">
        <v>28</v>
      </c>
      <c r="I305" s="62" t="s">
        <v>723</v>
      </c>
      <c r="J305" s="62" t="s">
        <v>723</v>
      </c>
      <c r="K305" s="64">
        <v>15</v>
      </c>
      <c r="L305" s="64">
        <v>166</v>
      </c>
      <c r="M305" s="377">
        <v>1.21</v>
      </c>
      <c r="N305" s="64">
        <v>16</v>
      </c>
      <c r="O305" s="64">
        <v>21</v>
      </c>
      <c r="P305" s="64">
        <v>50</v>
      </c>
      <c r="Q305" s="301">
        <v>253</v>
      </c>
      <c r="R305" s="64">
        <v>140</v>
      </c>
      <c r="S305" s="64">
        <v>119</v>
      </c>
      <c r="T305" s="64">
        <v>457</v>
      </c>
      <c r="U305" s="64">
        <v>355</v>
      </c>
      <c r="V305" s="64">
        <v>235</v>
      </c>
      <c r="W305" s="60">
        <v>1306</v>
      </c>
      <c r="X305" s="380">
        <v>9.5299999999999994</v>
      </c>
      <c r="Y305" s="370">
        <v>52</v>
      </c>
    </row>
    <row r="306" spans="1:25" s="158" customFormat="1" ht="14.1" customHeight="1" x14ac:dyDescent="0.2">
      <c r="A306" s="61" t="s">
        <v>32</v>
      </c>
      <c r="B306" s="61" t="s">
        <v>692</v>
      </c>
      <c r="C306" s="61" t="s">
        <v>743</v>
      </c>
      <c r="D306" s="62"/>
      <c r="E306" s="318">
        <v>90</v>
      </c>
      <c r="F306" s="64">
        <v>18</v>
      </c>
      <c r="G306" s="62" t="s">
        <v>723</v>
      </c>
      <c r="H306" s="62" t="s">
        <v>723</v>
      </c>
      <c r="I306" s="62" t="s">
        <v>723</v>
      </c>
      <c r="J306" s="62" t="s">
        <v>723</v>
      </c>
      <c r="K306" s="62" t="s">
        <v>723</v>
      </c>
      <c r="L306" s="64">
        <v>22</v>
      </c>
      <c r="M306" s="377">
        <v>0.25</v>
      </c>
      <c r="N306" s="62" t="s">
        <v>723</v>
      </c>
      <c r="O306" s="62" t="s">
        <v>723</v>
      </c>
      <c r="P306" s="64">
        <v>14</v>
      </c>
      <c r="Q306" s="301">
        <v>42</v>
      </c>
      <c r="R306" s="64">
        <v>9</v>
      </c>
      <c r="S306" s="62" t="s">
        <v>723</v>
      </c>
      <c r="T306" s="64">
        <v>39</v>
      </c>
      <c r="U306" s="62" t="s">
        <v>723</v>
      </c>
      <c r="V306" s="62" t="s">
        <v>723</v>
      </c>
      <c r="W306" s="60">
        <v>48</v>
      </c>
      <c r="X306" s="380">
        <v>0.53</v>
      </c>
      <c r="Y306" s="370">
        <v>9</v>
      </c>
    </row>
    <row r="307" spans="1:25" s="158" customFormat="1" ht="14.1" customHeight="1" x14ac:dyDescent="0.2">
      <c r="A307" s="61" t="s">
        <v>252</v>
      </c>
      <c r="B307" s="61" t="s">
        <v>253</v>
      </c>
      <c r="C307" s="61" t="s">
        <v>749</v>
      </c>
      <c r="D307" s="62"/>
      <c r="E307" s="318">
        <v>60.655000000000001</v>
      </c>
      <c r="F307" s="64">
        <v>27</v>
      </c>
      <c r="G307" s="62" t="s">
        <v>723</v>
      </c>
      <c r="H307" s="62" t="s">
        <v>723</v>
      </c>
      <c r="I307" s="62" t="s">
        <v>723</v>
      </c>
      <c r="J307" s="64">
        <v>5</v>
      </c>
      <c r="K307" s="62" t="s">
        <v>723</v>
      </c>
      <c r="L307" s="64">
        <v>41</v>
      </c>
      <c r="M307" s="377">
        <v>0.68</v>
      </c>
      <c r="N307" s="64">
        <v>12</v>
      </c>
      <c r="O307" s="64">
        <v>45</v>
      </c>
      <c r="P307" s="64">
        <v>78</v>
      </c>
      <c r="Q307" s="301">
        <v>176</v>
      </c>
      <c r="R307" s="64">
        <v>7</v>
      </c>
      <c r="S307" s="62" t="s">
        <v>723</v>
      </c>
      <c r="T307" s="64">
        <v>19</v>
      </c>
      <c r="U307" s="62" t="s">
        <v>723</v>
      </c>
      <c r="V307" s="62" t="s">
        <v>723</v>
      </c>
      <c r="W307" s="60">
        <v>28</v>
      </c>
      <c r="X307" s="380">
        <v>0.46</v>
      </c>
      <c r="Y307" s="370">
        <v>17</v>
      </c>
    </row>
    <row r="308" spans="1:25" s="158" customFormat="1" ht="14.1" customHeight="1" x14ac:dyDescent="0.2">
      <c r="A308" s="61" t="s">
        <v>324</v>
      </c>
      <c r="B308" s="61" t="s">
        <v>325</v>
      </c>
      <c r="C308" s="61" t="s">
        <v>745</v>
      </c>
      <c r="D308" s="62"/>
      <c r="E308" s="318">
        <v>40</v>
      </c>
      <c r="F308" s="64">
        <v>23</v>
      </c>
      <c r="G308" s="64">
        <v>7</v>
      </c>
      <c r="H308" s="64">
        <v>9</v>
      </c>
      <c r="I308" s="62" t="s">
        <v>723</v>
      </c>
      <c r="J308" s="62" t="s">
        <v>723</v>
      </c>
      <c r="K308" s="62" t="s">
        <v>723</v>
      </c>
      <c r="L308" s="64">
        <v>41</v>
      </c>
      <c r="M308" s="377">
        <v>1.03</v>
      </c>
      <c r="N308" s="62" t="s">
        <v>723</v>
      </c>
      <c r="O308" s="62" t="s">
        <v>723</v>
      </c>
      <c r="P308" s="64">
        <v>11</v>
      </c>
      <c r="Q308" s="301">
        <v>54</v>
      </c>
      <c r="R308" s="64">
        <v>22</v>
      </c>
      <c r="S308" s="64">
        <v>54</v>
      </c>
      <c r="T308" s="64">
        <v>59</v>
      </c>
      <c r="U308" s="64">
        <v>29</v>
      </c>
      <c r="V308" s="64">
        <v>47</v>
      </c>
      <c r="W308" s="60">
        <v>211</v>
      </c>
      <c r="X308" s="380">
        <v>5.28</v>
      </c>
      <c r="Y308" s="369" t="s">
        <v>723</v>
      </c>
    </row>
    <row r="309" spans="1:25" s="158" customFormat="1" ht="14.1" customHeight="1" x14ac:dyDescent="0.2">
      <c r="A309" s="61" t="s">
        <v>354</v>
      </c>
      <c r="B309" s="61" t="s">
        <v>355</v>
      </c>
      <c r="C309" s="61" t="s">
        <v>745</v>
      </c>
      <c r="D309" s="62"/>
      <c r="E309" s="318">
        <v>52</v>
      </c>
      <c r="F309" s="62" t="s">
        <v>723</v>
      </c>
      <c r="G309" s="62" t="s">
        <v>723</v>
      </c>
      <c r="H309" s="62" t="s">
        <v>723</v>
      </c>
      <c r="I309" s="62" t="s">
        <v>723</v>
      </c>
      <c r="J309" s="62" t="s">
        <v>723</v>
      </c>
      <c r="K309" s="62" t="s">
        <v>723</v>
      </c>
      <c r="L309" s="62" t="s">
        <v>723</v>
      </c>
      <c r="M309" s="369" t="s">
        <v>723</v>
      </c>
      <c r="N309" s="64">
        <v>13</v>
      </c>
      <c r="O309" s="62" t="s">
        <v>723</v>
      </c>
      <c r="P309" s="62" t="s">
        <v>723</v>
      </c>
      <c r="Q309" s="301">
        <v>23</v>
      </c>
      <c r="R309" s="62" t="s">
        <v>723</v>
      </c>
      <c r="S309" s="62" t="s">
        <v>723</v>
      </c>
      <c r="T309" s="62" t="s">
        <v>723</v>
      </c>
      <c r="U309" s="64">
        <v>10</v>
      </c>
      <c r="V309" s="64">
        <v>5</v>
      </c>
      <c r="W309" s="60">
        <v>17</v>
      </c>
      <c r="X309" s="380">
        <v>0.33</v>
      </c>
      <c r="Y309" s="369" t="s">
        <v>723</v>
      </c>
    </row>
    <row r="310" spans="1:25" s="158" customFormat="1" ht="14.1" customHeight="1" x14ac:dyDescent="0.2">
      <c r="A310" s="61" t="s">
        <v>526</v>
      </c>
      <c r="B310" s="61" t="s">
        <v>527</v>
      </c>
      <c r="C310" s="61" t="s">
        <v>742</v>
      </c>
      <c r="D310" s="62"/>
      <c r="E310" s="318">
        <v>51</v>
      </c>
      <c r="F310" s="62" t="s">
        <v>723</v>
      </c>
      <c r="G310" s="62" t="s">
        <v>723</v>
      </c>
      <c r="H310" s="62" t="s">
        <v>723</v>
      </c>
      <c r="I310" s="62" t="s">
        <v>723</v>
      </c>
      <c r="J310" s="62" t="s">
        <v>723</v>
      </c>
      <c r="K310" s="62" t="s">
        <v>723</v>
      </c>
      <c r="L310" s="62" t="s">
        <v>723</v>
      </c>
      <c r="M310" s="369" t="s">
        <v>723</v>
      </c>
      <c r="N310" s="62" t="s">
        <v>723</v>
      </c>
      <c r="O310" s="62" t="s">
        <v>723</v>
      </c>
      <c r="P310" s="62" t="s">
        <v>723</v>
      </c>
      <c r="Q310" s="303" t="s">
        <v>723</v>
      </c>
      <c r="R310" s="62" t="s">
        <v>723</v>
      </c>
      <c r="S310" s="62" t="s">
        <v>723</v>
      </c>
      <c r="T310" s="62" t="s">
        <v>723</v>
      </c>
      <c r="U310" s="62" t="s">
        <v>723</v>
      </c>
      <c r="V310" s="62" t="s">
        <v>723</v>
      </c>
      <c r="W310" s="63" t="s">
        <v>619</v>
      </c>
      <c r="X310" s="369" t="s">
        <v>723</v>
      </c>
      <c r="Y310" s="369" t="s">
        <v>723</v>
      </c>
    </row>
    <row r="311" spans="1:25" s="158" customFormat="1" ht="14.1" customHeight="1" x14ac:dyDescent="0.2">
      <c r="A311" s="61" t="s">
        <v>450</v>
      </c>
      <c r="B311" s="61" t="s">
        <v>451</v>
      </c>
      <c r="C311" s="61" t="s">
        <v>742</v>
      </c>
      <c r="D311" s="62"/>
      <c r="E311" s="318">
        <v>67</v>
      </c>
      <c r="F311" s="64">
        <v>39</v>
      </c>
      <c r="G311" s="62" t="s">
        <v>723</v>
      </c>
      <c r="H311" s="62" t="s">
        <v>723</v>
      </c>
      <c r="I311" s="62" t="s">
        <v>723</v>
      </c>
      <c r="J311" s="62" t="s">
        <v>723</v>
      </c>
      <c r="K311" s="62" t="s">
        <v>723</v>
      </c>
      <c r="L311" s="64">
        <v>40</v>
      </c>
      <c r="M311" s="377">
        <v>0.59</v>
      </c>
      <c r="N311" s="62" t="s">
        <v>723</v>
      </c>
      <c r="O311" s="64">
        <v>11</v>
      </c>
      <c r="P311" s="62" t="s">
        <v>723</v>
      </c>
      <c r="Q311" s="301">
        <v>61</v>
      </c>
      <c r="R311" s="62" t="s">
        <v>723</v>
      </c>
      <c r="S311" s="62" t="s">
        <v>723</v>
      </c>
      <c r="T311" s="64">
        <v>23</v>
      </c>
      <c r="U311" s="62" t="s">
        <v>723</v>
      </c>
      <c r="V311" s="62" t="s">
        <v>723</v>
      </c>
      <c r="W311" s="60">
        <v>28</v>
      </c>
      <c r="X311" s="380">
        <v>0.42</v>
      </c>
      <c r="Y311" s="370">
        <v>37</v>
      </c>
    </row>
    <row r="312" spans="1:25" s="158" customFormat="1" ht="14.1" customHeight="1" x14ac:dyDescent="0.2">
      <c r="A312" s="61" t="s">
        <v>196</v>
      </c>
      <c r="B312" s="61" t="s">
        <v>197</v>
      </c>
      <c r="C312" s="61" t="s">
        <v>744</v>
      </c>
      <c r="D312" s="62"/>
      <c r="E312" s="318">
        <v>33</v>
      </c>
      <c r="F312" s="64">
        <v>23</v>
      </c>
      <c r="G312" s="64">
        <v>6</v>
      </c>
      <c r="H312" s="62" t="s">
        <v>723</v>
      </c>
      <c r="I312" s="62" t="s">
        <v>723</v>
      </c>
      <c r="J312" s="62" t="s">
        <v>723</v>
      </c>
      <c r="K312" s="62" t="s">
        <v>723</v>
      </c>
      <c r="L312" s="64">
        <v>30</v>
      </c>
      <c r="M312" s="377">
        <v>0.91</v>
      </c>
      <c r="N312" s="64">
        <v>6</v>
      </c>
      <c r="O312" s="64">
        <v>8</v>
      </c>
      <c r="P312" s="64">
        <v>8</v>
      </c>
      <c r="Q312" s="301">
        <v>52</v>
      </c>
      <c r="R312" s="64">
        <v>17</v>
      </c>
      <c r="S312" s="62" t="s">
        <v>723</v>
      </c>
      <c r="T312" s="64">
        <v>25</v>
      </c>
      <c r="U312" s="62" t="s">
        <v>723</v>
      </c>
      <c r="V312" s="64">
        <v>6</v>
      </c>
      <c r="W312" s="60">
        <v>48</v>
      </c>
      <c r="X312" s="380">
        <v>1.46</v>
      </c>
      <c r="Y312" s="370">
        <v>17</v>
      </c>
    </row>
    <row r="313" spans="1:25" s="158" customFormat="1" ht="14.1" customHeight="1" x14ac:dyDescent="0.2">
      <c r="A313" s="61" t="s">
        <v>326</v>
      </c>
      <c r="B313" s="61" t="s">
        <v>327</v>
      </c>
      <c r="C313" s="61" t="s">
        <v>745</v>
      </c>
      <c r="D313" s="62"/>
      <c r="E313" s="318">
        <v>47</v>
      </c>
      <c r="F313" s="64">
        <v>19</v>
      </c>
      <c r="G313" s="64">
        <v>6</v>
      </c>
      <c r="H313" s="62" t="s">
        <v>723</v>
      </c>
      <c r="I313" s="62" t="s">
        <v>723</v>
      </c>
      <c r="J313" s="62" t="s">
        <v>723</v>
      </c>
      <c r="K313" s="62" t="s">
        <v>723</v>
      </c>
      <c r="L313" s="64">
        <v>30</v>
      </c>
      <c r="M313" s="377">
        <v>0.64</v>
      </c>
      <c r="N313" s="64">
        <v>6</v>
      </c>
      <c r="O313" s="62" t="s">
        <v>723</v>
      </c>
      <c r="P313" s="62" t="s">
        <v>723</v>
      </c>
      <c r="Q313" s="301">
        <v>44</v>
      </c>
      <c r="R313" s="62" t="s">
        <v>723</v>
      </c>
      <c r="S313" s="64">
        <v>42</v>
      </c>
      <c r="T313" s="64">
        <v>20</v>
      </c>
      <c r="U313" s="62" t="s">
        <v>723</v>
      </c>
      <c r="V313" s="62" t="s">
        <v>723</v>
      </c>
      <c r="W313" s="60">
        <v>63</v>
      </c>
      <c r="X313" s="380">
        <v>1.33</v>
      </c>
      <c r="Y313" s="369" t="s">
        <v>723</v>
      </c>
    </row>
    <row r="314" spans="1:25" s="158" customFormat="1" ht="14.1" customHeight="1" x14ac:dyDescent="0.2">
      <c r="A314" s="61" t="s">
        <v>431</v>
      </c>
      <c r="B314" s="61" t="s">
        <v>693</v>
      </c>
      <c r="C314" s="61" t="s">
        <v>742</v>
      </c>
      <c r="D314" s="62"/>
      <c r="E314" s="318">
        <v>64</v>
      </c>
      <c r="F314" s="64">
        <v>10</v>
      </c>
      <c r="G314" s="62" t="s">
        <v>723</v>
      </c>
      <c r="H314" s="62" t="s">
        <v>723</v>
      </c>
      <c r="I314" s="62" t="s">
        <v>723</v>
      </c>
      <c r="J314" s="62" t="s">
        <v>723</v>
      </c>
      <c r="K314" s="62" t="s">
        <v>723</v>
      </c>
      <c r="L314" s="64">
        <v>12</v>
      </c>
      <c r="M314" s="377">
        <v>0.19</v>
      </c>
      <c r="N314" s="64">
        <v>6</v>
      </c>
      <c r="O314" s="64">
        <v>5</v>
      </c>
      <c r="P314" s="64">
        <v>16</v>
      </c>
      <c r="Q314" s="301">
        <v>39</v>
      </c>
      <c r="R314" s="64">
        <v>7</v>
      </c>
      <c r="S314" s="62" t="s">
        <v>723</v>
      </c>
      <c r="T314" s="64">
        <v>43</v>
      </c>
      <c r="U314" s="62" t="s">
        <v>723</v>
      </c>
      <c r="V314" s="62" t="s">
        <v>723</v>
      </c>
      <c r="W314" s="60">
        <v>55</v>
      </c>
      <c r="X314" s="380">
        <v>0.85</v>
      </c>
      <c r="Y314" s="369" t="s">
        <v>723</v>
      </c>
    </row>
    <row r="315" spans="1:25" s="158" customFormat="1" ht="14.1" customHeight="1" x14ac:dyDescent="0.2">
      <c r="A315" s="61" t="s">
        <v>570</v>
      </c>
      <c r="B315" s="61" t="s">
        <v>571</v>
      </c>
      <c r="C315" s="61" t="s">
        <v>748</v>
      </c>
      <c r="D315" s="62"/>
      <c r="E315" s="318">
        <v>24</v>
      </c>
      <c r="F315" s="64">
        <v>11</v>
      </c>
      <c r="G315" s="62" t="s">
        <v>723</v>
      </c>
      <c r="H315" s="62" t="s">
        <v>723</v>
      </c>
      <c r="I315" s="62" t="s">
        <v>723</v>
      </c>
      <c r="J315" s="62" t="s">
        <v>723</v>
      </c>
      <c r="K315" s="62" t="s">
        <v>723</v>
      </c>
      <c r="L315" s="64">
        <v>12</v>
      </c>
      <c r="M315" s="377">
        <v>0.5</v>
      </c>
      <c r="N315" s="62" t="s">
        <v>723</v>
      </c>
      <c r="O315" s="62" t="s">
        <v>723</v>
      </c>
      <c r="P315" s="64">
        <v>9</v>
      </c>
      <c r="Q315" s="301">
        <v>23</v>
      </c>
      <c r="R315" s="64">
        <v>8</v>
      </c>
      <c r="S315" s="62" t="s">
        <v>723</v>
      </c>
      <c r="T315" s="62" t="s">
        <v>723</v>
      </c>
      <c r="U315" s="62" t="s">
        <v>723</v>
      </c>
      <c r="V315" s="62" t="s">
        <v>723</v>
      </c>
      <c r="W315" s="60">
        <v>11</v>
      </c>
      <c r="X315" s="380">
        <v>0.46</v>
      </c>
      <c r="Y315" s="369" t="s">
        <v>723</v>
      </c>
    </row>
    <row r="316" spans="1:25" s="158" customFormat="1" ht="14.1" customHeight="1" x14ac:dyDescent="0.2">
      <c r="A316" s="61" t="s">
        <v>580</v>
      </c>
      <c r="B316" s="61" t="s">
        <v>581</v>
      </c>
      <c r="C316" s="61" t="s">
        <v>748</v>
      </c>
      <c r="D316" s="62"/>
      <c r="E316" s="318">
        <v>46.04</v>
      </c>
      <c r="F316" s="62" t="s">
        <v>723</v>
      </c>
      <c r="G316" s="62" t="s">
        <v>723</v>
      </c>
      <c r="H316" s="62" t="s">
        <v>723</v>
      </c>
      <c r="I316" s="62" t="s">
        <v>723</v>
      </c>
      <c r="J316" s="62" t="s">
        <v>723</v>
      </c>
      <c r="K316" s="62" t="s">
        <v>723</v>
      </c>
      <c r="L316" s="64">
        <v>6</v>
      </c>
      <c r="M316" s="377">
        <v>0.13</v>
      </c>
      <c r="N316" s="62" t="s">
        <v>723</v>
      </c>
      <c r="O316" s="64">
        <v>5</v>
      </c>
      <c r="P316" s="62" t="s">
        <v>723</v>
      </c>
      <c r="Q316" s="301">
        <v>17</v>
      </c>
      <c r="R316" s="62" t="s">
        <v>723</v>
      </c>
      <c r="S316" s="62" t="s">
        <v>723</v>
      </c>
      <c r="T316" s="62" t="s">
        <v>723</v>
      </c>
      <c r="U316" s="64">
        <v>11</v>
      </c>
      <c r="V316" s="62" t="s">
        <v>723</v>
      </c>
      <c r="W316" s="60">
        <v>15</v>
      </c>
      <c r="X316" s="380">
        <v>0.33</v>
      </c>
      <c r="Y316" s="369" t="s">
        <v>723</v>
      </c>
    </row>
    <row r="317" spans="1:25" s="158" customFormat="1" ht="14.1" customHeight="1" x14ac:dyDescent="0.2">
      <c r="A317" s="61" t="s">
        <v>85</v>
      </c>
      <c r="B317" s="61" t="s">
        <v>86</v>
      </c>
      <c r="C317" s="61" t="s">
        <v>743</v>
      </c>
      <c r="D317" s="62"/>
      <c r="E317" s="318">
        <v>46</v>
      </c>
      <c r="F317" s="64">
        <v>8</v>
      </c>
      <c r="G317" s="62" t="s">
        <v>723</v>
      </c>
      <c r="H317" s="62" t="s">
        <v>723</v>
      </c>
      <c r="I317" s="62" t="s">
        <v>723</v>
      </c>
      <c r="J317" s="62" t="s">
        <v>723</v>
      </c>
      <c r="K317" s="62" t="s">
        <v>723</v>
      </c>
      <c r="L317" s="64">
        <v>9</v>
      </c>
      <c r="M317" s="377">
        <v>0.19</v>
      </c>
      <c r="N317" s="62" t="s">
        <v>723</v>
      </c>
      <c r="O317" s="62" t="s">
        <v>723</v>
      </c>
      <c r="P317" s="62" t="s">
        <v>723</v>
      </c>
      <c r="Q317" s="301">
        <v>15</v>
      </c>
      <c r="R317" s="62" t="s">
        <v>723</v>
      </c>
      <c r="S317" s="62" t="s">
        <v>723</v>
      </c>
      <c r="T317" s="62" t="s">
        <v>723</v>
      </c>
      <c r="U317" s="62" t="s">
        <v>723</v>
      </c>
      <c r="V317" s="62" t="s">
        <v>723</v>
      </c>
      <c r="W317" s="63" t="s">
        <v>619</v>
      </c>
      <c r="X317" s="369" t="s">
        <v>723</v>
      </c>
      <c r="Y317" s="370">
        <v>5</v>
      </c>
    </row>
    <row r="318" spans="1:25" s="158" customFormat="1" ht="14.1" customHeight="1" x14ac:dyDescent="0.2">
      <c r="A318" s="61" t="s">
        <v>182</v>
      </c>
      <c r="B318" s="61" t="s">
        <v>183</v>
      </c>
      <c r="C318" s="61" t="s">
        <v>744</v>
      </c>
      <c r="D318" s="62"/>
      <c r="E318" s="318">
        <v>40</v>
      </c>
      <c r="F318" s="64">
        <v>17</v>
      </c>
      <c r="G318" s="62" t="s">
        <v>723</v>
      </c>
      <c r="H318" s="62" t="s">
        <v>723</v>
      </c>
      <c r="I318" s="62" t="s">
        <v>723</v>
      </c>
      <c r="J318" s="62" t="s">
        <v>723</v>
      </c>
      <c r="K318" s="62" t="s">
        <v>723</v>
      </c>
      <c r="L318" s="64">
        <v>18</v>
      </c>
      <c r="M318" s="377">
        <v>0.45</v>
      </c>
      <c r="N318" s="62" t="s">
        <v>723</v>
      </c>
      <c r="O318" s="62" t="s">
        <v>723</v>
      </c>
      <c r="P318" s="64">
        <v>5</v>
      </c>
      <c r="Q318" s="301">
        <v>25</v>
      </c>
      <c r="R318" s="62" t="s">
        <v>723</v>
      </c>
      <c r="S318" s="62" t="s">
        <v>723</v>
      </c>
      <c r="T318" s="62" t="s">
        <v>723</v>
      </c>
      <c r="U318" s="62" t="s">
        <v>723</v>
      </c>
      <c r="V318" s="62" t="s">
        <v>723</v>
      </c>
      <c r="W318" s="63" t="s">
        <v>619</v>
      </c>
      <c r="X318" s="369" t="s">
        <v>723</v>
      </c>
      <c r="Y318" s="369" t="s">
        <v>723</v>
      </c>
    </row>
    <row r="319" spans="1:25" s="158" customFormat="1" ht="14.1" customHeight="1" x14ac:dyDescent="0.2">
      <c r="A319" s="61" t="s">
        <v>506</v>
      </c>
      <c r="B319" s="61" t="s">
        <v>507</v>
      </c>
      <c r="C319" s="61" t="s">
        <v>742</v>
      </c>
      <c r="D319" s="62"/>
      <c r="E319" s="318">
        <v>45.795000000000002</v>
      </c>
      <c r="F319" s="64">
        <v>13</v>
      </c>
      <c r="G319" s="62" t="s">
        <v>723</v>
      </c>
      <c r="H319" s="62" t="s">
        <v>723</v>
      </c>
      <c r="I319" s="62" t="s">
        <v>723</v>
      </c>
      <c r="J319" s="62" t="s">
        <v>723</v>
      </c>
      <c r="K319" s="62" t="s">
        <v>723</v>
      </c>
      <c r="L319" s="64">
        <v>14</v>
      </c>
      <c r="M319" s="377">
        <v>0.31</v>
      </c>
      <c r="N319" s="62" t="s">
        <v>723</v>
      </c>
      <c r="O319" s="62" t="s">
        <v>723</v>
      </c>
      <c r="P319" s="62" t="s">
        <v>723</v>
      </c>
      <c r="Q319" s="301">
        <v>17</v>
      </c>
      <c r="R319" s="62" t="s">
        <v>723</v>
      </c>
      <c r="S319" s="62" t="s">
        <v>723</v>
      </c>
      <c r="T319" s="62" t="s">
        <v>723</v>
      </c>
      <c r="U319" s="62" t="s">
        <v>723</v>
      </c>
      <c r="V319" s="62" t="s">
        <v>723</v>
      </c>
      <c r="W319" s="60">
        <v>11</v>
      </c>
      <c r="X319" s="380">
        <v>0.24</v>
      </c>
      <c r="Y319" s="369" t="s">
        <v>723</v>
      </c>
    </row>
    <row r="320" spans="1:25" s="158" customFormat="1" ht="14.1" customHeight="1" x14ac:dyDescent="0.2">
      <c r="A320" s="61" t="s">
        <v>604</v>
      </c>
      <c r="B320" s="61" t="s">
        <v>605</v>
      </c>
      <c r="C320" s="61" t="s">
        <v>748</v>
      </c>
      <c r="D320" s="62"/>
      <c r="E320" s="318">
        <v>16</v>
      </c>
      <c r="F320" s="62" t="s">
        <v>723</v>
      </c>
      <c r="G320" s="62" t="s">
        <v>723</v>
      </c>
      <c r="H320" s="62" t="s">
        <v>723</v>
      </c>
      <c r="I320" s="62" t="s">
        <v>723</v>
      </c>
      <c r="J320" s="62" t="s">
        <v>723</v>
      </c>
      <c r="K320" s="62" t="s">
        <v>723</v>
      </c>
      <c r="L320" s="64">
        <v>5</v>
      </c>
      <c r="M320" s="377">
        <v>0.32</v>
      </c>
      <c r="N320" s="62" t="s">
        <v>723</v>
      </c>
      <c r="O320" s="62" t="s">
        <v>723</v>
      </c>
      <c r="P320" s="62" t="s">
        <v>723</v>
      </c>
      <c r="Q320" s="301">
        <v>12</v>
      </c>
      <c r="R320" s="62" t="s">
        <v>723</v>
      </c>
      <c r="S320" s="62" t="s">
        <v>723</v>
      </c>
      <c r="T320" s="62" t="s">
        <v>723</v>
      </c>
      <c r="U320" s="62" t="s">
        <v>723</v>
      </c>
      <c r="V320" s="62" t="s">
        <v>723</v>
      </c>
      <c r="W320" s="63" t="s">
        <v>619</v>
      </c>
      <c r="X320" s="369" t="s">
        <v>723</v>
      </c>
      <c r="Y320" s="369" t="s">
        <v>723</v>
      </c>
    </row>
    <row r="321" spans="1:25" s="158" customFormat="1" ht="14.1" customHeight="1" x14ac:dyDescent="0.2">
      <c r="A321" s="61" t="s">
        <v>382</v>
      </c>
      <c r="B321" s="61" t="s">
        <v>383</v>
      </c>
      <c r="C321" s="61" t="s">
        <v>746</v>
      </c>
      <c r="D321" s="62"/>
      <c r="E321" s="318">
        <v>119</v>
      </c>
      <c r="F321" s="64">
        <v>34</v>
      </c>
      <c r="G321" s="64">
        <v>27</v>
      </c>
      <c r="H321" s="64">
        <v>19</v>
      </c>
      <c r="I321" s="64">
        <v>9</v>
      </c>
      <c r="J321" s="64">
        <v>61</v>
      </c>
      <c r="K321" s="64">
        <v>5</v>
      </c>
      <c r="L321" s="64">
        <v>155</v>
      </c>
      <c r="M321" s="377">
        <v>1.3</v>
      </c>
      <c r="N321" s="64">
        <v>41</v>
      </c>
      <c r="O321" s="64">
        <v>30</v>
      </c>
      <c r="P321" s="64">
        <v>36</v>
      </c>
      <c r="Q321" s="301">
        <v>262</v>
      </c>
      <c r="R321" s="62" t="s">
        <v>723</v>
      </c>
      <c r="S321" s="62" t="s">
        <v>723</v>
      </c>
      <c r="T321" s="64">
        <v>72</v>
      </c>
      <c r="U321" s="64">
        <v>865</v>
      </c>
      <c r="V321" s="64">
        <v>1475</v>
      </c>
      <c r="W321" s="60">
        <v>2483</v>
      </c>
      <c r="X321" s="380">
        <v>20.8</v>
      </c>
      <c r="Y321" s="369" t="s">
        <v>723</v>
      </c>
    </row>
    <row r="322" spans="1:25" s="158" customFormat="1" ht="14.1" customHeight="1" x14ac:dyDescent="0.2">
      <c r="A322" s="61" t="s">
        <v>582</v>
      </c>
      <c r="B322" s="61" t="s">
        <v>583</v>
      </c>
      <c r="C322" s="61" t="s">
        <v>748</v>
      </c>
      <c r="D322" s="62"/>
      <c r="E322" s="318">
        <v>29</v>
      </c>
      <c r="F322" s="62" t="s">
        <v>723</v>
      </c>
      <c r="G322" s="62" t="s">
        <v>723</v>
      </c>
      <c r="H322" s="62" t="s">
        <v>723</v>
      </c>
      <c r="I322" s="62" t="s">
        <v>723</v>
      </c>
      <c r="J322" s="62" t="s">
        <v>723</v>
      </c>
      <c r="K322" s="62" t="s">
        <v>723</v>
      </c>
      <c r="L322" s="64">
        <v>11</v>
      </c>
      <c r="M322" s="377">
        <v>0.38</v>
      </c>
      <c r="N322" s="64">
        <v>8</v>
      </c>
      <c r="O322" s="62" t="s">
        <v>723</v>
      </c>
      <c r="P322" s="62" t="s">
        <v>723</v>
      </c>
      <c r="Q322" s="301">
        <v>26</v>
      </c>
      <c r="R322" s="64">
        <v>10</v>
      </c>
      <c r="S322" s="62" t="s">
        <v>723</v>
      </c>
      <c r="T322" s="64">
        <v>16</v>
      </c>
      <c r="U322" s="64">
        <v>35</v>
      </c>
      <c r="V322" s="62" t="s">
        <v>723</v>
      </c>
      <c r="W322" s="60">
        <v>62</v>
      </c>
      <c r="X322" s="380">
        <v>2.14</v>
      </c>
      <c r="Y322" s="369" t="s">
        <v>723</v>
      </c>
    </row>
    <row r="323" spans="1:25" s="158" customFormat="1" ht="14.1" customHeight="1" x14ac:dyDescent="0.2">
      <c r="A323" s="61" t="s">
        <v>63</v>
      </c>
      <c r="B323" s="61" t="s">
        <v>64</v>
      </c>
      <c r="C323" s="61" t="s">
        <v>743</v>
      </c>
      <c r="D323" s="62"/>
      <c r="E323" s="318">
        <v>141</v>
      </c>
      <c r="F323" s="64">
        <v>29</v>
      </c>
      <c r="G323" s="62" t="s">
        <v>723</v>
      </c>
      <c r="H323" s="62" t="s">
        <v>723</v>
      </c>
      <c r="I323" s="62" t="s">
        <v>723</v>
      </c>
      <c r="J323" s="62" t="s">
        <v>723</v>
      </c>
      <c r="K323" s="64">
        <v>10</v>
      </c>
      <c r="L323" s="64">
        <v>41</v>
      </c>
      <c r="M323" s="377">
        <v>0.28999999999999998</v>
      </c>
      <c r="N323" s="64">
        <v>6</v>
      </c>
      <c r="O323" s="64">
        <v>36</v>
      </c>
      <c r="P323" s="64">
        <v>19</v>
      </c>
      <c r="Q323" s="301">
        <v>102</v>
      </c>
      <c r="R323" s="62" t="s">
        <v>723</v>
      </c>
      <c r="S323" s="62" t="s">
        <v>723</v>
      </c>
      <c r="T323" s="62" t="s">
        <v>723</v>
      </c>
      <c r="U323" s="62" t="s">
        <v>723</v>
      </c>
      <c r="V323" s="62" t="s">
        <v>723</v>
      </c>
      <c r="W323" s="60">
        <v>19</v>
      </c>
      <c r="X323" s="380">
        <v>0.13</v>
      </c>
      <c r="Y323" s="370">
        <v>14</v>
      </c>
    </row>
    <row r="324" spans="1:25" s="158" customFormat="1" ht="14.1" customHeight="1" x14ac:dyDescent="0.2">
      <c r="A324" s="61" t="s">
        <v>555</v>
      </c>
      <c r="B324" s="61" t="s">
        <v>694</v>
      </c>
      <c r="C324" s="61" t="s">
        <v>748</v>
      </c>
      <c r="D324" s="62"/>
      <c r="E324" s="318">
        <v>206.21</v>
      </c>
      <c r="F324" s="64">
        <v>66</v>
      </c>
      <c r="G324" s="64">
        <v>5</v>
      </c>
      <c r="H324" s="62" t="s">
        <v>723</v>
      </c>
      <c r="I324" s="62" t="s">
        <v>723</v>
      </c>
      <c r="J324" s="62" t="s">
        <v>723</v>
      </c>
      <c r="K324" s="62" t="s">
        <v>723</v>
      </c>
      <c r="L324" s="64">
        <v>72</v>
      </c>
      <c r="M324" s="377">
        <v>0.35</v>
      </c>
      <c r="N324" s="64">
        <v>12</v>
      </c>
      <c r="O324" s="62" t="s">
        <v>723</v>
      </c>
      <c r="P324" s="62" t="s">
        <v>723</v>
      </c>
      <c r="Q324" s="301">
        <v>91</v>
      </c>
      <c r="R324" s="62" t="s">
        <v>723</v>
      </c>
      <c r="S324" s="64">
        <v>14</v>
      </c>
      <c r="T324" s="64">
        <v>60</v>
      </c>
      <c r="U324" s="64">
        <v>42</v>
      </c>
      <c r="V324" s="62" t="s">
        <v>723</v>
      </c>
      <c r="W324" s="60">
        <v>116</v>
      </c>
      <c r="X324" s="380">
        <v>0.56000000000000005</v>
      </c>
      <c r="Y324" s="369" t="s">
        <v>723</v>
      </c>
    </row>
    <row r="325" spans="1:25" s="158" customFormat="1" ht="14.1" customHeight="1" x14ac:dyDescent="0.2">
      <c r="A325" s="61" t="s">
        <v>472</v>
      </c>
      <c r="B325" s="61" t="s">
        <v>473</v>
      </c>
      <c r="C325" s="61" t="s">
        <v>742</v>
      </c>
      <c r="D325" s="62"/>
      <c r="E325" s="318">
        <v>49</v>
      </c>
      <c r="F325" s="62" t="s">
        <v>723</v>
      </c>
      <c r="G325" s="62" t="s">
        <v>723</v>
      </c>
      <c r="H325" s="62" t="s">
        <v>723</v>
      </c>
      <c r="I325" s="62" t="s">
        <v>723</v>
      </c>
      <c r="J325" s="62" t="s">
        <v>723</v>
      </c>
      <c r="K325" s="62" t="s">
        <v>723</v>
      </c>
      <c r="L325" s="64">
        <v>15</v>
      </c>
      <c r="M325" s="377">
        <v>0.31</v>
      </c>
      <c r="N325" s="62" t="s">
        <v>723</v>
      </c>
      <c r="O325" s="62" t="s">
        <v>723</v>
      </c>
      <c r="P325" s="62" t="s">
        <v>723</v>
      </c>
      <c r="Q325" s="301">
        <v>23</v>
      </c>
      <c r="R325" s="62" t="s">
        <v>723</v>
      </c>
      <c r="S325" s="62" t="s">
        <v>723</v>
      </c>
      <c r="T325" s="64">
        <v>42</v>
      </c>
      <c r="U325" s="62" t="s">
        <v>723</v>
      </c>
      <c r="V325" s="62" t="s">
        <v>723</v>
      </c>
      <c r="W325" s="60">
        <v>44</v>
      </c>
      <c r="X325" s="380">
        <v>0.9</v>
      </c>
      <c r="Y325" s="369" t="s">
        <v>723</v>
      </c>
    </row>
    <row r="326" spans="1:25" s="158" customFormat="1" ht="14.1" customHeight="1" x14ac:dyDescent="0.2">
      <c r="A326" s="61" t="s">
        <v>432</v>
      </c>
      <c r="B326" s="61" t="s">
        <v>695</v>
      </c>
      <c r="C326" s="61" t="s">
        <v>742</v>
      </c>
      <c r="D326" s="62"/>
      <c r="E326" s="319">
        <v>61</v>
      </c>
      <c r="F326" s="245">
        <v>8</v>
      </c>
      <c r="G326" s="257" t="s">
        <v>723</v>
      </c>
      <c r="H326" s="257" t="s">
        <v>723</v>
      </c>
      <c r="I326" s="257" t="s">
        <v>723</v>
      </c>
      <c r="J326" s="257" t="s">
        <v>723</v>
      </c>
      <c r="K326" s="257" t="s">
        <v>723</v>
      </c>
      <c r="L326" s="245">
        <v>9</v>
      </c>
      <c r="M326" s="378">
        <v>0.15</v>
      </c>
      <c r="N326" s="257" t="s">
        <v>723</v>
      </c>
      <c r="O326" s="257" t="s">
        <v>723</v>
      </c>
      <c r="P326" s="257" t="s">
        <v>723</v>
      </c>
      <c r="Q326" s="302">
        <v>9</v>
      </c>
      <c r="R326" s="245">
        <v>6</v>
      </c>
      <c r="S326" s="245">
        <v>15</v>
      </c>
      <c r="T326" s="257" t="s">
        <v>723</v>
      </c>
      <c r="U326" s="257" t="s">
        <v>723</v>
      </c>
      <c r="V326" s="257" t="s">
        <v>723</v>
      </c>
      <c r="W326" s="243">
        <v>24</v>
      </c>
      <c r="X326" s="381">
        <v>0.39</v>
      </c>
      <c r="Y326" s="371" t="s">
        <v>723</v>
      </c>
    </row>
    <row r="327" spans="1:25" s="158" customFormat="1" ht="14.1" customHeight="1" x14ac:dyDescent="0.2">
      <c r="A327" s="61" t="s">
        <v>97</v>
      </c>
      <c r="B327" s="61" t="s">
        <v>98</v>
      </c>
      <c r="C327" s="61" t="s">
        <v>743</v>
      </c>
      <c r="D327" s="62"/>
      <c r="E327" s="318">
        <v>144</v>
      </c>
      <c r="F327" s="62" t="s">
        <v>723</v>
      </c>
      <c r="G327" s="62" t="s">
        <v>723</v>
      </c>
      <c r="H327" s="62" t="s">
        <v>723</v>
      </c>
      <c r="I327" s="62" t="s">
        <v>723</v>
      </c>
      <c r="J327" s="62" t="s">
        <v>723</v>
      </c>
      <c r="K327" s="62" t="s">
        <v>723</v>
      </c>
      <c r="L327" s="64">
        <v>12</v>
      </c>
      <c r="M327" s="377">
        <v>0.08</v>
      </c>
      <c r="N327" s="62" t="s">
        <v>723</v>
      </c>
      <c r="O327" s="62" t="s">
        <v>723</v>
      </c>
      <c r="P327" s="64">
        <v>9</v>
      </c>
      <c r="Q327" s="301">
        <v>29</v>
      </c>
      <c r="R327" s="62" t="s">
        <v>723</v>
      </c>
      <c r="S327" s="62" t="s">
        <v>723</v>
      </c>
      <c r="T327" s="62" t="s">
        <v>723</v>
      </c>
      <c r="U327" s="62" t="s">
        <v>723</v>
      </c>
      <c r="V327" s="62" t="s">
        <v>723</v>
      </c>
      <c r="W327" s="60">
        <v>8</v>
      </c>
      <c r="X327" s="380">
        <v>0.06</v>
      </c>
      <c r="Y327" s="370">
        <v>5</v>
      </c>
    </row>
    <row r="328" spans="1:25" s="158" customFormat="1" ht="14.1" customHeight="1" x14ac:dyDescent="0.2">
      <c r="A328" s="61" t="s">
        <v>528</v>
      </c>
      <c r="B328" s="61" t="s">
        <v>529</v>
      </c>
      <c r="C328" s="61" t="s">
        <v>742</v>
      </c>
      <c r="D328" s="62"/>
      <c r="E328" s="318">
        <v>40</v>
      </c>
      <c r="F328" s="64">
        <v>9</v>
      </c>
      <c r="G328" s="62" t="s">
        <v>723</v>
      </c>
      <c r="H328" s="62" t="s">
        <v>723</v>
      </c>
      <c r="I328" s="62" t="s">
        <v>723</v>
      </c>
      <c r="J328" s="62" t="s">
        <v>723</v>
      </c>
      <c r="K328" s="62" t="s">
        <v>723</v>
      </c>
      <c r="L328" s="64">
        <v>13</v>
      </c>
      <c r="M328" s="377">
        <v>0.32</v>
      </c>
      <c r="N328" s="62" t="s">
        <v>723</v>
      </c>
      <c r="O328" s="62" t="s">
        <v>723</v>
      </c>
      <c r="P328" s="62" t="s">
        <v>723</v>
      </c>
      <c r="Q328" s="301">
        <v>19</v>
      </c>
      <c r="R328" s="64">
        <v>11</v>
      </c>
      <c r="S328" s="64">
        <v>21</v>
      </c>
      <c r="T328" s="64">
        <v>40</v>
      </c>
      <c r="U328" s="62" t="s">
        <v>723</v>
      </c>
      <c r="V328" s="62" t="s">
        <v>723</v>
      </c>
      <c r="W328" s="60">
        <v>79</v>
      </c>
      <c r="X328" s="380">
        <v>1.96</v>
      </c>
      <c r="Y328" s="369" t="s">
        <v>723</v>
      </c>
    </row>
    <row r="329" spans="1:25" s="158" customFormat="1" ht="14.1" customHeight="1" x14ac:dyDescent="0.2">
      <c r="A329" s="61" t="s">
        <v>433</v>
      </c>
      <c r="B329" s="61" t="s">
        <v>696</v>
      </c>
      <c r="C329" s="61" t="s">
        <v>742</v>
      </c>
      <c r="D329" s="62"/>
      <c r="E329" s="318">
        <v>64</v>
      </c>
      <c r="F329" s="64">
        <v>19</v>
      </c>
      <c r="G329" s="62" t="s">
        <v>723</v>
      </c>
      <c r="H329" s="62" t="s">
        <v>723</v>
      </c>
      <c r="I329" s="62" t="s">
        <v>723</v>
      </c>
      <c r="J329" s="62" t="s">
        <v>723</v>
      </c>
      <c r="K329" s="62" t="s">
        <v>723</v>
      </c>
      <c r="L329" s="64">
        <v>23</v>
      </c>
      <c r="M329" s="377">
        <v>0.36</v>
      </c>
      <c r="N329" s="62" t="s">
        <v>723</v>
      </c>
      <c r="O329" s="64">
        <v>13</v>
      </c>
      <c r="P329" s="62" t="s">
        <v>723</v>
      </c>
      <c r="Q329" s="301">
        <v>50</v>
      </c>
      <c r="R329" s="64">
        <v>11</v>
      </c>
      <c r="S329" s="62" t="s">
        <v>723</v>
      </c>
      <c r="T329" s="64">
        <v>14</v>
      </c>
      <c r="U329" s="62" t="s">
        <v>723</v>
      </c>
      <c r="V329" s="64">
        <v>10</v>
      </c>
      <c r="W329" s="60">
        <v>44</v>
      </c>
      <c r="X329" s="380">
        <v>0.69</v>
      </c>
      <c r="Y329" s="370">
        <v>8</v>
      </c>
    </row>
    <row r="330" spans="1:25" s="158" customFormat="1" ht="14.1" customHeight="1" x14ac:dyDescent="0.2">
      <c r="A330" s="61" t="s">
        <v>266</v>
      </c>
      <c r="B330" s="61" t="s">
        <v>267</v>
      </c>
      <c r="C330" s="61" t="s">
        <v>749</v>
      </c>
      <c r="D330" s="62"/>
      <c r="E330" s="318">
        <v>105</v>
      </c>
      <c r="F330" s="64">
        <v>59</v>
      </c>
      <c r="G330" s="64">
        <v>17</v>
      </c>
      <c r="H330" s="64">
        <v>11</v>
      </c>
      <c r="I330" s="64">
        <v>5</v>
      </c>
      <c r="J330" s="62" t="s">
        <v>723</v>
      </c>
      <c r="K330" s="62" t="s">
        <v>723</v>
      </c>
      <c r="L330" s="64">
        <v>97</v>
      </c>
      <c r="M330" s="377">
        <v>0.92</v>
      </c>
      <c r="N330" s="64">
        <v>15</v>
      </c>
      <c r="O330" s="64">
        <v>56</v>
      </c>
      <c r="P330" s="64">
        <v>24</v>
      </c>
      <c r="Q330" s="301">
        <v>192</v>
      </c>
      <c r="R330" s="62" t="s">
        <v>723</v>
      </c>
      <c r="S330" s="64">
        <v>15</v>
      </c>
      <c r="T330" s="64">
        <v>42</v>
      </c>
      <c r="U330" s="62" t="s">
        <v>723</v>
      </c>
      <c r="V330" s="62" t="s">
        <v>723</v>
      </c>
      <c r="W330" s="60">
        <v>59</v>
      </c>
      <c r="X330" s="380">
        <v>0.56000000000000005</v>
      </c>
      <c r="Y330" s="370">
        <v>33</v>
      </c>
    </row>
    <row r="331" spans="1:25" s="158" customFormat="1" ht="14.1" customHeight="1" x14ac:dyDescent="0.2">
      <c r="A331" s="61" t="s">
        <v>222</v>
      </c>
      <c r="B331" s="61" t="s">
        <v>223</v>
      </c>
      <c r="C331" s="61" t="s">
        <v>749</v>
      </c>
      <c r="D331" s="62"/>
      <c r="E331" s="318">
        <v>44</v>
      </c>
      <c r="F331" s="64">
        <v>24</v>
      </c>
      <c r="G331" s="62" t="s">
        <v>723</v>
      </c>
      <c r="H331" s="62" t="s">
        <v>723</v>
      </c>
      <c r="I331" s="62" t="s">
        <v>723</v>
      </c>
      <c r="J331" s="62" t="s">
        <v>723</v>
      </c>
      <c r="K331" s="62" t="s">
        <v>723</v>
      </c>
      <c r="L331" s="64">
        <v>30</v>
      </c>
      <c r="M331" s="377">
        <v>0.69</v>
      </c>
      <c r="N331" s="62" t="s">
        <v>723</v>
      </c>
      <c r="O331" s="64">
        <v>30</v>
      </c>
      <c r="P331" s="62" t="s">
        <v>723</v>
      </c>
      <c r="Q331" s="301">
        <v>76</v>
      </c>
      <c r="R331" s="64">
        <v>24</v>
      </c>
      <c r="S331" s="62" t="s">
        <v>723</v>
      </c>
      <c r="T331" s="64">
        <v>7</v>
      </c>
      <c r="U331" s="62" t="s">
        <v>723</v>
      </c>
      <c r="V331" s="62" t="s">
        <v>723</v>
      </c>
      <c r="W331" s="60">
        <v>31</v>
      </c>
      <c r="X331" s="380">
        <v>0.71</v>
      </c>
      <c r="Y331" s="370">
        <v>9</v>
      </c>
    </row>
    <row r="332" spans="1:25" s="158" customFormat="1" ht="14.1" customHeight="1" x14ac:dyDescent="0.2">
      <c r="A332" s="61" t="s">
        <v>542</v>
      </c>
      <c r="B332" s="61" t="s">
        <v>543</v>
      </c>
      <c r="C332" s="61" t="s">
        <v>742</v>
      </c>
      <c r="D332" s="62"/>
      <c r="E332" s="318">
        <v>50</v>
      </c>
      <c r="F332" s="64">
        <v>20</v>
      </c>
      <c r="G332" s="62" t="s">
        <v>723</v>
      </c>
      <c r="H332" s="62" t="s">
        <v>723</v>
      </c>
      <c r="I332" s="62" t="s">
        <v>723</v>
      </c>
      <c r="J332" s="62" t="s">
        <v>723</v>
      </c>
      <c r="K332" s="62" t="s">
        <v>723</v>
      </c>
      <c r="L332" s="64">
        <v>21</v>
      </c>
      <c r="M332" s="377">
        <v>0.42</v>
      </c>
      <c r="N332" s="64">
        <v>5</v>
      </c>
      <c r="O332" s="64">
        <v>8</v>
      </c>
      <c r="P332" s="64">
        <v>5</v>
      </c>
      <c r="Q332" s="301">
        <v>39</v>
      </c>
      <c r="R332" s="64">
        <v>9</v>
      </c>
      <c r="S332" s="62" t="s">
        <v>723</v>
      </c>
      <c r="T332" s="64">
        <v>15</v>
      </c>
      <c r="U332" s="62" t="s">
        <v>723</v>
      </c>
      <c r="V332" s="64">
        <v>37</v>
      </c>
      <c r="W332" s="60">
        <v>63</v>
      </c>
      <c r="X332" s="380">
        <v>1.27</v>
      </c>
      <c r="Y332" s="369" t="s">
        <v>723</v>
      </c>
    </row>
    <row r="333" spans="1:25" s="158" customFormat="1" ht="14.1" customHeight="1" x14ac:dyDescent="0.2">
      <c r="A333" s="61" t="s">
        <v>224</v>
      </c>
      <c r="B333" s="61" t="s">
        <v>225</v>
      </c>
      <c r="C333" s="61" t="s">
        <v>749</v>
      </c>
      <c r="D333" s="62"/>
      <c r="E333" s="318">
        <v>52</v>
      </c>
      <c r="F333" s="64">
        <v>33</v>
      </c>
      <c r="G333" s="62" t="s">
        <v>723</v>
      </c>
      <c r="H333" s="62" t="s">
        <v>723</v>
      </c>
      <c r="I333" s="62" t="s">
        <v>723</v>
      </c>
      <c r="J333" s="62" t="s">
        <v>723</v>
      </c>
      <c r="K333" s="62" t="s">
        <v>723</v>
      </c>
      <c r="L333" s="64">
        <v>35</v>
      </c>
      <c r="M333" s="377">
        <v>0.68</v>
      </c>
      <c r="N333" s="64">
        <v>6</v>
      </c>
      <c r="O333" s="64">
        <v>15</v>
      </c>
      <c r="P333" s="64">
        <v>14</v>
      </c>
      <c r="Q333" s="301">
        <v>70</v>
      </c>
      <c r="R333" s="64">
        <v>6</v>
      </c>
      <c r="S333" s="62" t="s">
        <v>723</v>
      </c>
      <c r="T333" s="64">
        <v>7</v>
      </c>
      <c r="U333" s="62" t="s">
        <v>723</v>
      </c>
      <c r="V333" s="62" t="s">
        <v>723</v>
      </c>
      <c r="W333" s="60">
        <v>13</v>
      </c>
      <c r="X333" s="380">
        <v>0.25</v>
      </c>
      <c r="Y333" s="370">
        <v>18</v>
      </c>
    </row>
    <row r="334" spans="1:25" s="158" customFormat="1" ht="14.1" customHeight="1" x14ac:dyDescent="0.2">
      <c r="A334" s="61" t="s">
        <v>440</v>
      </c>
      <c r="B334" s="61" t="s">
        <v>441</v>
      </c>
      <c r="C334" s="61" t="s">
        <v>742</v>
      </c>
      <c r="D334" s="62"/>
      <c r="E334" s="318">
        <v>71</v>
      </c>
      <c r="F334" s="64">
        <v>13</v>
      </c>
      <c r="G334" s="62" t="s">
        <v>723</v>
      </c>
      <c r="H334" s="64">
        <v>5</v>
      </c>
      <c r="I334" s="62" t="s">
        <v>723</v>
      </c>
      <c r="J334" s="62" t="s">
        <v>723</v>
      </c>
      <c r="K334" s="62" t="s">
        <v>723</v>
      </c>
      <c r="L334" s="64">
        <v>25</v>
      </c>
      <c r="M334" s="377">
        <v>0.35</v>
      </c>
      <c r="N334" s="62" t="s">
        <v>723</v>
      </c>
      <c r="O334" s="62" t="s">
        <v>723</v>
      </c>
      <c r="P334" s="64">
        <v>28</v>
      </c>
      <c r="Q334" s="301">
        <v>74</v>
      </c>
      <c r="R334" s="64">
        <v>24</v>
      </c>
      <c r="S334" s="64">
        <v>31</v>
      </c>
      <c r="T334" s="64">
        <v>46</v>
      </c>
      <c r="U334" s="62" t="s">
        <v>723</v>
      </c>
      <c r="V334" s="62" t="s">
        <v>723</v>
      </c>
      <c r="W334" s="60">
        <v>101</v>
      </c>
      <c r="X334" s="380">
        <v>1.43</v>
      </c>
      <c r="Y334" s="369" t="s">
        <v>723</v>
      </c>
    </row>
    <row r="335" spans="1:25" s="158" customFormat="1" ht="14.1" customHeight="1" x14ac:dyDescent="0.2">
      <c r="A335" s="61" t="s">
        <v>87</v>
      </c>
      <c r="B335" s="61" t="s">
        <v>88</v>
      </c>
      <c r="C335" s="61" t="s">
        <v>743</v>
      </c>
      <c r="D335" s="62"/>
      <c r="E335" s="318">
        <v>48.645000000000003</v>
      </c>
      <c r="F335" s="62" t="s">
        <v>723</v>
      </c>
      <c r="G335" s="62" t="s">
        <v>723</v>
      </c>
      <c r="H335" s="62" t="s">
        <v>723</v>
      </c>
      <c r="I335" s="62" t="s">
        <v>723</v>
      </c>
      <c r="J335" s="62" t="s">
        <v>723</v>
      </c>
      <c r="K335" s="62" t="s">
        <v>723</v>
      </c>
      <c r="L335" s="62" t="s">
        <v>723</v>
      </c>
      <c r="M335" s="369" t="s">
        <v>723</v>
      </c>
      <c r="N335" s="62" t="s">
        <v>723</v>
      </c>
      <c r="O335" s="62" t="s">
        <v>723</v>
      </c>
      <c r="P335" s="62" t="s">
        <v>723</v>
      </c>
      <c r="Q335" s="301">
        <v>10</v>
      </c>
      <c r="R335" s="62" t="s">
        <v>723</v>
      </c>
      <c r="S335" s="62" t="s">
        <v>723</v>
      </c>
      <c r="T335" s="62" t="s">
        <v>723</v>
      </c>
      <c r="U335" s="62" t="s">
        <v>723</v>
      </c>
      <c r="V335" s="62" t="s">
        <v>723</v>
      </c>
      <c r="W335" s="63" t="s">
        <v>619</v>
      </c>
      <c r="X335" s="369" t="s">
        <v>723</v>
      </c>
      <c r="Y335" s="369" t="s">
        <v>723</v>
      </c>
    </row>
    <row r="336" spans="1:25" s="158" customFormat="1" ht="14.1" customHeight="1" x14ac:dyDescent="0.2">
      <c r="A336" s="61" t="s">
        <v>226</v>
      </c>
      <c r="B336" s="61" t="s">
        <v>227</v>
      </c>
      <c r="C336" s="61" t="s">
        <v>749</v>
      </c>
      <c r="D336" s="62"/>
      <c r="E336" s="318">
        <v>44</v>
      </c>
      <c r="F336" s="64">
        <v>46</v>
      </c>
      <c r="G336" s="62" t="s">
        <v>723</v>
      </c>
      <c r="H336" s="62" t="s">
        <v>723</v>
      </c>
      <c r="I336" s="62" t="s">
        <v>723</v>
      </c>
      <c r="J336" s="62" t="s">
        <v>723</v>
      </c>
      <c r="K336" s="62" t="s">
        <v>723</v>
      </c>
      <c r="L336" s="64">
        <v>48</v>
      </c>
      <c r="M336" s="377">
        <v>1.0900000000000001</v>
      </c>
      <c r="N336" s="64">
        <v>5</v>
      </c>
      <c r="O336" s="62" t="s">
        <v>723</v>
      </c>
      <c r="P336" s="62" t="s">
        <v>723</v>
      </c>
      <c r="Q336" s="301">
        <v>59</v>
      </c>
      <c r="R336" s="62" t="s">
        <v>723</v>
      </c>
      <c r="S336" s="62" t="s">
        <v>723</v>
      </c>
      <c r="T336" s="62" t="s">
        <v>723</v>
      </c>
      <c r="U336" s="62" t="s">
        <v>723</v>
      </c>
      <c r="V336" s="62" t="s">
        <v>723</v>
      </c>
      <c r="W336" s="60">
        <v>6</v>
      </c>
      <c r="X336" s="380">
        <v>0.14000000000000001</v>
      </c>
      <c r="Y336" s="370">
        <v>60</v>
      </c>
    </row>
    <row r="337" spans="1:25" s="158" customFormat="1" ht="14.1" customHeight="1" x14ac:dyDescent="0.2">
      <c r="A337" s="61" t="s">
        <v>103</v>
      </c>
      <c r="B337" s="61" t="s">
        <v>697</v>
      </c>
      <c r="C337" s="61" t="s">
        <v>747</v>
      </c>
      <c r="D337" s="62"/>
      <c r="E337" s="318">
        <v>88</v>
      </c>
      <c r="F337" s="64">
        <v>21</v>
      </c>
      <c r="G337" s="62" t="s">
        <v>723</v>
      </c>
      <c r="H337" s="62" t="s">
        <v>723</v>
      </c>
      <c r="I337" s="62" t="s">
        <v>723</v>
      </c>
      <c r="J337" s="62" t="s">
        <v>723</v>
      </c>
      <c r="K337" s="62" t="s">
        <v>723</v>
      </c>
      <c r="L337" s="64">
        <v>28</v>
      </c>
      <c r="M337" s="377">
        <v>0.32</v>
      </c>
      <c r="N337" s="64">
        <v>9</v>
      </c>
      <c r="O337" s="64">
        <v>5</v>
      </c>
      <c r="P337" s="64">
        <v>9</v>
      </c>
      <c r="Q337" s="301">
        <v>51</v>
      </c>
      <c r="R337" s="62" t="s">
        <v>723</v>
      </c>
      <c r="S337" s="64">
        <v>13</v>
      </c>
      <c r="T337" s="64">
        <v>42</v>
      </c>
      <c r="U337" s="62" t="s">
        <v>723</v>
      </c>
      <c r="V337" s="62" t="s">
        <v>723</v>
      </c>
      <c r="W337" s="60">
        <v>57</v>
      </c>
      <c r="X337" s="380">
        <v>0.65</v>
      </c>
      <c r="Y337" s="369" t="s">
        <v>723</v>
      </c>
    </row>
    <row r="338" spans="1:25" s="158" customFormat="1" ht="14.1" customHeight="1" x14ac:dyDescent="0.2">
      <c r="A338" s="263"/>
      <c r="B338" s="263"/>
      <c r="C338" s="263"/>
      <c r="D338" s="263"/>
      <c r="E338" s="320"/>
      <c r="F338" s="181"/>
      <c r="G338" s="182"/>
      <c r="H338" s="182"/>
      <c r="I338" s="182"/>
      <c r="J338" s="182"/>
      <c r="K338" s="182"/>
      <c r="L338" s="181"/>
      <c r="M338" s="295"/>
      <c r="N338" s="181"/>
      <c r="O338" s="181"/>
      <c r="P338" s="181"/>
      <c r="Q338" s="304"/>
      <c r="R338" s="182"/>
      <c r="S338" s="181"/>
      <c r="T338" s="181"/>
      <c r="U338" s="182"/>
      <c r="V338" s="182"/>
      <c r="W338" s="264"/>
      <c r="X338" s="311"/>
      <c r="Y338" s="373"/>
    </row>
    <row r="339" spans="1:25" s="86" customFormat="1" ht="15.75" x14ac:dyDescent="0.25">
      <c r="A339" s="35" t="s">
        <v>606</v>
      </c>
      <c r="B339" s="83"/>
      <c r="C339" s="83"/>
      <c r="D339" s="83"/>
      <c r="E339" s="321"/>
      <c r="F339" s="84"/>
      <c r="G339" s="84"/>
      <c r="H339" s="84"/>
      <c r="I339" s="84"/>
      <c r="J339" s="84"/>
      <c r="K339" s="85"/>
      <c r="M339" s="296"/>
      <c r="Q339" s="305"/>
      <c r="X339" s="305"/>
      <c r="Y339" s="305"/>
    </row>
    <row r="340" spans="1:25" s="5" customFormat="1" ht="13.5" customHeight="1" x14ac:dyDescent="0.25">
      <c r="A340" s="52" t="s">
        <v>638</v>
      </c>
      <c r="B340" s="827" t="s">
        <v>725</v>
      </c>
      <c r="C340" s="827"/>
      <c r="D340" s="827"/>
      <c r="E340" s="827"/>
      <c r="F340" s="827"/>
      <c r="G340" s="827"/>
      <c r="H340" s="827"/>
      <c r="I340" s="827"/>
      <c r="J340" s="827"/>
      <c r="K340" s="827"/>
      <c r="L340" s="827"/>
      <c r="M340" s="827"/>
      <c r="N340" s="88"/>
      <c r="O340" s="89"/>
      <c r="Q340" s="306"/>
      <c r="X340" s="306"/>
      <c r="Y340" s="306"/>
    </row>
    <row r="341" spans="1:25" s="5" customFormat="1" ht="13.5" customHeight="1" x14ac:dyDescent="0.25">
      <c r="A341" s="52"/>
      <c r="B341" s="90" t="s">
        <v>726</v>
      </c>
      <c r="C341" s="90"/>
      <c r="D341" s="90"/>
      <c r="E341" s="297"/>
      <c r="F341" s="228"/>
      <c r="G341" s="228"/>
      <c r="H341" s="228"/>
      <c r="I341" s="228"/>
      <c r="J341" s="228"/>
      <c r="K341" s="228"/>
      <c r="L341" s="228"/>
      <c r="M341" s="297"/>
      <c r="N341" s="88"/>
      <c r="O341" s="89"/>
      <c r="Q341" s="306"/>
      <c r="X341" s="306"/>
      <c r="Y341" s="306"/>
    </row>
    <row r="342" spans="1:25" s="86" customFormat="1" ht="14.1" customHeight="1" x14ac:dyDescent="0.25">
      <c r="A342" s="41" t="s">
        <v>619</v>
      </c>
      <c r="B342" s="261" t="s">
        <v>698</v>
      </c>
      <c r="C342" s="261"/>
      <c r="D342" s="91"/>
      <c r="E342" s="322"/>
      <c r="F342" s="92"/>
      <c r="G342" s="92"/>
      <c r="H342" s="92"/>
      <c r="I342" s="92"/>
      <c r="J342" s="93"/>
      <c r="K342" s="85"/>
      <c r="M342" s="296"/>
      <c r="Q342" s="305"/>
      <c r="X342" s="305"/>
      <c r="Y342" s="305"/>
    </row>
    <row r="343" spans="1:25" s="86" customFormat="1" ht="14.1" customHeight="1" x14ac:dyDescent="0.25">
      <c r="A343" s="43"/>
      <c r="B343" s="258" t="s">
        <v>630</v>
      </c>
      <c r="C343" s="266"/>
      <c r="D343" s="94"/>
      <c r="E343" s="322"/>
      <c r="F343" s="92"/>
      <c r="G343" s="92"/>
      <c r="H343" s="92"/>
      <c r="I343" s="92"/>
      <c r="J343" s="93"/>
      <c r="K343" s="85"/>
      <c r="M343" s="296"/>
      <c r="Q343" s="305"/>
      <c r="X343" s="305"/>
      <c r="Y343" s="305"/>
    </row>
    <row r="344" spans="1:25" s="97" customFormat="1" ht="13.5" customHeight="1" x14ac:dyDescent="0.2">
      <c r="A344" s="43"/>
      <c r="B344" s="258" t="s">
        <v>631</v>
      </c>
      <c r="C344" s="266"/>
      <c r="D344" s="94"/>
      <c r="E344" s="322"/>
      <c r="F344" s="91"/>
      <c r="G344" s="91"/>
      <c r="H344" s="91"/>
      <c r="I344" s="91"/>
      <c r="J344" s="95"/>
      <c r="K344" s="96"/>
      <c r="M344" s="298"/>
      <c r="Q344" s="307"/>
      <c r="X344" s="307"/>
      <c r="Y344" s="307"/>
    </row>
    <row r="345" spans="1:25" s="97" customFormat="1" ht="13.5" customHeight="1" x14ac:dyDescent="0.2">
      <c r="A345" s="262" t="s">
        <v>720</v>
      </c>
      <c r="B345" s="258" t="s">
        <v>724</v>
      </c>
      <c r="C345" s="266"/>
      <c r="D345" s="94"/>
      <c r="E345" s="322"/>
      <c r="F345" s="91"/>
      <c r="G345" s="91"/>
      <c r="H345" s="91"/>
      <c r="I345" s="91"/>
      <c r="J345" s="95"/>
      <c r="K345" s="96"/>
      <c r="M345" s="298"/>
      <c r="Q345" s="307"/>
      <c r="X345" s="307"/>
      <c r="Y345" s="307"/>
    </row>
    <row r="346" spans="1:25" s="97" customFormat="1" ht="13.5" customHeight="1" x14ac:dyDescent="0.2">
      <c r="A346" s="43"/>
      <c r="B346" s="258"/>
      <c r="C346" s="266"/>
      <c r="D346" s="94"/>
      <c r="E346" s="322"/>
      <c r="F346" s="91"/>
      <c r="G346" s="91"/>
      <c r="H346" s="91"/>
      <c r="I346" s="91"/>
      <c r="J346" s="95"/>
      <c r="K346" s="96"/>
      <c r="M346" s="298"/>
      <c r="Q346" s="307"/>
      <c r="X346" s="307"/>
      <c r="Y346" s="307"/>
    </row>
    <row r="347" spans="1:25" s="86" customFormat="1" ht="15.75" x14ac:dyDescent="0.25">
      <c r="A347" s="35"/>
      <c r="B347" s="246" t="s">
        <v>633</v>
      </c>
      <c r="C347" s="246"/>
      <c r="D347" s="246"/>
      <c r="E347" s="321"/>
      <c r="F347" s="84"/>
      <c r="G347" s="84"/>
      <c r="H347" s="84"/>
      <c r="I347" s="84"/>
      <c r="J347" s="84"/>
      <c r="K347" s="85"/>
      <c r="M347" s="296"/>
      <c r="Q347" s="305"/>
      <c r="X347" s="305"/>
      <c r="Y347" s="305"/>
    </row>
    <row r="348" spans="1:25" s="86" customFormat="1" ht="14.1" customHeight="1" x14ac:dyDescent="0.25">
      <c r="A348" s="35" t="s">
        <v>632</v>
      </c>
      <c r="B348" s="98"/>
      <c r="C348" s="98"/>
      <c r="D348" s="98"/>
      <c r="E348" s="322"/>
      <c r="F348" s="92"/>
      <c r="G348" s="92"/>
      <c r="H348" s="92"/>
      <c r="I348" s="92"/>
      <c r="J348" s="93"/>
      <c r="K348" s="85"/>
      <c r="M348" s="296"/>
      <c r="Q348" s="305"/>
      <c r="X348" s="305"/>
      <c r="Y348" s="305"/>
    </row>
    <row r="349" spans="1:25" s="86" customFormat="1" ht="14.1" customHeight="1" x14ac:dyDescent="0.25">
      <c r="A349" s="35"/>
      <c r="B349" s="91" t="s">
        <v>820</v>
      </c>
      <c r="C349" s="91"/>
      <c r="D349" s="91"/>
      <c r="E349" s="322"/>
      <c r="F349" s="92"/>
      <c r="G349" s="92"/>
      <c r="H349" s="92"/>
      <c r="I349" s="92"/>
      <c r="J349" s="93"/>
      <c r="K349" s="85"/>
      <c r="M349" s="296"/>
      <c r="Q349" s="305"/>
      <c r="X349" s="305"/>
      <c r="Y349" s="305"/>
    </row>
    <row r="350" spans="1:25" s="86" customFormat="1" ht="14.1" customHeight="1" x14ac:dyDescent="0.25">
      <c r="A350" s="35"/>
      <c r="B350" s="99"/>
      <c r="C350" s="99"/>
      <c r="D350" s="99"/>
      <c r="E350" s="322"/>
      <c r="F350" s="92"/>
      <c r="G350" s="92"/>
      <c r="H350" s="92"/>
      <c r="I350" s="92"/>
      <c r="J350" s="93"/>
      <c r="K350" s="85"/>
      <c r="M350" s="296"/>
      <c r="Q350" s="305"/>
      <c r="X350" s="305"/>
      <c r="Y350" s="305"/>
    </row>
    <row r="351" spans="1:25" s="86" customFormat="1" ht="14.1" customHeight="1" x14ac:dyDescent="0.25">
      <c r="A351" s="42"/>
      <c r="B351" s="100" t="s">
        <v>607</v>
      </c>
      <c r="C351" s="100"/>
      <c r="D351" s="100"/>
      <c r="E351" s="323"/>
      <c r="F351" s="278">
        <v>42795</v>
      </c>
      <c r="G351" s="92"/>
      <c r="H351" s="92"/>
      <c r="I351" s="92"/>
      <c r="J351" s="93"/>
      <c r="K351" s="85"/>
      <c r="M351" s="296"/>
      <c r="Q351" s="305"/>
      <c r="X351" s="305"/>
      <c r="Y351" s="305"/>
    </row>
    <row r="352" spans="1:25" s="86" customFormat="1" ht="14.1" customHeight="1" x14ac:dyDescent="0.25">
      <c r="A352" s="98"/>
      <c r="B352" s="553"/>
      <c r="C352" s="553"/>
      <c r="D352" s="553"/>
      <c r="E352" s="554"/>
      <c r="F352" s="555"/>
      <c r="G352" s="85"/>
      <c r="H352" s="85"/>
      <c r="I352" s="85"/>
      <c r="J352" s="93"/>
      <c r="K352" s="85"/>
      <c r="M352" s="296"/>
      <c r="Q352" s="305"/>
      <c r="X352" s="305"/>
      <c r="Y352" s="305"/>
    </row>
  </sheetData>
  <mergeCells count="8">
    <mergeCell ref="B340:M340"/>
    <mergeCell ref="A3:B3"/>
    <mergeCell ref="Y2:Y5"/>
    <mergeCell ref="A1:P1"/>
    <mergeCell ref="F2:Q2"/>
    <mergeCell ref="R2:X2"/>
    <mergeCell ref="F4:M4"/>
    <mergeCell ref="R4:W4"/>
  </mergeCells>
  <hyperlinks>
    <hyperlink ref="B341" r:id="rId1"/>
  </hyperlinks>
  <pageMargins left="0.70866141732283472" right="0.70866141732283472" top="0.74803149606299213" bottom="0.74803149606299213" header="0.31496062992125984" footer="0.31496062992125984"/>
  <pageSetup paperSize="8" scale="43" fitToHeight="2" orientation="portrait" r:id="rId2"/>
  <rowBreaks count="5" manualBreakCount="5">
    <brk id="67" max="28" man="1"/>
    <brk id="132" max="28" man="1"/>
    <brk id="186" max="28" man="1"/>
    <brk id="240" max="28" man="1"/>
    <brk id="303" max="2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51"/>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ColWidth="9" defaultRowHeight="12.75" x14ac:dyDescent="0.2"/>
  <cols>
    <col min="1" max="1" width="9" style="357" customWidth="1"/>
    <col min="2" max="2" width="20.77734375" style="357" customWidth="1"/>
    <col min="3" max="3" width="12.44140625" style="357" customWidth="1"/>
    <col min="4" max="4" width="1.77734375" style="357" customWidth="1"/>
    <col min="5" max="5" width="17.6640625" style="357" customWidth="1"/>
    <col min="6" max="12" width="7.109375" style="358" customWidth="1"/>
    <col min="13" max="13" width="12.33203125" style="358" customWidth="1"/>
    <col min="14" max="14" width="8.6640625" style="358" customWidth="1"/>
    <col min="15" max="15" width="7.77734375" style="358" bestFit="1" customWidth="1"/>
    <col min="16" max="16" width="7.109375" style="358" customWidth="1"/>
    <col min="17" max="17" width="8.21875" style="358" bestFit="1" customWidth="1"/>
    <col min="18" max="18" width="8.33203125" style="358" customWidth="1"/>
    <col min="19" max="21" width="7.109375" style="358" customWidth="1"/>
    <col min="22" max="22" width="7.5546875" style="358" bestFit="1" customWidth="1"/>
    <col min="23" max="23" width="14" style="358" customWidth="1"/>
    <col min="24" max="24" width="10.5546875" style="358" customWidth="1"/>
    <col min="25" max="25" width="14.44140625" style="358" customWidth="1"/>
    <col min="26" max="27" width="7.109375" style="357" customWidth="1"/>
    <col min="28" max="253" width="8.88671875" style="357" customWidth="1"/>
    <col min="254" max="16384" width="9" style="357"/>
  </cols>
  <sheetData>
    <row r="1" spans="1:31" s="26" customFormat="1" ht="66" customHeight="1" x14ac:dyDescent="0.3">
      <c r="A1" s="835" t="s">
        <v>734</v>
      </c>
      <c r="B1" s="835"/>
      <c r="C1" s="835"/>
      <c r="D1" s="835"/>
      <c r="E1" s="835"/>
      <c r="F1" s="835"/>
      <c r="G1" s="835"/>
      <c r="H1" s="835"/>
      <c r="I1" s="835"/>
      <c r="J1" s="835"/>
      <c r="K1" s="835"/>
      <c r="L1" s="835"/>
      <c r="M1" s="835"/>
      <c r="N1" s="835"/>
      <c r="O1" s="835"/>
      <c r="P1" s="835"/>
      <c r="Q1" s="300"/>
      <c r="R1" s="25"/>
      <c r="S1" s="25"/>
      <c r="T1" s="25"/>
      <c r="U1" s="25"/>
      <c r="V1" s="25"/>
      <c r="W1" s="25"/>
      <c r="X1" s="300"/>
      <c r="Y1" s="300"/>
    </row>
    <row r="2" spans="1:31" s="107" customFormat="1" ht="18" customHeight="1" x14ac:dyDescent="0.2">
      <c r="A2" s="102"/>
      <c r="B2" s="103"/>
      <c r="C2" s="103"/>
      <c r="D2" s="248"/>
      <c r="E2" s="312"/>
      <c r="F2" s="829" t="s">
        <v>714</v>
      </c>
      <c r="G2" s="829"/>
      <c r="H2" s="829"/>
      <c r="I2" s="829"/>
      <c r="J2" s="829"/>
      <c r="K2" s="829"/>
      <c r="L2" s="829"/>
      <c r="M2" s="829"/>
      <c r="N2" s="829"/>
      <c r="O2" s="829"/>
      <c r="P2" s="829"/>
      <c r="Q2" s="829"/>
      <c r="R2" s="829" t="s">
        <v>715</v>
      </c>
      <c r="S2" s="829"/>
      <c r="T2" s="829"/>
      <c r="U2" s="829"/>
      <c r="V2" s="829"/>
      <c r="W2" s="829"/>
      <c r="X2" s="829"/>
      <c r="Y2" s="368"/>
      <c r="Z2" s="106"/>
    </row>
    <row r="3" spans="1:31" s="107" customFormat="1" ht="12.75" customHeight="1" x14ac:dyDescent="0.2">
      <c r="A3" s="108"/>
      <c r="B3" s="108"/>
      <c r="C3" s="108"/>
      <c r="D3" s="115"/>
      <c r="E3" s="313"/>
      <c r="F3" s="110"/>
      <c r="G3" s="110"/>
      <c r="H3" s="110"/>
      <c r="I3" s="110"/>
      <c r="J3" s="110"/>
      <c r="K3" s="110"/>
      <c r="L3" s="110"/>
      <c r="M3" s="287"/>
      <c r="N3" s="110"/>
      <c r="O3" s="110"/>
      <c r="P3" s="110"/>
      <c r="Q3" s="287"/>
      <c r="R3" s="111"/>
      <c r="S3" s="111"/>
      <c r="T3" s="111"/>
      <c r="U3" s="111"/>
      <c r="V3" s="111"/>
      <c r="W3" s="111"/>
      <c r="X3" s="289"/>
      <c r="Y3" s="289"/>
      <c r="Z3" s="106"/>
    </row>
    <row r="4" spans="1:31" s="107" customFormat="1" ht="12.75" customHeight="1" x14ac:dyDescent="0.2">
      <c r="A4" s="203"/>
      <c r="B4" s="108"/>
      <c r="C4" s="108"/>
      <c r="D4" s="115"/>
      <c r="E4" s="314"/>
      <c r="F4" s="829" t="s">
        <v>1</v>
      </c>
      <c r="G4" s="829"/>
      <c r="H4" s="829"/>
      <c r="I4" s="829"/>
      <c r="J4" s="829"/>
      <c r="K4" s="829"/>
      <c r="L4" s="829"/>
      <c r="M4" s="829"/>
      <c r="N4" s="114"/>
      <c r="O4" s="114"/>
      <c r="P4" s="114"/>
      <c r="Q4" s="289"/>
      <c r="R4" s="837"/>
      <c r="S4" s="837"/>
      <c r="T4" s="837"/>
      <c r="U4" s="837"/>
      <c r="V4" s="837"/>
      <c r="W4" s="837"/>
      <c r="X4" s="289"/>
      <c r="Y4" s="289"/>
      <c r="Z4" s="106"/>
    </row>
    <row r="5" spans="1:31" s="107" customFormat="1" ht="76.5" customHeight="1" x14ac:dyDescent="0.2">
      <c r="A5" s="108" t="s">
        <v>822</v>
      </c>
      <c r="B5" s="280" t="s">
        <v>823</v>
      </c>
      <c r="C5" s="516" t="s">
        <v>821</v>
      </c>
      <c r="D5" s="116"/>
      <c r="E5" s="315" t="s">
        <v>732</v>
      </c>
      <c r="F5" s="118" t="s">
        <v>2</v>
      </c>
      <c r="G5" s="118" t="s">
        <v>620</v>
      </c>
      <c r="H5" s="118" t="s">
        <v>618</v>
      </c>
      <c r="I5" s="118" t="s">
        <v>3</v>
      </c>
      <c r="J5" s="118" t="s">
        <v>621</v>
      </c>
      <c r="K5" s="118" t="s">
        <v>622</v>
      </c>
      <c r="L5" s="147" t="s">
        <v>4</v>
      </c>
      <c r="M5" s="288" t="s">
        <v>617</v>
      </c>
      <c r="N5" s="118" t="s">
        <v>611</v>
      </c>
      <c r="O5" s="118" t="s">
        <v>612</v>
      </c>
      <c r="P5" s="118" t="s">
        <v>613</v>
      </c>
      <c r="Q5" s="288" t="s">
        <v>623</v>
      </c>
      <c r="R5" s="118" t="s">
        <v>614</v>
      </c>
      <c r="S5" s="120" t="s">
        <v>5</v>
      </c>
      <c r="T5" s="118" t="s">
        <v>624</v>
      </c>
      <c r="U5" s="118" t="s">
        <v>615</v>
      </c>
      <c r="V5" s="118" t="s">
        <v>616</v>
      </c>
      <c r="W5" s="118" t="s">
        <v>6</v>
      </c>
      <c r="X5" s="288" t="s">
        <v>617</v>
      </c>
      <c r="Y5" s="288" t="s">
        <v>716</v>
      </c>
      <c r="Z5" s="106"/>
    </row>
    <row r="6" spans="1:31" s="107" customFormat="1" ht="14.1" customHeight="1" x14ac:dyDescent="0.2">
      <c r="A6" s="115"/>
      <c r="B6" s="153"/>
      <c r="C6" s="153"/>
      <c r="D6" s="153"/>
      <c r="E6" s="316"/>
      <c r="F6" s="155"/>
      <c r="G6" s="155"/>
      <c r="H6" s="155"/>
      <c r="I6" s="155"/>
      <c r="J6" s="155"/>
      <c r="K6" s="155"/>
      <c r="L6" s="156"/>
      <c r="M6" s="289"/>
      <c r="N6" s="155"/>
      <c r="O6" s="155"/>
      <c r="P6" s="155"/>
      <c r="Q6" s="289"/>
      <c r="R6" s="155"/>
      <c r="S6" s="157"/>
      <c r="T6" s="155"/>
      <c r="U6" s="155"/>
      <c r="V6" s="155"/>
      <c r="W6" s="156"/>
      <c r="X6" s="289"/>
      <c r="Y6" s="289"/>
      <c r="Z6" s="106"/>
    </row>
    <row r="7" spans="1:31" s="158" customFormat="1" ht="14.1" customHeight="1" x14ac:dyDescent="0.2">
      <c r="A7" s="125" t="s">
        <v>803</v>
      </c>
      <c r="B7" s="216" t="s">
        <v>7</v>
      </c>
      <c r="C7" s="216"/>
      <c r="D7" s="217"/>
      <c r="E7" s="301">
        <v>22940</v>
      </c>
      <c r="F7" s="60">
        <v>8830</v>
      </c>
      <c r="G7" s="60">
        <v>2470</v>
      </c>
      <c r="H7" s="60">
        <v>1410</v>
      </c>
      <c r="I7" s="60">
        <v>510</v>
      </c>
      <c r="J7" s="60">
        <v>680</v>
      </c>
      <c r="K7" s="60">
        <v>880</v>
      </c>
      <c r="L7" s="60">
        <v>14760</v>
      </c>
      <c r="M7" s="290">
        <v>0.64</v>
      </c>
      <c r="N7" s="60">
        <v>2410</v>
      </c>
      <c r="O7" s="60">
        <v>5160</v>
      </c>
      <c r="P7" s="60">
        <v>6760</v>
      </c>
      <c r="Q7" s="301">
        <v>29090</v>
      </c>
      <c r="R7" s="60">
        <v>5960</v>
      </c>
      <c r="S7" s="60">
        <v>5570</v>
      </c>
      <c r="T7" s="60">
        <v>13130</v>
      </c>
      <c r="U7" s="60">
        <v>24420</v>
      </c>
      <c r="V7" s="60">
        <v>22590</v>
      </c>
      <c r="W7" s="60">
        <v>71670</v>
      </c>
      <c r="X7" s="308">
        <v>3.12</v>
      </c>
      <c r="Y7" s="301">
        <v>6790</v>
      </c>
      <c r="Z7" s="160"/>
    </row>
    <row r="8" spans="1:31" s="161" customFormat="1" ht="14.1" customHeight="1" x14ac:dyDescent="0.2">
      <c r="A8" s="572" t="s">
        <v>798</v>
      </c>
      <c r="B8" s="216" t="s">
        <v>8</v>
      </c>
      <c r="C8" s="216"/>
      <c r="D8" s="217"/>
      <c r="E8" s="301">
        <v>3491</v>
      </c>
      <c r="F8" s="60">
        <v>1600</v>
      </c>
      <c r="G8" s="60">
        <v>1640</v>
      </c>
      <c r="H8" s="60">
        <v>740</v>
      </c>
      <c r="I8" s="60">
        <v>220</v>
      </c>
      <c r="J8" s="60">
        <v>370</v>
      </c>
      <c r="K8" s="60">
        <v>370</v>
      </c>
      <c r="L8" s="60">
        <v>4940</v>
      </c>
      <c r="M8" s="290">
        <v>1.42</v>
      </c>
      <c r="N8" s="60">
        <v>670</v>
      </c>
      <c r="O8" s="60">
        <v>1050</v>
      </c>
      <c r="P8" s="60">
        <v>1440</v>
      </c>
      <c r="Q8" s="301">
        <v>8090</v>
      </c>
      <c r="R8" s="60">
        <v>2970</v>
      </c>
      <c r="S8" s="60">
        <v>3160</v>
      </c>
      <c r="T8" s="60">
        <v>6290</v>
      </c>
      <c r="U8" s="60">
        <v>20920</v>
      </c>
      <c r="V8" s="60">
        <v>18720</v>
      </c>
      <c r="W8" s="60">
        <v>52060</v>
      </c>
      <c r="X8" s="308">
        <v>14.91</v>
      </c>
      <c r="Y8" s="301">
        <v>1020</v>
      </c>
    </row>
    <row r="9" spans="1:31" s="161" customFormat="1" ht="14.1" customHeight="1" x14ac:dyDescent="0.2">
      <c r="A9" s="706" t="s">
        <v>619</v>
      </c>
      <c r="B9" s="216" t="s">
        <v>9</v>
      </c>
      <c r="C9" s="216"/>
      <c r="D9" s="217"/>
      <c r="E9" s="301">
        <v>19449</v>
      </c>
      <c r="F9" s="60">
        <v>7230</v>
      </c>
      <c r="G9" s="60">
        <v>830</v>
      </c>
      <c r="H9" s="60">
        <v>670</v>
      </c>
      <c r="I9" s="60">
        <v>280</v>
      </c>
      <c r="J9" s="60">
        <v>300</v>
      </c>
      <c r="K9" s="60">
        <v>510</v>
      </c>
      <c r="L9" s="60">
        <v>9830</v>
      </c>
      <c r="M9" s="290">
        <v>0.51</v>
      </c>
      <c r="N9" s="60">
        <v>1740</v>
      </c>
      <c r="O9" s="60">
        <v>4110</v>
      </c>
      <c r="P9" s="60">
        <v>5330</v>
      </c>
      <c r="Q9" s="301">
        <v>21000</v>
      </c>
      <c r="R9" s="60">
        <v>2990</v>
      </c>
      <c r="S9" s="60">
        <v>2400</v>
      </c>
      <c r="T9" s="60">
        <v>6840</v>
      </c>
      <c r="U9" s="60">
        <v>3510</v>
      </c>
      <c r="V9" s="60">
        <v>3870</v>
      </c>
      <c r="W9" s="60">
        <v>19620</v>
      </c>
      <c r="X9" s="308">
        <v>1.01</v>
      </c>
      <c r="Y9" s="301">
        <v>5770</v>
      </c>
    </row>
    <row r="10" spans="1:31" s="161" customFormat="1" ht="14.1" customHeight="1" x14ac:dyDescent="0.2">
      <c r="A10" s="127"/>
      <c r="B10" s="217"/>
      <c r="C10" s="217"/>
      <c r="D10" s="217"/>
      <c r="E10" s="317"/>
      <c r="F10" s="260"/>
      <c r="G10" s="260"/>
      <c r="H10" s="260"/>
      <c r="I10" s="260"/>
      <c r="J10" s="260"/>
      <c r="K10" s="260"/>
      <c r="L10" s="260"/>
      <c r="M10" s="291"/>
      <c r="N10" s="260"/>
      <c r="O10" s="260"/>
      <c r="P10" s="260"/>
      <c r="Q10" s="291"/>
      <c r="R10" s="260"/>
      <c r="S10" s="260"/>
      <c r="T10" s="260"/>
      <c r="U10" s="260"/>
      <c r="V10" s="260"/>
      <c r="W10" s="260"/>
      <c r="X10" s="291"/>
      <c r="Y10" s="291"/>
      <c r="Z10" s="260"/>
      <c r="AA10" s="158"/>
      <c r="AB10" s="158"/>
      <c r="AC10" s="158"/>
      <c r="AD10" s="158"/>
      <c r="AE10" s="158"/>
    </row>
    <row r="11" spans="1:31" s="161" customFormat="1" ht="14.1" customHeight="1" x14ac:dyDescent="0.2">
      <c r="A11" s="61" t="s">
        <v>530</v>
      </c>
      <c r="B11" s="61" t="s">
        <v>531</v>
      </c>
      <c r="C11" s="61" t="s">
        <v>742</v>
      </c>
      <c r="D11" s="62"/>
      <c r="E11" s="318">
        <v>28</v>
      </c>
      <c r="F11" s="64">
        <v>6</v>
      </c>
      <c r="G11" s="62" t="s">
        <v>619</v>
      </c>
      <c r="H11" s="62" t="s">
        <v>619</v>
      </c>
      <c r="I11" s="62" t="s">
        <v>619</v>
      </c>
      <c r="J11" s="62" t="s">
        <v>619</v>
      </c>
      <c r="K11" s="62" t="s">
        <v>619</v>
      </c>
      <c r="L11" s="64">
        <v>9</v>
      </c>
      <c r="M11" s="292">
        <v>0.32</v>
      </c>
      <c r="N11" s="62" t="s">
        <v>619</v>
      </c>
      <c r="O11" s="62" t="s">
        <v>619</v>
      </c>
      <c r="P11" s="62" t="s">
        <v>619</v>
      </c>
      <c r="Q11" s="301">
        <v>9</v>
      </c>
      <c r="R11" s="62" t="s">
        <v>619</v>
      </c>
      <c r="S11" s="62" t="s">
        <v>619</v>
      </c>
      <c r="T11" s="64">
        <v>9</v>
      </c>
      <c r="U11" s="64">
        <v>32</v>
      </c>
      <c r="V11" s="64">
        <v>10</v>
      </c>
      <c r="W11" s="60">
        <v>55</v>
      </c>
      <c r="X11" s="309">
        <v>1.97</v>
      </c>
      <c r="Y11" s="369" t="s">
        <v>619</v>
      </c>
    </row>
    <row r="12" spans="1:31" s="161" customFormat="1" ht="14.1" customHeight="1" x14ac:dyDescent="0.2">
      <c r="A12" s="61" t="s">
        <v>33</v>
      </c>
      <c r="B12" s="61" t="s">
        <v>34</v>
      </c>
      <c r="C12" s="61" t="s">
        <v>743</v>
      </c>
      <c r="D12" s="62"/>
      <c r="E12" s="318">
        <v>43</v>
      </c>
      <c r="F12" s="62" t="s">
        <v>619</v>
      </c>
      <c r="G12" s="62" t="s">
        <v>619</v>
      </c>
      <c r="H12" s="62" t="s">
        <v>619</v>
      </c>
      <c r="I12" s="62" t="s">
        <v>619</v>
      </c>
      <c r="J12" s="62" t="s">
        <v>619</v>
      </c>
      <c r="K12" s="62" t="s">
        <v>619</v>
      </c>
      <c r="L12" s="64">
        <v>12</v>
      </c>
      <c r="M12" s="292">
        <v>0.28000000000000003</v>
      </c>
      <c r="N12" s="62" t="s">
        <v>619</v>
      </c>
      <c r="O12" s="62" t="s">
        <v>619</v>
      </c>
      <c r="P12" s="64">
        <v>9</v>
      </c>
      <c r="Q12" s="301">
        <v>30</v>
      </c>
      <c r="R12" s="62" t="s">
        <v>619</v>
      </c>
      <c r="S12" s="62" t="s">
        <v>619</v>
      </c>
      <c r="T12" s="64">
        <v>6</v>
      </c>
      <c r="U12" s="62" t="s">
        <v>619</v>
      </c>
      <c r="V12" s="62" t="s">
        <v>619</v>
      </c>
      <c r="W12" s="60">
        <v>7</v>
      </c>
      <c r="X12" s="309">
        <v>0.16</v>
      </c>
      <c r="Y12" s="369" t="s">
        <v>619</v>
      </c>
    </row>
    <row r="13" spans="1:31" s="161" customFormat="1" ht="14.1" customHeight="1" x14ac:dyDescent="0.2">
      <c r="A13" s="61" t="s">
        <v>140</v>
      </c>
      <c r="B13" s="61" t="s">
        <v>141</v>
      </c>
      <c r="C13" s="61" t="s">
        <v>744</v>
      </c>
      <c r="D13" s="62"/>
      <c r="E13" s="318">
        <v>54</v>
      </c>
      <c r="F13" s="62" t="s">
        <v>619</v>
      </c>
      <c r="G13" s="62" t="s">
        <v>619</v>
      </c>
      <c r="H13" s="62" t="s">
        <v>619</v>
      </c>
      <c r="I13" s="62" t="s">
        <v>619</v>
      </c>
      <c r="J13" s="62" t="s">
        <v>619</v>
      </c>
      <c r="K13" s="62" t="s">
        <v>619</v>
      </c>
      <c r="L13" s="64">
        <v>19</v>
      </c>
      <c r="M13" s="292">
        <v>0.35</v>
      </c>
      <c r="N13" s="62" t="s">
        <v>619</v>
      </c>
      <c r="O13" s="62" t="s">
        <v>619</v>
      </c>
      <c r="P13" s="64">
        <v>41</v>
      </c>
      <c r="Q13" s="301">
        <v>79</v>
      </c>
      <c r="R13" s="62" t="s">
        <v>619</v>
      </c>
      <c r="S13" s="64">
        <v>12</v>
      </c>
      <c r="T13" s="64">
        <v>5</v>
      </c>
      <c r="U13" s="62" t="s">
        <v>619</v>
      </c>
      <c r="V13" s="62" t="s">
        <v>619</v>
      </c>
      <c r="W13" s="60">
        <v>17</v>
      </c>
      <c r="X13" s="309">
        <v>0.31</v>
      </c>
      <c r="Y13" s="369" t="s">
        <v>619</v>
      </c>
    </row>
    <row r="14" spans="1:31" s="161" customFormat="1" ht="14.1" customHeight="1" x14ac:dyDescent="0.2">
      <c r="A14" s="61" t="s">
        <v>532</v>
      </c>
      <c r="B14" s="61" t="s">
        <v>533</v>
      </c>
      <c r="C14" s="61" t="s">
        <v>742</v>
      </c>
      <c r="D14" s="62"/>
      <c r="E14" s="318">
        <v>69</v>
      </c>
      <c r="F14" s="64">
        <v>53</v>
      </c>
      <c r="G14" s="62" t="s">
        <v>619</v>
      </c>
      <c r="H14" s="62" t="s">
        <v>619</v>
      </c>
      <c r="I14" s="62" t="s">
        <v>619</v>
      </c>
      <c r="J14" s="62" t="s">
        <v>619</v>
      </c>
      <c r="K14" s="62" t="s">
        <v>619</v>
      </c>
      <c r="L14" s="64">
        <v>55</v>
      </c>
      <c r="M14" s="292">
        <v>0.79</v>
      </c>
      <c r="N14" s="62" t="s">
        <v>619</v>
      </c>
      <c r="O14" s="62" t="s">
        <v>619</v>
      </c>
      <c r="P14" s="64">
        <v>74</v>
      </c>
      <c r="Q14" s="301">
        <v>158</v>
      </c>
      <c r="R14" s="64">
        <v>22</v>
      </c>
      <c r="S14" s="64">
        <v>42</v>
      </c>
      <c r="T14" s="64">
        <v>16</v>
      </c>
      <c r="U14" s="62" t="s">
        <v>619</v>
      </c>
      <c r="V14" s="62" t="s">
        <v>619</v>
      </c>
      <c r="W14" s="60">
        <v>80</v>
      </c>
      <c r="X14" s="309">
        <v>1.1499999999999999</v>
      </c>
      <c r="Y14" s="370">
        <v>32</v>
      </c>
    </row>
    <row r="15" spans="1:31" s="161" customFormat="1" ht="14.1" customHeight="1" x14ac:dyDescent="0.2">
      <c r="A15" s="61" t="s">
        <v>198</v>
      </c>
      <c r="B15" s="61" t="s">
        <v>199</v>
      </c>
      <c r="C15" s="61" t="s">
        <v>744</v>
      </c>
      <c r="D15" s="62"/>
      <c r="E15" s="318">
        <v>53</v>
      </c>
      <c r="F15" s="62" t="s">
        <v>619</v>
      </c>
      <c r="G15" s="62" t="s">
        <v>619</v>
      </c>
      <c r="H15" s="62" t="s">
        <v>619</v>
      </c>
      <c r="I15" s="62" t="s">
        <v>619</v>
      </c>
      <c r="J15" s="62" t="s">
        <v>619</v>
      </c>
      <c r="K15" s="62" t="s">
        <v>619</v>
      </c>
      <c r="L15" s="64">
        <v>25</v>
      </c>
      <c r="M15" s="292">
        <v>0.48</v>
      </c>
      <c r="N15" s="62" t="s">
        <v>619</v>
      </c>
      <c r="O15" s="62" t="s">
        <v>619</v>
      </c>
      <c r="P15" s="64">
        <v>7</v>
      </c>
      <c r="Q15" s="301">
        <v>37</v>
      </c>
      <c r="R15" s="62" t="s">
        <v>619</v>
      </c>
      <c r="S15" s="62" t="s">
        <v>619</v>
      </c>
      <c r="T15" s="62" t="s">
        <v>619</v>
      </c>
      <c r="U15" s="62" t="s">
        <v>619</v>
      </c>
      <c r="V15" s="62" t="s">
        <v>619</v>
      </c>
      <c r="W15" s="60">
        <v>18</v>
      </c>
      <c r="X15" s="309">
        <v>0.34</v>
      </c>
      <c r="Y15" s="370">
        <v>14</v>
      </c>
    </row>
    <row r="16" spans="1:31" s="161" customFormat="1" ht="14.1" customHeight="1" x14ac:dyDescent="0.2">
      <c r="A16" s="61" t="s">
        <v>474</v>
      </c>
      <c r="B16" s="61" t="s">
        <v>475</v>
      </c>
      <c r="C16" s="61" t="s">
        <v>742</v>
      </c>
      <c r="D16" s="62"/>
      <c r="E16" s="318">
        <v>51</v>
      </c>
      <c r="F16" s="64">
        <v>33</v>
      </c>
      <c r="G16" s="62" t="s">
        <v>619</v>
      </c>
      <c r="H16" s="62" t="s">
        <v>619</v>
      </c>
      <c r="I16" s="62" t="s">
        <v>619</v>
      </c>
      <c r="J16" s="62" t="s">
        <v>619</v>
      </c>
      <c r="K16" s="62" t="s">
        <v>619</v>
      </c>
      <c r="L16" s="64">
        <v>35</v>
      </c>
      <c r="M16" s="292">
        <v>0.69</v>
      </c>
      <c r="N16" s="62" t="s">
        <v>619</v>
      </c>
      <c r="O16" s="62" t="s">
        <v>619</v>
      </c>
      <c r="P16" s="64">
        <v>11</v>
      </c>
      <c r="Q16" s="301">
        <v>50</v>
      </c>
      <c r="R16" s="64">
        <v>20</v>
      </c>
      <c r="S16" s="62" t="s">
        <v>619</v>
      </c>
      <c r="T16" s="64">
        <v>39</v>
      </c>
      <c r="U16" s="64">
        <v>57</v>
      </c>
      <c r="V16" s="62" t="s">
        <v>619</v>
      </c>
      <c r="W16" s="60">
        <v>124</v>
      </c>
      <c r="X16" s="309">
        <v>2.4300000000000002</v>
      </c>
      <c r="Y16" s="370">
        <v>5</v>
      </c>
    </row>
    <row r="17" spans="1:25" s="158" customFormat="1" ht="14.1" customHeight="1" x14ac:dyDescent="0.2">
      <c r="A17" s="61" t="s">
        <v>434</v>
      </c>
      <c r="B17" s="61" t="s">
        <v>435</v>
      </c>
      <c r="C17" s="61" t="s">
        <v>742</v>
      </c>
      <c r="D17" s="62"/>
      <c r="E17" s="318">
        <v>74</v>
      </c>
      <c r="F17" s="64">
        <v>31</v>
      </c>
      <c r="G17" s="64">
        <v>8</v>
      </c>
      <c r="H17" s="62" t="s">
        <v>619</v>
      </c>
      <c r="I17" s="62" t="s">
        <v>619</v>
      </c>
      <c r="J17" s="62" t="s">
        <v>619</v>
      </c>
      <c r="K17" s="62" t="s">
        <v>619</v>
      </c>
      <c r="L17" s="64">
        <v>51</v>
      </c>
      <c r="M17" s="292">
        <v>0.69</v>
      </c>
      <c r="N17" s="62" t="s">
        <v>619</v>
      </c>
      <c r="O17" s="64">
        <v>28</v>
      </c>
      <c r="P17" s="62" t="s">
        <v>619</v>
      </c>
      <c r="Q17" s="301">
        <v>92</v>
      </c>
      <c r="R17" s="62" t="s">
        <v>619</v>
      </c>
      <c r="S17" s="62" t="s">
        <v>619</v>
      </c>
      <c r="T17" s="64">
        <v>11</v>
      </c>
      <c r="U17" s="62" t="s">
        <v>619</v>
      </c>
      <c r="V17" s="62" t="s">
        <v>619</v>
      </c>
      <c r="W17" s="60">
        <v>15</v>
      </c>
      <c r="X17" s="309">
        <v>0.2</v>
      </c>
      <c r="Y17" s="370">
        <v>13</v>
      </c>
    </row>
    <row r="18" spans="1:25" s="158" customFormat="1" ht="14.1" customHeight="1" x14ac:dyDescent="0.2">
      <c r="A18" s="61" t="s">
        <v>342</v>
      </c>
      <c r="B18" s="61" t="s">
        <v>343</v>
      </c>
      <c r="C18" s="61" t="s">
        <v>745</v>
      </c>
      <c r="D18" s="62"/>
      <c r="E18" s="318">
        <v>39</v>
      </c>
      <c r="F18" s="62" t="s">
        <v>619</v>
      </c>
      <c r="G18" s="62" t="s">
        <v>619</v>
      </c>
      <c r="H18" s="62" t="s">
        <v>619</v>
      </c>
      <c r="I18" s="62" t="s">
        <v>619</v>
      </c>
      <c r="J18" s="62" t="s">
        <v>619</v>
      </c>
      <c r="K18" s="62" t="s">
        <v>619</v>
      </c>
      <c r="L18" s="64">
        <v>22</v>
      </c>
      <c r="M18" s="292">
        <v>0.56999999999999995</v>
      </c>
      <c r="N18" s="62" t="s">
        <v>619</v>
      </c>
      <c r="O18" s="62" t="s">
        <v>619</v>
      </c>
      <c r="P18" s="64">
        <v>14</v>
      </c>
      <c r="Q18" s="301">
        <v>42</v>
      </c>
      <c r="R18" s="64">
        <v>11</v>
      </c>
      <c r="S18" s="62" t="s">
        <v>619</v>
      </c>
      <c r="T18" s="64">
        <v>22</v>
      </c>
      <c r="U18" s="62" t="s">
        <v>619</v>
      </c>
      <c r="V18" s="62" t="s">
        <v>619</v>
      </c>
      <c r="W18" s="60">
        <v>35</v>
      </c>
      <c r="X18" s="309">
        <v>0.91</v>
      </c>
      <c r="Y18" s="370">
        <v>19</v>
      </c>
    </row>
    <row r="19" spans="1:25" s="158" customFormat="1" ht="14.1" customHeight="1" x14ac:dyDescent="0.2">
      <c r="A19" s="61" t="s">
        <v>384</v>
      </c>
      <c r="B19" s="61" t="s">
        <v>385</v>
      </c>
      <c r="C19" s="61" t="s">
        <v>746</v>
      </c>
      <c r="D19" s="62"/>
      <c r="E19" s="318">
        <v>75</v>
      </c>
      <c r="F19" s="64">
        <v>71</v>
      </c>
      <c r="G19" s="64">
        <v>52</v>
      </c>
      <c r="H19" s="64">
        <v>14</v>
      </c>
      <c r="I19" s="64">
        <v>13</v>
      </c>
      <c r="J19" s="62" t="s">
        <v>619</v>
      </c>
      <c r="K19" s="62" t="s">
        <v>619</v>
      </c>
      <c r="L19" s="64">
        <v>151</v>
      </c>
      <c r="M19" s="292">
        <v>2.0099999999999998</v>
      </c>
      <c r="N19" s="64">
        <v>24</v>
      </c>
      <c r="O19" s="64">
        <v>62</v>
      </c>
      <c r="P19" s="64">
        <v>42</v>
      </c>
      <c r="Q19" s="301">
        <v>279</v>
      </c>
      <c r="R19" s="64">
        <v>31</v>
      </c>
      <c r="S19" s="64">
        <v>180</v>
      </c>
      <c r="T19" s="64">
        <v>333</v>
      </c>
      <c r="U19" s="64">
        <v>1145</v>
      </c>
      <c r="V19" s="64">
        <v>46</v>
      </c>
      <c r="W19" s="60">
        <v>1735</v>
      </c>
      <c r="X19" s="309">
        <v>23.04</v>
      </c>
      <c r="Y19" s="369" t="s">
        <v>619</v>
      </c>
    </row>
    <row r="20" spans="1:25" s="158" customFormat="1" ht="14.1" customHeight="1" x14ac:dyDescent="0.2">
      <c r="A20" s="61" t="s">
        <v>386</v>
      </c>
      <c r="B20" s="61" t="s">
        <v>387</v>
      </c>
      <c r="C20" s="61" t="s">
        <v>746</v>
      </c>
      <c r="D20" s="62"/>
      <c r="E20" s="318">
        <v>148</v>
      </c>
      <c r="F20" s="64">
        <v>50</v>
      </c>
      <c r="G20" s="64">
        <v>35</v>
      </c>
      <c r="H20" s="64">
        <v>20</v>
      </c>
      <c r="I20" s="62" t="s">
        <v>619</v>
      </c>
      <c r="J20" s="62" t="s">
        <v>619</v>
      </c>
      <c r="K20" s="64">
        <v>16</v>
      </c>
      <c r="L20" s="64">
        <v>134</v>
      </c>
      <c r="M20" s="292">
        <v>0.91</v>
      </c>
      <c r="N20" s="64">
        <v>11</v>
      </c>
      <c r="O20" s="64">
        <v>44</v>
      </c>
      <c r="P20" s="64">
        <v>43</v>
      </c>
      <c r="Q20" s="301">
        <v>232</v>
      </c>
      <c r="R20" s="62" t="s">
        <v>619</v>
      </c>
      <c r="S20" s="62" t="s">
        <v>619</v>
      </c>
      <c r="T20" s="64">
        <v>1197</v>
      </c>
      <c r="U20" s="64">
        <v>868</v>
      </c>
      <c r="V20" s="64">
        <v>876</v>
      </c>
      <c r="W20" s="60">
        <v>2941</v>
      </c>
      <c r="X20" s="309">
        <v>19.899999999999999</v>
      </c>
      <c r="Y20" s="369" t="s">
        <v>619</v>
      </c>
    </row>
    <row r="21" spans="1:25" s="158" customFormat="1" ht="14.1" customHeight="1" x14ac:dyDescent="0.2">
      <c r="A21" s="61" t="s">
        <v>118</v>
      </c>
      <c r="B21" s="61" t="s">
        <v>119</v>
      </c>
      <c r="C21" s="61" t="s">
        <v>747</v>
      </c>
      <c r="D21" s="62"/>
      <c r="E21" s="318">
        <v>104</v>
      </c>
      <c r="F21" s="62" t="s">
        <v>619</v>
      </c>
      <c r="G21" s="62" t="s">
        <v>619</v>
      </c>
      <c r="H21" s="62" t="s">
        <v>619</v>
      </c>
      <c r="I21" s="62" t="s">
        <v>619</v>
      </c>
      <c r="J21" s="62" t="s">
        <v>619</v>
      </c>
      <c r="K21" s="62" t="s">
        <v>619</v>
      </c>
      <c r="L21" s="62" t="s">
        <v>619</v>
      </c>
      <c r="M21" s="293" t="s">
        <v>619</v>
      </c>
      <c r="N21" s="62" t="s">
        <v>619</v>
      </c>
      <c r="O21" s="62" t="s">
        <v>619</v>
      </c>
      <c r="P21" s="64">
        <v>37</v>
      </c>
      <c r="Q21" s="301">
        <v>44</v>
      </c>
      <c r="R21" s="62" t="s">
        <v>619</v>
      </c>
      <c r="S21" s="62" t="s">
        <v>619</v>
      </c>
      <c r="T21" s="62" t="s">
        <v>619</v>
      </c>
      <c r="U21" s="62" t="s">
        <v>619</v>
      </c>
      <c r="V21" s="62" t="s">
        <v>619</v>
      </c>
      <c r="W21" s="60">
        <v>5</v>
      </c>
      <c r="X21" s="309">
        <v>0.05</v>
      </c>
      <c r="Y21" s="369" t="s">
        <v>619</v>
      </c>
    </row>
    <row r="22" spans="1:25" s="158" customFormat="1" ht="14.1" customHeight="1" x14ac:dyDescent="0.2">
      <c r="A22" s="61" t="s">
        <v>35</v>
      </c>
      <c r="B22" s="61" t="s">
        <v>36</v>
      </c>
      <c r="C22" s="61" t="s">
        <v>743</v>
      </c>
      <c r="D22" s="62"/>
      <c r="E22" s="318">
        <v>31</v>
      </c>
      <c r="F22" s="62" t="s">
        <v>619</v>
      </c>
      <c r="G22" s="62" t="s">
        <v>619</v>
      </c>
      <c r="H22" s="62" t="s">
        <v>619</v>
      </c>
      <c r="I22" s="62" t="s">
        <v>619</v>
      </c>
      <c r="J22" s="62" t="s">
        <v>619</v>
      </c>
      <c r="K22" s="62" t="s">
        <v>619</v>
      </c>
      <c r="L22" s="64">
        <v>6</v>
      </c>
      <c r="M22" s="292">
        <v>0.19</v>
      </c>
      <c r="N22" s="62" t="s">
        <v>619</v>
      </c>
      <c r="O22" s="64">
        <v>5</v>
      </c>
      <c r="P22" s="62" t="s">
        <v>619</v>
      </c>
      <c r="Q22" s="301">
        <v>18</v>
      </c>
      <c r="R22" s="62" t="s">
        <v>619</v>
      </c>
      <c r="S22" s="62" t="s">
        <v>619</v>
      </c>
      <c r="T22" s="64">
        <v>6</v>
      </c>
      <c r="U22" s="62" t="s">
        <v>619</v>
      </c>
      <c r="V22" s="62" t="s">
        <v>619</v>
      </c>
      <c r="W22" s="60">
        <v>10</v>
      </c>
      <c r="X22" s="309">
        <v>0.32</v>
      </c>
      <c r="Y22" s="370">
        <v>7</v>
      </c>
    </row>
    <row r="23" spans="1:25" s="158" customFormat="1" ht="14.1" customHeight="1" x14ac:dyDescent="0.2">
      <c r="A23" s="61" t="s">
        <v>284</v>
      </c>
      <c r="B23" s="61" t="s">
        <v>285</v>
      </c>
      <c r="C23" s="61" t="s">
        <v>745</v>
      </c>
      <c r="D23" s="62"/>
      <c r="E23" s="318">
        <v>76</v>
      </c>
      <c r="F23" s="64">
        <v>41</v>
      </c>
      <c r="G23" s="62" t="s">
        <v>619</v>
      </c>
      <c r="H23" s="62" t="s">
        <v>619</v>
      </c>
      <c r="I23" s="62" t="s">
        <v>619</v>
      </c>
      <c r="J23" s="62" t="s">
        <v>619</v>
      </c>
      <c r="K23" s="62" t="s">
        <v>619</v>
      </c>
      <c r="L23" s="64">
        <v>47</v>
      </c>
      <c r="M23" s="292">
        <v>0.62</v>
      </c>
      <c r="N23" s="62" t="s">
        <v>619</v>
      </c>
      <c r="O23" s="62" t="s">
        <v>619</v>
      </c>
      <c r="P23" s="62" t="s">
        <v>619</v>
      </c>
      <c r="Q23" s="301">
        <v>65</v>
      </c>
      <c r="R23" s="62" t="s">
        <v>619</v>
      </c>
      <c r="S23" s="64">
        <v>37</v>
      </c>
      <c r="T23" s="64">
        <v>367</v>
      </c>
      <c r="U23" s="62" t="s">
        <v>619</v>
      </c>
      <c r="V23" s="62" t="s">
        <v>619</v>
      </c>
      <c r="W23" s="60">
        <v>404</v>
      </c>
      <c r="X23" s="309">
        <v>5.35</v>
      </c>
      <c r="Y23" s="369" t="s">
        <v>619</v>
      </c>
    </row>
    <row r="24" spans="1:25" s="158" customFormat="1" ht="14.1" customHeight="1" x14ac:dyDescent="0.2">
      <c r="A24" s="61" t="s">
        <v>452</v>
      </c>
      <c r="B24" s="61" t="s">
        <v>453</v>
      </c>
      <c r="C24" s="61" t="s">
        <v>742</v>
      </c>
      <c r="D24" s="62"/>
      <c r="E24" s="318">
        <v>74</v>
      </c>
      <c r="F24" s="64">
        <v>6</v>
      </c>
      <c r="G24" s="62" t="s">
        <v>619</v>
      </c>
      <c r="H24" s="62" t="s">
        <v>619</v>
      </c>
      <c r="I24" s="62" t="s">
        <v>619</v>
      </c>
      <c r="J24" s="62" t="s">
        <v>619</v>
      </c>
      <c r="K24" s="62" t="s">
        <v>619</v>
      </c>
      <c r="L24" s="64">
        <v>9</v>
      </c>
      <c r="M24" s="292">
        <v>0.12</v>
      </c>
      <c r="N24" s="64">
        <v>13</v>
      </c>
      <c r="O24" s="64">
        <v>20</v>
      </c>
      <c r="P24" s="64">
        <v>9</v>
      </c>
      <c r="Q24" s="301">
        <v>51</v>
      </c>
      <c r="R24" s="62" t="s">
        <v>619</v>
      </c>
      <c r="S24" s="62" t="s">
        <v>619</v>
      </c>
      <c r="T24" s="64">
        <v>40</v>
      </c>
      <c r="U24" s="64">
        <v>12</v>
      </c>
      <c r="V24" s="64">
        <v>19</v>
      </c>
      <c r="W24" s="60">
        <v>75</v>
      </c>
      <c r="X24" s="309">
        <v>1.02</v>
      </c>
      <c r="Y24" s="369" t="s">
        <v>619</v>
      </c>
    </row>
    <row r="25" spans="1:25" s="158" customFormat="1" ht="14.1" customHeight="1" x14ac:dyDescent="0.2">
      <c r="A25" s="61" t="s">
        <v>200</v>
      </c>
      <c r="B25" s="61" t="s">
        <v>201</v>
      </c>
      <c r="C25" s="61" t="s">
        <v>744</v>
      </c>
      <c r="D25" s="62"/>
      <c r="E25" s="318">
        <v>49</v>
      </c>
      <c r="F25" s="62" t="s">
        <v>619</v>
      </c>
      <c r="G25" s="62" t="s">
        <v>619</v>
      </c>
      <c r="H25" s="62" t="s">
        <v>619</v>
      </c>
      <c r="I25" s="62" t="s">
        <v>619</v>
      </c>
      <c r="J25" s="62" t="s">
        <v>619</v>
      </c>
      <c r="K25" s="62" t="s">
        <v>619</v>
      </c>
      <c r="L25" s="64">
        <v>19</v>
      </c>
      <c r="M25" s="292">
        <v>0.39</v>
      </c>
      <c r="N25" s="62" t="s">
        <v>619</v>
      </c>
      <c r="O25" s="62" t="s">
        <v>619</v>
      </c>
      <c r="P25" s="64">
        <v>25</v>
      </c>
      <c r="Q25" s="301">
        <v>54</v>
      </c>
      <c r="R25" s="62" t="s">
        <v>619</v>
      </c>
      <c r="S25" s="62" t="s">
        <v>619</v>
      </c>
      <c r="T25" s="62" t="s">
        <v>619</v>
      </c>
      <c r="U25" s="62" t="s">
        <v>619</v>
      </c>
      <c r="V25" s="62" t="s">
        <v>619</v>
      </c>
      <c r="W25" s="63" t="s">
        <v>619</v>
      </c>
      <c r="X25" s="293" t="s">
        <v>619</v>
      </c>
      <c r="Y25" s="370">
        <v>7</v>
      </c>
    </row>
    <row r="26" spans="1:25" s="158" customFormat="1" ht="14.1" customHeight="1" x14ac:dyDescent="0.2">
      <c r="A26" s="61" t="s">
        <v>544</v>
      </c>
      <c r="B26" s="61" t="s">
        <v>642</v>
      </c>
      <c r="C26" s="61" t="s">
        <v>748</v>
      </c>
      <c r="D26" s="62"/>
      <c r="E26" s="318">
        <v>75</v>
      </c>
      <c r="F26" s="64">
        <v>15</v>
      </c>
      <c r="G26" s="62" t="s">
        <v>619</v>
      </c>
      <c r="H26" s="62" t="s">
        <v>619</v>
      </c>
      <c r="I26" s="62" t="s">
        <v>619</v>
      </c>
      <c r="J26" s="62" t="s">
        <v>619</v>
      </c>
      <c r="K26" s="62" t="s">
        <v>619</v>
      </c>
      <c r="L26" s="64">
        <v>17</v>
      </c>
      <c r="M26" s="292">
        <v>0.23</v>
      </c>
      <c r="N26" s="64">
        <v>7</v>
      </c>
      <c r="O26" s="62" t="s">
        <v>619</v>
      </c>
      <c r="P26" s="62" t="s">
        <v>619</v>
      </c>
      <c r="Q26" s="301">
        <v>27</v>
      </c>
      <c r="R26" s="64">
        <v>6</v>
      </c>
      <c r="S26" s="64">
        <v>10</v>
      </c>
      <c r="T26" s="64">
        <v>5</v>
      </c>
      <c r="U26" s="62" t="s">
        <v>619</v>
      </c>
      <c r="V26" s="62" t="s">
        <v>619</v>
      </c>
      <c r="W26" s="60">
        <v>21</v>
      </c>
      <c r="X26" s="309">
        <v>0.28000000000000003</v>
      </c>
      <c r="Y26" s="369" t="s">
        <v>619</v>
      </c>
    </row>
    <row r="27" spans="1:25" s="158" customFormat="1" ht="14.1" customHeight="1" x14ac:dyDescent="0.2">
      <c r="A27" s="61" t="s">
        <v>268</v>
      </c>
      <c r="B27" s="61" t="s">
        <v>643</v>
      </c>
      <c r="C27" s="61" t="s">
        <v>745</v>
      </c>
      <c r="D27" s="62"/>
      <c r="E27" s="318">
        <v>67</v>
      </c>
      <c r="F27" s="64">
        <v>38</v>
      </c>
      <c r="G27" s="64">
        <v>7</v>
      </c>
      <c r="H27" s="64">
        <v>10</v>
      </c>
      <c r="I27" s="62" t="s">
        <v>619</v>
      </c>
      <c r="J27" s="62" t="s">
        <v>619</v>
      </c>
      <c r="K27" s="62" t="s">
        <v>619</v>
      </c>
      <c r="L27" s="64">
        <v>63</v>
      </c>
      <c r="M27" s="292">
        <v>0.94</v>
      </c>
      <c r="N27" s="64">
        <v>13</v>
      </c>
      <c r="O27" s="64">
        <v>15</v>
      </c>
      <c r="P27" s="64">
        <v>40</v>
      </c>
      <c r="Q27" s="301">
        <v>131</v>
      </c>
      <c r="R27" s="64">
        <v>10</v>
      </c>
      <c r="S27" s="62" t="s">
        <v>619</v>
      </c>
      <c r="T27" s="62" t="s">
        <v>619</v>
      </c>
      <c r="U27" s="64">
        <v>59</v>
      </c>
      <c r="V27" s="62" t="s">
        <v>619</v>
      </c>
      <c r="W27" s="60">
        <v>70</v>
      </c>
      <c r="X27" s="309">
        <v>1.04</v>
      </c>
      <c r="Y27" s="370">
        <v>89</v>
      </c>
    </row>
    <row r="28" spans="1:25" s="158" customFormat="1" ht="14.1" customHeight="1" x14ac:dyDescent="0.2">
      <c r="A28" s="61" t="s">
        <v>388</v>
      </c>
      <c r="B28" s="61" t="s">
        <v>389</v>
      </c>
      <c r="C28" s="61" t="s">
        <v>746</v>
      </c>
      <c r="D28" s="62"/>
      <c r="E28" s="318">
        <v>96</v>
      </c>
      <c r="F28" s="64">
        <v>94</v>
      </c>
      <c r="G28" s="64">
        <v>33</v>
      </c>
      <c r="H28" s="64">
        <v>6</v>
      </c>
      <c r="I28" s="62" t="s">
        <v>619</v>
      </c>
      <c r="J28" s="62" t="s">
        <v>619</v>
      </c>
      <c r="K28" s="62" t="s">
        <v>619</v>
      </c>
      <c r="L28" s="64">
        <v>137</v>
      </c>
      <c r="M28" s="292">
        <v>1.43</v>
      </c>
      <c r="N28" s="64">
        <v>14</v>
      </c>
      <c r="O28" s="64">
        <v>6</v>
      </c>
      <c r="P28" s="64">
        <v>14</v>
      </c>
      <c r="Q28" s="301">
        <v>171</v>
      </c>
      <c r="R28" s="64">
        <v>92</v>
      </c>
      <c r="S28" s="62" t="s">
        <v>619</v>
      </c>
      <c r="T28" s="62" t="s">
        <v>619</v>
      </c>
      <c r="U28" s="64">
        <v>368</v>
      </c>
      <c r="V28" s="64">
        <v>346</v>
      </c>
      <c r="W28" s="60">
        <v>818</v>
      </c>
      <c r="X28" s="309">
        <v>8.52</v>
      </c>
      <c r="Y28" s="369" t="s">
        <v>619</v>
      </c>
    </row>
    <row r="29" spans="1:25" s="158" customFormat="1" ht="14.1" customHeight="1" x14ac:dyDescent="0.2">
      <c r="A29" s="61" t="s">
        <v>254</v>
      </c>
      <c r="B29" s="61" t="s">
        <v>255</v>
      </c>
      <c r="C29" s="61" t="s">
        <v>749</v>
      </c>
      <c r="D29" s="62"/>
      <c r="E29" s="318">
        <v>427</v>
      </c>
      <c r="F29" s="64">
        <v>265</v>
      </c>
      <c r="G29" s="64">
        <v>186</v>
      </c>
      <c r="H29" s="64">
        <v>178</v>
      </c>
      <c r="I29" s="64">
        <v>44</v>
      </c>
      <c r="J29" s="64">
        <v>84</v>
      </c>
      <c r="K29" s="64">
        <v>101</v>
      </c>
      <c r="L29" s="64">
        <v>858</v>
      </c>
      <c r="M29" s="292">
        <v>2.0099999999999998</v>
      </c>
      <c r="N29" s="64">
        <v>64</v>
      </c>
      <c r="O29" s="64">
        <v>130</v>
      </c>
      <c r="P29" s="64">
        <v>258</v>
      </c>
      <c r="Q29" s="301">
        <v>1310</v>
      </c>
      <c r="R29" s="64">
        <v>128</v>
      </c>
      <c r="S29" s="62" t="s">
        <v>619</v>
      </c>
      <c r="T29" s="64">
        <v>440</v>
      </c>
      <c r="U29" s="62" t="s">
        <v>619</v>
      </c>
      <c r="V29" s="64">
        <v>572</v>
      </c>
      <c r="W29" s="60">
        <v>1194</v>
      </c>
      <c r="X29" s="309">
        <v>2.8</v>
      </c>
      <c r="Y29" s="370">
        <v>1756</v>
      </c>
    </row>
    <row r="30" spans="1:25" s="158" customFormat="1" ht="14.1" customHeight="1" x14ac:dyDescent="0.2">
      <c r="A30" s="61" t="s">
        <v>156</v>
      </c>
      <c r="B30" s="61" t="s">
        <v>157</v>
      </c>
      <c r="C30" s="61" t="s">
        <v>744</v>
      </c>
      <c r="D30" s="62"/>
      <c r="E30" s="318">
        <v>40</v>
      </c>
      <c r="F30" s="62" t="s">
        <v>619</v>
      </c>
      <c r="G30" s="62" t="s">
        <v>619</v>
      </c>
      <c r="H30" s="62" t="s">
        <v>619</v>
      </c>
      <c r="I30" s="62" t="s">
        <v>619</v>
      </c>
      <c r="J30" s="62" t="s">
        <v>619</v>
      </c>
      <c r="K30" s="62" t="s">
        <v>619</v>
      </c>
      <c r="L30" s="64">
        <v>5</v>
      </c>
      <c r="M30" s="292">
        <v>0.13</v>
      </c>
      <c r="N30" s="62" t="s">
        <v>619</v>
      </c>
      <c r="O30" s="62" t="s">
        <v>619</v>
      </c>
      <c r="P30" s="62" t="s">
        <v>619</v>
      </c>
      <c r="Q30" s="301">
        <v>6</v>
      </c>
      <c r="R30" s="62" t="s">
        <v>619</v>
      </c>
      <c r="S30" s="62" t="s">
        <v>619</v>
      </c>
      <c r="T30" s="62" t="s">
        <v>619</v>
      </c>
      <c r="U30" s="62" t="s">
        <v>619</v>
      </c>
      <c r="V30" s="62" t="s">
        <v>619</v>
      </c>
      <c r="W30" s="63" t="s">
        <v>619</v>
      </c>
      <c r="X30" s="293" t="s">
        <v>619</v>
      </c>
      <c r="Y30" s="369" t="s">
        <v>619</v>
      </c>
    </row>
    <row r="31" spans="1:25" s="158" customFormat="1" ht="14.1" customHeight="1" x14ac:dyDescent="0.2">
      <c r="A31" s="61" t="s">
        <v>27</v>
      </c>
      <c r="B31" s="61" t="s">
        <v>644</v>
      </c>
      <c r="C31" s="61" t="s">
        <v>743</v>
      </c>
      <c r="D31" s="62"/>
      <c r="E31" s="318">
        <v>58</v>
      </c>
      <c r="F31" s="64">
        <v>12</v>
      </c>
      <c r="G31" s="62" t="s">
        <v>619</v>
      </c>
      <c r="H31" s="62" t="s">
        <v>619</v>
      </c>
      <c r="I31" s="62" t="s">
        <v>619</v>
      </c>
      <c r="J31" s="62" t="s">
        <v>619</v>
      </c>
      <c r="K31" s="62" t="s">
        <v>619</v>
      </c>
      <c r="L31" s="64">
        <v>16</v>
      </c>
      <c r="M31" s="292">
        <v>0.28000000000000003</v>
      </c>
      <c r="N31" s="62" t="s">
        <v>619</v>
      </c>
      <c r="O31" s="62" t="s">
        <v>619</v>
      </c>
      <c r="P31" s="64">
        <v>43</v>
      </c>
      <c r="Q31" s="301">
        <v>63</v>
      </c>
      <c r="R31" s="62" t="s">
        <v>619</v>
      </c>
      <c r="S31" s="62" t="s">
        <v>619</v>
      </c>
      <c r="T31" s="62" t="s">
        <v>619</v>
      </c>
      <c r="U31" s="62" t="s">
        <v>619</v>
      </c>
      <c r="V31" s="62" t="s">
        <v>619</v>
      </c>
      <c r="W31" s="63" t="s">
        <v>619</v>
      </c>
      <c r="X31" s="293" t="s">
        <v>619</v>
      </c>
      <c r="Y31" s="370">
        <v>11</v>
      </c>
    </row>
    <row r="32" spans="1:25" s="158" customFormat="1" ht="14.1" customHeight="1" x14ac:dyDescent="0.2">
      <c r="A32" s="61" t="s">
        <v>28</v>
      </c>
      <c r="B32" s="61" t="s">
        <v>645</v>
      </c>
      <c r="C32" s="61" t="s">
        <v>743</v>
      </c>
      <c r="D32" s="62"/>
      <c r="E32" s="318">
        <v>65</v>
      </c>
      <c r="F32" s="64">
        <v>9</v>
      </c>
      <c r="G32" s="62" t="s">
        <v>619</v>
      </c>
      <c r="H32" s="62" t="s">
        <v>619</v>
      </c>
      <c r="I32" s="62" t="s">
        <v>619</v>
      </c>
      <c r="J32" s="62" t="s">
        <v>619</v>
      </c>
      <c r="K32" s="62" t="s">
        <v>619</v>
      </c>
      <c r="L32" s="64">
        <v>10</v>
      </c>
      <c r="M32" s="292">
        <v>0.15</v>
      </c>
      <c r="N32" s="64">
        <v>16</v>
      </c>
      <c r="O32" s="64">
        <v>140</v>
      </c>
      <c r="P32" s="64">
        <v>60</v>
      </c>
      <c r="Q32" s="301">
        <v>226</v>
      </c>
      <c r="R32" s="62" t="s">
        <v>619</v>
      </c>
      <c r="S32" s="62" t="s">
        <v>619</v>
      </c>
      <c r="T32" s="62" t="s">
        <v>619</v>
      </c>
      <c r="U32" s="62" t="s">
        <v>619</v>
      </c>
      <c r="V32" s="62" t="s">
        <v>619</v>
      </c>
      <c r="W32" s="60">
        <v>18</v>
      </c>
      <c r="X32" s="309">
        <v>0.28000000000000003</v>
      </c>
      <c r="Y32" s="370">
        <v>5</v>
      </c>
    </row>
    <row r="33" spans="1:25" s="158" customFormat="1" ht="14.1" customHeight="1" x14ac:dyDescent="0.2">
      <c r="A33" s="61" t="s">
        <v>142</v>
      </c>
      <c r="B33" s="61" t="s">
        <v>143</v>
      </c>
      <c r="C33" s="61" t="s">
        <v>744</v>
      </c>
      <c r="D33" s="62"/>
      <c r="E33" s="318">
        <v>34</v>
      </c>
      <c r="F33" s="62" t="s">
        <v>619</v>
      </c>
      <c r="G33" s="62" t="s">
        <v>619</v>
      </c>
      <c r="H33" s="62" t="s">
        <v>619</v>
      </c>
      <c r="I33" s="62" t="s">
        <v>619</v>
      </c>
      <c r="J33" s="62" t="s">
        <v>619</v>
      </c>
      <c r="K33" s="62" t="s">
        <v>619</v>
      </c>
      <c r="L33" s="64">
        <v>13</v>
      </c>
      <c r="M33" s="292">
        <v>0.39</v>
      </c>
      <c r="N33" s="62" t="s">
        <v>619</v>
      </c>
      <c r="O33" s="62" t="s">
        <v>619</v>
      </c>
      <c r="P33" s="62" t="s">
        <v>619</v>
      </c>
      <c r="Q33" s="301">
        <v>14</v>
      </c>
      <c r="R33" s="62" t="s">
        <v>619</v>
      </c>
      <c r="S33" s="62" t="s">
        <v>619</v>
      </c>
      <c r="T33" s="62" t="s">
        <v>619</v>
      </c>
      <c r="U33" s="62" t="s">
        <v>619</v>
      </c>
      <c r="V33" s="62" t="s">
        <v>619</v>
      </c>
      <c r="W33" s="63" t="s">
        <v>619</v>
      </c>
      <c r="X33" s="293" t="s">
        <v>619</v>
      </c>
      <c r="Y33" s="369" t="s">
        <v>619</v>
      </c>
    </row>
    <row r="34" spans="1:25" s="158" customFormat="1" ht="14.1" customHeight="1" x14ac:dyDescent="0.2">
      <c r="A34" s="61" t="s">
        <v>45</v>
      </c>
      <c r="B34" s="61" t="s">
        <v>46</v>
      </c>
      <c r="C34" s="61" t="s">
        <v>743</v>
      </c>
      <c r="D34" s="62"/>
      <c r="E34" s="318">
        <v>120</v>
      </c>
      <c r="F34" s="64">
        <v>60</v>
      </c>
      <c r="G34" s="62" t="s">
        <v>619</v>
      </c>
      <c r="H34" s="62" t="s">
        <v>619</v>
      </c>
      <c r="I34" s="62" t="s">
        <v>619</v>
      </c>
      <c r="J34" s="62" t="s">
        <v>619</v>
      </c>
      <c r="K34" s="62" t="s">
        <v>619</v>
      </c>
      <c r="L34" s="64">
        <v>69</v>
      </c>
      <c r="M34" s="292">
        <v>0.57999999999999996</v>
      </c>
      <c r="N34" s="64">
        <v>15</v>
      </c>
      <c r="O34" s="64">
        <v>9</v>
      </c>
      <c r="P34" s="64">
        <v>38</v>
      </c>
      <c r="Q34" s="301">
        <v>131</v>
      </c>
      <c r="R34" s="62" t="s">
        <v>619</v>
      </c>
      <c r="S34" s="64">
        <v>8</v>
      </c>
      <c r="T34" s="64">
        <v>43</v>
      </c>
      <c r="U34" s="62" t="s">
        <v>619</v>
      </c>
      <c r="V34" s="62" t="s">
        <v>619</v>
      </c>
      <c r="W34" s="60">
        <v>51</v>
      </c>
      <c r="X34" s="309">
        <v>0.43</v>
      </c>
      <c r="Y34" s="370">
        <v>33</v>
      </c>
    </row>
    <row r="35" spans="1:25" s="158" customFormat="1" ht="14.1" customHeight="1" x14ac:dyDescent="0.2">
      <c r="A35" s="61" t="s">
        <v>170</v>
      </c>
      <c r="B35" s="61" t="s">
        <v>171</v>
      </c>
      <c r="C35" s="61" t="s">
        <v>744</v>
      </c>
      <c r="D35" s="62"/>
      <c r="E35" s="318">
        <v>28</v>
      </c>
      <c r="F35" s="62" t="s">
        <v>619</v>
      </c>
      <c r="G35" s="62" t="s">
        <v>619</v>
      </c>
      <c r="H35" s="62" t="s">
        <v>619</v>
      </c>
      <c r="I35" s="62" t="s">
        <v>619</v>
      </c>
      <c r="J35" s="62" t="s">
        <v>619</v>
      </c>
      <c r="K35" s="62" t="s">
        <v>619</v>
      </c>
      <c r="L35" s="62" t="s">
        <v>619</v>
      </c>
      <c r="M35" s="293" t="s">
        <v>619</v>
      </c>
      <c r="N35" s="62" t="s">
        <v>619</v>
      </c>
      <c r="O35" s="62" t="s">
        <v>619</v>
      </c>
      <c r="P35" s="64">
        <v>20</v>
      </c>
      <c r="Q35" s="301">
        <v>34</v>
      </c>
      <c r="R35" s="62" t="s">
        <v>619</v>
      </c>
      <c r="S35" s="62" t="s">
        <v>619</v>
      </c>
      <c r="T35" s="64">
        <v>7</v>
      </c>
      <c r="U35" s="62" t="s">
        <v>619</v>
      </c>
      <c r="V35" s="62" t="s">
        <v>619</v>
      </c>
      <c r="W35" s="60">
        <v>14</v>
      </c>
      <c r="X35" s="309">
        <v>0.5</v>
      </c>
      <c r="Y35" s="369" t="s">
        <v>619</v>
      </c>
    </row>
    <row r="36" spans="1:25" s="158" customFormat="1" ht="14.1" customHeight="1" x14ac:dyDescent="0.2">
      <c r="A36" s="61" t="s">
        <v>545</v>
      </c>
      <c r="B36" s="61" t="s">
        <v>646</v>
      </c>
      <c r="C36" s="61" t="s">
        <v>748</v>
      </c>
      <c r="D36" s="62"/>
      <c r="E36" s="318">
        <v>86</v>
      </c>
      <c r="F36" s="64">
        <v>45</v>
      </c>
      <c r="G36" s="62" t="s">
        <v>619</v>
      </c>
      <c r="H36" s="62" t="s">
        <v>619</v>
      </c>
      <c r="I36" s="62" t="s">
        <v>619</v>
      </c>
      <c r="J36" s="62" t="s">
        <v>619</v>
      </c>
      <c r="K36" s="62" t="s">
        <v>619</v>
      </c>
      <c r="L36" s="64">
        <v>51</v>
      </c>
      <c r="M36" s="292">
        <v>0.59</v>
      </c>
      <c r="N36" s="64">
        <v>43</v>
      </c>
      <c r="O36" s="64">
        <v>14</v>
      </c>
      <c r="P36" s="64">
        <v>23</v>
      </c>
      <c r="Q36" s="301">
        <v>131</v>
      </c>
      <c r="R36" s="64">
        <v>25</v>
      </c>
      <c r="S36" s="62" t="s">
        <v>619</v>
      </c>
      <c r="T36" s="64">
        <v>22</v>
      </c>
      <c r="U36" s="64">
        <v>12</v>
      </c>
      <c r="V36" s="62" t="s">
        <v>619</v>
      </c>
      <c r="W36" s="60">
        <v>63</v>
      </c>
      <c r="X36" s="309">
        <v>0.73</v>
      </c>
      <c r="Y36" s="369" t="s">
        <v>619</v>
      </c>
    </row>
    <row r="37" spans="1:25" s="158" customFormat="1" ht="14.1" customHeight="1" x14ac:dyDescent="0.2">
      <c r="A37" s="61" t="s">
        <v>422</v>
      </c>
      <c r="B37" s="61" t="s">
        <v>647</v>
      </c>
      <c r="C37" s="61" t="s">
        <v>742</v>
      </c>
      <c r="D37" s="62"/>
      <c r="E37" s="318">
        <v>49</v>
      </c>
      <c r="F37" s="64">
        <v>22</v>
      </c>
      <c r="G37" s="64">
        <v>5</v>
      </c>
      <c r="H37" s="62" t="s">
        <v>619</v>
      </c>
      <c r="I37" s="62" t="s">
        <v>619</v>
      </c>
      <c r="J37" s="62" t="s">
        <v>619</v>
      </c>
      <c r="K37" s="62" t="s">
        <v>619</v>
      </c>
      <c r="L37" s="64">
        <v>31</v>
      </c>
      <c r="M37" s="292">
        <v>0.64</v>
      </c>
      <c r="N37" s="62" t="s">
        <v>619</v>
      </c>
      <c r="O37" s="64">
        <v>6</v>
      </c>
      <c r="P37" s="62" t="s">
        <v>619</v>
      </c>
      <c r="Q37" s="301">
        <v>45</v>
      </c>
      <c r="R37" s="64">
        <v>14</v>
      </c>
      <c r="S37" s="64">
        <v>21</v>
      </c>
      <c r="T37" s="64">
        <v>40</v>
      </c>
      <c r="U37" s="64">
        <v>23</v>
      </c>
      <c r="V37" s="64">
        <v>13</v>
      </c>
      <c r="W37" s="60">
        <v>111</v>
      </c>
      <c r="X37" s="309">
        <v>2.2799999999999998</v>
      </c>
      <c r="Y37" s="370">
        <v>21</v>
      </c>
    </row>
    <row r="38" spans="1:25" s="158" customFormat="1" ht="14.1" customHeight="1" x14ac:dyDescent="0.2">
      <c r="A38" s="61" t="s">
        <v>126</v>
      </c>
      <c r="B38" s="61" t="s">
        <v>127</v>
      </c>
      <c r="C38" s="61" t="s">
        <v>747</v>
      </c>
      <c r="D38" s="62"/>
      <c r="E38" s="318">
        <v>206</v>
      </c>
      <c r="F38" s="64">
        <v>71</v>
      </c>
      <c r="G38" s="64">
        <v>8</v>
      </c>
      <c r="H38" s="64">
        <v>30</v>
      </c>
      <c r="I38" s="62" t="s">
        <v>619</v>
      </c>
      <c r="J38" s="62" t="s">
        <v>619</v>
      </c>
      <c r="K38" s="62" t="s">
        <v>619</v>
      </c>
      <c r="L38" s="64">
        <v>114</v>
      </c>
      <c r="M38" s="292">
        <v>0.55000000000000004</v>
      </c>
      <c r="N38" s="64">
        <v>13</v>
      </c>
      <c r="O38" s="64">
        <v>21</v>
      </c>
      <c r="P38" s="64">
        <v>136</v>
      </c>
      <c r="Q38" s="301">
        <v>284</v>
      </c>
      <c r="R38" s="62" t="s">
        <v>619</v>
      </c>
      <c r="S38" s="62" t="s">
        <v>619</v>
      </c>
      <c r="T38" s="64">
        <v>53</v>
      </c>
      <c r="U38" s="62" t="s">
        <v>619</v>
      </c>
      <c r="V38" s="62" t="s">
        <v>619</v>
      </c>
      <c r="W38" s="60">
        <v>57</v>
      </c>
      <c r="X38" s="309">
        <v>0.28000000000000003</v>
      </c>
      <c r="Y38" s="370">
        <v>63</v>
      </c>
    </row>
    <row r="39" spans="1:25" s="158" customFormat="1" ht="14.1" customHeight="1" x14ac:dyDescent="0.2">
      <c r="A39" s="61" t="s">
        <v>286</v>
      </c>
      <c r="B39" s="61" t="s">
        <v>287</v>
      </c>
      <c r="C39" s="61" t="s">
        <v>745</v>
      </c>
      <c r="D39" s="62"/>
      <c r="E39" s="318">
        <v>64</v>
      </c>
      <c r="F39" s="64">
        <v>16</v>
      </c>
      <c r="G39" s="62" t="s">
        <v>619</v>
      </c>
      <c r="H39" s="62" t="s">
        <v>619</v>
      </c>
      <c r="I39" s="62" t="s">
        <v>619</v>
      </c>
      <c r="J39" s="62" t="s">
        <v>619</v>
      </c>
      <c r="K39" s="62" t="s">
        <v>619</v>
      </c>
      <c r="L39" s="64">
        <v>17</v>
      </c>
      <c r="M39" s="292">
        <v>0.27</v>
      </c>
      <c r="N39" s="64">
        <v>11</v>
      </c>
      <c r="O39" s="62" t="s">
        <v>619</v>
      </c>
      <c r="P39" s="62" t="s">
        <v>619</v>
      </c>
      <c r="Q39" s="301">
        <v>33</v>
      </c>
      <c r="R39" s="62" t="s">
        <v>619</v>
      </c>
      <c r="S39" s="64">
        <v>9</v>
      </c>
      <c r="T39" s="64">
        <v>33</v>
      </c>
      <c r="U39" s="62" t="s">
        <v>619</v>
      </c>
      <c r="V39" s="62" t="s">
        <v>619</v>
      </c>
      <c r="W39" s="60">
        <v>42</v>
      </c>
      <c r="X39" s="309">
        <v>0.66</v>
      </c>
      <c r="Y39" s="369" t="s">
        <v>619</v>
      </c>
    </row>
    <row r="40" spans="1:25" s="158" customFormat="1" ht="14.1" customHeight="1" x14ac:dyDescent="0.2">
      <c r="A40" s="61" t="s">
        <v>328</v>
      </c>
      <c r="B40" s="61" t="s">
        <v>329</v>
      </c>
      <c r="C40" s="61" t="s">
        <v>745</v>
      </c>
      <c r="D40" s="62"/>
      <c r="E40" s="319">
        <v>57</v>
      </c>
      <c r="F40" s="257" t="s">
        <v>619</v>
      </c>
      <c r="G40" s="257" t="s">
        <v>619</v>
      </c>
      <c r="H40" s="257" t="s">
        <v>619</v>
      </c>
      <c r="I40" s="257" t="s">
        <v>619</v>
      </c>
      <c r="J40" s="257" t="s">
        <v>619</v>
      </c>
      <c r="K40" s="257" t="s">
        <v>619</v>
      </c>
      <c r="L40" s="245">
        <v>17</v>
      </c>
      <c r="M40" s="294">
        <v>0.3</v>
      </c>
      <c r="N40" s="257" t="s">
        <v>619</v>
      </c>
      <c r="O40" s="257" t="s">
        <v>619</v>
      </c>
      <c r="P40" s="257" t="s">
        <v>619</v>
      </c>
      <c r="Q40" s="302">
        <v>28</v>
      </c>
      <c r="R40" s="257" t="s">
        <v>619</v>
      </c>
      <c r="S40" s="257" t="s">
        <v>619</v>
      </c>
      <c r="T40" s="245">
        <v>25</v>
      </c>
      <c r="U40" s="257" t="s">
        <v>619</v>
      </c>
      <c r="V40" s="257" t="s">
        <v>619</v>
      </c>
      <c r="W40" s="243">
        <v>29</v>
      </c>
      <c r="X40" s="310">
        <v>0.51</v>
      </c>
      <c r="Y40" s="371" t="s">
        <v>619</v>
      </c>
    </row>
    <row r="41" spans="1:25" s="158" customFormat="1" ht="14.1" customHeight="1" x14ac:dyDescent="0.2">
      <c r="A41" s="61" t="s">
        <v>390</v>
      </c>
      <c r="B41" s="61" t="s">
        <v>391</v>
      </c>
      <c r="C41" s="61" t="s">
        <v>746</v>
      </c>
      <c r="D41" s="62"/>
      <c r="E41" s="318">
        <v>117</v>
      </c>
      <c r="F41" s="64">
        <v>15</v>
      </c>
      <c r="G41" s="64">
        <v>57</v>
      </c>
      <c r="H41" s="64">
        <v>21</v>
      </c>
      <c r="I41" s="62" t="s">
        <v>619</v>
      </c>
      <c r="J41" s="62" t="s">
        <v>619</v>
      </c>
      <c r="K41" s="64">
        <v>51</v>
      </c>
      <c r="L41" s="64">
        <v>161</v>
      </c>
      <c r="M41" s="292">
        <v>1.37</v>
      </c>
      <c r="N41" s="64">
        <v>24</v>
      </c>
      <c r="O41" s="64">
        <v>88</v>
      </c>
      <c r="P41" s="64">
        <v>94</v>
      </c>
      <c r="Q41" s="301">
        <v>367</v>
      </c>
      <c r="R41" s="64">
        <v>27</v>
      </c>
      <c r="S41" s="64">
        <v>96</v>
      </c>
      <c r="T41" s="64">
        <v>182</v>
      </c>
      <c r="U41" s="64">
        <v>1673</v>
      </c>
      <c r="V41" s="64">
        <v>967</v>
      </c>
      <c r="W41" s="60">
        <v>2945</v>
      </c>
      <c r="X41" s="309">
        <v>25.12</v>
      </c>
      <c r="Y41" s="369" t="s">
        <v>619</v>
      </c>
    </row>
    <row r="42" spans="1:25" s="158" customFormat="1" ht="14.1" customHeight="1" x14ac:dyDescent="0.2">
      <c r="A42" s="61" t="s">
        <v>288</v>
      </c>
      <c r="B42" s="61" t="s">
        <v>289</v>
      </c>
      <c r="C42" s="61" t="s">
        <v>745</v>
      </c>
      <c r="D42" s="62"/>
      <c r="E42" s="318">
        <v>32</v>
      </c>
      <c r="F42" s="62" t="s">
        <v>619</v>
      </c>
      <c r="G42" s="62" t="s">
        <v>619</v>
      </c>
      <c r="H42" s="62" t="s">
        <v>619</v>
      </c>
      <c r="I42" s="62" t="s">
        <v>619</v>
      </c>
      <c r="J42" s="62" t="s">
        <v>619</v>
      </c>
      <c r="K42" s="62" t="s">
        <v>619</v>
      </c>
      <c r="L42" s="64">
        <v>11</v>
      </c>
      <c r="M42" s="292">
        <v>0.35</v>
      </c>
      <c r="N42" s="62" t="s">
        <v>619</v>
      </c>
      <c r="O42" s="62" t="s">
        <v>619</v>
      </c>
      <c r="P42" s="62" t="s">
        <v>619</v>
      </c>
      <c r="Q42" s="301">
        <v>12</v>
      </c>
      <c r="R42" s="62" t="s">
        <v>619</v>
      </c>
      <c r="S42" s="62" t="s">
        <v>619</v>
      </c>
      <c r="T42" s="64">
        <v>31</v>
      </c>
      <c r="U42" s="64">
        <v>11</v>
      </c>
      <c r="V42" s="62" t="s">
        <v>619</v>
      </c>
      <c r="W42" s="60">
        <v>48</v>
      </c>
      <c r="X42" s="309">
        <v>1.51</v>
      </c>
      <c r="Y42" s="370">
        <v>7</v>
      </c>
    </row>
    <row r="43" spans="1:25" s="158" customFormat="1" ht="14.1" customHeight="1" x14ac:dyDescent="0.2">
      <c r="A43" s="61" t="s">
        <v>423</v>
      </c>
      <c r="B43" s="61" t="s">
        <v>648</v>
      </c>
      <c r="C43" s="61" t="s">
        <v>742</v>
      </c>
      <c r="D43" s="62"/>
      <c r="E43" s="318">
        <v>126</v>
      </c>
      <c r="F43" s="64">
        <v>52</v>
      </c>
      <c r="G43" s="62" t="s">
        <v>619</v>
      </c>
      <c r="H43" s="62" t="s">
        <v>619</v>
      </c>
      <c r="I43" s="62" t="s">
        <v>619</v>
      </c>
      <c r="J43" s="64">
        <v>7</v>
      </c>
      <c r="K43" s="64">
        <v>12</v>
      </c>
      <c r="L43" s="64">
        <v>78</v>
      </c>
      <c r="M43" s="292">
        <v>0.62</v>
      </c>
      <c r="N43" s="64">
        <v>12</v>
      </c>
      <c r="O43" s="64">
        <v>90</v>
      </c>
      <c r="P43" s="64">
        <v>62</v>
      </c>
      <c r="Q43" s="301">
        <v>242</v>
      </c>
      <c r="R43" s="64">
        <v>68</v>
      </c>
      <c r="S43" s="64">
        <v>5</v>
      </c>
      <c r="T43" s="64">
        <v>30</v>
      </c>
      <c r="U43" s="64">
        <v>757</v>
      </c>
      <c r="V43" s="64">
        <v>776</v>
      </c>
      <c r="W43" s="60">
        <v>1636</v>
      </c>
      <c r="X43" s="309">
        <v>12.98</v>
      </c>
      <c r="Y43" s="369" t="s">
        <v>619</v>
      </c>
    </row>
    <row r="44" spans="1:25" s="158" customFormat="1" ht="14.1" customHeight="1" x14ac:dyDescent="0.2">
      <c r="A44" s="61" t="s">
        <v>546</v>
      </c>
      <c r="B44" s="61" t="s">
        <v>649</v>
      </c>
      <c r="C44" s="61" t="s">
        <v>748</v>
      </c>
      <c r="D44" s="62"/>
      <c r="E44" s="318">
        <v>190</v>
      </c>
      <c r="F44" s="64">
        <v>156</v>
      </c>
      <c r="G44" s="64">
        <v>37</v>
      </c>
      <c r="H44" s="64">
        <v>12</v>
      </c>
      <c r="I44" s="62" t="s">
        <v>619</v>
      </c>
      <c r="J44" s="62" t="s">
        <v>619</v>
      </c>
      <c r="K44" s="64">
        <v>18</v>
      </c>
      <c r="L44" s="64">
        <v>234</v>
      </c>
      <c r="M44" s="292">
        <v>1.23</v>
      </c>
      <c r="N44" s="64">
        <v>25</v>
      </c>
      <c r="O44" s="64">
        <v>25</v>
      </c>
      <c r="P44" s="64">
        <v>14</v>
      </c>
      <c r="Q44" s="301">
        <v>298</v>
      </c>
      <c r="R44" s="64">
        <v>53</v>
      </c>
      <c r="S44" s="64">
        <v>111</v>
      </c>
      <c r="T44" s="64">
        <v>107</v>
      </c>
      <c r="U44" s="64">
        <v>19</v>
      </c>
      <c r="V44" s="64">
        <v>184</v>
      </c>
      <c r="W44" s="60">
        <v>474</v>
      </c>
      <c r="X44" s="309">
        <v>2.5</v>
      </c>
      <c r="Y44" s="370">
        <v>382</v>
      </c>
    </row>
    <row r="45" spans="1:25" s="158" customFormat="1" ht="14.1" customHeight="1" x14ac:dyDescent="0.2">
      <c r="A45" s="61" t="s">
        <v>330</v>
      </c>
      <c r="B45" s="61" t="s">
        <v>331</v>
      </c>
      <c r="C45" s="61" t="s">
        <v>745</v>
      </c>
      <c r="D45" s="62"/>
      <c r="E45" s="318">
        <v>55</v>
      </c>
      <c r="F45" s="64">
        <v>25</v>
      </c>
      <c r="G45" s="62" t="s">
        <v>619</v>
      </c>
      <c r="H45" s="62" t="s">
        <v>619</v>
      </c>
      <c r="I45" s="62" t="s">
        <v>619</v>
      </c>
      <c r="J45" s="62" t="s">
        <v>619</v>
      </c>
      <c r="K45" s="62" t="s">
        <v>619</v>
      </c>
      <c r="L45" s="64">
        <v>26</v>
      </c>
      <c r="M45" s="292">
        <v>0.47</v>
      </c>
      <c r="N45" s="62" t="s">
        <v>619</v>
      </c>
      <c r="O45" s="62" t="s">
        <v>619</v>
      </c>
      <c r="P45" s="62" t="s">
        <v>619</v>
      </c>
      <c r="Q45" s="301">
        <v>30</v>
      </c>
      <c r="R45" s="62" t="s">
        <v>619</v>
      </c>
      <c r="S45" s="64">
        <v>10</v>
      </c>
      <c r="T45" s="62" t="s">
        <v>619</v>
      </c>
      <c r="U45" s="64">
        <v>36</v>
      </c>
      <c r="V45" s="64">
        <v>17</v>
      </c>
      <c r="W45" s="60">
        <v>72</v>
      </c>
      <c r="X45" s="309">
        <v>1.31</v>
      </c>
      <c r="Y45" s="369" t="s">
        <v>619</v>
      </c>
    </row>
    <row r="46" spans="1:25" s="158" customFormat="1" ht="14.1" customHeight="1" x14ac:dyDescent="0.2">
      <c r="A46" s="61" t="s">
        <v>392</v>
      </c>
      <c r="B46" s="61" t="s">
        <v>393</v>
      </c>
      <c r="C46" s="61" t="s">
        <v>746</v>
      </c>
      <c r="D46" s="62"/>
      <c r="E46" s="318">
        <v>137</v>
      </c>
      <c r="F46" s="64">
        <v>91</v>
      </c>
      <c r="G46" s="64">
        <v>35</v>
      </c>
      <c r="H46" s="62" t="s">
        <v>619</v>
      </c>
      <c r="I46" s="64">
        <v>10</v>
      </c>
      <c r="J46" s="64">
        <v>14</v>
      </c>
      <c r="K46" s="62" t="s">
        <v>619</v>
      </c>
      <c r="L46" s="64">
        <v>157</v>
      </c>
      <c r="M46" s="292">
        <v>1.1499999999999999</v>
      </c>
      <c r="N46" s="62" t="s">
        <v>619</v>
      </c>
      <c r="O46" s="62" t="s">
        <v>619</v>
      </c>
      <c r="P46" s="64">
        <v>86</v>
      </c>
      <c r="Q46" s="301">
        <v>266</v>
      </c>
      <c r="R46" s="62" t="s">
        <v>619</v>
      </c>
      <c r="S46" s="62" t="s">
        <v>619</v>
      </c>
      <c r="T46" s="64">
        <v>236</v>
      </c>
      <c r="U46" s="64">
        <v>239</v>
      </c>
      <c r="V46" s="64">
        <v>646</v>
      </c>
      <c r="W46" s="60">
        <v>1219</v>
      </c>
      <c r="X46" s="309">
        <v>8.9</v>
      </c>
      <c r="Y46" s="370">
        <v>259</v>
      </c>
    </row>
    <row r="47" spans="1:25" s="158" customFormat="1" ht="14.1" customHeight="1" x14ac:dyDescent="0.2">
      <c r="A47" s="61" t="s">
        <v>216</v>
      </c>
      <c r="B47" s="61" t="s">
        <v>217</v>
      </c>
      <c r="C47" s="61" t="s">
        <v>749</v>
      </c>
      <c r="D47" s="62"/>
      <c r="E47" s="318">
        <v>39</v>
      </c>
      <c r="F47" s="62" t="s">
        <v>619</v>
      </c>
      <c r="G47" s="62" t="s">
        <v>619</v>
      </c>
      <c r="H47" s="62" t="s">
        <v>619</v>
      </c>
      <c r="I47" s="62" t="s">
        <v>619</v>
      </c>
      <c r="J47" s="62" t="s">
        <v>619</v>
      </c>
      <c r="K47" s="62" t="s">
        <v>619</v>
      </c>
      <c r="L47" s="64">
        <v>6</v>
      </c>
      <c r="M47" s="292">
        <v>0.15</v>
      </c>
      <c r="N47" s="62" t="s">
        <v>619</v>
      </c>
      <c r="O47" s="62" t="s">
        <v>619</v>
      </c>
      <c r="P47" s="64">
        <v>9</v>
      </c>
      <c r="Q47" s="301">
        <v>17</v>
      </c>
      <c r="R47" s="62" t="s">
        <v>619</v>
      </c>
      <c r="S47" s="64">
        <v>9</v>
      </c>
      <c r="T47" s="64">
        <v>14</v>
      </c>
      <c r="U47" s="62" t="s">
        <v>619</v>
      </c>
      <c r="V47" s="62" t="s">
        <v>619</v>
      </c>
      <c r="W47" s="60">
        <v>23</v>
      </c>
      <c r="X47" s="309">
        <v>0.57999999999999996</v>
      </c>
      <c r="Y47" s="370">
        <v>6</v>
      </c>
    </row>
    <row r="48" spans="1:25" s="158" customFormat="1" ht="14.1" customHeight="1" x14ac:dyDescent="0.2">
      <c r="A48" s="61" t="s">
        <v>308</v>
      </c>
      <c r="B48" s="61" t="s">
        <v>309</v>
      </c>
      <c r="C48" s="61" t="s">
        <v>745</v>
      </c>
      <c r="D48" s="62"/>
      <c r="E48" s="318">
        <v>39</v>
      </c>
      <c r="F48" s="64">
        <v>68</v>
      </c>
      <c r="G48" s="64">
        <v>10</v>
      </c>
      <c r="H48" s="62" t="s">
        <v>619</v>
      </c>
      <c r="I48" s="64">
        <v>8</v>
      </c>
      <c r="J48" s="62" t="s">
        <v>619</v>
      </c>
      <c r="K48" s="64">
        <v>8</v>
      </c>
      <c r="L48" s="64">
        <v>95</v>
      </c>
      <c r="M48" s="292">
        <v>2.4300000000000002</v>
      </c>
      <c r="N48" s="62" t="s">
        <v>619</v>
      </c>
      <c r="O48" s="62" t="s">
        <v>619</v>
      </c>
      <c r="P48" s="64">
        <v>31</v>
      </c>
      <c r="Q48" s="301">
        <v>140</v>
      </c>
      <c r="R48" s="64">
        <v>6</v>
      </c>
      <c r="S48" s="64">
        <v>71</v>
      </c>
      <c r="T48" s="64">
        <v>75</v>
      </c>
      <c r="U48" s="64">
        <v>44</v>
      </c>
      <c r="V48" s="64">
        <v>77</v>
      </c>
      <c r="W48" s="60">
        <v>273</v>
      </c>
      <c r="X48" s="309">
        <v>6.97</v>
      </c>
      <c r="Y48" s="370">
        <v>25</v>
      </c>
    </row>
    <row r="49" spans="1:25" s="158" customFormat="1" ht="14.1" customHeight="1" x14ac:dyDescent="0.2">
      <c r="A49" s="61" t="s">
        <v>202</v>
      </c>
      <c r="B49" s="61" t="s">
        <v>203</v>
      </c>
      <c r="C49" s="61" t="s">
        <v>744</v>
      </c>
      <c r="D49" s="62"/>
      <c r="E49" s="318">
        <v>48</v>
      </c>
      <c r="F49" s="62" t="s">
        <v>619</v>
      </c>
      <c r="G49" s="62" t="s">
        <v>619</v>
      </c>
      <c r="H49" s="62" t="s">
        <v>619</v>
      </c>
      <c r="I49" s="62" t="s">
        <v>619</v>
      </c>
      <c r="J49" s="62" t="s">
        <v>619</v>
      </c>
      <c r="K49" s="62" t="s">
        <v>619</v>
      </c>
      <c r="L49" s="62" t="s">
        <v>619</v>
      </c>
      <c r="M49" s="293" t="s">
        <v>619</v>
      </c>
      <c r="N49" s="62" t="s">
        <v>619</v>
      </c>
      <c r="O49" s="62" t="s">
        <v>619</v>
      </c>
      <c r="P49" s="62" t="s">
        <v>619</v>
      </c>
      <c r="Q49" s="301">
        <v>6</v>
      </c>
      <c r="R49" s="62" t="s">
        <v>619</v>
      </c>
      <c r="S49" s="62" t="s">
        <v>619</v>
      </c>
      <c r="T49" s="62" t="s">
        <v>619</v>
      </c>
      <c r="U49" s="62" t="s">
        <v>619</v>
      </c>
      <c r="V49" s="62" t="s">
        <v>619</v>
      </c>
      <c r="W49" s="63" t="s">
        <v>619</v>
      </c>
      <c r="X49" s="293" t="s">
        <v>619</v>
      </c>
      <c r="Y49" s="369" t="s">
        <v>619</v>
      </c>
    </row>
    <row r="50" spans="1:25" s="158" customFormat="1" ht="14.1" customHeight="1" x14ac:dyDescent="0.2">
      <c r="A50" s="61" t="s">
        <v>65</v>
      </c>
      <c r="B50" s="61" t="s">
        <v>66</v>
      </c>
      <c r="C50" s="61" t="s">
        <v>743</v>
      </c>
      <c r="D50" s="62"/>
      <c r="E50" s="318">
        <v>38</v>
      </c>
      <c r="F50" s="62" t="s">
        <v>619</v>
      </c>
      <c r="G50" s="62" t="s">
        <v>619</v>
      </c>
      <c r="H50" s="62" t="s">
        <v>619</v>
      </c>
      <c r="I50" s="62" t="s">
        <v>619</v>
      </c>
      <c r="J50" s="62" t="s">
        <v>619</v>
      </c>
      <c r="K50" s="62" t="s">
        <v>619</v>
      </c>
      <c r="L50" s="64">
        <v>6</v>
      </c>
      <c r="M50" s="292">
        <v>0.16</v>
      </c>
      <c r="N50" s="62" t="s">
        <v>619</v>
      </c>
      <c r="O50" s="64">
        <v>23</v>
      </c>
      <c r="P50" s="62" t="s">
        <v>619</v>
      </c>
      <c r="Q50" s="301">
        <v>30</v>
      </c>
      <c r="R50" s="62" t="s">
        <v>619</v>
      </c>
      <c r="S50" s="64">
        <v>7</v>
      </c>
      <c r="T50" s="62" t="s">
        <v>619</v>
      </c>
      <c r="U50" s="62" t="s">
        <v>619</v>
      </c>
      <c r="V50" s="62" t="s">
        <v>619</v>
      </c>
      <c r="W50" s="60">
        <v>9</v>
      </c>
      <c r="X50" s="309">
        <v>0.24</v>
      </c>
      <c r="Y50" s="369" t="s">
        <v>619</v>
      </c>
    </row>
    <row r="51" spans="1:25" s="158" customFormat="1" ht="14.1" customHeight="1" x14ac:dyDescent="0.2">
      <c r="A51" s="61" t="s">
        <v>47</v>
      </c>
      <c r="B51" s="61" t="s">
        <v>48</v>
      </c>
      <c r="C51" s="61" t="s">
        <v>743</v>
      </c>
      <c r="D51" s="62"/>
      <c r="E51" s="318">
        <v>80</v>
      </c>
      <c r="F51" s="64">
        <v>25</v>
      </c>
      <c r="G51" s="62" t="s">
        <v>619</v>
      </c>
      <c r="H51" s="64">
        <v>5</v>
      </c>
      <c r="I51" s="62" t="s">
        <v>619</v>
      </c>
      <c r="J51" s="62" t="s">
        <v>619</v>
      </c>
      <c r="K51" s="62" t="s">
        <v>619</v>
      </c>
      <c r="L51" s="64">
        <v>38</v>
      </c>
      <c r="M51" s="292">
        <v>0.47</v>
      </c>
      <c r="N51" s="62" t="s">
        <v>619</v>
      </c>
      <c r="O51" s="64">
        <v>18</v>
      </c>
      <c r="P51" s="62" t="s">
        <v>619</v>
      </c>
      <c r="Q51" s="301">
        <v>57</v>
      </c>
      <c r="R51" s="62" t="s">
        <v>619</v>
      </c>
      <c r="S51" s="62" t="s">
        <v>619</v>
      </c>
      <c r="T51" s="62" t="s">
        <v>619</v>
      </c>
      <c r="U51" s="62" t="s">
        <v>619</v>
      </c>
      <c r="V51" s="62" t="s">
        <v>619</v>
      </c>
      <c r="W51" s="60">
        <v>8</v>
      </c>
      <c r="X51" s="309">
        <v>0.1</v>
      </c>
      <c r="Y51" s="370">
        <v>11</v>
      </c>
    </row>
    <row r="52" spans="1:25" s="158" customFormat="1" ht="14.1" customHeight="1" x14ac:dyDescent="0.2">
      <c r="A52" s="61" t="s">
        <v>128</v>
      </c>
      <c r="B52" s="61" t="s">
        <v>129</v>
      </c>
      <c r="C52" s="61" t="s">
        <v>747</v>
      </c>
      <c r="D52" s="62"/>
      <c r="E52" s="318">
        <v>92</v>
      </c>
      <c r="F52" s="64">
        <v>11</v>
      </c>
      <c r="G52" s="62" t="s">
        <v>619</v>
      </c>
      <c r="H52" s="62" t="s">
        <v>619</v>
      </c>
      <c r="I52" s="62" t="s">
        <v>619</v>
      </c>
      <c r="J52" s="62" t="s">
        <v>619</v>
      </c>
      <c r="K52" s="62" t="s">
        <v>619</v>
      </c>
      <c r="L52" s="64">
        <v>15</v>
      </c>
      <c r="M52" s="292">
        <v>0.16</v>
      </c>
      <c r="N52" s="62" t="s">
        <v>619</v>
      </c>
      <c r="O52" s="62" t="s">
        <v>619</v>
      </c>
      <c r="P52" s="64">
        <v>14</v>
      </c>
      <c r="Q52" s="301">
        <v>32</v>
      </c>
      <c r="R52" s="64">
        <v>9</v>
      </c>
      <c r="S52" s="62" t="s">
        <v>619</v>
      </c>
      <c r="T52" s="64">
        <v>12</v>
      </c>
      <c r="U52" s="62" t="s">
        <v>619</v>
      </c>
      <c r="V52" s="62" t="s">
        <v>619</v>
      </c>
      <c r="W52" s="60">
        <v>22</v>
      </c>
      <c r="X52" s="309">
        <v>0.24</v>
      </c>
      <c r="Y52" s="369" t="s">
        <v>619</v>
      </c>
    </row>
    <row r="53" spans="1:25" s="158" customFormat="1" ht="14.1" customHeight="1" x14ac:dyDescent="0.2">
      <c r="A53" s="61" t="s">
        <v>274</v>
      </c>
      <c r="B53" s="61" t="s">
        <v>275</v>
      </c>
      <c r="C53" s="61" t="s">
        <v>745</v>
      </c>
      <c r="D53" s="62"/>
      <c r="E53" s="318">
        <v>48</v>
      </c>
      <c r="F53" s="64">
        <v>10</v>
      </c>
      <c r="G53" s="62" t="s">
        <v>619</v>
      </c>
      <c r="H53" s="62" t="s">
        <v>619</v>
      </c>
      <c r="I53" s="62" t="s">
        <v>619</v>
      </c>
      <c r="J53" s="62" t="s">
        <v>619</v>
      </c>
      <c r="K53" s="64">
        <v>17</v>
      </c>
      <c r="L53" s="64">
        <v>29</v>
      </c>
      <c r="M53" s="292">
        <v>0.61</v>
      </c>
      <c r="N53" s="64">
        <v>7</v>
      </c>
      <c r="O53" s="64">
        <v>36</v>
      </c>
      <c r="P53" s="64">
        <v>17</v>
      </c>
      <c r="Q53" s="301">
        <v>89</v>
      </c>
      <c r="R53" s="62" t="s">
        <v>619</v>
      </c>
      <c r="S53" s="64">
        <v>24</v>
      </c>
      <c r="T53" s="64">
        <v>55</v>
      </c>
      <c r="U53" s="62" t="s">
        <v>619</v>
      </c>
      <c r="V53" s="62" t="s">
        <v>619</v>
      </c>
      <c r="W53" s="60">
        <v>79</v>
      </c>
      <c r="X53" s="309">
        <v>1.66</v>
      </c>
      <c r="Y53" s="369" t="s">
        <v>619</v>
      </c>
    </row>
    <row r="54" spans="1:25" s="158" customFormat="1" ht="14.1" customHeight="1" x14ac:dyDescent="0.2">
      <c r="A54" s="61" t="s">
        <v>356</v>
      </c>
      <c r="B54" s="61" t="s">
        <v>357</v>
      </c>
      <c r="C54" s="61" t="s">
        <v>746</v>
      </c>
      <c r="D54" s="62"/>
      <c r="E54" s="318">
        <v>104</v>
      </c>
      <c r="F54" s="64">
        <v>10</v>
      </c>
      <c r="G54" s="64">
        <v>9</v>
      </c>
      <c r="H54" s="64">
        <v>6</v>
      </c>
      <c r="I54" s="62" t="s">
        <v>619</v>
      </c>
      <c r="J54" s="62" t="s">
        <v>619</v>
      </c>
      <c r="K54" s="62" t="s">
        <v>619</v>
      </c>
      <c r="L54" s="64">
        <v>27</v>
      </c>
      <c r="M54" s="292">
        <v>0.26</v>
      </c>
      <c r="N54" s="62" t="s">
        <v>619</v>
      </c>
      <c r="O54" s="64">
        <v>6</v>
      </c>
      <c r="P54" s="62" t="s">
        <v>619</v>
      </c>
      <c r="Q54" s="301">
        <v>36</v>
      </c>
      <c r="R54" s="64">
        <v>31</v>
      </c>
      <c r="S54" s="64">
        <v>22</v>
      </c>
      <c r="T54" s="64">
        <v>34</v>
      </c>
      <c r="U54" s="64">
        <v>152</v>
      </c>
      <c r="V54" s="64">
        <v>187</v>
      </c>
      <c r="W54" s="60">
        <v>426</v>
      </c>
      <c r="X54" s="309">
        <v>4.1100000000000003</v>
      </c>
      <c r="Y54" s="370">
        <v>56</v>
      </c>
    </row>
    <row r="55" spans="1:25" s="158" customFormat="1" ht="14.1" customHeight="1" x14ac:dyDescent="0.2">
      <c r="A55" s="61" t="s">
        <v>228</v>
      </c>
      <c r="B55" s="61" t="s">
        <v>229</v>
      </c>
      <c r="C55" s="61" t="s">
        <v>749</v>
      </c>
      <c r="D55" s="62"/>
      <c r="E55" s="318">
        <v>42</v>
      </c>
      <c r="F55" s="62" t="s">
        <v>619</v>
      </c>
      <c r="G55" s="62" t="s">
        <v>619</v>
      </c>
      <c r="H55" s="62" t="s">
        <v>619</v>
      </c>
      <c r="I55" s="62" t="s">
        <v>619</v>
      </c>
      <c r="J55" s="62" t="s">
        <v>619</v>
      </c>
      <c r="K55" s="62" t="s">
        <v>619</v>
      </c>
      <c r="L55" s="62" t="s">
        <v>619</v>
      </c>
      <c r="M55" s="293" t="s">
        <v>619</v>
      </c>
      <c r="N55" s="62" t="s">
        <v>619</v>
      </c>
      <c r="O55" s="62" t="s">
        <v>619</v>
      </c>
      <c r="P55" s="64">
        <v>12</v>
      </c>
      <c r="Q55" s="301">
        <v>22</v>
      </c>
      <c r="R55" s="62" t="s">
        <v>619</v>
      </c>
      <c r="S55" s="62" t="s">
        <v>619</v>
      </c>
      <c r="T55" s="62" t="s">
        <v>619</v>
      </c>
      <c r="U55" s="62" t="s">
        <v>619</v>
      </c>
      <c r="V55" s="62" t="s">
        <v>619</v>
      </c>
      <c r="W55" s="63" t="s">
        <v>619</v>
      </c>
      <c r="X55" s="293" t="s">
        <v>619</v>
      </c>
      <c r="Y55" s="369" t="s">
        <v>619</v>
      </c>
    </row>
    <row r="56" spans="1:25" s="158" customFormat="1" ht="14.1" customHeight="1" x14ac:dyDescent="0.2">
      <c r="A56" s="61" t="s">
        <v>476</v>
      </c>
      <c r="B56" s="61" t="s">
        <v>477</v>
      </c>
      <c r="C56" s="61" t="s">
        <v>742</v>
      </c>
      <c r="D56" s="62"/>
      <c r="E56" s="318">
        <v>63</v>
      </c>
      <c r="F56" s="64">
        <v>24</v>
      </c>
      <c r="G56" s="62" t="s">
        <v>619</v>
      </c>
      <c r="H56" s="62" t="s">
        <v>619</v>
      </c>
      <c r="I56" s="62" t="s">
        <v>619</v>
      </c>
      <c r="J56" s="62" t="s">
        <v>619</v>
      </c>
      <c r="K56" s="64">
        <v>7</v>
      </c>
      <c r="L56" s="64">
        <v>31</v>
      </c>
      <c r="M56" s="292">
        <v>0.49</v>
      </c>
      <c r="N56" s="64">
        <v>15</v>
      </c>
      <c r="O56" s="64">
        <v>85</v>
      </c>
      <c r="P56" s="64">
        <v>200</v>
      </c>
      <c r="Q56" s="301">
        <v>331</v>
      </c>
      <c r="R56" s="64">
        <v>19</v>
      </c>
      <c r="S56" s="64">
        <v>45</v>
      </c>
      <c r="T56" s="64">
        <v>13</v>
      </c>
      <c r="U56" s="62" t="s">
        <v>619</v>
      </c>
      <c r="V56" s="62" t="s">
        <v>619</v>
      </c>
      <c r="W56" s="60">
        <v>77</v>
      </c>
      <c r="X56" s="309">
        <v>1.23</v>
      </c>
      <c r="Y56" s="369" t="s">
        <v>619</v>
      </c>
    </row>
    <row r="57" spans="1:25" s="158" customFormat="1" ht="14.1" customHeight="1" x14ac:dyDescent="0.2">
      <c r="A57" s="61" t="s">
        <v>37</v>
      </c>
      <c r="B57" s="61" t="s">
        <v>38</v>
      </c>
      <c r="C57" s="61" t="s">
        <v>743</v>
      </c>
      <c r="D57" s="62"/>
      <c r="E57" s="318">
        <v>49</v>
      </c>
      <c r="F57" s="62" t="s">
        <v>619</v>
      </c>
      <c r="G57" s="62" t="s">
        <v>619</v>
      </c>
      <c r="H57" s="62" t="s">
        <v>619</v>
      </c>
      <c r="I57" s="62" t="s">
        <v>619</v>
      </c>
      <c r="J57" s="62" t="s">
        <v>619</v>
      </c>
      <c r="K57" s="62" t="s">
        <v>619</v>
      </c>
      <c r="L57" s="64">
        <v>22</v>
      </c>
      <c r="M57" s="292">
        <v>0.45</v>
      </c>
      <c r="N57" s="62" t="s">
        <v>619</v>
      </c>
      <c r="O57" s="64">
        <v>21</v>
      </c>
      <c r="P57" s="62" t="s">
        <v>619</v>
      </c>
      <c r="Q57" s="301">
        <v>56</v>
      </c>
      <c r="R57" s="62" t="s">
        <v>619</v>
      </c>
      <c r="S57" s="62" t="s">
        <v>619</v>
      </c>
      <c r="T57" s="62" t="s">
        <v>619</v>
      </c>
      <c r="U57" s="62" t="s">
        <v>619</v>
      </c>
      <c r="V57" s="62" t="s">
        <v>619</v>
      </c>
      <c r="W57" s="60">
        <v>12</v>
      </c>
      <c r="X57" s="309">
        <v>0.24</v>
      </c>
      <c r="Y57" s="369" t="s">
        <v>619</v>
      </c>
    </row>
    <row r="58" spans="1:25" s="158" customFormat="1" ht="14.1" customHeight="1" x14ac:dyDescent="0.2">
      <c r="A58" s="61" t="s">
        <v>290</v>
      </c>
      <c r="B58" s="61" t="s">
        <v>291</v>
      </c>
      <c r="C58" s="61" t="s">
        <v>745</v>
      </c>
      <c r="D58" s="62"/>
      <c r="E58" s="318">
        <v>37</v>
      </c>
      <c r="F58" s="64">
        <v>21</v>
      </c>
      <c r="G58" s="62" t="s">
        <v>619</v>
      </c>
      <c r="H58" s="62" t="s">
        <v>619</v>
      </c>
      <c r="I58" s="62" t="s">
        <v>619</v>
      </c>
      <c r="J58" s="62" t="s">
        <v>619</v>
      </c>
      <c r="K58" s="62" t="s">
        <v>619</v>
      </c>
      <c r="L58" s="64">
        <v>22</v>
      </c>
      <c r="M58" s="292">
        <v>0.59</v>
      </c>
      <c r="N58" s="62" t="s">
        <v>619</v>
      </c>
      <c r="O58" s="62" t="s">
        <v>619</v>
      </c>
      <c r="P58" s="64">
        <v>6</v>
      </c>
      <c r="Q58" s="301">
        <v>35</v>
      </c>
      <c r="R58" s="64">
        <v>36</v>
      </c>
      <c r="S58" s="64">
        <v>16</v>
      </c>
      <c r="T58" s="64">
        <v>5</v>
      </c>
      <c r="U58" s="64">
        <v>45</v>
      </c>
      <c r="V58" s="64">
        <v>6</v>
      </c>
      <c r="W58" s="60">
        <v>108</v>
      </c>
      <c r="X58" s="309">
        <v>2.89</v>
      </c>
      <c r="Y58" s="370">
        <v>9</v>
      </c>
    </row>
    <row r="59" spans="1:25" s="158" customFormat="1" ht="14.1" customHeight="1" x14ac:dyDescent="0.2">
      <c r="A59" s="61" t="s">
        <v>269</v>
      </c>
      <c r="B59" s="61" t="s">
        <v>650</v>
      </c>
      <c r="C59" s="61" t="s">
        <v>745</v>
      </c>
      <c r="D59" s="62"/>
      <c r="E59" s="318">
        <v>112</v>
      </c>
      <c r="F59" s="64">
        <v>46</v>
      </c>
      <c r="G59" s="62" t="s">
        <v>619</v>
      </c>
      <c r="H59" s="62" t="s">
        <v>619</v>
      </c>
      <c r="I59" s="62" t="s">
        <v>619</v>
      </c>
      <c r="J59" s="62" t="s">
        <v>619</v>
      </c>
      <c r="K59" s="62" t="s">
        <v>619</v>
      </c>
      <c r="L59" s="64">
        <v>50</v>
      </c>
      <c r="M59" s="292">
        <v>0.45</v>
      </c>
      <c r="N59" s="62" t="s">
        <v>619</v>
      </c>
      <c r="O59" s="62" t="s">
        <v>619</v>
      </c>
      <c r="P59" s="64">
        <v>12</v>
      </c>
      <c r="Q59" s="301">
        <v>73</v>
      </c>
      <c r="R59" s="64">
        <v>10</v>
      </c>
      <c r="S59" s="64">
        <v>15</v>
      </c>
      <c r="T59" s="62" t="s">
        <v>619</v>
      </c>
      <c r="U59" s="62" t="s">
        <v>619</v>
      </c>
      <c r="V59" s="64">
        <v>26</v>
      </c>
      <c r="W59" s="60">
        <v>51</v>
      </c>
      <c r="X59" s="309">
        <v>0.46</v>
      </c>
      <c r="Y59" s="370">
        <v>6</v>
      </c>
    </row>
    <row r="60" spans="1:25" s="158" customFormat="1" ht="14.1" customHeight="1" x14ac:dyDescent="0.2">
      <c r="A60" s="61" t="s">
        <v>158</v>
      </c>
      <c r="B60" s="61" t="s">
        <v>159</v>
      </c>
      <c r="C60" s="61" t="s">
        <v>744</v>
      </c>
      <c r="D60" s="62"/>
      <c r="E60" s="318">
        <v>70</v>
      </c>
      <c r="F60" s="64">
        <v>23</v>
      </c>
      <c r="G60" s="64">
        <v>5</v>
      </c>
      <c r="H60" s="62" t="s">
        <v>619</v>
      </c>
      <c r="I60" s="62" t="s">
        <v>619</v>
      </c>
      <c r="J60" s="62" t="s">
        <v>619</v>
      </c>
      <c r="K60" s="62" t="s">
        <v>619</v>
      </c>
      <c r="L60" s="64">
        <v>30</v>
      </c>
      <c r="M60" s="292">
        <v>0.43</v>
      </c>
      <c r="N60" s="62" t="s">
        <v>619</v>
      </c>
      <c r="O60" s="62" t="s">
        <v>619</v>
      </c>
      <c r="P60" s="62" t="s">
        <v>619</v>
      </c>
      <c r="Q60" s="301">
        <v>36</v>
      </c>
      <c r="R60" s="62" t="s">
        <v>619</v>
      </c>
      <c r="S60" s="62" t="s">
        <v>619</v>
      </c>
      <c r="T60" s="64">
        <v>12</v>
      </c>
      <c r="U60" s="62" t="s">
        <v>619</v>
      </c>
      <c r="V60" s="62" t="s">
        <v>619</v>
      </c>
      <c r="W60" s="60">
        <v>17</v>
      </c>
      <c r="X60" s="309">
        <v>0.24</v>
      </c>
      <c r="Y60" s="370">
        <v>7</v>
      </c>
    </row>
    <row r="61" spans="1:25" s="158" customFormat="1" ht="14.1" customHeight="1" x14ac:dyDescent="0.2">
      <c r="A61" s="61" t="s">
        <v>292</v>
      </c>
      <c r="B61" s="61" t="s">
        <v>293</v>
      </c>
      <c r="C61" s="61" t="s">
        <v>745</v>
      </c>
      <c r="D61" s="62"/>
      <c r="E61" s="318">
        <v>72</v>
      </c>
      <c r="F61" s="64">
        <v>41</v>
      </c>
      <c r="G61" s="62" t="s">
        <v>619</v>
      </c>
      <c r="H61" s="62" t="s">
        <v>619</v>
      </c>
      <c r="I61" s="62" t="s">
        <v>619</v>
      </c>
      <c r="J61" s="62" t="s">
        <v>619</v>
      </c>
      <c r="K61" s="64">
        <v>9</v>
      </c>
      <c r="L61" s="64">
        <v>53</v>
      </c>
      <c r="M61" s="292">
        <v>0.73</v>
      </c>
      <c r="N61" s="62" t="s">
        <v>619</v>
      </c>
      <c r="O61" s="62" t="s">
        <v>619</v>
      </c>
      <c r="P61" s="64">
        <v>18</v>
      </c>
      <c r="Q61" s="301">
        <v>81</v>
      </c>
      <c r="R61" s="64">
        <v>55</v>
      </c>
      <c r="S61" s="64">
        <v>8</v>
      </c>
      <c r="T61" s="64">
        <v>52</v>
      </c>
      <c r="U61" s="64">
        <v>44</v>
      </c>
      <c r="V61" s="64">
        <v>90</v>
      </c>
      <c r="W61" s="60">
        <v>249</v>
      </c>
      <c r="X61" s="309">
        <v>3.44</v>
      </c>
      <c r="Y61" s="369" t="s">
        <v>619</v>
      </c>
    </row>
    <row r="62" spans="1:25" s="158" customFormat="1" ht="14.1" customHeight="1" x14ac:dyDescent="0.2">
      <c r="A62" s="61" t="s">
        <v>584</v>
      </c>
      <c r="B62" s="61" t="s">
        <v>585</v>
      </c>
      <c r="C62" s="61" t="s">
        <v>748</v>
      </c>
      <c r="D62" s="62"/>
      <c r="E62" s="318">
        <v>53</v>
      </c>
      <c r="F62" s="64">
        <v>10</v>
      </c>
      <c r="G62" s="62" t="s">
        <v>619</v>
      </c>
      <c r="H62" s="62" t="s">
        <v>619</v>
      </c>
      <c r="I62" s="62" t="s">
        <v>619</v>
      </c>
      <c r="J62" s="62" t="s">
        <v>619</v>
      </c>
      <c r="K62" s="62" t="s">
        <v>619</v>
      </c>
      <c r="L62" s="64">
        <v>12</v>
      </c>
      <c r="M62" s="292">
        <v>0.23</v>
      </c>
      <c r="N62" s="62" t="s">
        <v>619</v>
      </c>
      <c r="O62" s="62" t="s">
        <v>619</v>
      </c>
      <c r="P62" s="64">
        <v>53</v>
      </c>
      <c r="Q62" s="301">
        <v>69</v>
      </c>
      <c r="R62" s="64">
        <v>11</v>
      </c>
      <c r="S62" s="62" t="s">
        <v>619</v>
      </c>
      <c r="T62" s="64">
        <v>6</v>
      </c>
      <c r="U62" s="62" t="s">
        <v>619</v>
      </c>
      <c r="V62" s="62" t="s">
        <v>619</v>
      </c>
      <c r="W62" s="60">
        <v>18</v>
      </c>
      <c r="X62" s="309">
        <v>0.34</v>
      </c>
      <c r="Y62" s="370">
        <v>5</v>
      </c>
    </row>
    <row r="63" spans="1:25" s="158" customFormat="1" ht="14.1" customHeight="1" x14ac:dyDescent="0.2">
      <c r="A63" s="61" t="s">
        <v>498</v>
      </c>
      <c r="B63" s="61" t="s">
        <v>499</v>
      </c>
      <c r="C63" s="61" t="s">
        <v>742</v>
      </c>
      <c r="D63" s="62"/>
      <c r="E63" s="318">
        <v>59</v>
      </c>
      <c r="F63" s="64">
        <v>19</v>
      </c>
      <c r="G63" s="62" t="s">
        <v>619</v>
      </c>
      <c r="H63" s="62" t="s">
        <v>619</v>
      </c>
      <c r="I63" s="62" t="s">
        <v>619</v>
      </c>
      <c r="J63" s="62" t="s">
        <v>619</v>
      </c>
      <c r="K63" s="62" t="s">
        <v>619</v>
      </c>
      <c r="L63" s="64">
        <v>22</v>
      </c>
      <c r="M63" s="292">
        <v>0.37</v>
      </c>
      <c r="N63" s="62" t="s">
        <v>619</v>
      </c>
      <c r="O63" s="64">
        <v>8</v>
      </c>
      <c r="P63" s="62" t="s">
        <v>619</v>
      </c>
      <c r="Q63" s="301">
        <v>36</v>
      </c>
      <c r="R63" s="64">
        <v>5</v>
      </c>
      <c r="S63" s="62" t="s">
        <v>619</v>
      </c>
      <c r="T63" s="64">
        <v>31</v>
      </c>
      <c r="U63" s="62" t="s">
        <v>619</v>
      </c>
      <c r="V63" s="64">
        <v>5</v>
      </c>
      <c r="W63" s="60">
        <v>41</v>
      </c>
      <c r="X63" s="309">
        <v>0.69</v>
      </c>
      <c r="Y63" s="369" t="s">
        <v>619</v>
      </c>
    </row>
    <row r="64" spans="1:25" s="158" customFormat="1" ht="14.1" customHeight="1" x14ac:dyDescent="0.2">
      <c r="A64" s="61" t="s">
        <v>29</v>
      </c>
      <c r="B64" s="61" t="s">
        <v>651</v>
      </c>
      <c r="C64" s="61" t="s">
        <v>743</v>
      </c>
      <c r="D64" s="62"/>
      <c r="E64" s="318">
        <v>164</v>
      </c>
      <c r="F64" s="64">
        <v>33</v>
      </c>
      <c r="G64" s="62" t="s">
        <v>619</v>
      </c>
      <c r="H64" s="62" t="s">
        <v>619</v>
      </c>
      <c r="I64" s="62" t="s">
        <v>619</v>
      </c>
      <c r="J64" s="62" t="s">
        <v>619</v>
      </c>
      <c r="K64" s="62" t="s">
        <v>619</v>
      </c>
      <c r="L64" s="64">
        <v>38</v>
      </c>
      <c r="M64" s="292">
        <v>0.23</v>
      </c>
      <c r="N64" s="64">
        <v>10</v>
      </c>
      <c r="O64" s="64">
        <v>16</v>
      </c>
      <c r="P64" s="64">
        <v>51</v>
      </c>
      <c r="Q64" s="301">
        <v>115</v>
      </c>
      <c r="R64" s="62" t="s">
        <v>619</v>
      </c>
      <c r="S64" s="64">
        <v>7</v>
      </c>
      <c r="T64" s="62" t="s">
        <v>619</v>
      </c>
      <c r="U64" s="62" t="s">
        <v>619</v>
      </c>
      <c r="V64" s="62" t="s">
        <v>619</v>
      </c>
      <c r="W64" s="60">
        <v>17</v>
      </c>
      <c r="X64" s="309">
        <v>0.1</v>
      </c>
      <c r="Y64" s="370">
        <v>12</v>
      </c>
    </row>
    <row r="65" spans="1:25" s="158" customFormat="1" ht="14.1" customHeight="1" x14ac:dyDescent="0.2">
      <c r="A65" s="61" t="s">
        <v>30</v>
      </c>
      <c r="B65" s="61" t="s">
        <v>652</v>
      </c>
      <c r="C65" s="61" t="s">
        <v>743</v>
      </c>
      <c r="D65" s="62"/>
      <c r="E65" s="318">
        <v>144</v>
      </c>
      <c r="F65" s="64">
        <v>21</v>
      </c>
      <c r="G65" s="62" t="s">
        <v>619</v>
      </c>
      <c r="H65" s="62" t="s">
        <v>619</v>
      </c>
      <c r="I65" s="62" t="s">
        <v>619</v>
      </c>
      <c r="J65" s="62" t="s">
        <v>619</v>
      </c>
      <c r="K65" s="62" t="s">
        <v>619</v>
      </c>
      <c r="L65" s="64">
        <v>22</v>
      </c>
      <c r="M65" s="292">
        <v>0.15</v>
      </c>
      <c r="N65" s="64">
        <v>8</v>
      </c>
      <c r="O65" s="64">
        <v>9</v>
      </c>
      <c r="P65" s="64">
        <v>12</v>
      </c>
      <c r="Q65" s="301">
        <v>51</v>
      </c>
      <c r="R65" s="64">
        <v>19</v>
      </c>
      <c r="S65" s="64">
        <v>15</v>
      </c>
      <c r="T65" s="64">
        <v>7</v>
      </c>
      <c r="U65" s="62" t="s">
        <v>619</v>
      </c>
      <c r="V65" s="62" t="s">
        <v>619</v>
      </c>
      <c r="W65" s="60">
        <v>41</v>
      </c>
      <c r="X65" s="309">
        <v>0.28000000000000003</v>
      </c>
      <c r="Y65" s="369" t="s">
        <v>619</v>
      </c>
    </row>
    <row r="66" spans="1:25" s="158" customFormat="1" ht="14.1" customHeight="1" x14ac:dyDescent="0.2">
      <c r="A66" s="61" t="s">
        <v>144</v>
      </c>
      <c r="B66" s="61" t="s">
        <v>145</v>
      </c>
      <c r="C66" s="61" t="s">
        <v>744</v>
      </c>
      <c r="D66" s="62"/>
      <c r="E66" s="318">
        <v>48</v>
      </c>
      <c r="F66" s="62" t="s">
        <v>619</v>
      </c>
      <c r="G66" s="62" t="s">
        <v>619</v>
      </c>
      <c r="H66" s="62" t="s">
        <v>619</v>
      </c>
      <c r="I66" s="62" t="s">
        <v>619</v>
      </c>
      <c r="J66" s="62" t="s">
        <v>619</v>
      </c>
      <c r="K66" s="62" t="s">
        <v>619</v>
      </c>
      <c r="L66" s="64">
        <v>27</v>
      </c>
      <c r="M66" s="292">
        <v>0.56999999999999995</v>
      </c>
      <c r="N66" s="62" t="s">
        <v>619</v>
      </c>
      <c r="O66" s="62" t="s">
        <v>619</v>
      </c>
      <c r="P66" s="64">
        <v>11</v>
      </c>
      <c r="Q66" s="301">
        <v>45</v>
      </c>
      <c r="R66" s="62" t="s">
        <v>619</v>
      </c>
      <c r="S66" s="62" t="s">
        <v>619</v>
      </c>
      <c r="T66" s="64">
        <v>7</v>
      </c>
      <c r="U66" s="62" t="s">
        <v>619</v>
      </c>
      <c r="V66" s="62" t="s">
        <v>619</v>
      </c>
      <c r="W66" s="60">
        <v>10</v>
      </c>
      <c r="X66" s="309">
        <v>0.21</v>
      </c>
      <c r="Y66" s="370">
        <v>5</v>
      </c>
    </row>
    <row r="67" spans="1:25" s="158" customFormat="1" ht="14.1" customHeight="1" x14ac:dyDescent="0.2">
      <c r="A67" s="61" t="s">
        <v>534</v>
      </c>
      <c r="B67" s="61" t="s">
        <v>535</v>
      </c>
      <c r="C67" s="61" t="s">
        <v>742</v>
      </c>
      <c r="D67" s="62"/>
      <c r="E67" s="318">
        <v>52</v>
      </c>
      <c r="F67" s="64">
        <v>8</v>
      </c>
      <c r="G67" s="62" t="s">
        <v>619</v>
      </c>
      <c r="H67" s="62" t="s">
        <v>619</v>
      </c>
      <c r="I67" s="62" t="s">
        <v>619</v>
      </c>
      <c r="J67" s="62" t="s">
        <v>619</v>
      </c>
      <c r="K67" s="62" t="s">
        <v>619</v>
      </c>
      <c r="L67" s="64">
        <v>9</v>
      </c>
      <c r="M67" s="292">
        <v>0.17</v>
      </c>
      <c r="N67" s="64">
        <v>5</v>
      </c>
      <c r="O67" s="64">
        <v>7</v>
      </c>
      <c r="P67" s="64">
        <v>11</v>
      </c>
      <c r="Q67" s="301">
        <v>32</v>
      </c>
      <c r="R67" s="64">
        <v>7</v>
      </c>
      <c r="S67" s="62" t="s">
        <v>619</v>
      </c>
      <c r="T67" s="64">
        <v>41</v>
      </c>
      <c r="U67" s="62" t="s">
        <v>619</v>
      </c>
      <c r="V67" s="62" t="s">
        <v>619</v>
      </c>
      <c r="W67" s="60">
        <v>51</v>
      </c>
      <c r="X67" s="309">
        <v>0.99</v>
      </c>
      <c r="Y67" s="369" t="s">
        <v>619</v>
      </c>
    </row>
    <row r="68" spans="1:25" s="158" customFormat="1" ht="14.1" customHeight="1" x14ac:dyDescent="0.2">
      <c r="A68" s="61" t="s">
        <v>436</v>
      </c>
      <c r="B68" s="61" t="s">
        <v>437</v>
      </c>
      <c r="C68" s="61" t="s">
        <v>742</v>
      </c>
      <c r="D68" s="62"/>
      <c r="E68" s="318">
        <v>38</v>
      </c>
      <c r="F68" s="64">
        <v>8</v>
      </c>
      <c r="G68" s="62" t="s">
        <v>619</v>
      </c>
      <c r="H68" s="62" t="s">
        <v>619</v>
      </c>
      <c r="I68" s="62" t="s">
        <v>619</v>
      </c>
      <c r="J68" s="62" t="s">
        <v>619</v>
      </c>
      <c r="K68" s="62" t="s">
        <v>619</v>
      </c>
      <c r="L68" s="64">
        <v>14</v>
      </c>
      <c r="M68" s="292">
        <v>0.37</v>
      </c>
      <c r="N68" s="62" t="s">
        <v>619</v>
      </c>
      <c r="O68" s="62" t="s">
        <v>619</v>
      </c>
      <c r="P68" s="62" t="s">
        <v>619</v>
      </c>
      <c r="Q68" s="301">
        <v>19</v>
      </c>
      <c r="R68" s="64">
        <v>5</v>
      </c>
      <c r="S68" s="62" t="s">
        <v>619</v>
      </c>
      <c r="T68" s="64">
        <v>24</v>
      </c>
      <c r="U68" s="62" t="s">
        <v>619</v>
      </c>
      <c r="V68" s="62" t="s">
        <v>619</v>
      </c>
      <c r="W68" s="60">
        <v>31</v>
      </c>
      <c r="X68" s="309">
        <v>0.82</v>
      </c>
      <c r="Y68" s="369" t="s">
        <v>619</v>
      </c>
    </row>
    <row r="69" spans="1:25" s="158" customFormat="1" ht="14.1" customHeight="1" x14ac:dyDescent="0.2">
      <c r="A69" s="61" t="s">
        <v>67</v>
      </c>
      <c r="B69" s="61" t="s">
        <v>68</v>
      </c>
      <c r="C69" s="61" t="s">
        <v>743</v>
      </c>
      <c r="D69" s="62"/>
      <c r="E69" s="318">
        <v>47</v>
      </c>
      <c r="F69" s="62" t="s">
        <v>619</v>
      </c>
      <c r="G69" s="62" t="s">
        <v>619</v>
      </c>
      <c r="H69" s="62" t="s">
        <v>619</v>
      </c>
      <c r="I69" s="62" t="s">
        <v>619</v>
      </c>
      <c r="J69" s="62" t="s">
        <v>619</v>
      </c>
      <c r="K69" s="62" t="s">
        <v>619</v>
      </c>
      <c r="L69" s="62" t="s">
        <v>619</v>
      </c>
      <c r="M69" s="293" t="s">
        <v>619</v>
      </c>
      <c r="N69" s="62" t="s">
        <v>619</v>
      </c>
      <c r="O69" s="62" t="s">
        <v>619</v>
      </c>
      <c r="P69" s="64">
        <v>10</v>
      </c>
      <c r="Q69" s="301">
        <v>19</v>
      </c>
      <c r="R69" s="62" t="s">
        <v>619</v>
      </c>
      <c r="S69" s="62" t="s">
        <v>619</v>
      </c>
      <c r="T69" s="62" t="s">
        <v>619</v>
      </c>
      <c r="U69" s="62" t="s">
        <v>619</v>
      </c>
      <c r="V69" s="62" t="s">
        <v>619</v>
      </c>
      <c r="W69" s="60">
        <v>12</v>
      </c>
      <c r="X69" s="309">
        <v>0.25</v>
      </c>
      <c r="Y69" s="369" t="s">
        <v>619</v>
      </c>
    </row>
    <row r="70" spans="1:25" s="158" customFormat="1" ht="14.1" customHeight="1" x14ac:dyDescent="0.2">
      <c r="A70" s="61" t="s">
        <v>572</v>
      </c>
      <c r="B70" s="61" t="s">
        <v>573</v>
      </c>
      <c r="C70" s="61" t="s">
        <v>748</v>
      </c>
      <c r="D70" s="62"/>
      <c r="E70" s="318">
        <v>22</v>
      </c>
      <c r="F70" s="62" t="s">
        <v>619</v>
      </c>
      <c r="G70" s="62" t="s">
        <v>619</v>
      </c>
      <c r="H70" s="62" t="s">
        <v>619</v>
      </c>
      <c r="I70" s="62" t="s">
        <v>619</v>
      </c>
      <c r="J70" s="62" t="s">
        <v>619</v>
      </c>
      <c r="K70" s="62" t="s">
        <v>619</v>
      </c>
      <c r="L70" s="64">
        <v>6</v>
      </c>
      <c r="M70" s="292">
        <v>0.27</v>
      </c>
      <c r="N70" s="62" t="s">
        <v>619</v>
      </c>
      <c r="O70" s="62" t="s">
        <v>619</v>
      </c>
      <c r="P70" s="64">
        <v>5</v>
      </c>
      <c r="Q70" s="301">
        <v>15</v>
      </c>
      <c r="R70" s="62" t="s">
        <v>619</v>
      </c>
      <c r="S70" s="62" t="s">
        <v>619</v>
      </c>
      <c r="T70" s="62" t="s">
        <v>619</v>
      </c>
      <c r="U70" s="62" t="s">
        <v>619</v>
      </c>
      <c r="V70" s="62" t="s">
        <v>619</v>
      </c>
      <c r="W70" s="60">
        <v>9</v>
      </c>
      <c r="X70" s="309">
        <v>0.41</v>
      </c>
      <c r="Y70" s="369" t="s">
        <v>619</v>
      </c>
    </row>
    <row r="71" spans="1:25" s="158" customFormat="1" ht="14.1" customHeight="1" x14ac:dyDescent="0.2">
      <c r="A71" s="61" t="s">
        <v>358</v>
      </c>
      <c r="B71" s="61" t="s">
        <v>359</v>
      </c>
      <c r="C71" s="61" t="s">
        <v>746</v>
      </c>
      <c r="D71" s="62"/>
      <c r="E71" s="318">
        <v>5</v>
      </c>
      <c r="F71" s="62" t="s">
        <v>619</v>
      </c>
      <c r="G71" s="62" t="s">
        <v>619</v>
      </c>
      <c r="H71" s="62" t="s">
        <v>619</v>
      </c>
      <c r="I71" s="62" t="s">
        <v>619</v>
      </c>
      <c r="J71" s="62" t="s">
        <v>619</v>
      </c>
      <c r="K71" s="62" t="s">
        <v>619</v>
      </c>
      <c r="L71" s="62" t="s">
        <v>619</v>
      </c>
      <c r="M71" s="293" t="s">
        <v>619</v>
      </c>
      <c r="N71" s="62" t="s">
        <v>619</v>
      </c>
      <c r="O71" s="62" t="s">
        <v>619</v>
      </c>
      <c r="P71" s="62" t="s">
        <v>619</v>
      </c>
      <c r="Q71" s="303" t="s">
        <v>619</v>
      </c>
      <c r="R71" s="62" t="s">
        <v>619</v>
      </c>
      <c r="S71" s="62" t="s">
        <v>619</v>
      </c>
      <c r="T71" s="62" t="s">
        <v>619</v>
      </c>
      <c r="U71" s="62" t="s">
        <v>619</v>
      </c>
      <c r="V71" s="64">
        <v>18</v>
      </c>
      <c r="W71" s="60">
        <v>24</v>
      </c>
      <c r="X71" s="309">
        <v>4.96</v>
      </c>
      <c r="Y71" s="369" t="s">
        <v>619</v>
      </c>
    </row>
    <row r="72" spans="1:25" s="158" customFormat="1" ht="14.1" customHeight="1" x14ac:dyDescent="0.2">
      <c r="A72" s="61" t="s">
        <v>294</v>
      </c>
      <c r="B72" s="61" t="s">
        <v>295</v>
      </c>
      <c r="C72" s="61" t="s">
        <v>745</v>
      </c>
      <c r="D72" s="62"/>
      <c r="E72" s="318">
        <v>75</v>
      </c>
      <c r="F72" s="64">
        <v>107</v>
      </c>
      <c r="G72" s="64">
        <v>6</v>
      </c>
      <c r="H72" s="62" t="s">
        <v>619</v>
      </c>
      <c r="I72" s="62" t="s">
        <v>619</v>
      </c>
      <c r="J72" s="62" t="s">
        <v>619</v>
      </c>
      <c r="K72" s="62" t="s">
        <v>619</v>
      </c>
      <c r="L72" s="64">
        <v>119</v>
      </c>
      <c r="M72" s="292">
        <v>1.58</v>
      </c>
      <c r="N72" s="64">
        <v>20</v>
      </c>
      <c r="O72" s="62" t="s">
        <v>619</v>
      </c>
      <c r="P72" s="62" t="s">
        <v>619</v>
      </c>
      <c r="Q72" s="301">
        <v>145</v>
      </c>
      <c r="R72" s="64">
        <v>26</v>
      </c>
      <c r="S72" s="64">
        <v>12</v>
      </c>
      <c r="T72" s="64">
        <v>96</v>
      </c>
      <c r="U72" s="64">
        <v>38</v>
      </c>
      <c r="V72" s="64">
        <v>12</v>
      </c>
      <c r="W72" s="60">
        <v>184</v>
      </c>
      <c r="X72" s="309">
        <v>2.44</v>
      </c>
      <c r="Y72" s="370">
        <v>88</v>
      </c>
    </row>
    <row r="73" spans="1:25" s="158" customFormat="1" ht="14.1" customHeight="1" x14ac:dyDescent="0.2">
      <c r="A73" s="61" t="s">
        <v>39</v>
      </c>
      <c r="B73" s="61" t="s">
        <v>40</v>
      </c>
      <c r="C73" s="61" t="s">
        <v>743</v>
      </c>
      <c r="D73" s="62"/>
      <c r="E73" s="318">
        <v>31</v>
      </c>
      <c r="F73" s="62" t="s">
        <v>619</v>
      </c>
      <c r="G73" s="62" t="s">
        <v>619</v>
      </c>
      <c r="H73" s="62" t="s">
        <v>619</v>
      </c>
      <c r="I73" s="62" t="s">
        <v>619</v>
      </c>
      <c r="J73" s="62" t="s">
        <v>619</v>
      </c>
      <c r="K73" s="62" t="s">
        <v>619</v>
      </c>
      <c r="L73" s="64">
        <v>5</v>
      </c>
      <c r="M73" s="292">
        <v>0.16</v>
      </c>
      <c r="N73" s="62" t="s">
        <v>619</v>
      </c>
      <c r="O73" s="62" t="s">
        <v>619</v>
      </c>
      <c r="P73" s="62" t="s">
        <v>619</v>
      </c>
      <c r="Q73" s="301">
        <v>8</v>
      </c>
      <c r="R73" s="62" t="s">
        <v>619</v>
      </c>
      <c r="S73" s="62" t="s">
        <v>619</v>
      </c>
      <c r="T73" s="62" t="s">
        <v>619</v>
      </c>
      <c r="U73" s="62" t="s">
        <v>619</v>
      </c>
      <c r="V73" s="62" t="s">
        <v>619</v>
      </c>
      <c r="W73" s="63" t="s">
        <v>619</v>
      </c>
      <c r="X73" s="293" t="s">
        <v>619</v>
      </c>
      <c r="Y73" s="369" t="s">
        <v>619</v>
      </c>
    </row>
    <row r="74" spans="1:25" s="158" customFormat="1" ht="14.1" customHeight="1" x14ac:dyDescent="0.2">
      <c r="A74" s="61" t="s">
        <v>184</v>
      </c>
      <c r="B74" s="61" t="s">
        <v>185</v>
      </c>
      <c r="C74" s="61" t="s">
        <v>744</v>
      </c>
      <c r="D74" s="62"/>
      <c r="E74" s="318">
        <v>27</v>
      </c>
      <c r="F74" s="64">
        <v>22</v>
      </c>
      <c r="G74" s="64">
        <v>5</v>
      </c>
      <c r="H74" s="62" t="s">
        <v>619</v>
      </c>
      <c r="I74" s="62" t="s">
        <v>619</v>
      </c>
      <c r="J74" s="62" t="s">
        <v>619</v>
      </c>
      <c r="K74" s="62" t="s">
        <v>619</v>
      </c>
      <c r="L74" s="64">
        <v>31</v>
      </c>
      <c r="M74" s="292">
        <v>1.1499999999999999</v>
      </c>
      <c r="N74" s="62" t="s">
        <v>619</v>
      </c>
      <c r="O74" s="62" t="s">
        <v>619</v>
      </c>
      <c r="P74" s="62" t="s">
        <v>619</v>
      </c>
      <c r="Q74" s="301">
        <v>36</v>
      </c>
      <c r="R74" s="62" t="s">
        <v>619</v>
      </c>
      <c r="S74" s="62" t="s">
        <v>619</v>
      </c>
      <c r="T74" s="64">
        <v>7</v>
      </c>
      <c r="U74" s="62" t="s">
        <v>619</v>
      </c>
      <c r="V74" s="62" t="s">
        <v>619</v>
      </c>
      <c r="W74" s="60">
        <v>10</v>
      </c>
      <c r="X74" s="309">
        <v>0.37</v>
      </c>
      <c r="Y74" s="370">
        <v>18</v>
      </c>
    </row>
    <row r="75" spans="1:25" s="158" customFormat="1" ht="14.1" customHeight="1" x14ac:dyDescent="0.2">
      <c r="A75" s="61" t="s">
        <v>547</v>
      </c>
      <c r="B75" s="61" t="s">
        <v>653</v>
      </c>
      <c r="C75" s="61" t="s">
        <v>748</v>
      </c>
      <c r="D75" s="62"/>
      <c r="E75" s="318">
        <v>240</v>
      </c>
      <c r="F75" s="64">
        <v>56</v>
      </c>
      <c r="G75" s="62" t="s">
        <v>619</v>
      </c>
      <c r="H75" s="62" t="s">
        <v>619</v>
      </c>
      <c r="I75" s="62" t="s">
        <v>619</v>
      </c>
      <c r="J75" s="62" t="s">
        <v>619</v>
      </c>
      <c r="K75" s="64">
        <v>8</v>
      </c>
      <c r="L75" s="64">
        <v>66</v>
      </c>
      <c r="M75" s="292">
        <v>0.28000000000000003</v>
      </c>
      <c r="N75" s="64">
        <v>23</v>
      </c>
      <c r="O75" s="64">
        <v>16</v>
      </c>
      <c r="P75" s="64">
        <v>71</v>
      </c>
      <c r="Q75" s="301">
        <v>176</v>
      </c>
      <c r="R75" s="64">
        <v>44</v>
      </c>
      <c r="S75" s="62" t="s">
        <v>619</v>
      </c>
      <c r="T75" s="64">
        <v>21</v>
      </c>
      <c r="U75" s="64">
        <v>150</v>
      </c>
      <c r="V75" s="62" t="s">
        <v>619</v>
      </c>
      <c r="W75" s="60">
        <v>231</v>
      </c>
      <c r="X75" s="309">
        <v>0.96</v>
      </c>
      <c r="Y75" s="370">
        <v>18</v>
      </c>
    </row>
    <row r="76" spans="1:25" s="158" customFormat="1" ht="14.1" customHeight="1" x14ac:dyDescent="0.2">
      <c r="A76" s="61" t="s">
        <v>586</v>
      </c>
      <c r="B76" s="61" t="s">
        <v>587</v>
      </c>
      <c r="C76" s="61" t="s">
        <v>748</v>
      </c>
      <c r="D76" s="62"/>
      <c r="E76" s="318">
        <v>37</v>
      </c>
      <c r="F76" s="62" t="s">
        <v>619</v>
      </c>
      <c r="G76" s="62" t="s">
        <v>619</v>
      </c>
      <c r="H76" s="62" t="s">
        <v>619</v>
      </c>
      <c r="I76" s="62" t="s">
        <v>619</v>
      </c>
      <c r="J76" s="62" t="s">
        <v>619</v>
      </c>
      <c r="K76" s="62" t="s">
        <v>619</v>
      </c>
      <c r="L76" s="64">
        <v>5</v>
      </c>
      <c r="M76" s="292">
        <v>0.13</v>
      </c>
      <c r="N76" s="62" t="s">
        <v>619</v>
      </c>
      <c r="O76" s="64">
        <v>11</v>
      </c>
      <c r="P76" s="62" t="s">
        <v>619</v>
      </c>
      <c r="Q76" s="301">
        <v>27</v>
      </c>
      <c r="R76" s="62" t="s">
        <v>619</v>
      </c>
      <c r="S76" s="62" t="s">
        <v>619</v>
      </c>
      <c r="T76" s="64">
        <v>9</v>
      </c>
      <c r="U76" s="62" t="s">
        <v>619</v>
      </c>
      <c r="V76" s="62" t="s">
        <v>619</v>
      </c>
      <c r="W76" s="60">
        <v>13</v>
      </c>
      <c r="X76" s="309">
        <v>0.35</v>
      </c>
      <c r="Y76" s="369" t="s">
        <v>619</v>
      </c>
    </row>
    <row r="77" spans="1:25" s="158" customFormat="1" ht="14.1" customHeight="1" x14ac:dyDescent="0.2">
      <c r="A77" s="61" t="s">
        <v>10</v>
      </c>
      <c r="B77" s="61" t="s">
        <v>654</v>
      </c>
      <c r="C77" s="61" t="s">
        <v>750</v>
      </c>
      <c r="D77" s="62"/>
      <c r="E77" s="318">
        <v>229</v>
      </c>
      <c r="F77" s="64">
        <v>27</v>
      </c>
      <c r="G77" s="62" t="s">
        <v>619</v>
      </c>
      <c r="H77" s="62" t="s">
        <v>619</v>
      </c>
      <c r="I77" s="62" t="s">
        <v>619</v>
      </c>
      <c r="J77" s="62" t="s">
        <v>619</v>
      </c>
      <c r="K77" s="62" t="s">
        <v>619</v>
      </c>
      <c r="L77" s="64">
        <v>28</v>
      </c>
      <c r="M77" s="292">
        <v>0.12</v>
      </c>
      <c r="N77" s="64">
        <v>7</v>
      </c>
      <c r="O77" s="62" t="s">
        <v>619</v>
      </c>
      <c r="P77" s="62" t="s">
        <v>619</v>
      </c>
      <c r="Q77" s="301">
        <v>42</v>
      </c>
      <c r="R77" s="62" t="s">
        <v>619</v>
      </c>
      <c r="S77" s="62" t="s">
        <v>619</v>
      </c>
      <c r="T77" s="64">
        <v>14</v>
      </c>
      <c r="U77" s="62" t="s">
        <v>619</v>
      </c>
      <c r="V77" s="62" t="s">
        <v>619</v>
      </c>
      <c r="W77" s="60">
        <v>19</v>
      </c>
      <c r="X77" s="309">
        <v>0.08</v>
      </c>
      <c r="Y77" s="370">
        <v>12</v>
      </c>
    </row>
    <row r="78" spans="1:25" s="158" customFormat="1" ht="14.1" customHeight="1" x14ac:dyDescent="0.2">
      <c r="A78" s="61" t="s">
        <v>256</v>
      </c>
      <c r="B78" s="61" t="s">
        <v>257</v>
      </c>
      <c r="C78" s="61" t="s">
        <v>749</v>
      </c>
      <c r="D78" s="62"/>
      <c r="E78" s="318">
        <v>136</v>
      </c>
      <c r="F78" s="64">
        <v>106</v>
      </c>
      <c r="G78" s="64">
        <v>36</v>
      </c>
      <c r="H78" s="64">
        <v>23</v>
      </c>
      <c r="I78" s="64">
        <v>15</v>
      </c>
      <c r="J78" s="62" t="s">
        <v>619</v>
      </c>
      <c r="K78" s="62" t="s">
        <v>619</v>
      </c>
      <c r="L78" s="64">
        <v>180</v>
      </c>
      <c r="M78" s="292">
        <v>1.32</v>
      </c>
      <c r="N78" s="64">
        <v>13</v>
      </c>
      <c r="O78" s="64">
        <v>31</v>
      </c>
      <c r="P78" s="64">
        <v>89</v>
      </c>
      <c r="Q78" s="301">
        <v>313</v>
      </c>
      <c r="R78" s="62" t="s">
        <v>619</v>
      </c>
      <c r="S78" s="62" t="s">
        <v>619</v>
      </c>
      <c r="T78" s="64">
        <v>9</v>
      </c>
      <c r="U78" s="62" t="s">
        <v>619</v>
      </c>
      <c r="V78" s="64">
        <v>147</v>
      </c>
      <c r="W78" s="60">
        <v>156</v>
      </c>
      <c r="X78" s="309">
        <v>1.1399999999999999</v>
      </c>
      <c r="Y78" s="370">
        <v>488</v>
      </c>
    </row>
    <row r="79" spans="1:25" s="158" customFormat="1" ht="14.1" customHeight="1" x14ac:dyDescent="0.2">
      <c r="A79" s="61" t="s">
        <v>104</v>
      </c>
      <c r="B79" s="61" t="s">
        <v>105</v>
      </c>
      <c r="C79" s="61" t="s">
        <v>747</v>
      </c>
      <c r="D79" s="62"/>
      <c r="E79" s="318">
        <v>25</v>
      </c>
      <c r="F79" s="62" t="s">
        <v>619</v>
      </c>
      <c r="G79" s="62" t="s">
        <v>619</v>
      </c>
      <c r="H79" s="62" t="s">
        <v>619</v>
      </c>
      <c r="I79" s="62" t="s">
        <v>619</v>
      </c>
      <c r="J79" s="62" t="s">
        <v>619</v>
      </c>
      <c r="K79" s="62" t="s">
        <v>619</v>
      </c>
      <c r="L79" s="62" t="s">
        <v>619</v>
      </c>
      <c r="M79" s="293" t="s">
        <v>619</v>
      </c>
      <c r="N79" s="62" t="s">
        <v>619</v>
      </c>
      <c r="O79" s="64">
        <v>7</v>
      </c>
      <c r="P79" s="62" t="s">
        <v>619</v>
      </c>
      <c r="Q79" s="301">
        <v>13</v>
      </c>
      <c r="R79" s="62" t="s">
        <v>619</v>
      </c>
      <c r="S79" s="62" t="s">
        <v>619</v>
      </c>
      <c r="T79" s="62" t="s">
        <v>619</v>
      </c>
      <c r="U79" s="62" t="s">
        <v>619</v>
      </c>
      <c r="V79" s="62" t="s">
        <v>619</v>
      </c>
      <c r="W79" s="60">
        <v>5</v>
      </c>
      <c r="X79" s="309">
        <v>0.2</v>
      </c>
      <c r="Y79" s="369" t="s">
        <v>619</v>
      </c>
    </row>
    <row r="80" spans="1:25" s="158" customFormat="1" ht="14.1" customHeight="1" x14ac:dyDescent="0.2">
      <c r="A80" s="61" t="s">
        <v>536</v>
      </c>
      <c r="B80" s="61" t="s">
        <v>537</v>
      </c>
      <c r="C80" s="61" t="s">
        <v>742</v>
      </c>
      <c r="D80" s="62"/>
      <c r="E80" s="318">
        <v>45</v>
      </c>
      <c r="F80" s="64">
        <v>38</v>
      </c>
      <c r="G80" s="62" t="s">
        <v>619</v>
      </c>
      <c r="H80" s="62" t="s">
        <v>619</v>
      </c>
      <c r="I80" s="62" t="s">
        <v>619</v>
      </c>
      <c r="J80" s="62" t="s">
        <v>619</v>
      </c>
      <c r="K80" s="62" t="s">
        <v>619</v>
      </c>
      <c r="L80" s="64">
        <v>49</v>
      </c>
      <c r="M80" s="292">
        <v>1.08</v>
      </c>
      <c r="N80" s="64">
        <v>7</v>
      </c>
      <c r="O80" s="64">
        <v>15</v>
      </c>
      <c r="P80" s="64">
        <v>6</v>
      </c>
      <c r="Q80" s="301">
        <v>77</v>
      </c>
      <c r="R80" s="64">
        <v>39</v>
      </c>
      <c r="S80" s="64">
        <v>62</v>
      </c>
      <c r="T80" s="64">
        <v>51</v>
      </c>
      <c r="U80" s="64">
        <v>47</v>
      </c>
      <c r="V80" s="64">
        <v>23</v>
      </c>
      <c r="W80" s="60">
        <v>222</v>
      </c>
      <c r="X80" s="309">
        <v>4.9000000000000004</v>
      </c>
      <c r="Y80" s="369" t="s">
        <v>619</v>
      </c>
    </row>
    <row r="81" spans="1:25" s="158" customFormat="1" ht="14.1" customHeight="1" x14ac:dyDescent="0.2">
      <c r="A81" s="61" t="s">
        <v>394</v>
      </c>
      <c r="B81" s="61" t="s">
        <v>395</v>
      </c>
      <c r="C81" s="61" t="s">
        <v>746</v>
      </c>
      <c r="D81" s="62"/>
      <c r="E81" s="318">
        <v>154</v>
      </c>
      <c r="F81" s="64">
        <v>67</v>
      </c>
      <c r="G81" s="64">
        <v>176</v>
      </c>
      <c r="H81" s="64">
        <v>39</v>
      </c>
      <c r="I81" s="64">
        <v>28</v>
      </c>
      <c r="J81" s="64">
        <v>45</v>
      </c>
      <c r="K81" s="64">
        <v>14</v>
      </c>
      <c r="L81" s="64">
        <v>369</v>
      </c>
      <c r="M81" s="292">
        <v>2.39</v>
      </c>
      <c r="N81" s="64">
        <v>66</v>
      </c>
      <c r="O81" s="64">
        <v>59</v>
      </c>
      <c r="P81" s="64">
        <v>50</v>
      </c>
      <c r="Q81" s="301">
        <v>544</v>
      </c>
      <c r="R81" s="64">
        <v>345</v>
      </c>
      <c r="S81" s="64">
        <v>9</v>
      </c>
      <c r="T81" s="64">
        <v>1003</v>
      </c>
      <c r="U81" s="64">
        <v>503</v>
      </c>
      <c r="V81" s="64">
        <v>1058</v>
      </c>
      <c r="W81" s="60">
        <v>2918</v>
      </c>
      <c r="X81" s="309">
        <v>18.899999999999999</v>
      </c>
      <c r="Y81" s="369" t="s">
        <v>619</v>
      </c>
    </row>
    <row r="82" spans="1:25" s="158" customFormat="1" ht="14.1" customHeight="1" x14ac:dyDescent="0.2">
      <c r="A82" s="61" t="s">
        <v>310</v>
      </c>
      <c r="B82" s="61" t="s">
        <v>311</v>
      </c>
      <c r="C82" s="61" t="s">
        <v>745</v>
      </c>
      <c r="D82" s="62"/>
      <c r="E82" s="318">
        <v>63</v>
      </c>
      <c r="F82" s="64">
        <v>40</v>
      </c>
      <c r="G82" s="64">
        <v>7</v>
      </c>
      <c r="H82" s="64">
        <v>5</v>
      </c>
      <c r="I82" s="62" t="s">
        <v>619</v>
      </c>
      <c r="J82" s="62" t="s">
        <v>619</v>
      </c>
      <c r="K82" s="62" t="s">
        <v>619</v>
      </c>
      <c r="L82" s="64">
        <v>55</v>
      </c>
      <c r="M82" s="292">
        <v>0.88</v>
      </c>
      <c r="N82" s="64">
        <v>12</v>
      </c>
      <c r="O82" s="64">
        <v>36</v>
      </c>
      <c r="P82" s="64">
        <v>23</v>
      </c>
      <c r="Q82" s="301">
        <v>126</v>
      </c>
      <c r="R82" s="62" t="s">
        <v>619</v>
      </c>
      <c r="S82" s="64">
        <v>14</v>
      </c>
      <c r="T82" s="64">
        <v>40</v>
      </c>
      <c r="U82" s="62" t="s">
        <v>619</v>
      </c>
      <c r="V82" s="64">
        <v>22</v>
      </c>
      <c r="W82" s="60">
        <v>81</v>
      </c>
      <c r="X82" s="309">
        <v>1.29</v>
      </c>
      <c r="Y82" s="370">
        <v>228</v>
      </c>
    </row>
    <row r="83" spans="1:25" s="158" customFormat="1" ht="14.1" customHeight="1" x14ac:dyDescent="0.2">
      <c r="A83" s="61" t="s">
        <v>11</v>
      </c>
      <c r="B83" s="61" t="s">
        <v>655</v>
      </c>
      <c r="C83" s="61" t="s">
        <v>750</v>
      </c>
      <c r="D83" s="62"/>
      <c r="E83" s="318">
        <v>47</v>
      </c>
      <c r="F83" s="62" t="s">
        <v>619</v>
      </c>
      <c r="G83" s="62" t="s">
        <v>619</v>
      </c>
      <c r="H83" s="62" t="s">
        <v>619</v>
      </c>
      <c r="I83" s="62" t="s">
        <v>619</v>
      </c>
      <c r="J83" s="62" t="s">
        <v>619</v>
      </c>
      <c r="K83" s="62" t="s">
        <v>619</v>
      </c>
      <c r="L83" s="64">
        <v>5</v>
      </c>
      <c r="M83" s="292">
        <v>0.11</v>
      </c>
      <c r="N83" s="62" t="s">
        <v>619</v>
      </c>
      <c r="O83" s="62" t="s">
        <v>619</v>
      </c>
      <c r="P83" s="62" t="s">
        <v>619</v>
      </c>
      <c r="Q83" s="301">
        <v>6</v>
      </c>
      <c r="R83" s="62" t="s">
        <v>619</v>
      </c>
      <c r="S83" s="62" t="s">
        <v>619</v>
      </c>
      <c r="T83" s="62" t="s">
        <v>619</v>
      </c>
      <c r="U83" s="62" t="s">
        <v>619</v>
      </c>
      <c r="V83" s="62" t="s">
        <v>619</v>
      </c>
      <c r="W83" s="63" t="s">
        <v>619</v>
      </c>
      <c r="X83" s="293" t="s">
        <v>619</v>
      </c>
      <c r="Y83" s="369" t="s">
        <v>619</v>
      </c>
    </row>
    <row r="84" spans="1:25" s="158" customFormat="1" ht="14.1" customHeight="1" x14ac:dyDescent="0.2">
      <c r="A84" s="61" t="s">
        <v>478</v>
      </c>
      <c r="B84" s="61" t="s">
        <v>479</v>
      </c>
      <c r="C84" s="61" t="s">
        <v>742</v>
      </c>
      <c r="D84" s="62"/>
      <c r="E84" s="318">
        <v>43</v>
      </c>
      <c r="F84" s="64">
        <v>22</v>
      </c>
      <c r="G84" s="64">
        <v>5</v>
      </c>
      <c r="H84" s="62" t="s">
        <v>619</v>
      </c>
      <c r="I84" s="62" t="s">
        <v>619</v>
      </c>
      <c r="J84" s="62" t="s">
        <v>619</v>
      </c>
      <c r="K84" s="62" t="s">
        <v>619</v>
      </c>
      <c r="L84" s="64">
        <v>33</v>
      </c>
      <c r="M84" s="292">
        <v>0.77</v>
      </c>
      <c r="N84" s="62" t="s">
        <v>619</v>
      </c>
      <c r="O84" s="62" t="s">
        <v>619</v>
      </c>
      <c r="P84" s="64">
        <v>14</v>
      </c>
      <c r="Q84" s="301">
        <v>54</v>
      </c>
      <c r="R84" s="62" t="s">
        <v>619</v>
      </c>
      <c r="S84" s="62" t="s">
        <v>619</v>
      </c>
      <c r="T84" s="62" t="s">
        <v>619</v>
      </c>
      <c r="U84" s="62" t="s">
        <v>619</v>
      </c>
      <c r="V84" s="64">
        <v>87</v>
      </c>
      <c r="W84" s="60">
        <v>90</v>
      </c>
      <c r="X84" s="309">
        <v>2.11</v>
      </c>
      <c r="Y84" s="370">
        <v>13</v>
      </c>
    </row>
    <row r="85" spans="1:25" s="158" customFormat="1" ht="14.1" customHeight="1" x14ac:dyDescent="0.2">
      <c r="A85" s="61" t="s">
        <v>186</v>
      </c>
      <c r="B85" s="61" t="s">
        <v>187</v>
      </c>
      <c r="C85" s="61" t="s">
        <v>744</v>
      </c>
      <c r="D85" s="62"/>
      <c r="E85" s="318">
        <v>33</v>
      </c>
      <c r="F85" s="62" t="s">
        <v>619</v>
      </c>
      <c r="G85" s="62" t="s">
        <v>619</v>
      </c>
      <c r="H85" s="62" t="s">
        <v>619</v>
      </c>
      <c r="I85" s="62" t="s">
        <v>619</v>
      </c>
      <c r="J85" s="62" t="s">
        <v>619</v>
      </c>
      <c r="K85" s="62" t="s">
        <v>619</v>
      </c>
      <c r="L85" s="64">
        <v>8</v>
      </c>
      <c r="M85" s="292">
        <v>0.24</v>
      </c>
      <c r="N85" s="62" t="s">
        <v>619</v>
      </c>
      <c r="O85" s="64">
        <v>6</v>
      </c>
      <c r="P85" s="62" t="s">
        <v>619</v>
      </c>
      <c r="Q85" s="301">
        <v>19</v>
      </c>
      <c r="R85" s="62" t="s">
        <v>619</v>
      </c>
      <c r="S85" s="62" t="s">
        <v>619</v>
      </c>
      <c r="T85" s="62" t="s">
        <v>619</v>
      </c>
      <c r="U85" s="62" t="s">
        <v>619</v>
      </c>
      <c r="V85" s="62" t="s">
        <v>619</v>
      </c>
      <c r="W85" s="60">
        <v>5</v>
      </c>
      <c r="X85" s="309">
        <v>0.15</v>
      </c>
      <c r="Y85" s="369" t="s">
        <v>619</v>
      </c>
    </row>
    <row r="86" spans="1:25" s="158" customFormat="1" ht="14.1" customHeight="1" x14ac:dyDescent="0.2">
      <c r="A86" s="61" t="s">
        <v>136</v>
      </c>
      <c r="B86" s="61" t="s">
        <v>656</v>
      </c>
      <c r="C86" s="61" t="s">
        <v>744</v>
      </c>
      <c r="D86" s="62"/>
      <c r="E86" s="318">
        <v>106</v>
      </c>
      <c r="F86" s="64">
        <v>89</v>
      </c>
      <c r="G86" s="64">
        <v>10</v>
      </c>
      <c r="H86" s="64">
        <v>11</v>
      </c>
      <c r="I86" s="62" t="s">
        <v>619</v>
      </c>
      <c r="J86" s="62" t="s">
        <v>619</v>
      </c>
      <c r="K86" s="62" t="s">
        <v>619</v>
      </c>
      <c r="L86" s="64">
        <v>114</v>
      </c>
      <c r="M86" s="292">
        <v>1.08</v>
      </c>
      <c r="N86" s="64">
        <v>11</v>
      </c>
      <c r="O86" s="64">
        <v>110</v>
      </c>
      <c r="P86" s="64">
        <v>53</v>
      </c>
      <c r="Q86" s="301">
        <v>288</v>
      </c>
      <c r="R86" s="64">
        <v>10</v>
      </c>
      <c r="S86" s="62" t="s">
        <v>619</v>
      </c>
      <c r="T86" s="64">
        <v>19</v>
      </c>
      <c r="U86" s="62" t="s">
        <v>619</v>
      </c>
      <c r="V86" s="62" t="s">
        <v>619</v>
      </c>
      <c r="W86" s="60">
        <v>33</v>
      </c>
      <c r="X86" s="309">
        <v>0.31</v>
      </c>
      <c r="Y86" s="370">
        <v>88</v>
      </c>
    </row>
    <row r="87" spans="1:25" s="158" customFormat="1" ht="14.1" customHeight="1" x14ac:dyDescent="0.2">
      <c r="A87" s="61" t="s">
        <v>146</v>
      </c>
      <c r="B87" s="61" t="s">
        <v>147</v>
      </c>
      <c r="C87" s="61" t="s">
        <v>744</v>
      </c>
      <c r="D87" s="62"/>
      <c r="E87" s="318">
        <v>32</v>
      </c>
      <c r="F87" s="64">
        <v>14</v>
      </c>
      <c r="G87" s="62" t="s">
        <v>619</v>
      </c>
      <c r="H87" s="62" t="s">
        <v>619</v>
      </c>
      <c r="I87" s="62" t="s">
        <v>619</v>
      </c>
      <c r="J87" s="62" t="s">
        <v>619</v>
      </c>
      <c r="K87" s="62" t="s">
        <v>619</v>
      </c>
      <c r="L87" s="64">
        <v>18</v>
      </c>
      <c r="M87" s="292">
        <v>0.56999999999999995</v>
      </c>
      <c r="N87" s="62" t="s">
        <v>619</v>
      </c>
      <c r="O87" s="62" t="s">
        <v>619</v>
      </c>
      <c r="P87" s="64">
        <v>15</v>
      </c>
      <c r="Q87" s="301">
        <v>37</v>
      </c>
      <c r="R87" s="62" t="s">
        <v>619</v>
      </c>
      <c r="S87" s="62" t="s">
        <v>619</v>
      </c>
      <c r="T87" s="64">
        <v>9</v>
      </c>
      <c r="U87" s="62" t="s">
        <v>619</v>
      </c>
      <c r="V87" s="62" t="s">
        <v>619</v>
      </c>
      <c r="W87" s="60">
        <v>10</v>
      </c>
      <c r="X87" s="309">
        <v>0.32</v>
      </c>
      <c r="Y87" s="370">
        <v>5</v>
      </c>
    </row>
    <row r="88" spans="1:25" s="158" customFormat="1" ht="14.1" customHeight="1" x14ac:dyDescent="0.2">
      <c r="A88" s="61" t="s">
        <v>120</v>
      </c>
      <c r="B88" s="61" t="s">
        <v>121</v>
      </c>
      <c r="C88" s="61" t="s">
        <v>747</v>
      </c>
      <c r="D88" s="62"/>
      <c r="E88" s="318">
        <v>129</v>
      </c>
      <c r="F88" s="64">
        <v>34</v>
      </c>
      <c r="G88" s="62" t="s">
        <v>619</v>
      </c>
      <c r="H88" s="62" t="s">
        <v>619</v>
      </c>
      <c r="I88" s="62" t="s">
        <v>619</v>
      </c>
      <c r="J88" s="62" t="s">
        <v>619</v>
      </c>
      <c r="K88" s="62" t="s">
        <v>619</v>
      </c>
      <c r="L88" s="64">
        <v>37</v>
      </c>
      <c r="M88" s="292">
        <v>0.28999999999999998</v>
      </c>
      <c r="N88" s="64">
        <v>7</v>
      </c>
      <c r="O88" s="64">
        <v>17</v>
      </c>
      <c r="P88" s="64">
        <v>68</v>
      </c>
      <c r="Q88" s="301">
        <v>129</v>
      </c>
      <c r="R88" s="62" t="s">
        <v>619</v>
      </c>
      <c r="S88" s="62" t="s">
        <v>619</v>
      </c>
      <c r="T88" s="62" t="s">
        <v>619</v>
      </c>
      <c r="U88" s="62" t="s">
        <v>619</v>
      </c>
      <c r="V88" s="62" t="s">
        <v>619</v>
      </c>
      <c r="W88" s="60">
        <v>9</v>
      </c>
      <c r="X88" s="309">
        <v>7.0000000000000007E-2</v>
      </c>
      <c r="Y88" s="370">
        <v>41</v>
      </c>
    </row>
    <row r="89" spans="1:25" s="158" customFormat="1" ht="14.1" customHeight="1" x14ac:dyDescent="0.2">
      <c r="A89" s="61" t="s">
        <v>480</v>
      </c>
      <c r="B89" s="61" t="s">
        <v>481</v>
      </c>
      <c r="C89" s="61" t="s">
        <v>742</v>
      </c>
      <c r="D89" s="62"/>
      <c r="E89" s="318">
        <v>50</v>
      </c>
      <c r="F89" s="62" t="s">
        <v>619</v>
      </c>
      <c r="G89" s="62" t="s">
        <v>619</v>
      </c>
      <c r="H89" s="62" t="s">
        <v>619</v>
      </c>
      <c r="I89" s="62" t="s">
        <v>619</v>
      </c>
      <c r="J89" s="62" t="s">
        <v>619</v>
      </c>
      <c r="K89" s="62" t="s">
        <v>619</v>
      </c>
      <c r="L89" s="64">
        <v>34</v>
      </c>
      <c r="M89" s="292">
        <v>0.69</v>
      </c>
      <c r="N89" s="62" t="s">
        <v>619</v>
      </c>
      <c r="O89" s="62" t="s">
        <v>619</v>
      </c>
      <c r="P89" s="64">
        <v>27</v>
      </c>
      <c r="Q89" s="301">
        <v>63</v>
      </c>
      <c r="R89" s="64">
        <v>35</v>
      </c>
      <c r="S89" s="62" t="s">
        <v>619</v>
      </c>
      <c r="T89" s="64">
        <v>13</v>
      </c>
      <c r="U89" s="64">
        <v>5</v>
      </c>
      <c r="V89" s="62" t="s">
        <v>619</v>
      </c>
      <c r="W89" s="60">
        <v>53</v>
      </c>
      <c r="X89" s="309">
        <v>1.07</v>
      </c>
      <c r="Y89" s="370">
        <v>7</v>
      </c>
    </row>
    <row r="90" spans="1:25" s="158" customFormat="1" ht="14.1" customHeight="1" x14ac:dyDescent="0.2">
      <c r="A90" s="61" t="s">
        <v>258</v>
      </c>
      <c r="B90" s="61" t="s">
        <v>259</v>
      </c>
      <c r="C90" s="61" t="s">
        <v>749</v>
      </c>
      <c r="D90" s="62"/>
      <c r="E90" s="318">
        <v>132</v>
      </c>
      <c r="F90" s="64">
        <v>8</v>
      </c>
      <c r="G90" s="62" t="s">
        <v>619</v>
      </c>
      <c r="H90" s="62" t="s">
        <v>619</v>
      </c>
      <c r="I90" s="62" t="s">
        <v>619</v>
      </c>
      <c r="J90" s="62" t="s">
        <v>619</v>
      </c>
      <c r="K90" s="62" t="s">
        <v>619</v>
      </c>
      <c r="L90" s="64">
        <v>17</v>
      </c>
      <c r="M90" s="292">
        <v>0.13</v>
      </c>
      <c r="N90" s="64">
        <v>10</v>
      </c>
      <c r="O90" s="64">
        <v>113</v>
      </c>
      <c r="P90" s="64">
        <v>243</v>
      </c>
      <c r="Q90" s="301">
        <v>383</v>
      </c>
      <c r="R90" s="62" t="s">
        <v>619</v>
      </c>
      <c r="S90" s="62" t="s">
        <v>619</v>
      </c>
      <c r="T90" s="64">
        <v>8</v>
      </c>
      <c r="U90" s="62" t="s">
        <v>619</v>
      </c>
      <c r="V90" s="62" t="s">
        <v>619</v>
      </c>
      <c r="W90" s="60">
        <v>12</v>
      </c>
      <c r="X90" s="309">
        <v>0.09</v>
      </c>
      <c r="Y90" s="370">
        <v>13</v>
      </c>
    </row>
    <row r="91" spans="1:25" s="158" customFormat="1" ht="14.1" customHeight="1" x14ac:dyDescent="0.2">
      <c r="A91" s="61" t="s">
        <v>396</v>
      </c>
      <c r="B91" s="61" t="s">
        <v>397</v>
      </c>
      <c r="C91" s="61" t="s">
        <v>746</v>
      </c>
      <c r="D91" s="62"/>
      <c r="E91" s="318">
        <v>132</v>
      </c>
      <c r="F91" s="64">
        <v>75</v>
      </c>
      <c r="G91" s="64">
        <v>53</v>
      </c>
      <c r="H91" s="64">
        <v>48</v>
      </c>
      <c r="I91" s="64">
        <v>7</v>
      </c>
      <c r="J91" s="62" t="s">
        <v>619</v>
      </c>
      <c r="K91" s="62" t="s">
        <v>619</v>
      </c>
      <c r="L91" s="64">
        <v>187</v>
      </c>
      <c r="M91" s="292">
        <v>1.42</v>
      </c>
      <c r="N91" s="64">
        <v>23</v>
      </c>
      <c r="O91" s="64">
        <v>92</v>
      </c>
      <c r="P91" s="64">
        <v>44</v>
      </c>
      <c r="Q91" s="301">
        <v>346</v>
      </c>
      <c r="R91" s="64">
        <v>272</v>
      </c>
      <c r="S91" s="64">
        <v>110</v>
      </c>
      <c r="T91" s="64">
        <v>192</v>
      </c>
      <c r="U91" s="64">
        <v>854</v>
      </c>
      <c r="V91" s="64">
        <v>873</v>
      </c>
      <c r="W91" s="60">
        <v>2301</v>
      </c>
      <c r="X91" s="309">
        <v>17.5</v>
      </c>
      <c r="Y91" s="370">
        <v>9</v>
      </c>
    </row>
    <row r="92" spans="1:25" s="158" customFormat="1" ht="14.1" customHeight="1" x14ac:dyDescent="0.2">
      <c r="A92" s="61" t="s">
        <v>276</v>
      </c>
      <c r="B92" s="61" t="s">
        <v>277</v>
      </c>
      <c r="C92" s="61" t="s">
        <v>745</v>
      </c>
      <c r="D92" s="62"/>
      <c r="E92" s="318">
        <v>37</v>
      </c>
      <c r="F92" s="62" t="s">
        <v>619</v>
      </c>
      <c r="G92" s="62" t="s">
        <v>619</v>
      </c>
      <c r="H92" s="62" t="s">
        <v>619</v>
      </c>
      <c r="I92" s="62" t="s">
        <v>619</v>
      </c>
      <c r="J92" s="62" t="s">
        <v>619</v>
      </c>
      <c r="K92" s="62" t="s">
        <v>619</v>
      </c>
      <c r="L92" s="64">
        <v>17</v>
      </c>
      <c r="M92" s="292">
        <v>0.46</v>
      </c>
      <c r="N92" s="64">
        <v>5</v>
      </c>
      <c r="O92" s="62" t="s">
        <v>619</v>
      </c>
      <c r="P92" s="62" t="s">
        <v>619</v>
      </c>
      <c r="Q92" s="301">
        <v>23</v>
      </c>
      <c r="R92" s="62" t="s">
        <v>619</v>
      </c>
      <c r="S92" s="64">
        <v>7</v>
      </c>
      <c r="T92" s="62" t="s">
        <v>619</v>
      </c>
      <c r="U92" s="62" t="s">
        <v>619</v>
      </c>
      <c r="V92" s="62" t="s">
        <v>619</v>
      </c>
      <c r="W92" s="60">
        <v>8</v>
      </c>
      <c r="X92" s="309">
        <v>0.22</v>
      </c>
      <c r="Y92" s="370">
        <v>5</v>
      </c>
    </row>
    <row r="93" spans="1:25" s="158" customFormat="1" ht="14.1" customHeight="1" x14ac:dyDescent="0.2">
      <c r="A93" s="61" t="s">
        <v>556</v>
      </c>
      <c r="B93" s="61" t="s">
        <v>557</v>
      </c>
      <c r="C93" s="61" t="s">
        <v>748</v>
      </c>
      <c r="D93" s="62"/>
      <c r="E93" s="318">
        <v>61</v>
      </c>
      <c r="F93" s="62" t="s">
        <v>619</v>
      </c>
      <c r="G93" s="62" t="s">
        <v>619</v>
      </c>
      <c r="H93" s="62" t="s">
        <v>619</v>
      </c>
      <c r="I93" s="62" t="s">
        <v>619</v>
      </c>
      <c r="J93" s="62" t="s">
        <v>619</v>
      </c>
      <c r="K93" s="62" t="s">
        <v>619</v>
      </c>
      <c r="L93" s="62" t="s">
        <v>619</v>
      </c>
      <c r="M93" s="293" t="s">
        <v>619</v>
      </c>
      <c r="N93" s="62" t="s">
        <v>619</v>
      </c>
      <c r="O93" s="62" t="s">
        <v>619</v>
      </c>
      <c r="P93" s="64">
        <v>12</v>
      </c>
      <c r="Q93" s="301">
        <v>15</v>
      </c>
      <c r="R93" s="62" t="s">
        <v>619</v>
      </c>
      <c r="S93" s="62" t="s">
        <v>619</v>
      </c>
      <c r="T93" s="62" t="s">
        <v>619</v>
      </c>
      <c r="U93" s="64">
        <v>8</v>
      </c>
      <c r="V93" s="62" t="s">
        <v>619</v>
      </c>
      <c r="W93" s="60">
        <v>9</v>
      </c>
      <c r="X93" s="309">
        <v>0.15</v>
      </c>
      <c r="Y93" s="369" t="s">
        <v>619</v>
      </c>
    </row>
    <row r="94" spans="1:25" s="158" customFormat="1" ht="14.1" customHeight="1" x14ac:dyDescent="0.2">
      <c r="A94" s="61" t="s">
        <v>574</v>
      </c>
      <c r="B94" s="61" t="s">
        <v>575</v>
      </c>
      <c r="C94" s="61" t="s">
        <v>748</v>
      </c>
      <c r="D94" s="62"/>
      <c r="E94" s="318">
        <v>39</v>
      </c>
      <c r="F94" s="62" t="s">
        <v>619</v>
      </c>
      <c r="G94" s="62" t="s">
        <v>619</v>
      </c>
      <c r="H94" s="62" t="s">
        <v>619</v>
      </c>
      <c r="I94" s="62" t="s">
        <v>619</v>
      </c>
      <c r="J94" s="62" t="s">
        <v>619</v>
      </c>
      <c r="K94" s="62" t="s">
        <v>619</v>
      </c>
      <c r="L94" s="64">
        <v>6</v>
      </c>
      <c r="M94" s="292">
        <v>0.16</v>
      </c>
      <c r="N94" s="62" t="s">
        <v>619</v>
      </c>
      <c r="O94" s="62" t="s">
        <v>619</v>
      </c>
      <c r="P94" s="62" t="s">
        <v>619</v>
      </c>
      <c r="Q94" s="301">
        <v>9</v>
      </c>
      <c r="R94" s="62" t="s">
        <v>619</v>
      </c>
      <c r="S94" s="64">
        <v>8</v>
      </c>
      <c r="T94" s="62" t="s">
        <v>619</v>
      </c>
      <c r="U94" s="62" t="s">
        <v>619</v>
      </c>
      <c r="V94" s="62" t="s">
        <v>619</v>
      </c>
      <c r="W94" s="60">
        <v>15</v>
      </c>
      <c r="X94" s="309">
        <v>0.39</v>
      </c>
      <c r="Y94" s="369" t="s">
        <v>619</v>
      </c>
    </row>
    <row r="95" spans="1:25" s="158" customFormat="1" ht="14.1" customHeight="1" x14ac:dyDescent="0.2">
      <c r="A95" s="61" t="s">
        <v>454</v>
      </c>
      <c r="B95" s="61" t="s">
        <v>455</v>
      </c>
      <c r="C95" s="61" t="s">
        <v>742</v>
      </c>
      <c r="D95" s="62"/>
      <c r="E95" s="318">
        <v>49</v>
      </c>
      <c r="F95" s="62" t="s">
        <v>619</v>
      </c>
      <c r="G95" s="62" t="s">
        <v>619</v>
      </c>
      <c r="H95" s="62" t="s">
        <v>619</v>
      </c>
      <c r="I95" s="62" t="s">
        <v>619</v>
      </c>
      <c r="J95" s="62" t="s">
        <v>619</v>
      </c>
      <c r="K95" s="62" t="s">
        <v>619</v>
      </c>
      <c r="L95" s="64">
        <v>20</v>
      </c>
      <c r="M95" s="292">
        <v>0.41</v>
      </c>
      <c r="N95" s="62" t="s">
        <v>619</v>
      </c>
      <c r="O95" s="62" t="s">
        <v>619</v>
      </c>
      <c r="P95" s="62" t="s">
        <v>619</v>
      </c>
      <c r="Q95" s="301">
        <v>21</v>
      </c>
      <c r="R95" s="62" t="s">
        <v>619</v>
      </c>
      <c r="S95" s="62" t="s">
        <v>619</v>
      </c>
      <c r="T95" s="64">
        <v>87</v>
      </c>
      <c r="U95" s="62" t="s">
        <v>619</v>
      </c>
      <c r="V95" s="62" t="s">
        <v>619</v>
      </c>
      <c r="W95" s="60">
        <v>89</v>
      </c>
      <c r="X95" s="309">
        <v>1.81</v>
      </c>
      <c r="Y95" s="369" t="s">
        <v>619</v>
      </c>
    </row>
    <row r="96" spans="1:25" s="158" customFormat="1" ht="14.1" customHeight="1" x14ac:dyDescent="0.2">
      <c r="A96" s="61" t="s">
        <v>312</v>
      </c>
      <c r="B96" s="61" t="s">
        <v>313</v>
      </c>
      <c r="C96" s="61" t="s">
        <v>745</v>
      </c>
      <c r="D96" s="62"/>
      <c r="E96" s="318">
        <v>60</v>
      </c>
      <c r="F96" s="64">
        <v>17</v>
      </c>
      <c r="G96" s="62" t="s">
        <v>619</v>
      </c>
      <c r="H96" s="62" t="s">
        <v>619</v>
      </c>
      <c r="I96" s="62" t="s">
        <v>619</v>
      </c>
      <c r="J96" s="62" t="s">
        <v>619</v>
      </c>
      <c r="K96" s="62" t="s">
        <v>619</v>
      </c>
      <c r="L96" s="64">
        <v>18</v>
      </c>
      <c r="M96" s="292">
        <v>0.3</v>
      </c>
      <c r="N96" s="64">
        <v>6</v>
      </c>
      <c r="O96" s="62" t="s">
        <v>619</v>
      </c>
      <c r="P96" s="62" t="s">
        <v>619</v>
      </c>
      <c r="Q96" s="301">
        <v>30</v>
      </c>
      <c r="R96" s="62" t="s">
        <v>619</v>
      </c>
      <c r="S96" s="64">
        <v>11</v>
      </c>
      <c r="T96" s="64">
        <v>6</v>
      </c>
      <c r="U96" s="62" t="s">
        <v>619</v>
      </c>
      <c r="V96" s="62" t="s">
        <v>619</v>
      </c>
      <c r="W96" s="60">
        <v>19</v>
      </c>
      <c r="X96" s="309">
        <v>0.32</v>
      </c>
      <c r="Y96" s="369" t="s">
        <v>619</v>
      </c>
    </row>
    <row r="97" spans="1:25" s="158" customFormat="1" ht="14.1" customHeight="1" x14ac:dyDescent="0.2">
      <c r="A97" s="61" t="s">
        <v>172</v>
      </c>
      <c r="B97" s="61" t="s">
        <v>173</v>
      </c>
      <c r="C97" s="61" t="s">
        <v>744</v>
      </c>
      <c r="D97" s="62"/>
      <c r="E97" s="318">
        <v>62</v>
      </c>
      <c r="F97" s="62" t="s">
        <v>619</v>
      </c>
      <c r="G97" s="62" t="s">
        <v>619</v>
      </c>
      <c r="H97" s="62" t="s">
        <v>619</v>
      </c>
      <c r="I97" s="62" t="s">
        <v>619</v>
      </c>
      <c r="J97" s="62" t="s">
        <v>619</v>
      </c>
      <c r="K97" s="62" t="s">
        <v>619</v>
      </c>
      <c r="L97" s="64">
        <v>16</v>
      </c>
      <c r="M97" s="292">
        <v>0.26</v>
      </c>
      <c r="N97" s="62" t="s">
        <v>619</v>
      </c>
      <c r="O97" s="62" t="s">
        <v>619</v>
      </c>
      <c r="P97" s="64">
        <v>6</v>
      </c>
      <c r="Q97" s="301">
        <v>24</v>
      </c>
      <c r="R97" s="62" t="s">
        <v>619</v>
      </c>
      <c r="S97" s="64">
        <v>22</v>
      </c>
      <c r="T97" s="64">
        <v>10</v>
      </c>
      <c r="U97" s="62" t="s">
        <v>619</v>
      </c>
      <c r="V97" s="62" t="s">
        <v>619</v>
      </c>
      <c r="W97" s="60">
        <v>32</v>
      </c>
      <c r="X97" s="309">
        <v>0.51</v>
      </c>
      <c r="Y97" s="369" t="s">
        <v>619</v>
      </c>
    </row>
    <row r="98" spans="1:25" s="158" customFormat="1" ht="14.1" customHeight="1" x14ac:dyDescent="0.2">
      <c r="A98" s="61" t="s">
        <v>188</v>
      </c>
      <c r="B98" s="61" t="s">
        <v>189</v>
      </c>
      <c r="C98" s="61" t="s">
        <v>744</v>
      </c>
      <c r="D98" s="62"/>
      <c r="E98" s="318">
        <v>37</v>
      </c>
      <c r="F98" s="62" t="s">
        <v>619</v>
      </c>
      <c r="G98" s="62" t="s">
        <v>619</v>
      </c>
      <c r="H98" s="62" t="s">
        <v>619</v>
      </c>
      <c r="I98" s="62" t="s">
        <v>619</v>
      </c>
      <c r="J98" s="62" t="s">
        <v>619</v>
      </c>
      <c r="K98" s="62" t="s">
        <v>619</v>
      </c>
      <c r="L98" s="64">
        <v>16</v>
      </c>
      <c r="M98" s="292">
        <v>0.43</v>
      </c>
      <c r="N98" s="62" t="s">
        <v>619</v>
      </c>
      <c r="O98" s="64">
        <v>9</v>
      </c>
      <c r="P98" s="62" t="s">
        <v>619</v>
      </c>
      <c r="Q98" s="301">
        <v>34</v>
      </c>
      <c r="R98" s="62" t="s">
        <v>619</v>
      </c>
      <c r="S98" s="62" t="s">
        <v>619</v>
      </c>
      <c r="T98" s="62" t="s">
        <v>619</v>
      </c>
      <c r="U98" s="62" t="s">
        <v>619</v>
      </c>
      <c r="V98" s="62" t="s">
        <v>619</v>
      </c>
      <c r="W98" s="63" t="s">
        <v>619</v>
      </c>
      <c r="X98" s="293" t="s">
        <v>619</v>
      </c>
      <c r="Y98" s="370">
        <v>6</v>
      </c>
    </row>
    <row r="99" spans="1:25" s="158" customFormat="1" ht="14.1" customHeight="1" x14ac:dyDescent="0.2">
      <c r="A99" s="61" t="s">
        <v>99</v>
      </c>
      <c r="B99" s="61" t="s">
        <v>657</v>
      </c>
      <c r="C99" s="61" t="s">
        <v>747</v>
      </c>
      <c r="D99" s="62"/>
      <c r="E99" s="318">
        <v>147</v>
      </c>
      <c r="F99" s="64">
        <v>66</v>
      </c>
      <c r="G99" s="62" t="s">
        <v>619</v>
      </c>
      <c r="H99" s="62" t="s">
        <v>619</v>
      </c>
      <c r="I99" s="62" t="s">
        <v>619</v>
      </c>
      <c r="J99" s="62" t="s">
        <v>619</v>
      </c>
      <c r="K99" s="62" t="s">
        <v>619</v>
      </c>
      <c r="L99" s="64">
        <v>67</v>
      </c>
      <c r="M99" s="292">
        <v>0.46</v>
      </c>
      <c r="N99" s="62" t="s">
        <v>619</v>
      </c>
      <c r="O99" s="62" t="s">
        <v>619</v>
      </c>
      <c r="P99" s="64">
        <v>50</v>
      </c>
      <c r="Q99" s="301">
        <v>139</v>
      </c>
      <c r="R99" s="62" t="s">
        <v>619</v>
      </c>
      <c r="S99" s="62" t="s">
        <v>619</v>
      </c>
      <c r="T99" s="64">
        <v>23</v>
      </c>
      <c r="U99" s="62" t="s">
        <v>619</v>
      </c>
      <c r="V99" s="62" t="s">
        <v>619</v>
      </c>
      <c r="W99" s="60">
        <v>24</v>
      </c>
      <c r="X99" s="309">
        <v>0.16</v>
      </c>
      <c r="Y99" s="370">
        <v>13</v>
      </c>
    </row>
    <row r="100" spans="1:25" s="158" customFormat="1" ht="14.1" customHeight="1" x14ac:dyDescent="0.2">
      <c r="A100" s="61" t="s">
        <v>230</v>
      </c>
      <c r="B100" s="61" t="s">
        <v>231</v>
      </c>
      <c r="C100" s="61" t="s">
        <v>749</v>
      </c>
      <c r="D100" s="62"/>
      <c r="E100" s="318">
        <v>49</v>
      </c>
      <c r="F100" s="64">
        <v>17</v>
      </c>
      <c r="G100" s="62" t="s">
        <v>619</v>
      </c>
      <c r="H100" s="62" t="s">
        <v>619</v>
      </c>
      <c r="I100" s="62" t="s">
        <v>619</v>
      </c>
      <c r="J100" s="62" t="s">
        <v>619</v>
      </c>
      <c r="K100" s="62" t="s">
        <v>619</v>
      </c>
      <c r="L100" s="64">
        <v>22</v>
      </c>
      <c r="M100" s="292">
        <v>0.45</v>
      </c>
      <c r="N100" s="62" t="s">
        <v>619</v>
      </c>
      <c r="O100" s="64">
        <v>11</v>
      </c>
      <c r="P100" s="62" t="s">
        <v>619</v>
      </c>
      <c r="Q100" s="301">
        <v>39</v>
      </c>
      <c r="R100" s="62" t="s">
        <v>619</v>
      </c>
      <c r="S100" s="62" t="s">
        <v>619</v>
      </c>
      <c r="T100" s="62" t="s">
        <v>619</v>
      </c>
      <c r="U100" s="62" t="s">
        <v>619</v>
      </c>
      <c r="V100" s="62" t="s">
        <v>619</v>
      </c>
      <c r="W100" s="60">
        <v>5</v>
      </c>
      <c r="X100" s="309">
        <v>0.1</v>
      </c>
      <c r="Y100" s="370">
        <v>23</v>
      </c>
    </row>
    <row r="101" spans="1:25" s="158" customFormat="1" ht="14.1" customHeight="1" x14ac:dyDescent="0.2">
      <c r="A101" s="61" t="s">
        <v>442</v>
      </c>
      <c r="B101" s="61" t="s">
        <v>443</v>
      </c>
      <c r="C101" s="61" t="s">
        <v>742</v>
      </c>
      <c r="D101" s="62"/>
      <c r="E101" s="318">
        <v>47</v>
      </c>
      <c r="F101" s="64">
        <v>16</v>
      </c>
      <c r="G101" s="62" t="s">
        <v>619</v>
      </c>
      <c r="H101" s="62" t="s">
        <v>619</v>
      </c>
      <c r="I101" s="62" t="s">
        <v>619</v>
      </c>
      <c r="J101" s="62" t="s">
        <v>619</v>
      </c>
      <c r="K101" s="62" t="s">
        <v>619</v>
      </c>
      <c r="L101" s="64">
        <v>19</v>
      </c>
      <c r="M101" s="292">
        <v>0.41</v>
      </c>
      <c r="N101" s="64">
        <v>14</v>
      </c>
      <c r="O101" s="62" t="s">
        <v>619</v>
      </c>
      <c r="P101" s="62" t="s">
        <v>619</v>
      </c>
      <c r="Q101" s="301">
        <v>44</v>
      </c>
      <c r="R101" s="62" t="s">
        <v>619</v>
      </c>
      <c r="S101" s="62" t="s">
        <v>619</v>
      </c>
      <c r="T101" s="62" t="s">
        <v>619</v>
      </c>
      <c r="U101" s="62" t="s">
        <v>619</v>
      </c>
      <c r="V101" s="62" t="s">
        <v>619</v>
      </c>
      <c r="W101" s="60">
        <v>31</v>
      </c>
      <c r="X101" s="309">
        <v>0.67</v>
      </c>
      <c r="Y101" s="369" t="s">
        <v>619</v>
      </c>
    </row>
    <row r="102" spans="1:25" s="158" customFormat="1" ht="14.1" customHeight="1" x14ac:dyDescent="0.2">
      <c r="A102" s="61" t="s">
        <v>456</v>
      </c>
      <c r="B102" s="61" t="s">
        <v>457</v>
      </c>
      <c r="C102" s="61" t="s">
        <v>742</v>
      </c>
      <c r="D102" s="62"/>
      <c r="E102" s="318">
        <v>55</v>
      </c>
      <c r="F102" s="62" t="s">
        <v>619</v>
      </c>
      <c r="G102" s="62" t="s">
        <v>619</v>
      </c>
      <c r="H102" s="62" t="s">
        <v>619</v>
      </c>
      <c r="I102" s="62" t="s">
        <v>619</v>
      </c>
      <c r="J102" s="62" t="s">
        <v>619</v>
      </c>
      <c r="K102" s="62" t="s">
        <v>619</v>
      </c>
      <c r="L102" s="62" t="s">
        <v>619</v>
      </c>
      <c r="M102" s="293" t="s">
        <v>619</v>
      </c>
      <c r="N102" s="62" t="s">
        <v>619</v>
      </c>
      <c r="O102" s="62" t="s">
        <v>619</v>
      </c>
      <c r="P102" s="64">
        <v>8</v>
      </c>
      <c r="Q102" s="301">
        <v>15</v>
      </c>
      <c r="R102" s="64">
        <v>14</v>
      </c>
      <c r="S102" s="62" t="s">
        <v>619</v>
      </c>
      <c r="T102" s="62" t="s">
        <v>619</v>
      </c>
      <c r="U102" s="62" t="s">
        <v>619</v>
      </c>
      <c r="V102" s="62" t="s">
        <v>619</v>
      </c>
      <c r="W102" s="60">
        <v>19</v>
      </c>
      <c r="X102" s="309">
        <v>0.35</v>
      </c>
      <c r="Y102" s="369" t="s">
        <v>619</v>
      </c>
    </row>
    <row r="103" spans="1:25" s="158" customFormat="1" ht="14.1" customHeight="1" x14ac:dyDescent="0.2">
      <c r="A103" s="61" t="s">
        <v>41</v>
      </c>
      <c r="B103" s="61" t="s">
        <v>42</v>
      </c>
      <c r="C103" s="61" t="s">
        <v>743</v>
      </c>
      <c r="D103" s="62"/>
      <c r="E103" s="318">
        <v>24</v>
      </c>
      <c r="F103" s="62" t="s">
        <v>619</v>
      </c>
      <c r="G103" s="62" t="s">
        <v>619</v>
      </c>
      <c r="H103" s="62" t="s">
        <v>619</v>
      </c>
      <c r="I103" s="62" t="s">
        <v>619</v>
      </c>
      <c r="J103" s="62" t="s">
        <v>619</v>
      </c>
      <c r="K103" s="62" t="s">
        <v>619</v>
      </c>
      <c r="L103" s="62" t="s">
        <v>619</v>
      </c>
      <c r="M103" s="293" t="s">
        <v>619</v>
      </c>
      <c r="N103" s="62" t="s">
        <v>619</v>
      </c>
      <c r="O103" s="62" t="s">
        <v>619</v>
      </c>
      <c r="P103" s="64">
        <v>5</v>
      </c>
      <c r="Q103" s="301">
        <v>9</v>
      </c>
      <c r="R103" s="62" t="s">
        <v>619</v>
      </c>
      <c r="S103" s="62" t="s">
        <v>619</v>
      </c>
      <c r="T103" s="62" t="s">
        <v>619</v>
      </c>
      <c r="U103" s="62" t="s">
        <v>619</v>
      </c>
      <c r="V103" s="62" t="s">
        <v>619</v>
      </c>
      <c r="W103" s="63" t="s">
        <v>619</v>
      </c>
      <c r="X103" s="293" t="s">
        <v>619</v>
      </c>
      <c r="Y103" s="369" t="s">
        <v>619</v>
      </c>
    </row>
    <row r="104" spans="1:25" s="158" customFormat="1" ht="14.1" customHeight="1" x14ac:dyDescent="0.2">
      <c r="A104" s="61" t="s">
        <v>508</v>
      </c>
      <c r="B104" s="61" t="s">
        <v>509</v>
      </c>
      <c r="C104" s="61" t="s">
        <v>742</v>
      </c>
      <c r="D104" s="62"/>
      <c r="E104" s="318">
        <v>54</v>
      </c>
      <c r="F104" s="62" t="s">
        <v>619</v>
      </c>
      <c r="G104" s="62" t="s">
        <v>619</v>
      </c>
      <c r="H104" s="62" t="s">
        <v>619</v>
      </c>
      <c r="I104" s="62" t="s">
        <v>619</v>
      </c>
      <c r="J104" s="62" t="s">
        <v>619</v>
      </c>
      <c r="K104" s="62" t="s">
        <v>619</v>
      </c>
      <c r="L104" s="64">
        <v>8</v>
      </c>
      <c r="M104" s="292">
        <v>0.15</v>
      </c>
      <c r="N104" s="62" t="s">
        <v>619</v>
      </c>
      <c r="O104" s="62" t="s">
        <v>619</v>
      </c>
      <c r="P104" s="62" t="s">
        <v>619</v>
      </c>
      <c r="Q104" s="301">
        <v>8</v>
      </c>
      <c r="R104" s="64">
        <v>10</v>
      </c>
      <c r="S104" s="62" t="s">
        <v>619</v>
      </c>
      <c r="T104" s="64">
        <v>33</v>
      </c>
      <c r="U104" s="62" t="s">
        <v>619</v>
      </c>
      <c r="V104" s="62" t="s">
        <v>619</v>
      </c>
      <c r="W104" s="60">
        <v>46</v>
      </c>
      <c r="X104" s="309">
        <v>0.85</v>
      </c>
      <c r="Y104" s="369" t="s">
        <v>619</v>
      </c>
    </row>
    <row r="105" spans="1:25" s="158" customFormat="1" ht="14.1" customHeight="1" x14ac:dyDescent="0.2">
      <c r="A105" s="61" t="s">
        <v>398</v>
      </c>
      <c r="B105" s="61" t="s">
        <v>399</v>
      </c>
      <c r="C105" s="61" t="s">
        <v>746</v>
      </c>
      <c r="D105" s="62"/>
      <c r="E105" s="318">
        <v>129</v>
      </c>
      <c r="F105" s="64">
        <v>110</v>
      </c>
      <c r="G105" s="64">
        <v>116</v>
      </c>
      <c r="H105" s="64">
        <v>13</v>
      </c>
      <c r="I105" s="64">
        <v>14</v>
      </c>
      <c r="J105" s="62" t="s">
        <v>619</v>
      </c>
      <c r="K105" s="62" t="s">
        <v>619</v>
      </c>
      <c r="L105" s="64">
        <v>261</v>
      </c>
      <c r="M105" s="292">
        <v>2.0299999999999998</v>
      </c>
      <c r="N105" s="64">
        <v>12</v>
      </c>
      <c r="O105" s="64">
        <v>21</v>
      </c>
      <c r="P105" s="64">
        <v>35</v>
      </c>
      <c r="Q105" s="301">
        <v>329</v>
      </c>
      <c r="R105" s="64">
        <v>74</v>
      </c>
      <c r="S105" s="62" t="s">
        <v>619</v>
      </c>
      <c r="T105" s="62" t="s">
        <v>619</v>
      </c>
      <c r="U105" s="64">
        <v>1322</v>
      </c>
      <c r="V105" s="64">
        <v>1591</v>
      </c>
      <c r="W105" s="60">
        <v>2987</v>
      </c>
      <c r="X105" s="309">
        <v>23.18</v>
      </c>
      <c r="Y105" s="369" t="s">
        <v>619</v>
      </c>
    </row>
    <row r="106" spans="1:25" s="158" customFormat="1" ht="14.1" customHeight="1" x14ac:dyDescent="0.2">
      <c r="A106" s="61" t="s">
        <v>296</v>
      </c>
      <c r="B106" s="61" t="s">
        <v>297</v>
      </c>
      <c r="C106" s="61" t="s">
        <v>745</v>
      </c>
      <c r="D106" s="62"/>
      <c r="E106" s="318">
        <v>54</v>
      </c>
      <c r="F106" s="64">
        <v>9</v>
      </c>
      <c r="G106" s="62" t="s">
        <v>619</v>
      </c>
      <c r="H106" s="62" t="s">
        <v>619</v>
      </c>
      <c r="I106" s="62" t="s">
        <v>619</v>
      </c>
      <c r="J106" s="62" t="s">
        <v>619</v>
      </c>
      <c r="K106" s="64">
        <v>8</v>
      </c>
      <c r="L106" s="64">
        <v>17</v>
      </c>
      <c r="M106" s="292">
        <v>0.31</v>
      </c>
      <c r="N106" s="62" t="s">
        <v>619</v>
      </c>
      <c r="O106" s="62" t="s">
        <v>619</v>
      </c>
      <c r="P106" s="64">
        <v>11</v>
      </c>
      <c r="Q106" s="301">
        <v>34</v>
      </c>
      <c r="R106" s="64">
        <v>21</v>
      </c>
      <c r="S106" s="64">
        <v>48</v>
      </c>
      <c r="T106" s="64">
        <v>34</v>
      </c>
      <c r="U106" s="62" t="s">
        <v>619</v>
      </c>
      <c r="V106" s="62" t="s">
        <v>619</v>
      </c>
      <c r="W106" s="60">
        <v>103</v>
      </c>
      <c r="X106" s="309">
        <v>1.9</v>
      </c>
      <c r="Y106" s="369" t="s">
        <v>619</v>
      </c>
    </row>
    <row r="107" spans="1:25" s="158" customFormat="1" ht="14.1" customHeight="1" x14ac:dyDescent="0.2">
      <c r="A107" s="61" t="s">
        <v>510</v>
      </c>
      <c r="B107" s="61" t="s">
        <v>511</v>
      </c>
      <c r="C107" s="61" t="s">
        <v>742</v>
      </c>
      <c r="D107" s="62"/>
      <c r="E107" s="318">
        <v>31</v>
      </c>
      <c r="F107" s="64">
        <v>7</v>
      </c>
      <c r="G107" s="62" t="s">
        <v>619</v>
      </c>
      <c r="H107" s="62" t="s">
        <v>619</v>
      </c>
      <c r="I107" s="62" t="s">
        <v>619</v>
      </c>
      <c r="J107" s="62" t="s">
        <v>619</v>
      </c>
      <c r="K107" s="62" t="s">
        <v>619</v>
      </c>
      <c r="L107" s="64">
        <v>9</v>
      </c>
      <c r="M107" s="292">
        <v>0.28999999999999998</v>
      </c>
      <c r="N107" s="62" t="s">
        <v>619</v>
      </c>
      <c r="O107" s="62" t="s">
        <v>619</v>
      </c>
      <c r="P107" s="62" t="s">
        <v>619</v>
      </c>
      <c r="Q107" s="301">
        <v>16</v>
      </c>
      <c r="R107" s="64">
        <v>11</v>
      </c>
      <c r="S107" s="62" t="s">
        <v>619</v>
      </c>
      <c r="T107" s="64">
        <v>97</v>
      </c>
      <c r="U107" s="62" t="s">
        <v>619</v>
      </c>
      <c r="V107" s="64">
        <v>47</v>
      </c>
      <c r="W107" s="60">
        <v>156</v>
      </c>
      <c r="X107" s="309">
        <v>5</v>
      </c>
      <c r="Y107" s="369" t="s">
        <v>619</v>
      </c>
    </row>
    <row r="108" spans="1:25" s="158" customFormat="1" ht="14.1" customHeight="1" x14ac:dyDescent="0.2">
      <c r="A108" s="61" t="s">
        <v>148</v>
      </c>
      <c r="B108" s="61" t="s">
        <v>149</v>
      </c>
      <c r="C108" s="61" t="s">
        <v>744</v>
      </c>
      <c r="D108" s="62"/>
      <c r="E108" s="318">
        <v>50</v>
      </c>
      <c r="F108" s="62" t="s">
        <v>619</v>
      </c>
      <c r="G108" s="62" t="s">
        <v>619</v>
      </c>
      <c r="H108" s="62" t="s">
        <v>619</v>
      </c>
      <c r="I108" s="62" t="s">
        <v>619</v>
      </c>
      <c r="J108" s="62" t="s">
        <v>619</v>
      </c>
      <c r="K108" s="62" t="s">
        <v>619</v>
      </c>
      <c r="L108" s="64">
        <v>6</v>
      </c>
      <c r="M108" s="292">
        <v>0.12</v>
      </c>
      <c r="N108" s="62" t="s">
        <v>619</v>
      </c>
      <c r="O108" s="62" t="s">
        <v>619</v>
      </c>
      <c r="P108" s="64">
        <v>7</v>
      </c>
      <c r="Q108" s="301">
        <v>18</v>
      </c>
      <c r="R108" s="62" t="s">
        <v>619</v>
      </c>
      <c r="S108" s="62" t="s">
        <v>619</v>
      </c>
      <c r="T108" s="62" t="s">
        <v>619</v>
      </c>
      <c r="U108" s="62" t="s">
        <v>619</v>
      </c>
      <c r="V108" s="62" t="s">
        <v>619</v>
      </c>
      <c r="W108" s="60">
        <v>7</v>
      </c>
      <c r="X108" s="309">
        <v>0.14000000000000001</v>
      </c>
      <c r="Y108" s="369" t="s">
        <v>619</v>
      </c>
    </row>
    <row r="109" spans="1:25" s="158" customFormat="1" ht="14.1" customHeight="1" x14ac:dyDescent="0.2">
      <c r="A109" s="61" t="s">
        <v>558</v>
      </c>
      <c r="B109" s="61" t="s">
        <v>559</v>
      </c>
      <c r="C109" s="61" t="s">
        <v>748</v>
      </c>
      <c r="D109" s="62"/>
      <c r="E109" s="318">
        <v>51</v>
      </c>
      <c r="F109" s="64">
        <v>24</v>
      </c>
      <c r="G109" s="62" t="s">
        <v>619</v>
      </c>
      <c r="H109" s="62" t="s">
        <v>619</v>
      </c>
      <c r="I109" s="62" t="s">
        <v>619</v>
      </c>
      <c r="J109" s="62" t="s">
        <v>619</v>
      </c>
      <c r="K109" s="62" t="s">
        <v>619</v>
      </c>
      <c r="L109" s="64">
        <v>27</v>
      </c>
      <c r="M109" s="292">
        <v>0.53</v>
      </c>
      <c r="N109" s="64">
        <v>13</v>
      </c>
      <c r="O109" s="64">
        <v>9</v>
      </c>
      <c r="P109" s="64">
        <v>30</v>
      </c>
      <c r="Q109" s="301">
        <v>79</v>
      </c>
      <c r="R109" s="64">
        <v>28</v>
      </c>
      <c r="S109" s="62" t="s">
        <v>619</v>
      </c>
      <c r="T109" s="64">
        <v>13</v>
      </c>
      <c r="U109" s="64">
        <v>107</v>
      </c>
      <c r="V109" s="62" t="s">
        <v>619</v>
      </c>
      <c r="W109" s="60">
        <v>148</v>
      </c>
      <c r="X109" s="309">
        <v>2.9</v>
      </c>
      <c r="Y109" s="369" t="s">
        <v>619</v>
      </c>
    </row>
    <row r="110" spans="1:25" s="158" customFormat="1" ht="14.1" customHeight="1" x14ac:dyDescent="0.2">
      <c r="A110" s="61" t="s">
        <v>458</v>
      </c>
      <c r="B110" s="61" t="s">
        <v>459</v>
      </c>
      <c r="C110" s="61" t="s">
        <v>742</v>
      </c>
      <c r="D110" s="62"/>
      <c r="E110" s="318">
        <v>48</v>
      </c>
      <c r="F110" s="64">
        <v>14</v>
      </c>
      <c r="G110" s="62" t="s">
        <v>619</v>
      </c>
      <c r="H110" s="62" t="s">
        <v>619</v>
      </c>
      <c r="I110" s="62" t="s">
        <v>619</v>
      </c>
      <c r="J110" s="62" t="s">
        <v>619</v>
      </c>
      <c r="K110" s="62" t="s">
        <v>619</v>
      </c>
      <c r="L110" s="64">
        <v>16</v>
      </c>
      <c r="M110" s="292">
        <v>0.33</v>
      </c>
      <c r="N110" s="62" t="s">
        <v>619</v>
      </c>
      <c r="O110" s="62" t="s">
        <v>619</v>
      </c>
      <c r="P110" s="64">
        <v>5</v>
      </c>
      <c r="Q110" s="301">
        <v>26</v>
      </c>
      <c r="R110" s="62" t="s">
        <v>619</v>
      </c>
      <c r="S110" s="62" t="s">
        <v>619</v>
      </c>
      <c r="T110" s="64">
        <v>34</v>
      </c>
      <c r="U110" s="64">
        <v>51</v>
      </c>
      <c r="V110" s="62" t="s">
        <v>619</v>
      </c>
      <c r="W110" s="60">
        <v>88</v>
      </c>
      <c r="X110" s="309">
        <v>1.82</v>
      </c>
      <c r="Y110" s="370">
        <v>9</v>
      </c>
    </row>
    <row r="111" spans="1:25" s="158" customFormat="1" ht="14.1" customHeight="1" x14ac:dyDescent="0.2">
      <c r="A111" s="61" t="s">
        <v>278</v>
      </c>
      <c r="B111" s="61" t="s">
        <v>279</v>
      </c>
      <c r="C111" s="61" t="s">
        <v>745</v>
      </c>
      <c r="D111" s="62"/>
      <c r="E111" s="318">
        <v>42</v>
      </c>
      <c r="F111" s="62" t="s">
        <v>619</v>
      </c>
      <c r="G111" s="62" t="s">
        <v>619</v>
      </c>
      <c r="H111" s="62" t="s">
        <v>619</v>
      </c>
      <c r="I111" s="62" t="s">
        <v>619</v>
      </c>
      <c r="J111" s="62" t="s">
        <v>619</v>
      </c>
      <c r="K111" s="62" t="s">
        <v>619</v>
      </c>
      <c r="L111" s="64">
        <v>22</v>
      </c>
      <c r="M111" s="292">
        <v>0.52</v>
      </c>
      <c r="N111" s="62" t="s">
        <v>619</v>
      </c>
      <c r="O111" s="62" t="s">
        <v>619</v>
      </c>
      <c r="P111" s="64">
        <v>7</v>
      </c>
      <c r="Q111" s="301">
        <v>30</v>
      </c>
      <c r="R111" s="62" t="s">
        <v>619</v>
      </c>
      <c r="S111" s="64">
        <v>13</v>
      </c>
      <c r="T111" s="62" t="s">
        <v>619</v>
      </c>
      <c r="U111" s="62" t="s">
        <v>619</v>
      </c>
      <c r="V111" s="62" t="s">
        <v>619</v>
      </c>
      <c r="W111" s="60">
        <v>16</v>
      </c>
      <c r="X111" s="309">
        <v>0.38</v>
      </c>
      <c r="Y111" s="369" t="s">
        <v>619</v>
      </c>
    </row>
    <row r="112" spans="1:25" s="158" customFormat="1" ht="14.1" customHeight="1" x14ac:dyDescent="0.2">
      <c r="A112" s="61" t="s">
        <v>344</v>
      </c>
      <c r="B112" s="61" t="s">
        <v>345</v>
      </c>
      <c r="C112" s="61" t="s">
        <v>745</v>
      </c>
      <c r="D112" s="62"/>
      <c r="E112" s="318">
        <v>26</v>
      </c>
      <c r="F112" s="64">
        <v>18</v>
      </c>
      <c r="G112" s="62" t="s">
        <v>619</v>
      </c>
      <c r="H112" s="62" t="s">
        <v>619</v>
      </c>
      <c r="I112" s="62" t="s">
        <v>619</v>
      </c>
      <c r="J112" s="62" t="s">
        <v>619</v>
      </c>
      <c r="K112" s="62" t="s">
        <v>619</v>
      </c>
      <c r="L112" s="64">
        <v>19</v>
      </c>
      <c r="M112" s="292">
        <v>0.72</v>
      </c>
      <c r="N112" s="64">
        <v>6</v>
      </c>
      <c r="O112" s="62" t="s">
        <v>619</v>
      </c>
      <c r="P112" s="62" t="s">
        <v>619</v>
      </c>
      <c r="Q112" s="301">
        <v>32</v>
      </c>
      <c r="R112" s="62" t="s">
        <v>619</v>
      </c>
      <c r="S112" s="62" t="s">
        <v>619</v>
      </c>
      <c r="T112" s="64">
        <v>12</v>
      </c>
      <c r="U112" s="62" t="s">
        <v>619</v>
      </c>
      <c r="V112" s="62" t="s">
        <v>619</v>
      </c>
      <c r="W112" s="60">
        <v>17</v>
      </c>
      <c r="X112" s="309">
        <v>0.65</v>
      </c>
      <c r="Y112" s="369" t="s">
        <v>619</v>
      </c>
    </row>
    <row r="113" spans="1:25" s="158" customFormat="1" ht="14.1" customHeight="1" x14ac:dyDescent="0.2">
      <c r="A113" s="61" t="s">
        <v>588</v>
      </c>
      <c r="B113" s="61" t="s">
        <v>589</v>
      </c>
      <c r="C113" s="61" t="s">
        <v>748</v>
      </c>
      <c r="D113" s="62"/>
      <c r="E113" s="318">
        <v>35</v>
      </c>
      <c r="F113" s="62" t="s">
        <v>619</v>
      </c>
      <c r="G113" s="62" t="s">
        <v>619</v>
      </c>
      <c r="H113" s="62" t="s">
        <v>619</v>
      </c>
      <c r="I113" s="62" t="s">
        <v>619</v>
      </c>
      <c r="J113" s="62" t="s">
        <v>619</v>
      </c>
      <c r="K113" s="62" t="s">
        <v>619</v>
      </c>
      <c r="L113" s="62" t="s">
        <v>619</v>
      </c>
      <c r="M113" s="293" t="s">
        <v>619</v>
      </c>
      <c r="N113" s="62" t="s">
        <v>619</v>
      </c>
      <c r="O113" s="62" t="s">
        <v>619</v>
      </c>
      <c r="P113" s="64">
        <v>6</v>
      </c>
      <c r="Q113" s="301">
        <v>12</v>
      </c>
      <c r="R113" s="62" t="s">
        <v>619</v>
      </c>
      <c r="S113" s="62" t="s">
        <v>619</v>
      </c>
      <c r="T113" s="62" t="s">
        <v>619</v>
      </c>
      <c r="U113" s="62" t="s">
        <v>619</v>
      </c>
      <c r="V113" s="62" t="s">
        <v>619</v>
      </c>
      <c r="W113" s="63" t="s">
        <v>619</v>
      </c>
      <c r="X113" s="293" t="s">
        <v>619</v>
      </c>
      <c r="Y113" s="369" t="s">
        <v>619</v>
      </c>
    </row>
    <row r="114" spans="1:25" s="158" customFormat="1" ht="14.1" customHeight="1" x14ac:dyDescent="0.2">
      <c r="A114" s="61" t="s">
        <v>69</v>
      </c>
      <c r="B114" s="61" t="s">
        <v>70</v>
      </c>
      <c r="C114" s="61" t="s">
        <v>743</v>
      </c>
      <c r="D114" s="62"/>
      <c r="E114" s="318">
        <v>36</v>
      </c>
      <c r="F114" s="62" t="s">
        <v>619</v>
      </c>
      <c r="G114" s="62" t="s">
        <v>619</v>
      </c>
      <c r="H114" s="62" t="s">
        <v>619</v>
      </c>
      <c r="I114" s="62" t="s">
        <v>619</v>
      </c>
      <c r="J114" s="62" t="s">
        <v>619</v>
      </c>
      <c r="K114" s="62" t="s">
        <v>619</v>
      </c>
      <c r="L114" s="62" t="s">
        <v>619</v>
      </c>
      <c r="M114" s="293" t="s">
        <v>619</v>
      </c>
      <c r="N114" s="62" t="s">
        <v>619</v>
      </c>
      <c r="O114" s="64">
        <v>9</v>
      </c>
      <c r="P114" s="62" t="s">
        <v>619</v>
      </c>
      <c r="Q114" s="301">
        <v>13</v>
      </c>
      <c r="R114" s="62" t="s">
        <v>619</v>
      </c>
      <c r="S114" s="62" t="s">
        <v>619</v>
      </c>
      <c r="T114" s="64">
        <v>6</v>
      </c>
      <c r="U114" s="62" t="s">
        <v>619</v>
      </c>
      <c r="V114" s="62" t="s">
        <v>619</v>
      </c>
      <c r="W114" s="60">
        <v>11</v>
      </c>
      <c r="X114" s="309">
        <v>0.31</v>
      </c>
      <c r="Y114" s="369" t="s">
        <v>619</v>
      </c>
    </row>
    <row r="115" spans="1:25" s="158" customFormat="1" ht="14.1" customHeight="1" x14ac:dyDescent="0.2">
      <c r="A115" s="61" t="s">
        <v>17</v>
      </c>
      <c r="B115" s="61" t="s">
        <v>18</v>
      </c>
      <c r="C115" s="61" t="s">
        <v>750</v>
      </c>
      <c r="D115" s="62"/>
      <c r="E115" s="318">
        <v>91</v>
      </c>
      <c r="F115" s="64">
        <v>40</v>
      </c>
      <c r="G115" s="62" t="s">
        <v>619</v>
      </c>
      <c r="H115" s="62" t="s">
        <v>619</v>
      </c>
      <c r="I115" s="62" t="s">
        <v>619</v>
      </c>
      <c r="J115" s="62" t="s">
        <v>619</v>
      </c>
      <c r="K115" s="62" t="s">
        <v>619</v>
      </c>
      <c r="L115" s="64">
        <v>42</v>
      </c>
      <c r="M115" s="292">
        <v>0.46</v>
      </c>
      <c r="N115" s="62" t="s">
        <v>619</v>
      </c>
      <c r="O115" s="64">
        <v>13</v>
      </c>
      <c r="P115" s="62" t="s">
        <v>619</v>
      </c>
      <c r="Q115" s="301">
        <v>61</v>
      </c>
      <c r="R115" s="62" t="s">
        <v>619</v>
      </c>
      <c r="S115" s="62" t="s">
        <v>619</v>
      </c>
      <c r="T115" s="62" t="s">
        <v>619</v>
      </c>
      <c r="U115" s="62" t="s">
        <v>619</v>
      </c>
      <c r="V115" s="62" t="s">
        <v>619</v>
      </c>
      <c r="W115" s="60">
        <v>19</v>
      </c>
      <c r="X115" s="309">
        <v>0.21</v>
      </c>
      <c r="Y115" s="370">
        <v>32</v>
      </c>
    </row>
    <row r="116" spans="1:25" s="158" customFormat="1" ht="14.1" customHeight="1" x14ac:dyDescent="0.2">
      <c r="A116" s="61" t="s">
        <v>204</v>
      </c>
      <c r="B116" s="61" t="s">
        <v>205</v>
      </c>
      <c r="C116" s="61" t="s">
        <v>744</v>
      </c>
      <c r="D116" s="62"/>
      <c r="E116" s="318">
        <v>51</v>
      </c>
      <c r="F116" s="64">
        <v>11</v>
      </c>
      <c r="G116" s="62" t="s">
        <v>619</v>
      </c>
      <c r="H116" s="62" t="s">
        <v>619</v>
      </c>
      <c r="I116" s="62" t="s">
        <v>619</v>
      </c>
      <c r="J116" s="62" t="s">
        <v>619</v>
      </c>
      <c r="K116" s="62" t="s">
        <v>619</v>
      </c>
      <c r="L116" s="64">
        <v>17</v>
      </c>
      <c r="M116" s="292">
        <v>0.34</v>
      </c>
      <c r="N116" s="62" t="s">
        <v>619</v>
      </c>
      <c r="O116" s="62" t="s">
        <v>619</v>
      </c>
      <c r="P116" s="62" t="s">
        <v>619</v>
      </c>
      <c r="Q116" s="301">
        <v>21</v>
      </c>
      <c r="R116" s="62" t="s">
        <v>619</v>
      </c>
      <c r="S116" s="62" t="s">
        <v>619</v>
      </c>
      <c r="T116" s="64">
        <v>8</v>
      </c>
      <c r="U116" s="62" t="s">
        <v>619</v>
      </c>
      <c r="V116" s="62" t="s">
        <v>619</v>
      </c>
      <c r="W116" s="60">
        <v>14</v>
      </c>
      <c r="X116" s="309">
        <v>0.28000000000000003</v>
      </c>
      <c r="Y116" s="370">
        <v>22</v>
      </c>
    </row>
    <row r="117" spans="1:25" s="158" customFormat="1" ht="14.1" customHeight="1" x14ac:dyDescent="0.2">
      <c r="A117" s="61" t="s">
        <v>590</v>
      </c>
      <c r="B117" s="61" t="s">
        <v>591</v>
      </c>
      <c r="C117" s="61" t="s">
        <v>748</v>
      </c>
      <c r="D117" s="62"/>
      <c r="E117" s="318">
        <v>53</v>
      </c>
      <c r="F117" s="64">
        <v>35</v>
      </c>
      <c r="G117" s="64">
        <v>5</v>
      </c>
      <c r="H117" s="62" t="s">
        <v>619</v>
      </c>
      <c r="I117" s="62" t="s">
        <v>619</v>
      </c>
      <c r="J117" s="62" t="s">
        <v>619</v>
      </c>
      <c r="K117" s="64">
        <v>10</v>
      </c>
      <c r="L117" s="64">
        <v>53</v>
      </c>
      <c r="M117" s="292">
        <v>1</v>
      </c>
      <c r="N117" s="62" t="s">
        <v>619</v>
      </c>
      <c r="O117" s="62" t="s">
        <v>619</v>
      </c>
      <c r="P117" s="64">
        <v>44</v>
      </c>
      <c r="Q117" s="301">
        <v>114</v>
      </c>
      <c r="R117" s="64">
        <v>26</v>
      </c>
      <c r="S117" s="64">
        <v>29</v>
      </c>
      <c r="T117" s="64">
        <v>12</v>
      </c>
      <c r="U117" s="62" t="s">
        <v>619</v>
      </c>
      <c r="V117" s="62" t="s">
        <v>619</v>
      </c>
      <c r="W117" s="60">
        <v>76</v>
      </c>
      <c r="X117" s="309">
        <v>1.43</v>
      </c>
      <c r="Y117" s="370">
        <v>41</v>
      </c>
    </row>
    <row r="118" spans="1:25" s="158" customFormat="1" ht="14.1" customHeight="1" x14ac:dyDescent="0.2">
      <c r="A118" s="61" t="s">
        <v>460</v>
      </c>
      <c r="B118" s="61" t="s">
        <v>461</v>
      </c>
      <c r="C118" s="61" t="s">
        <v>742</v>
      </c>
      <c r="D118" s="62"/>
      <c r="E118" s="318">
        <v>37</v>
      </c>
      <c r="F118" s="64">
        <v>19</v>
      </c>
      <c r="G118" s="62" t="s">
        <v>619</v>
      </c>
      <c r="H118" s="62" t="s">
        <v>619</v>
      </c>
      <c r="I118" s="62" t="s">
        <v>619</v>
      </c>
      <c r="J118" s="62" t="s">
        <v>619</v>
      </c>
      <c r="K118" s="62" t="s">
        <v>619</v>
      </c>
      <c r="L118" s="64">
        <v>25</v>
      </c>
      <c r="M118" s="292">
        <v>0.68</v>
      </c>
      <c r="N118" s="62" t="s">
        <v>619</v>
      </c>
      <c r="O118" s="62" t="s">
        <v>619</v>
      </c>
      <c r="P118" s="64">
        <v>10</v>
      </c>
      <c r="Q118" s="301">
        <v>39</v>
      </c>
      <c r="R118" s="62" t="s">
        <v>619</v>
      </c>
      <c r="S118" s="64">
        <v>49</v>
      </c>
      <c r="T118" s="64">
        <v>15</v>
      </c>
      <c r="U118" s="64">
        <v>129</v>
      </c>
      <c r="V118" s="62" t="s">
        <v>619</v>
      </c>
      <c r="W118" s="60">
        <v>193</v>
      </c>
      <c r="X118" s="309">
        <v>5.28</v>
      </c>
      <c r="Y118" s="369" t="s">
        <v>619</v>
      </c>
    </row>
    <row r="119" spans="1:25" s="158" customFormat="1" ht="14.1" customHeight="1" x14ac:dyDescent="0.2">
      <c r="A119" s="61" t="s">
        <v>482</v>
      </c>
      <c r="B119" s="61" t="s">
        <v>483</v>
      </c>
      <c r="C119" s="61" t="s">
        <v>742</v>
      </c>
      <c r="D119" s="62"/>
      <c r="E119" s="318">
        <v>42</v>
      </c>
      <c r="F119" s="62" t="s">
        <v>619</v>
      </c>
      <c r="G119" s="62" t="s">
        <v>619</v>
      </c>
      <c r="H119" s="62" t="s">
        <v>619</v>
      </c>
      <c r="I119" s="62" t="s">
        <v>619</v>
      </c>
      <c r="J119" s="62" t="s">
        <v>619</v>
      </c>
      <c r="K119" s="62" t="s">
        <v>619</v>
      </c>
      <c r="L119" s="62" t="s">
        <v>619</v>
      </c>
      <c r="M119" s="293" t="s">
        <v>619</v>
      </c>
      <c r="N119" s="64">
        <v>7</v>
      </c>
      <c r="O119" s="62" t="s">
        <v>619</v>
      </c>
      <c r="P119" s="62" t="s">
        <v>619</v>
      </c>
      <c r="Q119" s="301">
        <v>20</v>
      </c>
      <c r="R119" s="62" t="s">
        <v>619</v>
      </c>
      <c r="S119" s="62" t="s">
        <v>619</v>
      </c>
      <c r="T119" s="62" t="s">
        <v>619</v>
      </c>
      <c r="U119" s="62" t="s">
        <v>619</v>
      </c>
      <c r="V119" s="62" t="s">
        <v>619</v>
      </c>
      <c r="W119" s="60">
        <v>51</v>
      </c>
      <c r="X119" s="309">
        <v>1.21</v>
      </c>
      <c r="Y119" s="369" t="s">
        <v>619</v>
      </c>
    </row>
    <row r="120" spans="1:25" s="158" customFormat="1" ht="14.1" customHeight="1" x14ac:dyDescent="0.2">
      <c r="A120" s="61" t="s">
        <v>332</v>
      </c>
      <c r="B120" s="61" t="s">
        <v>333</v>
      </c>
      <c r="C120" s="61" t="s">
        <v>745</v>
      </c>
      <c r="D120" s="62"/>
      <c r="E120" s="318">
        <v>44</v>
      </c>
      <c r="F120" s="62" t="s">
        <v>619</v>
      </c>
      <c r="G120" s="62" t="s">
        <v>619</v>
      </c>
      <c r="H120" s="62" t="s">
        <v>619</v>
      </c>
      <c r="I120" s="62" t="s">
        <v>619</v>
      </c>
      <c r="J120" s="62" t="s">
        <v>619</v>
      </c>
      <c r="K120" s="62" t="s">
        <v>619</v>
      </c>
      <c r="L120" s="64">
        <v>19</v>
      </c>
      <c r="M120" s="292">
        <v>0.44</v>
      </c>
      <c r="N120" s="64">
        <v>16</v>
      </c>
      <c r="O120" s="64">
        <v>72</v>
      </c>
      <c r="P120" s="64">
        <v>112</v>
      </c>
      <c r="Q120" s="301">
        <v>219</v>
      </c>
      <c r="R120" s="64">
        <v>11</v>
      </c>
      <c r="S120" s="62" t="s">
        <v>619</v>
      </c>
      <c r="T120" s="64">
        <v>15</v>
      </c>
      <c r="U120" s="64">
        <v>10</v>
      </c>
      <c r="V120" s="62" t="s">
        <v>619</v>
      </c>
      <c r="W120" s="60">
        <v>45</v>
      </c>
      <c r="X120" s="309">
        <v>1.03</v>
      </c>
      <c r="Y120" s="370">
        <v>5</v>
      </c>
    </row>
    <row r="121" spans="1:25" s="158" customFormat="1" ht="14.1" customHeight="1" x14ac:dyDescent="0.2">
      <c r="A121" s="61" t="s">
        <v>400</v>
      </c>
      <c r="B121" s="61" t="s">
        <v>401</v>
      </c>
      <c r="C121" s="61" t="s">
        <v>746</v>
      </c>
      <c r="D121" s="62"/>
      <c r="E121" s="318">
        <v>109</v>
      </c>
      <c r="F121" s="64">
        <v>61</v>
      </c>
      <c r="G121" s="64">
        <v>45</v>
      </c>
      <c r="H121" s="62" t="s">
        <v>619</v>
      </c>
      <c r="I121" s="64">
        <v>9</v>
      </c>
      <c r="J121" s="62" t="s">
        <v>619</v>
      </c>
      <c r="K121" s="62" t="s">
        <v>619</v>
      </c>
      <c r="L121" s="64">
        <v>133</v>
      </c>
      <c r="M121" s="292">
        <v>1.22</v>
      </c>
      <c r="N121" s="64">
        <v>17</v>
      </c>
      <c r="O121" s="64">
        <v>27</v>
      </c>
      <c r="P121" s="64">
        <v>6</v>
      </c>
      <c r="Q121" s="301">
        <v>183</v>
      </c>
      <c r="R121" s="62" t="s">
        <v>619</v>
      </c>
      <c r="S121" s="62" t="s">
        <v>619</v>
      </c>
      <c r="T121" s="64">
        <v>90</v>
      </c>
      <c r="U121" s="64">
        <v>77</v>
      </c>
      <c r="V121" s="64">
        <v>223</v>
      </c>
      <c r="W121" s="60">
        <v>443</v>
      </c>
      <c r="X121" s="309">
        <v>4.08</v>
      </c>
      <c r="Y121" s="370">
        <v>18</v>
      </c>
    </row>
    <row r="122" spans="1:25" s="158" customFormat="1" ht="14.1" customHeight="1" x14ac:dyDescent="0.2">
      <c r="A122" s="61" t="s">
        <v>512</v>
      </c>
      <c r="B122" s="61" t="s">
        <v>513</v>
      </c>
      <c r="C122" s="61" t="s">
        <v>742</v>
      </c>
      <c r="D122" s="62"/>
      <c r="E122" s="318">
        <v>56</v>
      </c>
      <c r="F122" s="64">
        <v>6</v>
      </c>
      <c r="G122" s="62" t="s">
        <v>619</v>
      </c>
      <c r="H122" s="62" t="s">
        <v>619</v>
      </c>
      <c r="I122" s="62" t="s">
        <v>619</v>
      </c>
      <c r="J122" s="62" t="s">
        <v>619</v>
      </c>
      <c r="K122" s="62" t="s">
        <v>619</v>
      </c>
      <c r="L122" s="64">
        <v>11</v>
      </c>
      <c r="M122" s="292">
        <v>0.2</v>
      </c>
      <c r="N122" s="62" t="s">
        <v>619</v>
      </c>
      <c r="O122" s="62" t="s">
        <v>619</v>
      </c>
      <c r="P122" s="64">
        <v>7</v>
      </c>
      <c r="Q122" s="301">
        <v>21</v>
      </c>
      <c r="R122" s="62" t="s">
        <v>619</v>
      </c>
      <c r="S122" s="62" t="s">
        <v>619</v>
      </c>
      <c r="T122" s="64">
        <v>37</v>
      </c>
      <c r="U122" s="62" t="s">
        <v>619</v>
      </c>
      <c r="V122" s="64">
        <v>7</v>
      </c>
      <c r="W122" s="60">
        <v>46</v>
      </c>
      <c r="X122" s="309">
        <v>0.82</v>
      </c>
      <c r="Y122" s="369" t="s">
        <v>619</v>
      </c>
    </row>
    <row r="123" spans="1:25" s="158" customFormat="1" ht="14.1" customHeight="1" x14ac:dyDescent="0.2">
      <c r="A123" s="61" t="s">
        <v>360</v>
      </c>
      <c r="B123" s="61" t="s">
        <v>361</v>
      </c>
      <c r="C123" s="61" t="s">
        <v>746</v>
      </c>
      <c r="D123" s="62"/>
      <c r="E123" s="318">
        <v>110</v>
      </c>
      <c r="F123" s="64">
        <v>62</v>
      </c>
      <c r="G123" s="64">
        <v>89</v>
      </c>
      <c r="H123" s="64">
        <v>27</v>
      </c>
      <c r="I123" s="64">
        <v>8</v>
      </c>
      <c r="J123" s="64">
        <v>9</v>
      </c>
      <c r="K123" s="64">
        <v>22</v>
      </c>
      <c r="L123" s="64">
        <v>217</v>
      </c>
      <c r="M123" s="292">
        <v>1.97</v>
      </c>
      <c r="N123" s="64">
        <v>6</v>
      </c>
      <c r="O123" s="64">
        <v>30</v>
      </c>
      <c r="P123" s="64">
        <v>48</v>
      </c>
      <c r="Q123" s="301">
        <v>301</v>
      </c>
      <c r="R123" s="64">
        <v>220</v>
      </c>
      <c r="S123" s="64">
        <v>795</v>
      </c>
      <c r="T123" s="64">
        <v>385</v>
      </c>
      <c r="U123" s="64">
        <v>451</v>
      </c>
      <c r="V123" s="64">
        <v>644</v>
      </c>
      <c r="W123" s="60">
        <v>2495</v>
      </c>
      <c r="X123" s="309">
        <v>22.61</v>
      </c>
      <c r="Y123" s="369" t="s">
        <v>619</v>
      </c>
    </row>
    <row r="124" spans="1:25" s="158" customFormat="1" ht="14.1" customHeight="1" x14ac:dyDescent="0.2">
      <c r="A124" s="61" t="s">
        <v>31</v>
      </c>
      <c r="B124" s="61" t="s">
        <v>658</v>
      </c>
      <c r="C124" s="61" t="s">
        <v>743</v>
      </c>
      <c r="D124" s="62"/>
      <c r="E124" s="318">
        <v>55</v>
      </c>
      <c r="F124" s="62" t="s">
        <v>619</v>
      </c>
      <c r="G124" s="62" t="s">
        <v>619</v>
      </c>
      <c r="H124" s="62" t="s">
        <v>619</v>
      </c>
      <c r="I124" s="62" t="s">
        <v>619</v>
      </c>
      <c r="J124" s="62" t="s">
        <v>619</v>
      </c>
      <c r="K124" s="62" t="s">
        <v>619</v>
      </c>
      <c r="L124" s="64">
        <v>6</v>
      </c>
      <c r="M124" s="292">
        <v>0.11</v>
      </c>
      <c r="N124" s="64">
        <v>6</v>
      </c>
      <c r="O124" s="64">
        <v>12</v>
      </c>
      <c r="P124" s="64">
        <v>9</v>
      </c>
      <c r="Q124" s="301">
        <v>33</v>
      </c>
      <c r="R124" s="62" t="s">
        <v>619</v>
      </c>
      <c r="S124" s="64">
        <v>8</v>
      </c>
      <c r="T124" s="62" t="s">
        <v>619</v>
      </c>
      <c r="U124" s="62" t="s">
        <v>619</v>
      </c>
      <c r="V124" s="62" t="s">
        <v>619</v>
      </c>
      <c r="W124" s="60">
        <v>10</v>
      </c>
      <c r="X124" s="309">
        <v>0.18</v>
      </c>
      <c r="Y124" s="369" t="s">
        <v>619</v>
      </c>
    </row>
    <row r="125" spans="1:25" s="158" customFormat="1" ht="14.1" customHeight="1" x14ac:dyDescent="0.2">
      <c r="A125" s="61" t="s">
        <v>106</v>
      </c>
      <c r="B125" s="61" t="s">
        <v>107</v>
      </c>
      <c r="C125" s="61" t="s">
        <v>747</v>
      </c>
      <c r="D125" s="62"/>
      <c r="E125" s="318">
        <v>39</v>
      </c>
      <c r="F125" s="62" t="s">
        <v>619</v>
      </c>
      <c r="G125" s="62" t="s">
        <v>619</v>
      </c>
      <c r="H125" s="62" t="s">
        <v>619</v>
      </c>
      <c r="I125" s="62" t="s">
        <v>619</v>
      </c>
      <c r="J125" s="62" t="s">
        <v>619</v>
      </c>
      <c r="K125" s="62" t="s">
        <v>619</v>
      </c>
      <c r="L125" s="64">
        <v>7</v>
      </c>
      <c r="M125" s="292">
        <v>0.18</v>
      </c>
      <c r="N125" s="62" t="s">
        <v>619</v>
      </c>
      <c r="O125" s="62" t="s">
        <v>619</v>
      </c>
      <c r="P125" s="64">
        <v>7</v>
      </c>
      <c r="Q125" s="301">
        <v>16</v>
      </c>
      <c r="R125" s="62" t="s">
        <v>619</v>
      </c>
      <c r="S125" s="62" t="s">
        <v>619</v>
      </c>
      <c r="T125" s="62" t="s">
        <v>619</v>
      </c>
      <c r="U125" s="64">
        <v>11</v>
      </c>
      <c r="V125" s="62" t="s">
        <v>619</v>
      </c>
      <c r="W125" s="60">
        <v>13</v>
      </c>
      <c r="X125" s="309">
        <v>0.33</v>
      </c>
      <c r="Y125" s="369" t="s">
        <v>619</v>
      </c>
    </row>
    <row r="126" spans="1:25" s="158" customFormat="1" ht="14.1" customHeight="1" x14ac:dyDescent="0.2">
      <c r="A126" s="61" t="s">
        <v>362</v>
      </c>
      <c r="B126" s="61" t="s">
        <v>363</v>
      </c>
      <c r="C126" s="61" t="s">
        <v>746</v>
      </c>
      <c r="D126" s="62"/>
      <c r="E126" s="318">
        <v>81</v>
      </c>
      <c r="F126" s="64">
        <v>56</v>
      </c>
      <c r="G126" s="64">
        <v>30</v>
      </c>
      <c r="H126" s="64">
        <v>15</v>
      </c>
      <c r="I126" s="62" t="s">
        <v>619</v>
      </c>
      <c r="J126" s="64">
        <v>5</v>
      </c>
      <c r="K126" s="62" t="s">
        <v>619</v>
      </c>
      <c r="L126" s="64">
        <v>109</v>
      </c>
      <c r="M126" s="292">
        <v>1.35</v>
      </c>
      <c r="N126" s="64">
        <v>8</v>
      </c>
      <c r="O126" s="64">
        <v>11</v>
      </c>
      <c r="P126" s="64">
        <v>8</v>
      </c>
      <c r="Q126" s="301">
        <v>136</v>
      </c>
      <c r="R126" s="64">
        <v>78</v>
      </c>
      <c r="S126" s="64">
        <v>13</v>
      </c>
      <c r="T126" s="64">
        <v>246</v>
      </c>
      <c r="U126" s="64">
        <v>819</v>
      </c>
      <c r="V126" s="64">
        <v>5</v>
      </c>
      <c r="W126" s="60">
        <v>1161</v>
      </c>
      <c r="X126" s="309">
        <v>14.37</v>
      </c>
      <c r="Y126" s="369" t="s">
        <v>619</v>
      </c>
    </row>
    <row r="127" spans="1:25" s="158" customFormat="1" ht="14.1" customHeight="1" x14ac:dyDescent="0.2">
      <c r="A127" s="61" t="s">
        <v>160</v>
      </c>
      <c r="B127" s="61" t="s">
        <v>161</v>
      </c>
      <c r="C127" s="61" t="s">
        <v>744</v>
      </c>
      <c r="D127" s="62"/>
      <c r="E127" s="318">
        <v>37</v>
      </c>
      <c r="F127" s="62" t="s">
        <v>619</v>
      </c>
      <c r="G127" s="62" t="s">
        <v>619</v>
      </c>
      <c r="H127" s="62" t="s">
        <v>619</v>
      </c>
      <c r="I127" s="62" t="s">
        <v>619</v>
      </c>
      <c r="J127" s="62" t="s">
        <v>619</v>
      </c>
      <c r="K127" s="62" t="s">
        <v>619</v>
      </c>
      <c r="L127" s="62" t="s">
        <v>619</v>
      </c>
      <c r="M127" s="293" t="s">
        <v>619</v>
      </c>
      <c r="N127" s="62" t="s">
        <v>619</v>
      </c>
      <c r="O127" s="62" t="s">
        <v>619</v>
      </c>
      <c r="P127" s="62" t="s">
        <v>619</v>
      </c>
      <c r="Q127" s="301">
        <v>9</v>
      </c>
      <c r="R127" s="62" t="s">
        <v>619</v>
      </c>
      <c r="S127" s="62" t="s">
        <v>619</v>
      </c>
      <c r="T127" s="62" t="s">
        <v>619</v>
      </c>
      <c r="U127" s="62" t="s">
        <v>619</v>
      </c>
      <c r="V127" s="62" t="s">
        <v>619</v>
      </c>
      <c r="W127" s="60">
        <v>6</v>
      </c>
      <c r="X127" s="309">
        <v>0.16</v>
      </c>
      <c r="Y127" s="369" t="s">
        <v>619</v>
      </c>
    </row>
    <row r="128" spans="1:25" s="158" customFormat="1" ht="14.1" customHeight="1" x14ac:dyDescent="0.2">
      <c r="A128" s="61" t="s">
        <v>364</v>
      </c>
      <c r="B128" s="61" t="s">
        <v>365</v>
      </c>
      <c r="C128" s="61" t="s">
        <v>746</v>
      </c>
      <c r="D128" s="62"/>
      <c r="E128" s="318">
        <v>111</v>
      </c>
      <c r="F128" s="64">
        <v>14</v>
      </c>
      <c r="G128" s="64">
        <v>44</v>
      </c>
      <c r="H128" s="64">
        <v>7</v>
      </c>
      <c r="I128" s="62" t="s">
        <v>619</v>
      </c>
      <c r="J128" s="64">
        <v>47</v>
      </c>
      <c r="K128" s="62" t="s">
        <v>619</v>
      </c>
      <c r="L128" s="64">
        <v>119</v>
      </c>
      <c r="M128" s="292">
        <v>1.07</v>
      </c>
      <c r="N128" s="64">
        <v>11</v>
      </c>
      <c r="O128" s="64">
        <v>12</v>
      </c>
      <c r="P128" s="64">
        <v>28</v>
      </c>
      <c r="Q128" s="301">
        <v>170</v>
      </c>
      <c r="R128" s="64">
        <v>42</v>
      </c>
      <c r="S128" s="64">
        <v>148</v>
      </c>
      <c r="T128" s="64">
        <v>119</v>
      </c>
      <c r="U128" s="64">
        <v>1322</v>
      </c>
      <c r="V128" s="64">
        <v>1533</v>
      </c>
      <c r="W128" s="60">
        <v>3164</v>
      </c>
      <c r="X128" s="309">
        <v>28.46</v>
      </c>
      <c r="Y128" s="370">
        <v>10</v>
      </c>
    </row>
    <row r="129" spans="1:25" s="158" customFormat="1" ht="14.1" customHeight="1" x14ac:dyDescent="0.2">
      <c r="A129" s="61" t="s">
        <v>298</v>
      </c>
      <c r="B129" s="61" t="s">
        <v>299</v>
      </c>
      <c r="C129" s="61" t="s">
        <v>745</v>
      </c>
      <c r="D129" s="62"/>
      <c r="E129" s="318">
        <v>36</v>
      </c>
      <c r="F129" s="64">
        <v>20</v>
      </c>
      <c r="G129" s="62" t="s">
        <v>619</v>
      </c>
      <c r="H129" s="62" t="s">
        <v>619</v>
      </c>
      <c r="I129" s="62" t="s">
        <v>619</v>
      </c>
      <c r="J129" s="62" t="s">
        <v>619</v>
      </c>
      <c r="K129" s="64">
        <v>7</v>
      </c>
      <c r="L129" s="64">
        <v>29</v>
      </c>
      <c r="M129" s="292">
        <v>0.81</v>
      </c>
      <c r="N129" s="64">
        <v>12</v>
      </c>
      <c r="O129" s="62" t="s">
        <v>619</v>
      </c>
      <c r="P129" s="62" t="s">
        <v>619</v>
      </c>
      <c r="Q129" s="301">
        <v>47</v>
      </c>
      <c r="R129" s="64">
        <v>16</v>
      </c>
      <c r="S129" s="64">
        <v>22</v>
      </c>
      <c r="T129" s="64">
        <v>73</v>
      </c>
      <c r="U129" s="64">
        <v>12</v>
      </c>
      <c r="V129" s="64">
        <v>53</v>
      </c>
      <c r="W129" s="60">
        <v>176</v>
      </c>
      <c r="X129" s="309">
        <v>4.92</v>
      </c>
      <c r="Y129" s="369" t="s">
        <v>619</v>
      </c>
    </row>
    <row r="130" spans="1:25" s="158" customFormat="1" ht="14.1" customHeight="1" x14ac:dyDescent="0.2">
      <c r="A130" s="61" t="s">
        <v>108</v>
      </c>
      <c r="B130" s="61" t="s">
        <v>109</v>
      </c>
      <c r="C130" s="61" t="s">
        <v>747</v>
      </c>
      <c r="D130" s="62"/>
      <c r="E130" s="318">
        <v>69</v>
      </c>
      <c r="F130" s="64">
        <v>28</v>
      </c>
      <c r="G130" s="62" t="s">
        <v>619</v>
      </c>
      <c r="H130" s="62" t="s">
        <v>619</v>
      </c>
      <c r="I130" s="62" t="s">
        <v>619</v>
      </c>
      <c r="J130" s="62" t="s">
        <v>619</v>
      </c>
      <c r="K130" s="62" t="s">
        <v>619</v>
      </c>
      <c r="L130" s="64">
        <v>32</v>
      </c>
      <c r="M130" s="292">
        <v>0.46</v>
      </c>
      <c r="N130" s="64">
        <v>7</v>
      </c>
      <c r="O130" s="64">
        <v>5</v>
      </c>
      <c r="P130" s="64">
        <v>9</v>
      </c>
      <c r="Q130" s="301">
        <v>53</v>
      </c>
      <c r="R130" s="62" t="s">
        <v>619</v>
      </c>
      <c r="S130" s="64">
        <v>13</v>
      </c>
      <c r="T130" s="64">
        <v>24</v>
      </c>
      <c r="U130" s="62" t="s">
        <v>619</v>
      </c>
      <c r="V130" s="64">
        <v>20</v>
      </c>
      <c r="W130" s="60">
        <v>69</v>
      </c>
      <c r="X130" s="309">
        <v>1</v>
      </c>
      <c r="Y130" s="369" t="s">
        <v>619</v>
      </c>
    </row>
    <row r="131" spans="1:25" s="158" customFormat="1" ht="14.1" customHeight="1" x14ac:dyDescent="0.2">
      <c r="A131" s="61" t="s">
        <v>402</v>
      </c>
      <c r="B131" s="61" t="s">
        <v>403</v>
      </c>
      <c r="C131" s="61" t="s">
        <v>746</v>
      </c>
      <c r="D131" s="62"/>
      <c r="E131" s="318">
        <v>90</v>
      </c>
      <c r="F131" s="64">
        <v>21</v>
      </c>
      <c r="G131" s="64">
        <v>36</v>
      </c>
      <c r="H131" s="64">
        <v>30</v>
      </c>
      <c r="I131" s="64">
        <v>17</v>
      </c>
      <c r="J131" s="64">
        <v>9</v>
      </c>
      <c r="K131" s="64">
        <v>26</v>
      </c>
      <c r="L131" s="64">
        <v>139</v>
      </c>
      <c r="M131" s="292">
        <v>1.54</v>
      </c>
      <c r="N131" s="64">
        <v>11</v>
      </c>
      <c r="O131" s="64">
        <v>17</v>
      </c>
      <c r="P131" s="64">
        <v>20</v>
      </c>
      <c r="Q131" s="301">
        <v>187</v>
      </c>
      <c r="R131" s="64">
        <v>172</v>
      </c>
      <c r="S131" s="64">
        <v>50</v>
      </c>
      <c r="T131" s="64">
        <v>134</v>
      </c>
      <c r="U131" s="64">
        <v>486</v>
      </c>
      <c r="V131" s="64">
        <v>127</v>
      </c>
      <c r="W131" s="60">
        <v>969</v>
      </c>
      <c r="X131" s="309">
        <v>10.74</v>
      </c>
      <c r="Y131" s="370">
        <v>17</v>
      </c>
    </row>
    <row r="132" spans="1:25" s="158" customFormat="1" ht="14.1" customHeight="1" x14ac:dyDescent="0.2">
      <c r="A132" s="61" t="s">
        <v>462</v>
      </c>
      <c r="B132" s="61" t="s">
        <v>463</v>
      </c>
      <c r="C132" s="61" t="s">
        <v>742</v>
      </c>
      <c r="D132" s="62"/>
      <c r="E132" s="318">
        <v>37</v>
      </c>
      <c r="F132" s="64">
        <v>6</v>
      </c>
      <c r="G132" s="62" t="s">
        <v>619</v>
      </c>
      <c r="H132" s="62" t="s">
        <v>619</v>
      </c>
      <c r="I132" s="62" t="s">
        <v>619</v>
      </c>
      <c r="J132" s="62" t="s">
        <v>619</v>
      </c>
      <c r="K132" s="62" t="s">
        <v>619</v>
      </c>
      <c r="L132" s="64">
        <v>8</v>
      </c>
      <c r="M132" s="292">
        <v>0.22</v>
      </c>
      <c r="N132" s="62" t="s">
        <v>619</v>
      </c>
      <c r="O132" s="62" t="s">
        <v>619</v>
      </c>
      <c r="P132" s="62" t="s">
        <v>619</v>
      </c>
      <c r="Q132" s="301">
        <v>12</v>
      </c>
      <c r="R132" s="62" t="s">
        <v>619</v>
      </c>
      <c r="S132" s="62" t="s">
        <v>619</v>
      </c>
      <c r="T132" s="64">
        <v>18</v>
      </c>
      <c r="U132" s="62" t="s">
        <v>619</v>
      </c>
      <c r="V132" s="62" t="s">
        <v>619</v>
      </c>
      <c r="W132" s="60">
        <v>19</v>
      </c>
      <c r="X132" s="309">
        <v>0.52</v>
      </c>
      <c r="Y132" s="369" t="s">
        <v>619</v>
      </c>
    </row>
    <row r="133" spans="1:25" s="158" customFormat="1" ht="14.1" customHeight="1" x14ac:dyDescent="0.2">
      <c r="A133" s="61" t="s">
        <v>12</v>
      </c>
      <c r="B133" s="61" t="s">
        <v>659</v>
      </c>
      <c r="C133" s="61" t="s">
        <v>750</v>
      </c>
      <c r="D133" s="62"/>
      <c r="E133" s="318">
        <v>42</v>
      </c>
      <c r="F133" s="64">
        <v>12</v>
      </c>
      <c r="G133" s="62" t="s">
        <v>619</v>
      </c>
      <c r="H133" s="62" t="s">
        <v>619</v>
      </c>
      <c r="I133" s="62" t="s">
        <v>619</v>
      </c>
      <c r="J133" s="62" t="s">
        <v>619</v>
      </c>
      <c r="K133" s="62" t="s">
        <v>619</v>
      </c>
      <c r="L133" s="64">
        <v>13</v>
      </c>
      <c r="M133" s="292">
        <v>0.31</v>
      </c>
      <c r="N133" s="64">
        <v>6</v>
      </c>
      <c r="O133" s="64">
        <v>23</v>
      </c>
      <c r="P133" s="64">
        <v>5</v>
      </c>
      <c r="Q133" s="301">
        <v>47</v>
      </c>
      <c r="R133" s="62" t="s">
        <v>619</v>
      </c>
      <c r="S133" s="62" t="s">
        <v>619</v>
      </c>
      <c r="T133" s="62" t="s">
        <v>619</v>
      </c>
      <c r="U133" s="62" t="s">
        <v>619</v>
      </c>
      <c r="V133" s="62" t="s">
        <v>619</v>
      </c>
      <c r="W133" s="63" t="s">
        <v>619</v>
      </c>
      <c r="X133" s="293" t="s">
        <v>619</v>
      </c>
      <c r="Y133" s="370">
        <v>31</v>
      </c>
    </row>
    <row r="134" spans="1:25" s="158" customFormat="1" ht="14.1" customHeight="1" x14ac:dyDescent="0.2">
      <c r="A134" s="61" t="s">
        <v>444</v>
      </c>
      <c r="B134" s="61" t="s">
        <v>445</v>
      </c>
      <c r="C134" s="61" t="s">
        <v>742</v>
      </c>
      <c r="D134" s="62"/>
      <c r="E134" s="318">
        <v>42</v>
      </c>
      <c r="F134" s="64">
        <v>37</v>
      </c>
      <c r="G134" s="62" t="s">
        <v>619</v>
      </c>
      <c r="H134" s="62" t="s">
        <v>619</v>
      </c>
      <c r="I134" s="62" t="s">
        <v>619</v>
      </c>
      <c r="J134" s="62" t="s">
        <v>619</v>
      </c>
      <c r="K134" s="64">
        <v>29</v>
      </c>
      <c r="L134" s="64">
        <v>66</v>
      </c>
      <c r="M134" s="292">
        <v>1.56</v>
      </c>
      <c r="N134" s="64">
        <v>16</v>
      </c>
      <c r="O134" s="64">
        <v>38</v>
      </c>
      <c r="P134" s="64">
        <v>9</v>
      </c>
      <c r="Q134" s="301">
        <v>129</v>
      </c>
      <c r="R134" s="64">
        <v>6</v>
      </c>
      <c r="S134" s="62" t="s">
        <v>619</v>
      </c>
      <c r="T134" s="62" t="s">
        <v>619</v>
      </c>
      <c r="U134" s="62" t="s">
        <v>619</v>
      </c>
      <c r="V134" s="64">
        <v>39</v>
      </c>
      <c r="W134" s="60">
        <v>50</v>
      </c>
      <c r="X134" s="309">
        <v>1.18</v>
      </c>
      <c r="Y134" s="370">
        <v>51</v>
      </c>
    </row>
    <row r="135" spans="1:25" s="158" customFormat="1" ht="14.1" customHeight="1" x14ac:dyDescent="0.2">
      <c r="A135" s="61" t="s">
        <v>464</v>
      </c>
      <c r="B135" s="61" t="s">
        <v>465</v>
      </c>
      <c r="C135" s="61" t="s">
        <v>742</v>
      </c>
      <c r="D135" s="62"/>
      <c r="E135" s="318">
        <v>53</v>
      </c>
      <c r="F135" s="64">
        <v>8</v>
      </c>
      <c r="G135" s="62" t="s">
        <v>619</v>
      </c>
      <c r="H135" s="62" t="s">
        <v>619</v>
      </c>
      <c r="I135" s="62" t="s">
        <v>619</v>
      </c>
      <c r="J135" s="62" t="s">
        <v>619</v>
      </c>
      <c r="K135" s="62" t="s">
        <v>619</v>
      </c>
      <c r="L135" s="64">
        <v>9</v>
      </c>
      <c r="M135" s="292">
        <v>0.17</v>
      </c>
      <c r="N135" s="62" t="s">
        <v>619</v>
      </c>
      <c r="O135" s="62" t="s">
        <v>619</v>
      </c>
      <c r="P135" s="62" t="s">
        <v>619</v>
      </c>
      <c r="Q135" s="301">
        <v>13</v>
      </c>
      <c r="R135" s="64">
        <v>11</v>
      </c>
      <c r="S135" s="62" t="s">
        <v>619</v>
      </c>
      <c r="T135" s="62" t="s">
        <v>619</v>
      </c>
      <c r="U135" s="64">
        <v>8</v>
      </c>
      <c r="V135" s="64">
        <v>5</v>
      </c>
      <c r="W135" s="60">
        <v>25</v>
      </c>
      <c r="X135" s="309">
        <v>0.48</v>
      </c>
      <c r="Y135" s="369" t="s">
        <v>619</v>
      </c>
    </row>
    <row r="136" spans="1:25" s="158" customFormat="1" ht="14.1" customHeight="1" x14ac:dyDescent="0.2">
      <c r="A136" s="61" t="s">
        <v>404</v>
      </c>
      <c r="B136" s="61" t="s">
        <v>405</v>
      </c>
      <c r="C136" s="61" t="s">
        <v>746</v>
      </c>
      <c r="D136" s="62"/>
      <c r="E136" s="318">
        <v>101</v>
      </c>
      <c r="F136" s="64">
        <v>74</v>
      </c>
      <c r="G136" s="64">
        <v>16</v>
      </c>
      <c r="H136" s="64">
        <v>5</v>
      </c>
      <c r="I136" s="62" t="s">
        <v>619</v>
      </c>
      <c r="J136" s="62" t="s">
        <v>619</v>
      </c>
      <c r="K136" s="62" t="s">
        <v>619</v>
      </c>
      <c r="L136" s="64">
        <v>102</v>
      </c>
      <c r="M136" s="292">
        <v>1.01</v>
      </c>
      <c r="N136" s="64">
        <v>17</v>
      </c>
      <c r="O136" s="64">
        <v>29</v>
      </c>
      <c r="P136" s="64">
        <v>144</v>
      </c>
      <c r="Q136" s="301">
        <v>292</v>
      </c>
      <c r="R136" s="64">
        <v>27</v>
      </c>
      <c r="S136" s="64">
        <v>95</v>
      </c>
      <c r="T136" s="62" t="s">
        <v>619</v>
      </c>
      <c r="U136" s="64">
        <v>579</v>
      </c>
      <c r="V136" s="62" t="s">
        <v>619</v>
      </c>
      <c r="W136" s="60">
        <v>711</v>
      </c>
      <c r="X136" s="309">
        <v>7.02</v>
      </c>
      <c r="Y136" s="370">
        <v>14</v>
      </c>
    </row>
    <row r="137" spans="1:25" s="158" customFormat="1" ht="14.1" customHeight="1" x14ac:dyDescent="0.2">
      <c r="A137" s="61" t="s">
        <v>212</v>
      </c>
      <c r="B137" s="61" t="s">
        <v>660</v>
      </c>
      <c r="C137" s="61" t="s">
        <v>749</v>
      </c>
      <c r="D137" s="62"/>
      <c r="E137" s="318">
        <v>81</v>
      </c>
      <c r="F137" s="62" t="s">
        <v>619</v>
      </c>
      <c r="G137" s="62" t="s">
        <v>619</v>
      </c>
      <c r="H137" s="62" t="s">
        <v>619</v>
      </c>
      <c r="I137" s="62" t="s">
        <v>619</v>
      </c>
      <c r="J137" s="62" t="s">
        <v>619</v>
      </c>
      <c r="K137" s="62" t="s">
        <v>619</v>
      </c>
      <c r="L137" s="64">
        <v>7</v>
      </c>
      <c r="M137" s="292">
        <v>0.09</v>
      </c>
      <c r="N137" s="62" t="s">
        <v>619</v>
      </c>
      <c r="O137" s="62" t="s">
        <v>619</v>
      </c>
      <c r="P137" s="64">
        <v>9</v>
      </c>
      <c r="Q137" s="301">
        <v>23</v>
      </c>
      <c r="R137" s="62" t="s">
        <v>619</v>
      </c>
      <c r="S137" s="62" t="s">
        <v>619</v>
      </c>
      <c r="T137" s="64">
        <v>12</v>
      </c>
      <c r="U137" s="64">
        <v>19</v>
      </c>
      <c r="V137" s="62" t="s">
        <v>619</v>
      </c>
      <c r="W137" s="60">
        <v>34</v>
      </c>
      <c r="X137" s="309">
        <v>0.42</v>
      </c>
      <c r="Y137" s="370">
        <v>15</v>
      </c>
    </row>
    <row r="138" spans="1:25" s="158" customFormat="1" ht="14.1" customHeight="1" x14ac:dyDescent="0.2">
      <c r="A138" s="61" t="s">
        <v>314</v>
      </c>
      <c r="B138" s="61" t="s">
        <v>315</v>
      </c>
      <c r="C138" s="61" t="s">
        <v>745</v>
      </c>
      <c r="D138" s="62"/>
      <c r="E138" s="318">
        <v>42</v>
      </c>
      <c r="F138" s="64">
        <v>13</v>
      </c>
      <c r="G138" s="62" t="s">
        <v>619</v>
      </c>
      <c r="H138" s="62" t="s">
        <v>619</v>
      </c>
      <c r="I138" s="62" t="s">
        <v>619</v>
      </c>
      <c r="J138" s="62" t="s">
        <v>619</v>
      </c>
      <c r="K138" s="64">
        <v>9</v>
      </c>
      <c r="L138" s="64">
        <v>23</v>
      </c>
      <c r="M138" s="292">
        <v>0.55000000000000004</v>
      </c>
      <c r="N138" s="62" t="s">
        <v>619</v>
      </c>
      <c r="O138" s="62" t="s">
        <v>619</v>
      </c>
      <c r="P138" s="64">
        <v>6</v>
      </c>
      <c r="Q138" s="301">
        <v>35</v>
      </c>
      <c r="R138" s="64">
        <v>22</v>
      </c>
      <c r="S138" s="64">
        <v>24</v>
      </c>
      <c r="T138" s="64">
        <v>36</v>
      </c>
      <c r="U138" s="64">
        <v>7</v>
      </c>
      <c r="V138" s="64">
        <v>47</v>
      </c>
      <c r="W138" s="60">
        <v>136</v>
      </c>
      <c r="X138" s="309">
        <v>3.27</v>
      </c>
      <c r="Y138" s="369" t="s">
        <v>619</v>
      </c>
    </row>
    <row r="139" spans="1:25" s="158" customFormat="1" ht="14.1" customHeight="1" x14ac:dyDescent="0.2">
      <c r="A139" s="61" t="s">
        <v>150</v>
      </c>
      <c r="B139" s="61" t="s">
        <v>151</v>
      </c>
      <c r="C139" s="61" t="s">
        <v>744</v>
      </c>
      <c r="D139" s="62"/>
      <c r="E139" s="318">
        <v>40</v>
      </c>
      <c r="F139" s="62" t="s">
        <v>619</v>
      </c>
      <c r="G139" s="62" t="s">
        <v>619</v>
      </c>
      <c r="H139" s="62" t="s">
        <v>619</v>
      </c>
      <c r="I139" s="62" t="s">
        <v>619</v>
      </c>
      <c r="J139" s="62" t="s">
        <v>619</v>
      </c>
      <c r="K139" s="62" t="s">
        <v>619</v>
      </c>
      <c r="L139" s="64">
        <v>14</v>
      </c>
      <c r="M139" s="292">
        <v>0.35</v>
      </c>
      <c r="N139" s="62" t="s">
        <v>619</v>
      </c>
      <c r="O139" s="64">
        <v>12</v>
      </c>
      <c r="P139" s="62" t="s">
        <v>619</v>
      </c>
      <c r="Q139" s="301">
        <v>34</v>
      </c>
      <c r="R139" s="62" t="s">
        <v>619</v>
      </c>
      <c r="S139" s="62" t="s">
        <v>619</v>
      </c>
      <c r="T139" s="62" t="s">
        <v>619</v>
      </c>
      <c r="U139" s="62" t="s">
        <v>619</v>
      </c>
      <c r="V139" s="62" t="s">
        <v>619</v>
      </c>
      <c r="W139" s="60">
        <v>12</v>
      </c>
      <c r="X139" s="309">
        <v>0.3</v>
      </c>
      <c r="Y139" s="369" t="s">
        <v>619</v>
      </c>
    </row>
    <row r="140" spans="1:25" s="158" customFormat="1" ht="14.1" customHeight="1" x14ac:dyDescent="0.2">
      <c r="A140" s="61" t="s">
        <v>406</v>
      </c>
      <c r="B140" s="61" t="s">
        <v>407</v>
      </c>
      <c r="C140" s="61" t="s">
        <v>746</v>
      </c>
      <c r="D140" s="62"/>
      <c r="E140" s="318">
        <v>108</v>
      </c>
      <c r="F140" s="64">
        <v>19</v>
      </c>
      <c r="G140" s="64">
        <v>22</v>
      </c>
      <c r="H140" s="64">
        <v>27</v>
      </c>
      <c r="I140" s="64">
        <v>5</v>
      </c>
      <c r="J140" s="64">
        <v>9</v>
      </c>
      <c r="K140" s="64">
        <v>15</v>
      </c>
      <c r="L140" s="64">
        <v>97</v>
      </c>
      <c r="M140" s="292">
        <v>0.9</v>
      </c>
      <c r="N140" s="64">
        <v>40</v>
      </c>
      <c r="O140" s="64">
        <v>17</v>
      </c>
      <c r="P140" s="64">
        <v>26</v>
      </c>
      <c r="Q140" s="301">
        <v>180</v>
      </c>
      <c r="R140" s="64">
        <v>61</v>
      </c>
      <c r="S140" s="64">
        <v>10</v>
      </c>
      <c r="T140" s="64">
        <v>136</v>
      </c>
      <c r="U140" s="64">
        <v>216</v>
      </c>
      <c r="V140" s="64">
        <v>187</v>
      </c>
      <c r="W140" s="60">
        <v>610</v>
      </c>
      <c r="X140" s="309">
        <v>5.64</v>
      </c>
      <c r="Y140" s="370">
        <v>12</v>
      </c>
    </row>
    <row r="141" spans="1:25" s="158" customFormat="1" ht="14.1" customHeight="1" x14ac:dyDescent="0.2">
      <c r="A141" s="61" t="s">
        <v>162</v>
      </c>
      <c r="B141" s="61" t="s">
        <v>163</v>
      </c>
      <c r="C141" s="61" t="s">
        <v>744</v>
      </c>
      <c r="D141" s="62"/>
      <c r="E141" s="318">
        <v>47</v>
      </c>
      <c r="F141" s="64">
        <v>20</v>
      </c>
      <c r="G141" s="62" t="s">
        <v>619</v>
      </c>
      <c r="H141" s="62" t="s">
        <v>619</v>
      </c>
      <c r="I141" s="62" t="s">
        <v>619</v>
      </c>
      <c r="J141" s="62" t="s">
        <v>619</v>
      </c>
      <c r="K141" s="62" t="s">
        <v>619</v>
      </c>
      <c r="L141" s="64">
        <v>21</v>
      </c>
      <c r="M141" s="292">
        <v>0.45</v>
      </c>
      <c r="N141" s="62" t="s">
        <v>619</v>
      </c>
      <c r="O141" s="62" t="s">
        <v>619</v>
      </c>
      <c r="P141" s="62" t="s">
        <v>619</v>
      </c>
      <c r="Q141" s="301">
        <v>25</v>
      </c>
      <c r="R141" s="62" t="s">
        <v>619</v>
      </c>
      <c r="S141" s="64">
        <v>6</v>
      </c>
      <c r="T141" s="62" t="s">
        <v>619</v>
      </c>
      <c r="U141" s="62" t="s">
        <v>619</v>
      </c>
      <c r="V141" s="62" t="s">
        <v>619</v>
      </c>
      <c r="W141" s="60">
        <v>7</v>
      </c>
      <c r="X141" s="309">
        <v>0.15</v>
      </c>
      <c r="Y141" s="370">
        <v>8</v>
      </c>
    </row>
    <row r="142" spans="1:25" s="158" customFormat="1" ht="14.1" customHeight="1" x14ac:dyDescent="0.2">
      <c r="A142" s="61" t="s">
        <v>538</v>
      </c>
      <c r="B142" s="61" t="s">
        <v>539</v>
      </c>
      <c r="C142" s="61" t="s">
        <v>742</v>
      </c>
      <c r="D142" s="62"/>
      <c r="E142" s="318">
        <v>57</v>
      </c>
      <c r="F142" s="62" t="s">
        <v>619</v>
      </c>
      <c r="G142" s="62" t="s">
        <v>619</v>
      </c>
      <c r="H142" s="62" t="s">
        <v>619</v>
      </c>
      <c r="I142" s="62" t="s">
        <v>619</v>
      </c>
      <c r="J142" s="62" t="s">
        <v>619</v>
      </c>
      <c r="K142" s="62" t="s">
        <v>619</v>
      </c>
      <c r="L142" s="64">
        <v>19</v>
      </c>
      <c r="M142" s="292">
        <v>0.33</v>
      </c>
      <c r="N142" s="64">
        <v>9</v>
      </c>
      <c r="O142" s="64">
        <v>11</v>
      </c>
      <c r="P142" s="64">
        <v>9</v>
      </c>
      <c r="Q142" s="301">
        <v>48</v>
      </c>
      <c r="R142" s="64">
        <v>6</v>
      </c>
      <c r="S142" s="62" t="s">
        <v>619</v>
      </c>
      <c r="T142" s="64">
        <v>46</v>
      </c>
      <c r="U142" s="64">
        <v>5</v>
      </c>
      <c r="V142" s="62" t="s">
        <v>619</v>
      </c>
      <c r="W142" s="60">
        <v>59</v>
      </c>
      <c r="X142" s="309">
        <v>1.03</v>
      </c>
      <c r="Y142" s="369" t="s">
        <v>619</v>
      </c>
    </row>
    <row r="143" spans="1:25" s="158" customFormat="1" ht="14.1" customHeight="1" x14ac:dyDescent="0.2">
      <c r="A143" s="61" t="s">
        <v>408</v>
      </c>
      <c r="B143" s="61" t="s">
        <v>409</v>
      </c>
      <c r="C143" s="61" t="s">
        <v>746</v>
      </c>
      <c r="D143" s="62"/>
      <c r="E143" s="318">
        <v>104</v>
      </c>
      <c r="F143" s="64">
        <v>70</v>
      </c>
      <c r="G143" s="64">
        <v>36</v>
      </c>
      <c r="H143" s="64">
        <v>54</v>
      </c>
      <c r="I143" s="64">
        <v>7</v>
      </c>
      <c r="J143" s="64">
        <v>31</v>
      </c>
      <c r="K143" s="64">
        <v>6</v>
      </c>
      <c r="L143" s="64">
        <v>204</v>
      </c>
      <c r="M143" s="292">
        <v>1.96</v>
      </c>
      <c r="N143" s="64">
        <v>8</v>
      </c>
      <c r="O143" s="64">
        <v>11</v>
      </c>
      <c r="P143" s="64">
        <v>25</v>
      </c>
      <c r="Q143" s="301">
        <v>248</v>
      </c>
      <c r="R143" s="64">
        <v>22</v>
      </c>
      <c r="S143" s="64">
        <v>84</v>
      </c>
      <c r="T143" s="64">
        <v>106</v>
      </c>
      <c r="U143" s="64">
        <v>731</v>
      </c>
      <c r="V143" s="64">
        <v>68</v>
      </c>
      <c r="W143" s="60">
        <v>1011</v>
      </c>
      <c r="X143" s="309">
        <v>9.73</v>
      </c>
      <c r="Y143" s="369" t="s">
        <v>619</v>
      </c>
    </row>
    <row r="144" spans="1:25" s="158" customFormat="1" ht="14.1" customHeight="1" x14ac:dyDescent="0.2">
      <c r="A144" s="61" t="s">
        <v>280</v>
      </c>
      <c r="B144" s="61" t="s">
        <v>281</v>
      </c>
      <c r="C144" s="61" t="s">
        <v>745</v>
      </c>
      <c r="D144" s="62"/>
      <c r="E144" s="318">
        <v>73</v>
      </c>
      <c r="F144" s="64">
        <v>72</v>
      </c>
      <c r="G144" s="62" t="s">
        <v>619</v>
      </c>
      <c r="H144" s="62" t="s">
        <v>619</v>
      </c>
      <c r="I144" s="62" t="s">
        <v>619</v>
      </c>
      <c r="J144" s="62" t="s">
        <v>619</v>
      </c>
      <c r="K144" s="64">
        <v>6</v>
      </c>
      <c r="L144" s="64">
        <v>80</v>
      </c>
      <c r="M144" s="292">
        <v>1.1000000000000001</v>
      </c>
      <c r="N144" s="62" t="s">
        <v>619</v>
      </c>
      <c r="O144" s="62" t="s">
        <v>619</v>
      </c>
      <c r="P144" s="64">
        <v>10</v>
      </c>
      <c r="Q144" s="301">
        <v>95</v>
      </c>
      <c r="R144" s="64">
        <v>23</v>
      </c>
      <c r="S144" s="64">
        <v>48</v>
      </c>
      <c r="T144" s="64">
        <v>25</v>
      </c>
      <c r="U144" s="62" t="s">
        <v>619</v>
      </c>
      <c r="V144" s="62" t="s">
        <v>619</v>
      </c>
      <c r="W144" s="60">
        <v>108</v>
      </c>
      <c r="X144" s="309">
        <v>1.49</v>
      </c>
      <c r="Y144" s="370">
        <v>24</v>
      </c>
    </row>
    <row r="145" spans="1:25" s="158" customFormat="1" ht="14.1" customHeight="1" x14ac:dyDescent="0.2">
      <c r="A145" s="61" t="s">
        <v>71</v>
      </c>
      <c r="B145" s="61" t="s">
        <v>72</v>
      </c>
      <c r="C145" s="61" t="s">
        <v>743</v>
      </c>
      <c r="D145" s="62"/>
      <c r="E145" s="318">
        <v>35</v>
      </c>
      <c r="F145" s="62" t="s">
        <v>619</v>
      </c>
      <c r="G145" s="62" t="s">
        <v>619</v>
      </c>
      <c r="H145" s="62" t="s">
        <v>619</v>
      </c>
      <c r="I145" s="62" t="s">
        <v>619</v>
      </c>
      <c r="J145" s="62" t="s">
        <v>619</v>
      </c>
      <c r="K145" s="62" t="s">
        <v>619</v>
      </c>
      <c r="L145" s="62" t="s">
        <v>619</v>
      </c>
      <c r="M145" s="293" t="s">
        <v>619</v>
      </c>
      <c r="N145" s="62" t="s">
        <v>619</v>
      </c>
      <c r="O145" s="62" t="s">
        <v>619</v>
      </c>
      <c r="P145" s="62" t="s">
        <v>619</v>
      </c>
      <c r="Q145" s="303" t="s">
        <v>619</v>
      </c>
      <c r="R145" s="62" t="s">
        <v>619</v>
      </c>
      <c r="S145" s="62" t="s">
        <v>619</v>
      </c>
      <c r="T145" s="62" t="s">
        <v>619</v>
      </c>
      <c r="U145" s="62" t="s">
        <v>619</v>
      </c>
      <c r="V145" s="62" t="s">
        <v>619</v>
      </c>
      <c r="W145" s="63" t="s">
        <v>619</v>
      </c>
      <c r="X145" s="293" t="s">
        <v>619</v>
      </c>
      <c r="Y145" s="369" t="s">
        <v>619</v>
      </c>
    </row>
    <row r="146" spans="1:25" s="158" customFormat="1" ht="14.1" customHeight="1" x14ac:dyDescent="0.2">
      <c r="A146" s="61" t="s">
        <v>346</v>
      </c>
      <c r="B146" s="61" t="s">
        <v>347</v>
      </c>
      <c r="C146" s="61" t="s">
        <v>745</v>
      </c>
      <c r="D146" s="62"/>
      <c r="E146" s="318">
        <v>60</v>
      </c>
      <c r="F146" s="64">
        <v>34</v>
      </c>
      <c r="G146" s="64">
        <v>5</v>
      </c>
      <c r="H146" s="62" t="s">
        <v>619</v>
      </c>
      <c r="I146" s="62" t="s">
        <v>619</v>
      </c>
      <c r="J146" s="62" t="s">
        <v>619</v>
      </c>
      <c r="K146" s="62" t="s">
        <v>619</v>
      </c>
      <c r="L146" s="64">
        <v>46</v>
      </c>
      <c r="M146" s="292">
        <v>0.77</v>
      </c>
      <c r="N146" s="64">
        <v>15</v>
      </c>
      <c r="O146" s="62" t="s">
        <v>619</v>
      </c>
      <c r="P146" s="62" t="s">
        <v>619</v>
      </c>
      <c r="Q146" s="301">
        <v>70</v>
      </c>
      <c r="R146" s="64">
        <v>18</v>
      </c>
      <c r="S146" s="64">
        <v>33</v>
      </c>
      <c r="T146" s="62" t="s">
        <v>619</v>
      </c>
      <c r="U146" s="62" t="s">
        <v>619</v>
      </c>
      <c r="V146" s="62" t="s">
        <v>619</v>
      </c>
      <c r="W146" s="60">
        <v>51</v>
      </c>
      <c r="X146" s="309">
        <v>0.86</v>
      </c>
      <c r="Y146" s="369" t="s">
        <v>619</v>
      </c>
    </row>
    <row r="147" spans="1:25" s="158" customFormat="1" ht="14.1" customHeight="1" x14ac:dyDescent="0.2">
      <c r="A147" s="61" t="s">
        <v>424</v>
      </c>
      <c r="B147" s="61" t="s">
        <v>661</v>
      </c>
      <c r="C147" s="61" t="s">
        <v>742</v>
      </c>
      <c r="D147" s="62"/>
      <c r="E147" s="318">
        <v>63</v>
      </c>
      <c r="F147" s="62" t="s">
        <v>619</v>
      </c>
      <c r="G147" s="62" t="s">
        <v>619</v>
      </c>
      <c r="H147" s="62" t="s">
        <v>619</v>
      </c>
      <c r="I147" s="62" t="s">
        <v>619</v>
      </c>
      <c r="J147" s="62" t="s">
        <v>619</v>
      </c>
      <c r="K147" s="62" t="s">
        <v>619</v>
      </c>
      <c r="L147" s="64">
        <v>21</v>
      </c>
      <c r="M147" s="292">
        <v>0.33</v>
      </c>
      <c r="N147" s="64">
        <v>9</v>
      </c>
      <c r="O147" s="64">
        <v>59</v>
      </c>
      <c r="P147" s="64">
        <v>18</v>
      </c>
      <c r="Q147" s="301">
        <v>107</v>
      </c>
      <c r="R147" s="64">
        <v>17</v>
      </c>
      <c r="S147" s="62" t="s">
        <v>619</v>
      </c>
      <c r="T147" s="64">
        <v>34</v>
      </c>
      <c r="U147" s="64">
        <v>131</v>
      </c>
      <c r="V147" s="62" t="s">
        <v>619</v>
      </c>
      <c r="W147" s="60">
        <v>183</v>
      </c>
      <c r="X147" s="309">
        <v>2.91</v>
      </c>
      <c r="Y147" s="370">
        <v>6</v>
      </c>
    </row>
    <row r="148" spans="1:25" s="158" customFormat="1" ht="14.1" customHeight="1" x14ac:dyDescent="0.2">
      <c r="A148" s="61" t="s">
        <v>548</v>
      </c>
      <c r="B148" s="61" t="s">
        <v>662</v>
      </c>
      <c r="C148" s="61" t="s">
        <v>748</v>
      </c>
      <c r="D148" s="62"/>
      <c r="E148" s="318">
        <v>1</v>
      </c>
      <c r="F148" s="62" t="s">
        <v>619</v>
      </c>
      <c r="G148" s="62" t="s">
        <v>619</v>
      </c>
      <c r="H148" s="62" t="s">
        <v>619</v>
      </c>
      <c r="I148" s="62" t="s">
        <v>619</v>
      </c>
      <c r="J148" s="62" t="s">
        <v>619</v>
      </c>
      <c r="K148" s="62" t="s">
        <v>619</v>
      </c>
      <c r="L148" s="62" t="s">
        <v>619</v>
      </c>
      <c r="M148" s="293" t="s">
        <v>619</v>
      </c>
      <c r="N148" s="62" t="s">
        <v>619</v>
      </c>
      <c r="O148" s="62" t="s">
        <v>619</v>
      </c>
      <c r="P148" s="62" t="s">
        <v>619</v>
      </c>
      <c r="Q148" s="303" t="s">
        <v>619</v>
      </c>
      <c r="R148" s="62" t="s">
        <v>619</v>
      </c>
      <c r="S148" s="62" t="s">
        <v>619</v>
      </c>
      <c r="T148" s="62" t="s">
        <v>619</v>
      </c>
      <c r="U148" s="62" t="s">
        <v>619</v>
      </c>
      <c r="V148" s="62" t="s">
        <v>619</v>
      </c>
      <c r="W148" s="63" t="s">
        <v>619</v>
      </c>
      <c r="X148" s="293" t="s">
        <v>619</v>
      </c>
      <c r="Y148" s="369" t="s">
        <v>619</v>
      </c>
    </row>
    <row r="149" spans="1:25" s="158" customFormat="1" ht="14.1" customHeight="1" x14ac:dyDescent="0.2">
      <c r="A149" s="61" t="s">
        <v>366</v>
      </c>
      <c r="B149" s="61" t="s">
        <v>367</v>
      </c>
      <c r="C149" s="61" t="s">
        <v>746</v>
      </c>
      <c r="D149" s="62"/>
      <c r="E149" s="318">
        <v>102</v>
      </c>
      <c r="F149" s="64">
        <v>25</v>
      </c>
      <c r="G149" s="64">
        <v>29</v>
      </c>
      <c r="H149" s="62" t="s">
        <v>619</v>
      </c>
      <c r="I149" s="62" t="s">
        <v>619</v>
      </c>
      <c r="J149" s="64">
        <v>9</v>
      </c>
      <c r="K149" s="64">
        <v>36</v>
      </c>
      <c r="L149" s="64">
        <v>107</v>
      </c>
      <c r="M149" s="292">
        <v>1.04</v>
      </c>
      <c r="N149" s="64">
        <v>10</v>
      </c>
      <c r="O149" s="64">
        <v>47</v>
      </c>
      <c r="P149" s="64">
        <v>67</v>
      </c>
      <c r="Q149" s="301">
        <v>231</v>
      </c>
      <c r="R149" s="64">
        <v>14</v>
      </c>
      <c r="S149" s="64">
        <v>75</v>
      </c>
      <c r="T149" s="64">
        <v>55</v>
      </c>
      <c r="U149" s="64">
        <v>297</v>
      </c>
      <c r="V149" s="64">
        <v>500</v>
      </c>
      <c r="W149" s="60">
        <v>941</v>
      </c>
      <c r="X149" s="309">
        <v>9.19</v>
      </c>
      <c r="Y149" s="369" t="s">
        <v>619</v>
      </c>
    </row>
    <row r="150" spans="1:25" s="158" customFormat="1" ht="14.1" customHeight="1" x14ac:dyDescent="0.2">
      <c r="A150" s="61" t="s">
        <v>368</v>
      </c>
      <c r="B150" s="61" t="s">
        <v>369</v>
      </c>
      <c r="C150" s="61" t="s">
        <v>746</v>
      </c>
      <c r="D150" s="62"/>
      <c r="E150" s="318">
        <v>78</v>
      </c>
      <c r="F150" s="64">
        <v>38</v>
      </c>
      <c r="G150" s="64">
        <v>24</v>
      </c>
      <c r="H150" s="64">
        <v>11</v>
      </c>
      <c r="I150" s="62" t="s">
        <v>619</v>
      </c>
      <c r="J150" s="64">
        <v>30</v>
      </c>
      <c r="K150" s="62" t="s">
        <v>619</v>
      </c>
      <c r="L150" s="64">
        <v>109</v>
      </c>
      <c r="M150" s="292">
        <v>1.41</v>
      </c>
      <c r="N150" s="64">
        <v>30</v>
      </c>
      <c r="O150" s="64">
        <v>42</v>
      </c>
      <c r="P150" s="64">
        <v>38</v>
      </c>
      <c r="Q150" s="301">
        <v>219</v>
      </c>
      <c r="R150" s="64">
        <v>114</v>
      </c>
      <c r="S150" s="64">
        <v>130</v>
      </c>
      <c r="T150" s="62" t="s">
        <v>619</v>
      </c>
      <c r="U150" s="64">
        <v>1588</v>
      </c>
      <c r="V150" s="62" t="s">
        <v>619</v>
      </c>
      <c r="W150" s="60">
        <v>1836</v>
      </c>
      <c r="X150" s="309">
        <v>23.71</v>
      </c>
      <c r="Y150" s="369" t="s">
        <v>619</v>
      </c>
    </row>
    <row r="151" spans="1:25" s="158" customFormat="1" ht="14.1" customHeight="1" x14ac:dyDescent="0.2">
      <c r="A151" s="61" t="s">
        <v>190</v>
      </c>
      <c r="B151" s="61" t="s">
        <v>191</v>
      </c>
      <c r="C151" s="61" t="s">
        <v>744</v>
      </c>
      <c r="D151" s="62"/>
      <c r="E151" s="318">
        <v>42</v>
      </c>
      <c r="F151" s="64">
        <v>28</v>
      </c>
      <c r="G151" s="62" t="s">
        <v>619</v>
      </c>
      <c r="H151" s="62" t="s">
        <v>619</v>
      </c>
      <c r="I151" s="62" t="s">
        <v>619</v>
      </c>
      <c r="J151" s="62" t="s">
        <v>619</v>
      </c>
      <c r="K151" s="62" t="s">
        <v>619</v>
      </c>
      <c r="L151" s="64">
        <v>29</v>
      </c>
      <c r="M151" s="292">
        <v>0.7</v>
      </c>
      <c r="N151" s="62" t="s">
        <v>619</v>
      </c>
      <c r="O151" s="62" t="s">
        <v>619</v>
      </c>
      <c r="P151" s="64">
        <v>9</v>
      </c>
      <c r="Q151" s="301">
        <v>40</v>
      </c>
      <c r="R151" s="64">
        <v>12</v>
      </c>
      <c r="S151" s="64">
        <v>9</v>
      </c>
      <c r="T151" s="64">
        <v>16</v>
      </c>
      <c r="U151" s="64">
        <v>5</v>
      </c>
      <c r="V151" s="64">
        <v>5</v>
      </c>
      <c r="W151" s="60">
        <v>47</v>
      </c>
      <c r="X151" s="309">
        <v>1.1299999999999999</v>
      </c>
      <c r="Y151" s="370">
        <v>18</v>
      </c>
    </row>
    <row r="152" spans="1:25" s="158" customFormat="1" ht="14.1" customHeight="1" x14ac:dyDescent="0.2">
      <c r="A152" s="61" t="s">
        <v>334</v>
      </c>
      <c r="B152" s="61" t="s">
        <v>335</v>
      </c>
      <c r="C152" s="61" t="s">
        <v>745</v>
      </c>
      <c r="D152" s="62"/>
      <c r="E152" s="318">
        <v>65</v>
      </c>
      <c r="F152" s="64">
        <v>15</v>
      </c>
      <c r="G152" s="62" t="s">
        <v>619</v>
      </c>
      <c r="H152" s="62" t="s">
        <v>619</v>
      </c>
      <c r="I152" s="62" t="s">
        <v>619</v>
      </c>
      <c r="J152" s="62" t="s">
        <v>619</v>
      </c>
      <c r="K152" s="64">
        <v>8</v>
      </c>
      <c r="L152" s="64">
        <v>25</v>
      </c>
      <c r="M152" s="292">
        <v>0.39</v>
      </c>
      <c r="N152" s="64">
        <v>10</v>
      </c>
      <c r="O152" s="64">
        <v>32</v>
      </c>
      <c r="P152" s="64">
        <v>12</v>
      </c>
      <c r="Q152" s="301">
        <v>79</v>
      </c>
      <c r="R152" s="64">
        <v>5</v>
      </c>
      <c r="S152" s="64">
        <v>5</v>
      </c>
      <c r="T152" s="64">
        <v>33</v>
      </c>
      <c r="U152" s="62" t="s">
        <v>619</v>
      </c>
      <c r="V152" s="62" t="s">
        <v>619</v>
      </c>
      <c r="W152" s="60">
        <v>44</v>
      </c>
      <c r="X152" s="309">
        <v>0.68</v>
      </c>
      <c r="Y152" s="370">
        <v>8</v>
      </c>
    </row>
    <row r="153" spans="1:25" s="158" customFormat="1" ht="14.1" customHeight="1" x14ac:dyDescent="0.2">
      <c r="A153" s="61" t="s">
        <v>100</v>
      </c>
      <c r="B153" s="61" t="s">
        <v>663</v>
      </c>
      <c r="C153" s="61" t="s">
        <v>747</v>
      </c>
      <c r="D153" s="62"/>
      <c r="E153" s="318">
        <v>115</v>
      </c>
      <c r="F153" s="64">
        <v>118</v>
      </c>
      <c r="G153" s="62" t="s">
        <v>619</v>
      </c>
      <c r="H153" s="64">
        <v>6</v>
      </c>
      <c r="I153" s="62" t="s">
        <v>619</v>
      </c>
      <c r="J153" s="62" t="s">
        <v>619</v>
      </c>
      <c r="K153" s="62" t="s">
        <v>619</v>
      </c>
      <c r="L153" s="64">
        <v>127</v>
      </c>
      <c r="M153" s="292">
        <v>1.1100000000000001</v>
      </c>
      <c r="N153" s="62" t="s">
        <v>619</v>
      </c>
      <c r="O153" s="64">
        <v>45</v>
      </c>
      <c r="P153" s="62" t="s">
        <v>619</v>
      </c>
      <c r="Q153" s="301">
        <v>183</v>
      </c>
      <c r="R153" s="64">
        <v>6</v>
      </c>
      <c r="S153" s="62" t="s">
        <v>619</v>
      </c>
      <c r="T153" s="64">
        <v>25</v>
      </c>
      <c r="U153" s="62" t="s">
        <v>619</v>
      </c>
      <c r="V153" s="62" t="s">
        <v>619</v>
      </c>
      <c r="W153" s="60">
        <v>31</v>
      </c>
      <c r="X153" s="309">
        <v>0.27</v>
      </c>
      <c r="Y153" s="370">
        <v>71</v>
      </c>
    </row>
    <row r="154" spans="1:25" s="158" customFormat="1" ht="14.1" customHeight="1" x14ac:dyDescent="0.2">
      <c r="A154" s="61" t="s">
        <v>410</v>
      </c>
      <c r="B154" s="61" t="s">
        <v>411</v>
      </c>
      <c r="C154" s="61" t="s">
        <v>746</v>
      </c>
      <c r="D154" s="62"/>
      <c r="E154" s="318">
        <v>68</v>
      </c>
      <c r="F154" s="64">
        <v>32</v>
      </c>
      <c r="G154" s="64">
        <v>7</v>
      </c>
      <c r="H154" s="64">
        <v>17</v>
      </c>
      <c r="I154" s="62" t="s">
        <v>619</v>
      </c>
      <c r="J154" s="64">
        <v>14</v>
      </c>
      <c r="K154" s="62" t="s">
        <v>619</v>
      </c>
      <c r="L154" s="64">
        <v>73</v>
      </c>
      <c r="M154" s="292">
        <v>1.07</v>
      </c>
      <c r="N154" s="62" t="s">
        <v>619</v>
      </c>
      <c r="O154" s="62" t="s">
        <v>619</v>
      </c>
      <c r="P154" s="64">
        <v>26</v>
      </c>
      <c r="Q154" s="301">
        <v>110</v>
      </c>
      <c r="R154" s="64">
        <v>16</v>
      </c>
      <c r="S154" s="64">
        <v>71</v>
      </c>
      <c r="T154" s="64">
        <v>43</v>
      </c>
      <c r="U154" s="64">
        <v>350</v>
      </c>
      <c r="V154" s="64">
        <v>149</v>
      </c>
      <c r="W154" s="60">
        <v>629</v>
      </c>
      <c r="X154" s="309">
        <v>9.2200000000000006</v>
      </c>
      <c r="Y154" s="370">
        <v>13</v>
      </c>
    </row>
    <row r="155" spans="1:25" s="158" customFormat="1" ht="14.1" customHeight="1" x14ac:dyDescent="0.2">
      <c r="A155" s="61" t="s">
        <v>130</v>
      </c>
      <c r="B155" s="61" t="s">
        <v>131</v>
      </c>
      <c r="C155" s="61" t="s">
        <v>747</v>
      </c>
      <c r="D155" s="62"/>
      <c r="E155" s="318">
        <v>179</v>
      </c>
      <c r="F155" s="64">
        <v>58</v>
      </c>
      <c r="G155" s="62" t="s">
        <v>619</v>
      </c>
      <c r="H155" s="64">
        <v>10</v>
      </c>
      <c r="I155" s="62" t="s">
        <v>619</v>
      </c>
      <c r="J155" s="62" t="s">
        <v>619</v>
      </c>
      <c r="K155" s="62" t="s">
        <v>619</v>
      </c>
      <c r="L155" s="64">
        <v>81</v>
      </c>
      <c r="M155" s="292">
        <v>0.45</v>
      </c>
      <c r="N155" s="64">
        <v>10</v>
      </c>
      <c r="O155" s="64">
        <v>9</v>
      </c>
      <c r="P155" s="64">
        <v>11</v>
      </c>
      <c r="Q155" s="301">
        <v>111</v>
      </c>
      <c r="R155" s="64">
        <v>7</v>
      </c>
      <c r="S155" s="62" t="s">
        <v>619</v>
      </c>
      <c r="T155" s="64">
        <v>62</v>
      </c>
      <c r="U155" s="62" t="s">
        <v>619</v>
      </c>
      <c r="V155" s="62" t="s">
        <v>619</v>
      </c>
      <c r="W155" s="60">
        <v>69</v>
      </c>
      <c r="X155" s="309">
        <v>0.39</v>
      </c>
      <c r="Y155" s="369" t="s">
        <v>619</v>
      </c>
    </row>
    <row r="156" spans="1:25" s="158" customFormat="1" ht="14.1" customHeight="1" x14ac:dyDescent="0.2">
      <c r="A156" s="61" t="s">
        <v>89</v>
      </c>
      <c r="B156" s="61" t="s">
        <v>90</v>
      </c>
      <c r="C156" s="61" t="s">
        <v>743</v>
      </c>
      <c r="D156" s="62"/>
      <c r="E156" s="318">
        <v>63</v>
      </c>
      <c r="F156" s="62" t="s">
        <v>619</v>
      </c>
      <c r="G156" s="62" t="s">
        <v>619</v>
      </c>
      <c r="H156" s="62" t="s">
        <v>619</v>
      </c>
      <c r="I156" s="62" t="s">
        <v>619</v>
      </c>
      <c r="J156" s="62" t="s">
        <v>619</v>
      </c>
      <c r="K156" s="62" t="s">
        <v>619</v>
      </c>
      <c r="L156" s="64">
        <v>14</v>
      </c>
      <c r="M156" s="292">
        <v>0.22</v>
      </c>
      <c r="N156" s="62" t="s">
        <v>619</v>
      </c>
      <c r="O156" s="62" t="s">
        <v>619</v>
      </c>
      <c r="P156" s="64">
        <v>9</v>
      </c>
      <c r="Q156" s="301">
        <v>30</v>
      </c>
      <c r="R156" s="62" t="s">
        <v>619</v>
      </c>
      <c r="S156" s="62" t="s">
        <v>619</v>
      </c>
      <c r="T156" s="64">
        <v>8</v>
      </c>
      <c r="U156" s="62" t="s">
        <v>619</v>
      </c>
      <c r="V156" s="62" t="s">
        <v>619</v>
      </c>
      <c r="W156" s="60">
        <v>12</v>
      </c>
      <c r="X156" s="309">
        <v>0.19</v>
      </c>
      <c r="Y156" s="369" t="s">
        <v>619</v>
      </c>
    </row>
    <row r="157" spans="1:25" s="158" customFormat="1" ht="14.1" customHeight="1" x14ac:dyDescent="0.2">
      <c r="A157" s="61" t="s">
        <v>370</v>
      </c>
      <c r="B157" s="61" t="s">
        <v>371</v>
      </c>
      <c r="C157" s="61" t="s">
        <v>746</v>
      </c>
      <c r="D157" s="62"/>
      <c r="E157" s="318">
        <v>140</v>
      </c>
      <c r="F157" s="64">
        <v>44</v>
      </c>
      <c r="G157" s="64">
        <v>70</v>
      </c>
      <c r="H157" s="62" t="s">
        <v>619</v>
      </c>
      <c r="I157" s="62" t="s">
        <v>619</v>
      </c>
      <c r="J157" s="64">
        <v>8</v>
      </c>
      <c r="K157" s="64">
        <v>8</v>
      </c>
      <c r="L157" s="64">
        <v>139</v>
      </c>
      <c r="M157" s="292">
        <v>0.99</v>
      </c>
      <c r="N157" s="64">
        <v>30</v>
      </c>
      <c r="O157" s="64">
        <v>26</v>
      </c>
      <c r="P157" s="64">
        <v>16</v>
      </c>
      <c r="Q157" s="301">
        <v>211</v>
      </c>
      <c r="R157" s="62" t="s">
        <v>619</v>
      </c>
      <c r="S157" s="64">
        <v>212</v>
      </c>
      <c r="T157" s="62" t="s">
        <v>619</v>
      </c>
      <c r="U157" s="64">
        <v>680</v>
      </c>
      <c r="V157" s="64">
        <v>964</v>
      </c>
      <c r="W157" s="60">
        <v>1867</v>
      </c>
      <c r="X157" s="309">
        <v>13.34</v>
      </c>
      <c r="Y157" s="369" t="s">
        <v>619</v>
      </c>
    </row>
    <row r="158" spans="1:25" s="158" customFormat="1" ht="14.1" customHeight="1" x14ac:dyDescent="0.2">
      <c r="A158" s="61" t="s">
        <v>73</v>
      </c>
      <c r="B158" s="61" t="s">
        <v>74</v>
      </c>
      <c r="C158" s="61" t="s">
        <v>743</v>
      </c>
      <c r="D158" s="62"/>
      <c r="E158" s="318">
        <v>59</v>
      </c>
      <c r="F158" s="62" t="s">
        <v>619</v>
      </c>
      <c r="G158" s="62" t="s">
        <v>619</v>
      </c>
      <c r="H158" s="62" t="s">
        <v>619</v>
      </c>
      <c r="I158" s="62" t="s">
        <v>619</v>
      </c>
      <c r="J158" s="62" t="s">
        <v>619</v>
      </c>
      <c r="K158" s="62" t="s">
        <v>619</v>
      </c>
      <c r="L158" s="64">
        <v>18</v>
      </c>
      <c r="M158" s="292">
        <v>0.3</v>
      </c>
      <c r="N158" s="62" t="s">
        <v>619</v>
      </c>
      <c r="O158" s="64">
        <v>5</v>
      </c>
      <c r="P158" s="62" t="s">
        <v>619</v>
      </c>
      <c r="Q158" s="301">
        <v>25</v>
      </c>
      <c r="R158" s="62" t="s">
        <v>619</v>
      </c>
      <c r="S158" s="62" t="s">
        <v>619</v>
      </c>
      <c r="T158" s="62" t="s">
        <v>619</v>
      </c>
      <c r="U158" s="62" t="s">
        <v>619</v>
      </c>
      <c r="V158" s="62" t="s">
        <v>619</v>
      </c>
      <c r="W158" s="63" t="s">
        <v>619</v>
      </c>
      <c r="X158" s="293" t="s">
        <v>619</v>
      </c>
      <c r="Y158" s="370">
        <v>6</v>
      </c>
    </row>
    <row r="159" spans="1:25" s="158" customFormat="1" ht="14.1" customHeight="1" x14ac:dyDescent="0.2">
      <c r="A159" s="61" t="s">
        <v>132</v>
      </c>
      <c r="B159" s="61" t="s">
        <v>133</v>
      </c>
      <c r="C159" s="61" t="s">
        <v>747</v>
      </c>
      <c r="D159" s="62"/>
      <c r="E159" s="318">
        <v>331</v>
      </c>
      <c r="F159" s="64">
        <v>60</v>
      </c>
      <c r="G159" s="64">
        <v>5</v>
      </c>
      <c r="H159" s="64">
        <v>9</v>
      </c>
      <c r="I159" s="62" t="s">
        <v>619</v>
      </c>
      <c r="J159" s="62" t="s">
        <v>619</v>
      </c>
      <c r="K159" s="64">
        <v>6</v>
      </c>
      <c r="L159" s="64">
        <v>86</v>
      </c>
      <c r="M159" s="292">
        <v>0.26</v>
      </c>
      <c r="N159" s="64">
        <v>12</v>
      </c>
      <c r="O159" s="64">
        <v>303</v>
      </c>
      <c r="P159" s="64">
        <v>24</v>
      </c>
      <c r="Q159" s="301">
        <v>425</v>
      </c>
      <c r="R159" s="62" t="s">
        <v>619</v>
      </c>
      <c r="S159" s="64">
        <v>19</v>
      </c>
      <c r="T159" s="64">
        <v>14</v>
      </c>
      <c r="U159" s="62" t="s">
        <v>619</v>
      </c>
      <c r="V159" s="64">
        <v>5</v>
      </c>
      <c r="W159" s="60">
        <v>38</v>
      </c>
      <c r="X159" s="309">
        <v>0.11</v>
      </c>
      <c r="Y159" s="369" t="s">
        <v>619</v>
      </c>
    </row>
    <row r="160" spans="1:25" s="158" customFormat="1" ht="14.1" customHeight="1" x14ac:dyDescent="0.2">
      <c r="A160" s="61" t="s">
        <v>137</v>
      </c>
      <c r="B160" s="61" t="s">
        <v>664</v>
      </c>
      <c r="C160" s="61" t="s">
        <v>744</v>
      </c>
      <c r="D160" s="62"/>
      <c r="E160" s="318">
        <v>127</v>
      </c>
      <c r="F160" s="64">
        <v>14</v>
      </c>
      <c r="G160" s="62" t="s">
        <v>619</v>
      </c>
      <c r="H160" s="64">
        <v>7</v>
      </c>
      <c r="I160" s="62" t="s">
        <v>619</v>
      </c>
      <c r="J160" s="62" t="s">
        <v>619</v>
      </c>
      <c r="K160" s="62" t="s">
        <v>619</v>
      </c>
      <c r="L160" s="64">
        <v>29</v>
      </c>
      <c r="M160" s="292">
        <v>0.23</v>
      </c>
      <c r="N160" s="62" t="s">
        <v>619</v>
      </c>
      <c r="O160" s="64">
        <v>31</v>
      </c>
      <c r="P160" s="62" t="s">
        <v>619</v>
      </c>
      <c r="Q160" s="301">
        <v>76</v>
      </c>
      <c r="R160" s="62" t="s">
        <v>619</v>
      </c>
      <c r="S160" s="64">
        <v>57</v>
      </c>
      <c r="T160" s="62" t="s">
        <v>619</v>
      </c>
      <c r="U160" s="62" t="s">
        <v>619</v>
      </c>
      <c r="V160" s="64">
        <v>12</v>
      </c>
      <c r="W160" s="60">
        <v>69</v>
      </c>
      <c r="X160" s="309">
        <v>0.54</v>
      </c>
      <c r="Y160" s="370">
        <v>15</v>
      </c>
    </row>
    <row r="161" spans="1:25" s="158" customFormat="1" ht="14.1" customHeight="1" x14ac:dyDescent="0.2">
      <c r="A161" s="61" t="s">
        <v>446</v>
      </c>
      <c r="B161" s="61" t="s">
        <v>447</v>
      </c>
      <c r="C161" s="61" t="s">
        <v>742</v>
      </c>
      <c r="D161" s="62"/>
      <c r="E161" s="318">
        <v>44</v>
      </c>
      <c r="F161" s="62" t="s">
        <v>619</v>
      </c>
      <c r="G161" s="62" t="s">
        <v>619</v>
      </c>
      <c r="H161" s="62" t="s">
        <v>619</v>
      </c>
      <c r="I161" s="62" t="s">
        <v>619</v>
      </c>
      <c r="J161" s="62" t="s">
        <v>619</v>
      </c>
      <c r="K161" s="62" t="s">
        <v>619</v>
      </c>
      <c r="L161" s="64">
        <v>15</v>
      </c>
      <c r="M161" s="292">
        <v>0.34</v>
      </c>
      <c r="N161" s="62" t="s">
        <v>619</v>
      </c>
      <c r="O161" s="62" t="s">
        <v>619</v>
      </c>
      <c r="P161" s="62" t="s">
        <v>619</v>
      </c>
      <c r="Q161" s="301">
        <v>25</v>
      </c>
      <c r="R161" s="62" t="s">
        <v>619</v>
      </c>
      <c r="S161" s="62" t="s">
        <v>619</v>
      </c>
      <c r="T161" s="64">
        <v>25</v>
      </c>
      <c r="U161" s="64">
        <v>13</v>
      </c>
      <c r="V161" s="62" t="s">
        <v>619</v>
      </c>
      <c r="W161" s="60">
        <v>57</v>
      </c>
      <c r="X161" s="309">
        <v>1.29</v>
      </c>
      <c r="Y161" s="369" t="s">
        <v>619</v>
      </c>
    </row>
    <row r="162" spans="1:25" s="158" customFormat="1" ht="14.1" customHeight="1" x14ac:dyDescent="0.2">
      <c r="A162" s="61" t="s">
        <v>372</v>
      </c>
      <c r="B162" s="61" t="s">
        <v>373</v>
      </c>
      <c r="C162" s="61" t="s">
        <v>746</v>
      </c>
      <c r="D162" s="62"/>
      <c r="E162" s="318">
        <v>126</v>
      </c>
      <c r="F162" s="64">
        <v>66</v>
      </c>
      <c r="G162" s="64">
        <v>146</v>
      </c>
      <c r="H162" s="62" t="s">
        <v>619</v>
      </c>
      <c r="I162" s="64">
        <v>18</v>
      </c>
      <c r="J162" s="64">
        <v>23</v>
      </c>
      <c r="K162" s="62" t="s">
        <v>619</v>
      </c>
      <c r="L162" s="64">
        <v>268</v>
      </c>
      <c r="M162" s="292">
        <v>2.13</v>
      </c>
      <c r="N162" s="64">
        <v>18</v>
      </c>
      <c r="O162" s="64">
        <v>10</v>
      </c>
      <c r="P162" s="64">
        <v>44</v>
      </c>
      <c r="Q162" s="301">
        <v>340</v>
      </c>
      <c r="R162" s="64">
        <v>56</v>
      </c>
      <c r="S162" s="64">
        <v>329</v>
      </c>
      <c r="T162" s="64">
        <v>203</v>
      </c>
      <c r="U162" s="64">
        <v>671</v>
      </c>
      <c r="V162" s="64">
        <v>488</v>
      </c>
      <c r="W162" s="60">
        <v>1747</v>
      </c>
      <c r="X162" s="309">
        <v>13.91</v>
      </c>
      <c r="Y162" s="369" t="s">
        <v>619</v>
      </c>
    </row>
    <row r="163" spans="1:25" s="158" customFormat="1" ht="14.1" customHeight="1" x14ac:dyDescent="0.2">
      <c r="A163" s="61" t="s">
        <v>232</v>
      </c>
      <c r="B163" s="61" t="s">
        <v>233</v>
      </c>
      <c r="C163" s="61" t="s">
        <v>749</v>
      </c>
      <c r="D163" s="62"/>
      <c r="E163" s="318">
        <v>43</v>
      </c>
      <c r="F163" s="64">
        <v>14</v>
      </c>
      <c r="G163" s="62" t="s">
        <v>619</v>
      </c>
      <c r="H163" s="62" t="s">
        <v>619</v>
      </c>
      <c r="I163" s="62" t="s">
        <v>619</v>
      </c>
      <c r="J163" s="62" t="s">
        <v>619</v>
      </c>
      <c r="K163" s="62" t="s">
        <v>619</v>
      </c>
      <c r="L163" s="64">
        <v>15</v>
      </c>
      <c r="M163" s="292">
        <v>0.35</v>
      </c>
      <c r="N163" s="62" t="s">
        <v>619</v>
      </c>
      <c r="O163" s="62" t="s">
        <v>619</v>
      </c>
      <c r="P163" s="62" t="s">
        <v>619</v>
      </c>
      <c r="Q163" s="301">
        <v>19</v>
      </c>
      <c r="R163" s="62" t="s">
        <v>619</v>
      </c>
      <c r="S163" s="62" t="s">
        <v>619</v>
      </c>
      <c r="T163" s="64">
        <v>20</v>
      </c>
      <c r="U163" s="62" t="s">
        <v>619</v>
      </c>
      <c r="V163" s="62" t="s">
        <v>619</v>
      </c>
      <c r="W163" s="60">
        <v>21</v>
      </c>
      <c r="X163" s="309">
        <v>0.49</v>
      </c>
      <c r="Y163" s="369" t="s">
        <v>619</v>
      </c>
    </row>
    <row r="164" spans="1:25" s="158" customFormat="1" ht="14.1" customHeight="1" x14ac:dyDescent="0.2">
      <c r="A164" s="61" t="s">
        <v>174</v>
      </c>
      <c r="B164" s="61" t="s">
        <v>175</v>
      </c>
      <c r="C164" s="61" t="s">
        <v>744</v>
      </c>
      <c r="D164" s="62"/>
      <c r="E164" s="318">
        <v>41</v>
      </c>
      <c r="F164" s="62" t="s">
        <v>619</v>
      </c>
      <c r="G164" s="62" t="s">
        <v>619</v>
      </c>
      <c r="H164" s="62" t="s">
        <v>619</v>
      </c>
      <c r="I164" s="62" t="s">
        <v>619</v>
      </c>
      <c r="J164" s="62" t="s">
        <v>619</v>
      </c>
      <c r="K164" s="62" t="s">
        <v>619</v>
      </c>
      <c r="L164" s="64">
        <v>33</v>
      </c>
      <c r="M164" s="292">
        <v>0.81</v>
      </c>
      <c r="N164" s="62" t="s">
        <v>619</v>
      </c>
      <c r="O164" s="62" t="s">
        <v>619</v>
      </c>
      <c r="P164" s="64">
        <v>18</v>
      </c>
      <c r="Q164" s="301">
        <v>60</v>
      </c>
      <c r="R164" s="64">
        <v>10</v>
      </c>
      <c r="S164" s="64">
        <v>10</v>
      </c>
      <c r="T164" s="62" t="s">
        <v>619</v>
      </c>
      <c r="U164" s="62" t="s">
        <v>619</v>
      </c>
      <c r="V164" s="62" t="s">
        <v>619</v>
      </c>
      <c r="W164" s="60">
        <v>26</v>
      </c>
      <c r="X164" s="309">
        <v>0.64</v>
      </c>
      <c r="Y164" s="370">
        <v>18</v>
      </c>
    </row>
    <row r="165" spans="1:25" s="158" customFormat="1" ht="14.1" customHeight="1" x14ac:dyDescent="0.2">
      <c r="A165" s="61" t="s">
        <v>91</v>
      </c>
      <c r="B165" s="61" t="s">
        <v>92</v>
      </c>
      <c r="C165" s="61" t="s">
        <v>743</v>
      </c>
      <c r="D165" s="62"/>
      <c r="E165" s="318">
        <v>212</v>
      </c>
      <c r="F165" s="64">
        <v>43</v>
      </c>
      <c r="G165" s="64">
        <v>10</v>
      </c>
      <c r="H165" s="62" t="s">
        <v>619</v>
      </c>
      <c r="I165" s="62" t="s">
        <v>619</v>
      </c>
      <c r="J165" s="64">
        <v>12</v>
      </c>
      <c r="K165" s="62" t="s">
        <v>619</v>
      </c>
      <c r="L165" s="64">
        <v>74</v>
      </c>
      <c r="M165" s="292">
        <v>0.35</v>
      </c>
      <c r="N165" s="62" t="s">
        <v>619</v>
      </c>
      <c r="O165" s="62" t="s">
        <v>619</v>
      </c>
      <c r="P165" s="64">
        <v>10</v>
      </c>
      <c r="Q165" s="301">
        <v>86</v>
      </c>
      <c r="R165" s="64">
        <v>9</v>
      </c>
      <c r="S165" s="64">
        <v>52</v>
      </c>
      <c r="T165" s="62" t="s">
        <v>619</v>
      </c>
      <c r="U165" s="62" t="s">
        <v>619</v>
      </c>
      <c r="V165" s="62" t="s">
        <v>619</v>
      </c>
      <c r="W165" s="60">
        <v>62</v>
      </c>
      <c r="X165" s="309">
        <v>0.28999999999999998</v>
      </c>
      <c r="Y165" s="369" t="s">
        <v>619</v>
      </c>
    </row>
    <row r="166" spans="1:25" s="158" customFormat="1" ht="14.1" customHeight="1" x14ac:dyDescent="0.2">
      <c r="A166" s="61" t="s">
        <v>270</v>
      </c>
      <c r="B166" s="61" t="s">
        <v>665</v>
      </c>
      <c r="C166" s="61" t="s">
        <v>745</v>
      </c>
      <c r="D166" s="62"/>
      <c r="E166" s="318">
        <v>79</v>
      </c>
      <c r="F166" s="64">
        <v>17</v>
      </c>
      <c r="G166" s="64">
        <v>13</v>
      </c>
      <c r="H166" s="64">
        <v>16</v>
      </c>
      <c r="I166" s="62" t="s">
        <v>619</v>
      </c>
      <c r="J166" s="62" t="s">
        <v>619</v>
      </c>
      <c r="K166" s="62" t="s">
        <v>619</v>
      </c>
      <c r="L166" s="64">
        <v>49</v>
      </c>
      <c r="M166" s="292">
        <v>0.62</v>
      </c>
      <c r="N166" s="64">
        <v>25</v>
      </c>
      <c r="O166" s="64">
        <v>74</v>
      </c>
      <c r="P166" s="64">
        <v>79</v>
      </c>
      <c r="Q166" s="301">
        <v>227</v>
      </c>
      <c r="R166" s="64">
        <v>200</v>
      </c>
      <c r="S166" s="64">
        <v>17</v>
      </c>
      <c r="T166" s="64">
        <v>316</v>
      </c>
      <c r="U166" s="64">
        <v>663</v>
      </c>
      <c r="V166" s="64">
        <v>27</v>
      </c>
      <c r="W166" s="60">
        <v>1223</v>
      </c>
      <c r="X166" s="309">
        <v>15.57</v>
      </c>
      <c r="Y166" s="369" t="s">
        <v>619</v>
      </c>
    </row>
    <row r="167" spans="1:25" s="158" customFormat="1" ht="14.1" customHeight="1" x14ac:dyDescent="0.2">
      <c r="A167" s="61" t="s">
        <v>484</v>
      </c>
      <c r="B167" s="61" t="s">
        <v>485</v>
      </c>
      <c r="C167" s="61" t="s">
        <v>742</v>
      </c>
      <c r="D167" s="62"/>
      <c r="E167" s="318">
        <v>67</v>
      </c>
      <c r="F167" s="64">
        <v>46</v>
      </c>
      <c r="G167" s="62" t="s">
        <v>619</v>
      </c>
      <c r="H167" s="62" t="s">
        <v>619</v>
      </c>
      <c r="I167" s="62" t="s">
        <v>619</v>
      </c>
      <c r="J167" s="62" t="s">
        <v>619</v>
      </c>
      <c r="K167" s="62" t="s">
        <v>619</v>
      </c>
      <c r="L167" s="64">
        <v>50</v>
      </c>
      <c r="M167" s="292">
        <v>0.75</v>
      </c>
      <c r="N167" s="64">
        <v>18</v>
      </c>
      <c r="O167" s="64">
        <v>35</v>
      </c>
      <c r="P167" s="64">
        <v>32</v>
      </c>
      <c r="Q167" s="301">
        <v>135</v>
      </c>
      <c r="R167" s="64">
        <v>13</v>
      </c>
      <c r="S167" s="62" t="s">
        <v>619</v>
      </c>
      <c r="T167" s="64">
        <v>24</v>
      </c>
      <c r="U167" s="62" t="s">
        <v>619</v>
      </c>
      <c r="V167" s="64">
        <v>46</v>
      </c>
      <c r="W167" s="60">
        <v>86</v>
      </c>
      <c r="X167" s="309">
        <v>1.28</v>
      </c>
      <c r="Y167" s="370">
        <v>7</v>
      </c>
    </row>
    <row r="168" spans="1:25" s="158" customFormat="1" ht="14.1" customHeight="1" x14ac:dyDescent="0.2">
      <c r="A168" s="61" t="s">
        <v>300</v>
      </c>
      <c r="B168" s="61" t="s">
        <v>301</v>
      </c>
      <c r="C168" s="61" t="s">
        <v>745</v>
      </c>
      <c r="D168" s="62"/>
      <c r="E168" s="318">
        <v>27</v>
      </c>
      <c r="F168" s="62" t="s">
        <v>619</v>
      </c>
      <c r="G168" s="62" t="s">
        <v>619</v>
      </c>
      <c r="H168" s="62" t="s">
        <v>619</v>
      </c>
      <c r="I168" s="62" t="s">
        <v>619</v>
      </c>
      <c r="J168" s="62" t="s">
        <v>619</v>
      </c>
      <c r="K168" s="62" t="s">
        <v>619</v>
      </c>
      <c r="L168" s="64">
        <v>11</v>
      </c>
      <c r="M168" s="292">
        <v>0.41</v>
      </c>
      <c r="N168" s="62" t="s">
        <v>619</v>
      </c>
      <c r="O168" s="62" t="s">
        <v>619</v>
      </c>
      <c r="P168" s="62" t="s">
        <v>619</v>
      </c>
      <c r="Q168" s="301">
        <v>12</v>
      </c>
      <c r="R168" s="62" t="s">
        <v>619</v>
      </c>
      <c r="S168" s="62" t="s">
        <v>619</v>
      </c>
      <c r="T168" s="64">
        <v>12</v>
      </c>
      <c r="U168" s="62" t="s">
        <v>619</v>
      </c>
      <c r="V168" s="62" t="s">
        <v>619</v>
      </c>
      <c r="W168" s="60">
        <v>15</v>
      </c>
      <c r="X168" s="309">
        <v>0.56000000000000005</v>
      </c>
      <c r="Y168" s="369" t="s">
        <v>619</v>
      </c>
    </row>
    <row r="169" spans="1:25" s="158" customFormat="1" ht="14.1" customHeight="1" x14ac:dyDescent="0.2">
      <c r="A169" s="61" t="s">
        <v>218</v>
      </c>
      <c r="B169" s="61" t="s">
        <v>219</v>
      </c>
      <c r="C169" s="61" t="s">
        <v>749</v>
      </c>
      <c r="D169" s="62"/>
      <c r="E169" s="318">
        <v>33</v>
      </c>
      <c r="F169" s="62" t="s">
        <v>619</v>
      </c>
      <c r="G169" s="62" t="s">
        <v>619</v>
      </c>
      <c r="H169" s="62" t="s">
        <v>619</v>
      </c>
      <c r="I169" s="62" t="s">
        <v>619</v>
      </c>
      <c r="J169" s="62" t="s">
        <v>619</v>
      </c>
      <c r="K169" s="62" t="s">
        <v>619</v>
      </c>
      <c r="L169" s="64">
        <v>7</v>
      </c>
      <c r="M169" s="292">
        <v>0.21</v>
      </c>
      <c r="N169" s="62" t="s">
        <v>619</v>
      </c>
      <c r="O169" s="62" t="s">
        <v>619</v>
      </c>
      <c r="P169" s="62" t="s">
        <v>619</v>
      </c>
      <c r="Q169" s="301">
        <v>14</v>
      </c>
      <c r="R169" s="62" t="s">
        <v>619</v>
      </c>
      <c r="S169" s="62" t="s">
        <v>619</v>
      </c>
      <c r="T169" s="62" t="s">
        <v>619</v>
      </c>
      <c r="U169" s="62" t="s">
        <v>619</v>
      </c>
      <c r="V169" s="62" t="s">
        <v>619</v>
      </c>
      <c r="W169" s="60">
        <v>5</v>
      </c>
      <c r="X169" s="309">
        <v>0.15</v>
      </c>
      <c r="Y169" s="369" t="s">
        <v>619</v>
      </c>
    </row>
    <row r="170" spans="1:25" s="158" customFormat="1" ht="14.1" customHeight="1" x14ac:dyDescent="0.2">
      <c r="A170" s="61" t="s">
        <v>49</v>
      </c>
      <c r="B170" s="61" t="s">
        <v>50</v>
      </c>
      <c r="C170" s="61" t="s">
        <v>743</v>
      </c>
      <c r="D170" s="62"/>
      <c r="E170" s="318">
        <v>215</v>
      </c>
      <c r="F170" s="64">
        <v>124</v>
      </c>
      <c r="G170" s="64">
        <v>59</v>
      </c>
      <c r="H170" s="64">
        <v>16</v>
      </c>
      <c r="I170" s="64">
        <v>10</v>
      </c>
      <c r="J170" s="64">
        <v>34</v>
      </c>
      <c r="K170" s="64">
        <v>5</v>
      </c>
      <c r="L170" s="64">
        <v>248</v>
      </c>
      <c r="M170" s="292">
        <v>1.1499999999999999</v>
      </c>
      <c r="N170" s="64">
        <v>70</v>
      </c>
      <c r="O170" s="64">
        <v>135</v>
      </c>
      <c r="P170" s="64">
        <v>149</v>
      </c>
      <c r="Q170" s="301">
        <v>602</v>
      </c>
      <c r="R170" s="64">
        <v>117</v>
      </c>
      <c r="S170" s="64">
        <v>102</v>
      </c>
      <c r="T170" s="62" t="s">
        <v>619</v>
      </c>
      <c r="U170" s="62" t="s">
        <v>619</v>
      </c>
      <c r="V170" s="64">
        <v>362</v>
      </c>
      <c r="W170" s="60">
        <v>650</v>
      </c>
      <c r="X170" s="309">
        <v>3.03</v>
      </c>
      <c r="Y170" s="369" t="s">
        <v>619</v>
      </c>
    </row>
    <row r="171" spans="1:25" s="158" customFormat="1" ht="14.1" customHeight="1" x14ac:dyDescent="0.2">
      <c r="A171" s="61" t="s">
        <v>206</v>
      </c>
      <c r="B171" s="61" t="s">
        <v>207</v>
      </c>
      <c r="C171" s="61" t="s">
        <v>744</v>
      </c>
      <c r="D171" s="62"/>
      <c r="E171" s="318">
        <v>46</v>
      </c>
      <c r="F171" s="64">
        <v>25</v>
      </c>
      <c r="G171" s="62" t="s">
        <v>619</v>
      </c>
      <c r="H171" s="62" t="s">
        <v>619</v>
      </c>
      <c r="I171" s="62" t="s">
        <v>619</v>
      </c>
      <c r="J171" s="62" t="s">
        <v>619</v>
      </c>
      <c r="K171" s="62" t="s">
        <v>619</v>
      </c>
      <c r="L171" s="64">
        <v>27</v>
      </c>
      <c r="M171" s="292">
        <v>0.59</v>
      </c>
      <c r="N171" s="62" t="s">
        <v>619</v>
      </c>
      <c r="O171" s="62" t="s">
        <v>619</v>
      </c>
      <c r="P171" s="64">
        <v>20</v>
      </c>
      <c r="Q171" s="301">
        <v>55</v>
      </c>
      <c r="R171" s="62" t="s">
        <v>619</v>
      </c>
      <c r="S171" s="62" t="s">
        <v>619</v>
      </c>
      <c r="T171" s="62" t="s">
        <v>619</v>
      </c>
      <c r="U171" s="62" t="s">
        <v>619</v>
      </c>
      <c r="V171" s="62" t="s">
        <v>619</v>
      </c>
      <c r="W171" s="60">
        <v>38</v>
      </c>
      <c r="X171" s="309">
        <v>0.83</v>
      </c>
      <c r="Y171" s="370">
        <v>12</v>
      </c>
    </row>
    <row r="172" spans="1:25" s="158" customFormat="1" ht="14.1" customHeight="1" x14ac:dyDescent="0.2">
      <c r="A172" s="61" t="s">
        <v>425</v>
      </c>
      <c r="B172" s="61" t="s">
        <v>666</v>
      </c>
      <c r="C172" s="61" t="s">
        <v>742</v>
      </c>
      <c r="D172" s="62"/>
      <c r="E172" s="318">
        <v>112</v>
      </c>
      <c r="F172" s="64">
        <v>88</v>
      </c>
      <c r="G172" s="64">
        <v>14</v>
      </c>
      <c r="H172" s="62" t="s">
        <v>619</v>
      </c>
      <c r="I172" s="62" t="s">
        <v>619</v>
      </c>
      <c r="J172" s="62" t="s">
        <v>619</v>
      </c>
      <c r="K172" s="62" t="s">
        <v>619</v>
      </c>
      <c r="L172" s="64">
        <v>109</v>
      </c>
      <c r="M172" s="292">
        <v>0.97</v>
      </c>
      <c r="N172" s="64">
        <v>31</v>
      </c>
      <c r="O172" s="64">
        <v>77</v>
      </c>
      <c r="P172" s="64">
        <v>32</v>
      </c>
      <c r="Q172" s="301">
        <v>249</v>
      </c>
      <c r="R172" s="64">
        <v>64</v>
      </c>
      <c r="S172" s="62" t="s">
        <v>619</v>
      </c>
      <c r="T172" s="62" t="s">
        <v>619</v>
      </c>
      <c r="U172" s="62" t="s">
        <v>619</v>
      </c>
      <c r="V172" s="64">
        <v>191</v>
      </c>
      <c r="W172" s="60">
        <v>259</v>
      </c>
      <c r="X172" s="309">
        <v>2.31</v>
      </c>
      <c r="Y172" s="370">
        <v>11</v>
      </c>
    </row>
    <row r="173" spans="1:25" s="158" customFormat="1" ht="14.1" customHeight="1" x14ac:dyDescent="0.2">
      <c r="A173" s="61" t="s">
        <v>164</v>
      </c>
      <c r="B173" s="61" t="s">
        <v>165</v>
      </c>
      <c r="C173" s="61" t="s">
        <v>744</v>
      </c>
      <c r="D173" s="62"/>
      <c r="E173" s="318">
        <v>22</v>
      </c>
      <c r="F173" s="62" t="s">
        <v>619</v>
      </c>
      <c r="G173" s="62" t="s">
        <v>619</v>
      </c>
      <c r="H173" s="62" t="s">
        <v>619</v>
      </c>
      <c r="I173" s="62" t="s">
        <v>619</v>
      </c>
      <c r="J173" s="62" t="s">
        <v>619</v>
      </c>
      <c r="K173" s="62" t="s">
        <v>619</v>
      </c>
      <c r="L173" s="64">
        <v>18</v>
      </c>
      <c r="M173" s="292">
        <v>0.81</v>
      </c>
      <c r="N173" s="62" t="s">
        <v>619</v>
      </c>
      <c r="O173" s="64">
        <v>20</v>
      </c>
      <c r="P173" s="62" t="s">
        <v>619</v>
      </c>
      <c r="Q173" s="301">
        <v>43</v>
      </c>
      <c r="R173" s="64">
        <v>5</v>
      </c>
      <c r="S173" s="64">
        <v>10</v>
      </c>
      <c r="T173" s="62" t="s">
        <v>619</v>
      </c>
      <c r="U173" s="62" t="s">
        <v>619</v>
      </c>
      <c r="V173" s="62" t="s">
        <v>619</v>
      </c>
      <c r="W173" s="60">
        <v>17</v>
      </c>
      <c r="X173" s="309">
        <v>0.76</v>
      </c>
      <c r="Y173" s="369" t="s">
        <v>619</v>
      </c>
    </row>
    <row r="174" spans="1:25" s="158" customFormat="1" ht="14.1" customHeight="1" x14ac:dyDescent="0.2">
      <c r="A174" s="61" t="s">
        <v>596</v>
      </c>
      <c r="B174" s="61" t="s">
        <v>597</v>
      </c>
      <c r="C174" s="61" t="s">
        <v>748</v>
      </c>
      <c r="D174" s="62"/>
      <c r="E174" s="318">
        <v>48</v>
      </c>
      <c r="F174" s="64">
        <v>8</v>
      </c>
      <c r="G174" s="62" t="s">
        <v>619</v>
      </c>
      <c r="H174" s="62" t="s">
        <v>619</v>
      </c>
      <c r="I174" s="62" t="s">
        <v>619</v>
      </c>
      <c r="J174" s="62" t="s">
        <v>619</v>
      </c>
      <c r="K174" s="62" t="s">
        <v>619</v>
      </c>
      <c r="L174" s="64">
        <v>9</v>
      </c>
      <c r="M174" s="292">
        <v>0.19</v>
      </c>
      <c r="N174" s="62" t="s">
        <v>619</v>
      </c>
      <c r="O174" s="62" t="s">
        <v>619</v>
      </c>
      <c r="P174" s="62" t="s">
        <v>619</v>
      </c>
      <c r="Q174" s="301">
        <v>25</v>
      </c>
      <c r="R174" s="62" t="s">
        <v>619</v>
      </c>
      <c r="S174" s="62" t="s">
        <v>619</v>
      </c>
      <c r="T174" s="62" t="s">
        <v>619</v>
      </c>
      <c r="U174" s="62" t="s">
        <v>619</v>
      </c>
      <c r="V174" s="62" t="s">
        <v>619</v>
      </c>
      <c r="W174" s="60">
        <v>7</v>
      </c>
      <c r="X174" s="309">
        <v>0.15</v>
      </c>
      <c r="Y174" s="369" t="s">
        <v>619</v>
      </c>
    </row>
    <row r="175" spans="1:25" s="158" customFormat="1" ht="14.1" customHeight="1" x14ac:dyDescent="0.2">
      <c r="A175" s="61" t="s">
        <v>412</v>
      </c>
      <c r="B175" s="61" t="s">
        <v>413</v>
      </c>
      <c r="C175" s="61" t="s">
        <v>746</v>
      </c>
      <c r="D175" s="62"/>
      <c r="E175" s="318">
        <v>84</v>
      </c>
      <c r="F175" s="64">
        <v>11</v>
      </c>
      <c r="G175" s="64">
        <v>5</v>
      </c>
      <c r="H175" s="64">
        <v>12</v>
      </c>
      <c r="I175" s="62" t="s">
        <v>619</v>
      </c>
      <c r="J175" s="62" t="s">
        <v>619</v>
      </c>
      <c r="K175" s="62" t="s">
        <v>619</v>
      </c>
      <c r="L175" s="64">
        <v>32</v>
      </c>
      <c r="M175" s="292">
        <v>0.38</v>
      </c>
      <c r="N175" s="64">
        <v>9</v>
      </c>
      <c r="O175" s="64">
        <v>7</v>
      </c>
      <c r="P175" s="64">
        <v>9</v>
      </c>
      <c r="Q175" s="301">
        <v>57</v>
      </c>
      <c r="R175" s="62" t="s">
        <v>619</v>
      </c>
      <c r="S175" s="62" t="s">
        <v>619</v>
      </c>
      <c r="T175" s="62" t="s">
        <v>619</v>
      </c>
      <c r="U175" s="62" t="s">
        <v>619</v>
      </c>
      <c r="V175" s="64">
        <v>172</v>
      </c>
      <c r="W175" s="60">
        <v>175</v>
      </c>
      <c r="X175" s="309">
        <v>2.08</v>
      </c>
      <c r="Y175" s="369" t="s">
        <v>619</v>
      </c>
    </row>
    <row r="176" spans="1:25" s="158" customFormat="1" ht="14.1" customHeight="1" x14ac:dyDescent="0.2">
      <c r="A176" s="61" t="s">
        <v>560</v>
      </c>
      <c r="B176" s="61" t="s">
        <v>561</v>
      </c>
      <c r="C176" s="61" t="s">
        <v>748</v>
      </c>
      <c r="D176" s="62"/>
      <c r="E176" s="318">
        <v>34</v>
      </c>
      <c r="F176" s="62" t="s">
        <v>619</v>
      </c>
      <c r="G176" s="62" t="s">
        <v>619</v>
      </c>
      <c r="H176" s="62" t="s">
        <v>619</v>
      </c>
      <c r="I176" s="62" t="s">
        <v>619</v>
      </c>
      <c r="J176" s="62" t="s">
        <v>619</v>
      </c>
      <c r="K176" s="62" t="s">
        <v>619</v>
      </c>
      <c r="L176" s="64">
        <v>8</v>
      </c>
      <c r="M176" s="292">
        <v>0.24</v>
      </c>
      <c r="N176" s="62" t="s">
        <v>619</v>
      </c>
      <c r="O176" s="62" t="s">
        <v>619</v>
      </c>
      <c r="P176" s="64">
        <v>14</v>
      </c>
      <c r="Q176" s="301">
        <v>28</v>
      </c>
      <c r="R176" s="64">
        <v>5</v>
      </c>
      <c r="S176" s="62" t="s">
        <v>619</v>
      </c>
      <c r="T176" s="64">
        <v>11</v>
      </c>
      <c r="U176" s="62" t="s">
        <v>619</v>
      </c>
      <c r="V176" s="62" t="s">
        <v>619</v>
      </c>
      <c r="W176" s="60">
        <v>16</v>
      </c>
      <c r="X176" s="309">
        <v>0.47</v>
      </c>
      <c r="Y176" s="369" t="s">
        <v>619</v>
      </c>
    </row>
    <row r="177" spans="1:25" s="158" customFormat="1" ht="14.1" customHeight="1" x14ac:dyDescent="0.2">
      <c r="A177" s="61" t="s">
        <v>348</v>
      </c>
      <c r="B177" s="61" t="s">
        <v>349</v>
      </c>
      <c r="C177" s="61" t="s">
        <v>745</v>
      </c>
      <c r="D177" s="62"/>
      <c r="E177" s="318">
        <v>42</v>
      </c>
      <c r="F177" s="62" t="s">
        <v>619</v>
      </c>
      <c r="G177" s="62" t="s">
        <v>619</v>
      </c>
      <c r="H177" s="62" t="s">
        <v>619</v>
      </c>
      <c r="I177" s="62" t="s">
        <v>619</v>
      </c>
      <c r="J177" s="62" t="s">
        <v>619</v>
      </c>
      <c r="K177" s="62" t="s">
        <v>619</v>
      </c>
      <c r="L177" s="64">
        <v>14</v>
      </c>
      <c r="M177" s="292">
        <v>0.33</v>
      </c>
      <c r="N177" s="62" t="s">
        <v>619</v>
      </c>
      <c r="O177" s="62" t="s">
        <v>619</v>
      </c>
      <c r="P177" s="64">
        <v>10</v>
      </c>
      <c r="Q177" s="301">
        <v>24</v>
      </c>
      <c r="R177" s="62" t="s">
        <v>619</v>
      </c>
      <c r="S177" s="62" t="s">
        <v>619</v>
      </c>
      <c r="T177" s="64">
        <v>5</v>
      </c>
      <c r="U177" s="62" t="s">
        <v>619</v>
      </c>
      <c r="V177" s="62" t="s">
        <v>619</v>
      </c>
      <c r="W177" s="60">
        <v>10</v>
      </c>
      <c r="X177" s="309">
        <v>0.24</v>
      </c>
      <c r="Y177" s="369" t="s">
        <v>619</v>
      </c>
    </row>
    <row r="178" spans="1:25" s="158" customFormat="1" ht="14.1" customHeight="1" x14ac:dyDescent="0.2">
      <c r="A178" s="61" t="s">
        <v>540</v>
      </c>
      <c r="B178" s="61" t="s">
        <v>541</v>
      </c>
      <c r="C178" s="61" t="s">
        <v>742</v>
      </c>
      <c r="D178" s="62"/>
      <c r="E178" s="318">
        <v>60</v>
      </c>
      <c r="F178" s="64">
        <v>8</v>
      </c>
      <c r="G178" s="62" t="s">
        <v>619</v>
      </c>
      <c r="H178" s="62" t="s">
        <v>619</v>
      </c>
      <c r="I178" s="62" t="s">
        <v>619</v>
      </c>
      <c r="J178" s="62" t="s">
        <v>619</v>
      </c>
      <c r="K178" s="62" t="s">
        <v>619</v>
      </c>
      <c r="L178" s="64">
        <v>9</v>
      </c>
      <c r="M178" s="292">
        <v>0.15</v>
      </c>
      <c r="N178" s="64">
        <v>5</v>
      </c>
      <c r="O178" s="62" t="s">
        <v>619</v>
      </c>
      <c r="P178" s="62" t="s">
        <v>619</v>
      </c>
      <c r="Q178" s="301">
        <v>18</v>
      </c>
      <c r="R178" s="64">
        <v>12</v>
      </c>
      <c r="S178" s="62" t="s">
        <v>619</v>
      </c>
      <c r="T178" s="64">
        <v>21</v>
      </c>
      <c r="U178" s="62" t="s">
        <v>619</v>
      </c>
      <c r="V178" s="64">
        <v>10</v>
      </c>
      <c r="W178" s="60">
        <v>43</v>
      </c>
      <c r="X178" s="309">
        <v>0.72</v>
      </c>
      <c r="Y178" s="369" t="s">
        <v>619</v>
      </c>
    </row>
    <row r="179" spans="1:25" s="158" customFormat="1" ht="14.1" customHeight="1" x14ac:dyDescent="0.2">
      <c r="A179" s="61" t="s">
        <v>13</v>
      </c>
      <c r="B179" s="61" t="s">
        <v>667</v>
      </c>
      <c r="C179" s="61" t="s">
        <v>750</v>
      </c>
      <c r="D179" s="62"/>
      <c r="E179" s="318">
        <v>58</v>
      </c>
      <c r="F179" s="64">
        <v>9</v>
      </c>
      <c r="G179" s="62" t="s">
        <v>619</v>
      </c>
      <c r="H179" s="62" t="s">
        <v>619</v>
      </c>
      <c r="I179" s="62" t="s">
        <v>619</v>
      </c>
      <c r="J179" s="62" t="s">
        <v>619</v>
      </c>
      <c r="K179" s="62" t="s">
        <v>619</v>
      </c>
      <c r="L179" s="64">
        <v>12</v>
      </c>
      <c r="M179" s="292">
        <v>0.21</v>
      </c>
      <c r="N179" s="62" t="s">
        <v>619</v>
      </c>
      <c r="O179" s="62" t="s">
        <v>619</v>
      </c>
      <c r="P179" s="64">
        <v>13</v>
      </c>
      <c r="Q179" s="301">
        <v>26</v>
      </c>
      <c r="R179" s="62" t="s">
        <v>619</v>
      </c>
      <c r="S179" s="62" t="s">
        <v>619</v>
      </c>
      <c r="T179" s="62" t="s">
        <v>619</v>
      </c>
      <c r="U179" s="62" t="s">
        <v>619</v>
      </c>
      <c r="V179" s="62" t="s">
        <v>619</v>
      </c>
      <c r="W179" s="63" t="s">
        <v>619</v>
      </c>
      <c r="X179" s="293" t="s">
        <v>619</v>
      </c>
      <c r="Y179" s="370">
        <v>45</v>
      </c>
    </row>
    <row r="180" spans="1:25" s="158" customFormat="1" ht="14.1" customHeight="1" x14ac:dyDescent="0.2">
      <c r="A180" s="61" t="s">
        <v>426</v>
      </c>
      <c r="B180" s="61" t="s">
        <v>668</v>
      </c>
      <c r="C180" s="61" t="s">
        <v>742</v>
      </c>
      <c r="D180" s="62"/>
      <c r="E180" s="318">
        <v>105</v>
      </c>
      <c r="F180" s="64">
        <v>118</v>
      </c>
      <c r="G180" s="64">
        <v>43</v>
      </c>
      <c r="H180" s="64">
        <v>22</v>
      </c>
      <c r="I180" s="62" t="s">
        <v>619</v>
      </c>
      <c r="J180" s="62" t="s">
        <v>619</v>
      </c>
      <c r="K180" s="64">
        <v>23</v>
      </c>
      <c r="L180" s="64">
        <v>215</v>
      </c>
      <c r="M180" s="292">
        <v>2.0499999999999998</v>
      </c>
      <c r="N180" s="62" t="s">
        <v>619</v>
      </c>
      <c r="O180" s="62" t="s">
        <v>619</v>
      </c>
      <c r="P180" s="64">
        <v>10</v>
      </c>
      <c r="Q180" s="301">
        <v>235</v>
      </c>
      <c r="R180" s="64">
        <v>202</v>
      </c>
      <c r="S180" s="64">
        <v>46</v>
      </c>
      <c r="T180" s="64">
        <v>92</v>
      </c>
      <c r="U180" s="64">
        <v>23</v>
      </c>
      <c r="V180" s="64">
        <v>70</v>
      </c>
      <c r="W180" s="60">
        <v>433</v>
      </c>
      <c r="X180" s="309">
        <v>4.12</v>
      </c>
      <c r="Y180" s="370">
        <v>6</v>
      </c>
    </row>
    <row r="181" spans="1:25" s="158" customFormat="1" ht="14.1" customHeight="1" x14ac:dyDescent="0.2">
      <c r="A181" s="61" t="s">
        <v>514</v>
      </c>
      <c r="B181" s="61" t="s">
        <v>515</v>
      </c>
      <c r="C181" s="61" t="s">
        <v>742</v>
      </c>
      <c r="D181" s="62"/>
      <c r="E181" s="318">
        <v>37</v>
      </c>
      <c r="F181" s="62" t="s">
        <v>619</v>
      </c>
      <c r="G181" s="62" t="s">
        <v>619</v>
      </c>
      <c r="H181" s="62" t="s">
        <v>619</v>
      </c>
      <c r="I181" s="62" t="s">
        <v>619</v>
      </c>
      <c r="J181" s="62" t="s">
        <v>619</v>
      </c>
      <c r="K181" s="62" t="s">
        <v>619</v>
      </c>
      <c r="L181" s="64">
        <v>5</v>
      </c>
      <c r="M181" s="292">
        <v>0.13</v>
      </c>
      <c r="N181" s="62" t="s">
        <v>619</v>
      </c>
      <c r="O181" s="62" t="s">
        <v>619</v>
      </c>
      <c r="P181" s="62" t="s">
        <v>619</v>
      </c>
      <c r="Q181" s="301">
        <v>9</v>
      </c>
      <c r="R181" s="64">
        <v>8</v>
      </c>
      <c r="S181" s="62" t="s">
        <v>619</v>
      </c>
      <c r="T181" s="64">
        <v>28</v>
      </c>
      <c r="U181" s="62" t="s">
        <v>619</v>
      </c>
      <c r="V181" s="62" t="s">
        <v>619</v>
      </c>
      <c r="W181" s="60">
        <v>39</v>
      </c>
      <c r="X181" s="309">
        <v>1.05</v>
      </c>
      <c r="Y181" s="369" t="s">
        <v>619</v>
      </c>
    </row>
    <row r="182" spans="1:25" s="158" customFormat="1" ht="14.1" customHeight="1" x14ac:dyDescent="0.2">
      <c r="A182" s="61" t="s">
        <v>466</v>
      </c>
      <c r="B182" s="61" t="s">
        <v>467</v>
      </c>
      <c r="C182" s="61" t="s">
        <v>742</v>
      </c>
      <c r="D182" s="62"/>
      <c r="E182" s="318">
        <v>79</v>
      </c>
      <c r="F182" s="62" t="s">
        <v>619</v>
      </c>
      <c r="G182" s="62" t="s">
        <v>619</v>
      </c>
      <c r="H182" s="62" t="s">
        <v>619</v>
      </c>
      <c r="I182" s="62" t="s">
        <v>619</v>
      </c>
      <c r="J182" s="62" t="s">
        <v>619</v>
      </c>
      <c r="K182" s="62" t="s">
        <v>619</v>
      </c>
      <c r="L182" s="64">
        <v>38</v>
      </c>
      <c r="M182" s="292">
        <v>0.48</v>
      </c>
      <c r="N182" s="62" t="s">
        <v>619</v>
      </c>
      <c r="O182" s="62" t="s">
        <v>619</v>
      </c>
      <c r="P182" s="64">
        <v>11</v>
      </c>
      <c r="Q182" s="301">
        <v>53</v>
      </c>
      <c r="R182" s="64">
        <v>17</v>
      </c>
      <c r="S182" s="64">
        <v>14</v>
      </c>
      <c r="T182" s="64">
        <v>107</v>
      </c>
      <c r="U182" s="64">
        <v>48</v>
      </c>
      <c r="V182" s="64">
        <v>53</v>
      </c>
      <c r="W182" s="60">
        <v>239</v>
      </c>
      <c r="X182" s="309">
        <v>3.01</v>
      </c>
      <c r="Y182" s="369" t="s">
        <v>619</v>
      </c>
    </row>
    <row r="183" spans="1:25" s="158" customFormat="1" ht="14.1" customHeight="1" x14ac:dyDescent="0.2">
      <c r="A183" s="61" t="s">
        <v>208</v>
      </c>
      <c r="B183" s="61" t="s">
        <v>209</v>
      </c>
      <c r="C183" s="61" t="s">
        <v>744</v>
      </c>
      <c r="D183" s="62"/>
      <c r="E183" s="318">
        <v>50</v>
      </c>
      <c r="F183" s="62" t="s">
        <v>619</v>
      </c>
      <c r="G183" s="62" t="s">
        <v>619</v>
      </c>
      <c r="H183" s="62" t="s">
        <v>619</v>
      </c>
      <c r="I183" s="62" t="s">
        <v>619</v>
      </c>
      <c r="J183" s="62" t="s">
        <v>619</v>
      </c>
      <c r="K183" s="62" t="s">
        <v>619</v>
      </c>
      <c r="L183" s="64">
        <v>21</v>
      </c>
      <c r="M183" s="292">
        <v>0.42</v>
      </c>
      <c r="N183" s="62" t="s">
        <v>619</v>
      </c>
      <c r="O183" s="62" t="s">
        <v>619</v>
      </c>
      <c r="P183" s="64">
        <v>8</v>
      </c>
      <c r="Q183" s="301">
        <v>33</v>
      </c>
      <c r="R183" s="62" t="s">
        <v>619</v>
      </c>
      <c r="S183" s="62" t="s">
        <v>619</v>
      </c>
      <c r="T183" s="62" t="s">
        <v>619</v>
      </c>
      <c r="U183" s="62" t="s">
        <v>619</v>
      </c>
      <c r="V183" s="62" t="s">
        <v>619</v>
      </c>
      <c r="W183" s="60">
        <v>12</v>
      </c>
      <c r="X183" s="309">
        <v>0.24</v>
      </c>
      <c r="Y183" s="369" t="s">
        <v>619</v>
      </c>
    </row>
    <row r="184" spans="1:25" s="158" customFormat="1" ht="14.1" customHeight="1" x14ac:dyDescent="0.2">
      <c r="A184" s="61" t="s">
        <v>19</v>
      </c>
      <c r="B184" s="61" t="s">
        <v>20</v>
      </c>
      <c r="C184" s="61" t="s">
        <v>750</v>
      </c>
      <c r="D184" s="62"/>
      <c r="E184" s="318">
        <v>120</v>
      </c>
      <c r="F184" s="64">
        <v>25</v>
      </c>
      <c r="G184" s="62" t="s">
        <v>619</v>
      </c>
      <c r="H184" s="64">
        <v>9</v>
      </c>
      <c r="I184" s="62" t="s">
        <v>619</v>
      </c>
      <c r="J184" s="62" t="s">
        <v>619</v>
      </c>
      <c r="K184" s="62" t="s">
        <v>619</v>
      </c>
      <c r="L184" s="64">
        <v>43</v>
      </c>
      <c r="M184" s="292">
        <v>0.36</v>
      </c>
      <c r="N184" s="62" t="s">
        <v>619</v>
      </c>
      <c r="O184" s="62" t="s">
        <v>619</v>
      </c>
      <c r="P184" s="64">
        <v>119</v>
      </c>
      <c r="Q184" s="301">
        <v>242</v>
      </c>
      <c r="R184" s="62" t="s">
        <v>619</v>
      </c>
      <c r="S184" s="64">
        <v>12</v>
      </c>
      <c r="T184" s="64">
        <v>29</v>
      </c>
      <c r="U184" s="62" t="s">
        <v>619</v>
      </c>
      <c r="V184" s="62" t="s">
        <v>619</v>
      </c>
      <c r="W184" s="60">
        <v>41</v>
      </c>
      <c r="X184" s="309">
        <v>0.34</v>
      </c>
      <c r="Y184" s="370">
        <v>18</v>
      </c>
    </row>
    <row r="185" spans="1:25" s="158" customFormat="1" ht="14.1" customHeight="1" x14ac:dyDescent="0.2">
      <c r="A185" s="61" t="s">
        <v>234</v>
      </c>
      <c r="B185" s="61" t="s">
        <v>235</v>
      </c>
      <c r="C185" s="61" t="s">
        <v>749</v>
      </c>
      <c r="D185" s="62"/>
      <c r="E185" s="318">
        <v>54</v>
      </c>
      <c r="F185" s="62" t="s">
        <v>619</v>
      </c>
      <c r="G185" s="62" t="s">
        <v>619</v>
      </c>
      <c r="H185" s="62" t="s">
        <v>619</v>
      </c>
      <c r="I185" s="62" t="s">
        <v>619</v>
      </c>
      <c r="J185" s="62" t="s">
        <v>619</v>
      </c>
      <c r="K185" s="62" t="s">
        <v>619</v>
      </c>
      <c r="L185" s="62" t="s">
        <v>619</v>
      </c>
      <c r="M185" s="293" t="s">
        <v>619</v>
      </c>
      <c r="N185" s="62" t="s">
        <v>619</v>
      </c>
      <c r="O185" s="62" t="s">
        <v>619</v>
      </c>
      <c r="P185" s="62" t="s">
        <v>619</v>
      </c>
      <c r="Q185" s="301">
        <v>7</v>
      </c>
      <c r="R185" s="62" t="s">
        <v>619</v>
      </c>
      <c r="S185" s="62" t="s">
        <v>619</v>
      </c>
      <c r="T185" s="62" t="s">
        <v>619</v>
      </c>
      <c r="U185" s="62" t="s">
        <v>619</v>
      </c>
      <c r="V185" s="62" t="s">
        <v>619</v>
      </c>
      <c r="W185" s="63" t="s">
        <v>619</v>
      </c>
      <c r="X185" s="293" t="s">
        <v>619</v>
      </c>
      <c r="Y185" s="369" t="s">
        <v>619</v>
      </c>
    </row>
    <row r="186" spans="1:25" s="158" customFormat="1" ht="14.1" customHeight="1" x14ac:dyDescent="0.2">
      <c r="A186" s="61" t="s">
        <v>374</v>
      </c>
      <c r="B186" s="61" t="s">
        <v>375</v>
      </c>
      <c r="C186" s="61" t="s">
        <v>746</v>
      </c>
      <c r="D186" s="62"/>
      <c r="E186" s="318">
        <v>113</v>
      </c>
      <c r="F186" s="64">
        <v>119</v>
      </c>
      <c r="G186" s="64">
        <v>166</v>
      </c>
      <c r="H186" s="64">
        <v>127</v>
      </c>
      <c r="I186" s="64">
        <v>10</v>
      </c>
      <c r="J186" s="64">
        <v>17</v>
      </c>
      <c r="K186" s="64">
        <v>26</v>
      </c>
      <c r="L186" s="64">
        <v>465</v>
      </c>
      <c r="M186" s="292">
        <v>4.1100000000000003</v>
      </c>
      <c r="N186" s="64">
        <v>98</v>
      </c>
      <c r="O186" s="64">
        <v>91</v>
      </c>
      <c r="P186" s="64">
        <v>170</v>
      </c>
      <c r="Q186" s="301">
        <v>824</v>
      </c>
      <c r="R186" s="64">
        <v>79</v>
      </c>
      <c r="S186" s="64">
        <v>27</v>
      </c>
      <c r="T186" s="64">
        <v>127</v>
      </c>
      <c r="U186" s="64">
        <v>1690</v>
      </c>
      <c r="V186" s="64">
        <v>2033</v>
      </c>
      <c r="W186" s="60">
        <v>3956</v>
      </c>
      <c r="X186" s="309">
        <v>34.97</v>
      </c>
      <c r="Y186" s="370">
        <v>25</v>
      </c>
    </row>
    <row r="187" spans="1:25" s="158" customFormat="1" ht="14.1" customHeight="1" x14ac:dyDescent="0.2">
      <c r="A187" s="61" t="s">
        <v>562</v>
      </c>
      <c r="B187" s="61" t="s">
        <v>563</v>
      </c>
      <c r="C187" s="61" t="s">
        <v>748</v>
      </c>
      <c r="D187" s="62"/>
      <c r="E187" s="318">
        <v>41</v>
      </c>
      <c r="F187" s="64">
        <v>13</v>
      </c>
      <c r="G187" s="62" t="s">
        <v>619</v>
      </c>
      <c r="H187" s="62" t="s">
        <v>619</v>
      </c>
      <c r="I187" s="62" t="s">
        <v>619</v>
      </c>
      <c r="J187" s="62" t="s">
        <v>619</v>
      </c>
      <c r="K187" s="64">
        <v>5</v>
      </c>
      <c r="L187" s="64">
        <v>19</v>
      </c>
      <c r="M187" s="292">
        <v>0.46</v>
      </c>
      <c r="N187" s="62" t="s">
        <v>619</v>
      </c>
      <c r="O187" s="62" t="s">
        <v>619</v>
      </c>
      <c r="P187" s="64">
        <v>8</v>
      </c>
      <c r="Q187" s="301">
        <v>35</v>
      </c>
      <c r="R187" s="64">
        <v>5</v>
      </c>
      <c r="S187" s="62" t="s">
        <v>619</v>
      </c>
      <c r="T187" s="62" t="s">
        <v>619</v>
      </c>
      <c r="U187" s="64">
        <v>5</v>
      </c>
      <c r="V187" s="62" t="s">
        <v>619</v>
      </c>
      <c r="W187" s="60">
        <v>10</v>
      </c>
      <c r="X187" s="309">
        <v>0.24</v>
      </c>
      <c r="Y187" s="369" t="s">
        <v>619</v>
      </c>
    </row>
    <row r="188" spans="1:25" s="158" customFormat="1" ht="14.1" customHeight="1" x14ac:dyDescent="0.2">
      <c r="A188" s="61" t="s">
        <v>576</v>
      </c>
      <c r="B188" s="61" t="s">
        <v>577</v>
      </c>
      <c r="C188" s="61" t="s">
        <v>748</v>
      </c>
      <c r="D188" s="62"/>
      <c r="E188" s="318">
        <v>30</v>
      </c>
      <c r="F188" s="64">
        <v>17</v>
      </c>
      <c r="G188" s="62" t="s">
        <v>619</v>
      </c>
      <c r="H188" s="62" t="s">
        <v>619</v>
      </c>
      <c r="I188" s="62" t="s">
        <v>619</v>
      </c>
      <c r="J188" s="62" t="s">
        <v>619</v>
      </c>
      <c r="K188" s="62" t="s">
        <v>619</v>
      </c>
      <c r="L188" s="64">
        <v>19</v>
      </c>
      <c r="M188" s="292">
        <v>0.64</v>
      </c>
      <c r="N188" s="62" t="s">
        <v>619</v>
      </c>
      <c r="O188" s="62" t="s">
        <v>619</v>
      </c>
      <c r="P188" s="62" t="s">
        <v>619</v>
      </c>
      <c r="Q188" s="301">
        <v>22</v>
      </c>
      <c r="R188" s="62" t="s">
        <v>619</v>
      </c>
      <c r="S188" s="62" t="s">
        <v>619</v>
      </c>
      <c r="T188" s="62" t="s">
        <v>619</v>
      </c>
      <c r="U188" s="62" t="s">
        <v>619</v>
      </c>
      <c r="V188" s="62" t="s">
        <v>619</v>
      </c>
      <c r="W188" s="63" t="s">
        <v>619</v>
      </c>
      <c r="X188" s="293" t="s">
        <v>619</v>
      </c>
      <c r="Y188" s="369" t="s">
        <v>619</v>
      </c>
    </row>
    <row r="189" spans="1:25" s="158" customFormat="1" ht="14.1" customHeight="1" x14ac:dyDescent="0.2">
      <c r="A189" s="61" t="s">
        <v>152</v>
      </c>
      <c r="B189" s="61" t="s">
        <v>153</v>
      </c>
      <c r="C189" s="61" t="s">
        <v>744</v>
      </c>
      <c r="D189" s="62"/>
      <c r="E189" s="318">
        <v>44</v>
      </c>
      <c r="F189" s="62" t="s">
        <v>619</v>
      </c>
      <c r="G189" s="62" t="s">
        <v>619</v>
      </c>
      <c r="H189" s="62" t="s">
        <v>619</v>
      </c>
      <c r="I189" s="62" t="s">
        <v>619</v>
      </c>
      <c r="J189" s="62" t="s">
        <v>619</v>
      </c>
      <c r="K189" s="62" t="s">
        <v>619</v>
      </c>
      <c r="L189" s="62" t="s">
        <v>619</v>
      </c>
      <c r="M189" s="293" t="s">
        <v>619</v>
      </c>
      <c r="N189" s="62" t="s">
        <v>619</v>
      </c>
      <c r="O189" s="62" t="s">
        <v>619</v>
      </c>
      <c r="P189" s="62" t="s">
        <v>619</v>
      </c>
      <c r="Q189" s="301">
        <v>5</v>
      </c>
      <c r="R189" s="62" t="s">
        <v>619</v>
      </c>
      <c r="S189" s="62" t="s">
        <v>619</v>
      </c>
      <c r="T189" s="62" t="s">
        <v>619</v>
      </c>
      <c r="U189" s="62" t="s">
        <v>619</v>
      </c>
      <c r="V189" s="62" t="s">
        <v>619</v>
      </c>
      <c r="W189" s="60">
        <v>5</v>
      </c>
      <c r="X189" s="309">
        <v>0.11</v>
      </c>
      <c r="Y189" s="369" t="s">
        <v>619</v>
      </c>
    </row>
    <row r="190" spans="1:25" s="158" customFormat="1" ht="14.1" customHeight="1" x14ac:dyDescent="0.2">
      <c r="A190" s="61" t="s">
        <v>101</v>
      </c>
      <c r="B190" s="61" t="s">
        <v>669</v>
      </c>
      <c r="C190" s="61" t="s">
        <v>747</v>
      </c>
      <c r="D190" s="62"/>
      <c r="E190" s="318">
        <v>71</v>
      </c>
      <c r="F190" s="64">
        <v>25</v>
      </c>
      <c r="G190" s="62" t="s">
        <v>619</v>
      </c>
      <c r="H190" s="62" t="s">
        <v>619</v>
      </c>
      <c r="I190" s="62" t="s">
        <v>619</v>
      </c>
      <c r="J190" s="62" t="s">
        <v>619</v>
      </c>
      <c r="K190" s="62" t="s">
        <v>619</v>
      </c>
      <c r="L190" s="64">
        <v>26</v>
      </c>
      <c r="M190" s="292">
        <v>0.37</v>
      </c>
      <c r="N190" s="62" t="s">
        <v>619</v>
      </c>
      <c r="O190" s="64">
        <v>63</v>
      </c>
      <c r="P190" s="62" t="s">
        <v>619</v>
      </c>
      <c r="Q190" s="301">
        <v>100</v>
      </c>
      <c r="R190" s="64">
        <v>14</v>
      </c>
      <c r="S190" s="62" t="s">
        <v>619</v>
      </c>
      <c r="T190" s="62" t="s">
        <v>619</v>
      </c>
      <c r="U190" s="62" t="s">
        <v>619</v>
      </c>
      <c r="V190" s="64">
        <v>5</v>
      </c>
      <c r="W190" s="60">
        <v>19</v>
      </c>
      <c r="X190" s="309">
        <v>0.27</v>
      </c>
      <c r="Y190" s="370">
        <v>14</v>
      </c>
    </row>
    <row r="191" spans="1:25" s="158" customFormat="1" ht="14.1" customHeight="1" x14ac:dyDescent="0.2">
      <c r="A191" s="61" t="s">
        <v>316</v>
      </c>
      <c r="B191" s="61" t="s">
        <v>317</v>
      </c>
      <c r="C191" s="61" t="s">
        <v>745</v>
      </c>
      <c r="D191" s="62"/>
      <c r="E191" s="318">
        <v>56</v>
      </c>
      <c r="F191" s="64">
        <v>14</v>
      </c>
      <c r="G191" s="62" t="s">
        <v>619</v>
      </c>
      <c r="H191" s="62" t="s">
        <v>619</v>
      </c>
      <c r="I191" s="62" t="s">
        <v>619</v>
      </c>
      <c r="J191" s="62" t="s">
        <v>619</v>
      </c>
      <c r="K191" s="62" t="s">
        <v>619</v>
      </c>
      <c r="L191" s="64">
        <v>21</v>
      </c>
      <c r="M191" s="292">
        <v>0.37</v>
      </c>
      <c r="N191" s="62" t="s">
        <v>619</v>
      </c>
      <c r="O191" s="62" t="s">
        <v>619</v>
      </c>
      <c r="P191" s="64">
        <v>6</v>
      </c>
      <c r="Q191" s="301">
        <v>34</v>
      </c>
      <c r="R191" s="64">
        <v>15</v>
      </c>
      <c r="S191" s="64">
        <v>22</v>
      </c>
      <c r="T191" s="64">
        <v>43</v>
      </c>
      <c r="U191" s="62" t="s">
        <v>619</v>
      </c>
      <c r="V191" s="62" t="s">
        <v>619</v>
      </c>
      <c r="W191" s="60">
        <v>86</v>
      </c>
      <c r="X191" s="309">
        <v>1.53</v>
      </c>
      <c r="Y191" s="370">
        <v>5</v>
      </c>
    </row>
    <row r="192" spans="1:25" s="158" customFormat="1" ht="14.1" customHeight="1" x14ac:dyDescent="0.2">
      <c r="A192" s="61" t="s">
        <v>176</v>
      </c>
      <c r="B192" s="61" t="s">
        <v>177</v>
      </c>
      <c r="C192" s="61" t="s">
        <v>744</v>
      </c>
      <c r="D192" s="62"/>
      <c r="E192" s="318">
        <v>48</v>
      </c>
      <c r="F192" s="64">
        <v>11</v>
      </c>
      <c r="G192" s="62" t="s">
        <v>619</v>
      </c>
      <c r="H192" s="62" t="s">
        <v>619</v>
      </c>
      <c r="I192" s="62" t="s">
        <v>619</v>
      </c>
      <c r="J192" s="62" t="s">
        <v>619</v>
      </c>
      <c r="K192" s="62" t="s">
        <v>619</v>
      </c>
      <c r="L192" s="64">
        <v>12</v>
      </c>
      <c r="M192" s="292">
        <v>0.25</v>
      </c>
      <c r="N192" s="62" t="s">
        <v>619</v>
      </c>
      <c r="O192" s="64">
        <v>6</v>
      </c>
      <c r="P192" s="62" t="s">
        <v>619</v>
      </c>
      <c r="Q192" s="301">
        <v>24</v>
      </c>
      <c r="R192" s="62" t="s">
        <v>619</v>
      </c>
      <c r="S192" s="62" t="s">
        <v>619</v>
      </c>
      <c r="T192" s="64">
        <v>21</v>
      </c>
      <c r="U192" s="62" t="s">
        <v>619</v>
      </c>
      <c r="V192" s="62" t="s">
        <v>619</v>
      </c>
      <c r="W192" s="60">
        <v>27</v>
      </c>
      <c r="X192" s="309">
        <v>0.56000000000000005</v>
      </c>
      <c r="Y192" s="369" t="s">
        <v>619</v>
      </c>
    </row>
    <row r="193" spans="1:25" s="158" customFormat="1" ht="14.1" customHeight="1" x14ac:dyDescent="0.2">
      <c r="A193" s="61" t="s">
        <v>102</v>
      </c>
      <c r="B193" s="61" t="s">
        <v>670</v>
      </c>
      <c r="C193" s="61" t="s">
        <v>747</v>
      </c>
      <c r="D193" s="62"/>
      <c r="E193" s="318">
        <v>73</v>
      </c>
      <c r="F193" s="64">
        <v>10</v>
      </c>
      <c r="G193" s="62" t="s">
        <v>619</v>
      </c>
      <c r="H193" s="62" t="s">
        <v>619</v>
      </c>
      <c r="I193" s="62" t="s">
        <v>619</v>
      </c>
      <c r="J193" s="62" t="s">
        <v>619</v>
      </c>
      <c r="K193" s="62" t="s">
        <v>619</v>
      </c>
      <c r="L193" s="64">
        <v>11</v>
      </c>
      <c r="M193" s="292">
        <v>0.15</v>
      </c>
      <c r="N193" s="62" t="s">
        <v>619</v>
      </c>
      <c r="O193" s="62" t="s">
        <v>619</v>
      </c>
      <c r="P193" s="62" t="s">
        <v>619</v>
      </c>
      <c r="Q193" s="301">
        <v>14</v>
      </c>
      <c r="R193" s="62" t="s">
        <v>619</v>
      </c>
      <c r="S193" s="62" t="s">
        <v>619</v>
      </c>
      <c r="T193" s="62" t="s">
        <v>619</v>
      </c>
      <c r="U193" s="62" t="s">
        <v>619</v>
      </c>
      <c r="V193" s="62" t="s">
        <v>619</v>
      </c>
      <c r="W193" s="63" t="s">
        <v>619</v>
      </c>
      <c r="X193" s="293" t="s">
        <v>619</v>
      </c>
      <c r="Y193" s="370">
        <v>8</v>
      </c>
    </row>
    <row r="194" spans="1:25" s="158" customFormat="1" ht="14.1" customHeight="1" x14ac:dyDescent="0.2">
      <c r="A194" s="61" t="s">
        <v>336</v>
      </c>
      <c r="B194" s="61" t="s">
        <v>337</v>
      </c>
      <c r="C194" s="61" t="s">
        <v>745</v>
      </c>
      <c r="D194" s="62"/>
      <c r="E194" s="318">
        <v>47</v>
      </c>
      <c r="F194" s="62" t="s">
        <v>619</v>
      </c>
      <c r="G194" s="62" t="s">
        <v>619</v>
      </c>
      <c r="H194" s="62" t="s">
        <v>619</v>
      </c>
      <c r="I194" s="62" t="s">
        <v>619</v>
      </c>
      <c r="J194" s="62" t="s">
        <v>619</v>
      </c>
      <c r="K194" s="62" t="s">
        <v>619</v>
      </c>
      <c r="L194" s="64">
        <v>22</v>
      </c>
      <c r="M194" s="292">
        <v>0.46</v>
      </c>
      <c r="N194" s="62" t="s">
        <v>619</v>
      </c>
      <c r="O194" s="64">
        <v>10</v>
      </c>
      <c r="P194" s="62" t="s">
        <v>619</v>
      </c>
      <c r="Q194" s="301">
        <v>41</v>
      </c>
      <c r="R194" s="64">
        <v>7</v>
      </c>
      <c r="S194" s="62" t="s">
        <v>619</v>
      </c>
      <c r="T194" s="64">
        <v>5</v>
      </c>
      <c r="U194" s="62" t="s">
        <v>619</v>
      </c>
      <c r="V194" s="64">
        <v>5</v>
      </c>
      <c r="W194" s="60">
        <v>17</v>
      </c>
      <c r="X194" s="309">
        <v>0.36</v>
      </c>
      <c r="Y194" s="370">
        <v>8</v>
      </c>
    </row>
    <row r="195" spans="1:25" s="158" customFormat="1" ht="14.1" customHeight="1" x14ac:dyDescent="0.2">
      <c r="A195" s="61" t="s">
        <v>549</v>
      </c>
      <c r="B195" s="61" t="s">
        <v>671</v>
      </c>
      <c r="C195" s="61" t="s">
        <v>748</v>
      </c>
      <c r="D195" s="62"/>
      <c r="E195" s="318">
        <v>93</v>
      </c>
      <c r="F195" s="64">
        <v>20</v>
      </c>
      <c r="G195" s="62" t="s">
        <v>619</v>
      </c>
      <c r="H195" s="62" t="s">
        <v>619</v>
      </c>
      <c r="I195" s="62" t="s">
        <v>619</v>
      </c>
      <c r="J195" s="62" t="s">
        <v>619</v>
      </c>
      <c r="K195" s="62" t="s">
        <v>619</v>
      </c>
      <c r="L195" s="64">
        <v>21</v>
      </c>
      <c r="M195" s="292">
        <v>0.23</v>
      </c>
      <c r="N195" s="64">
        <v>7</v>
      </c>
      <c r="O195" s="64">
        <v>16</v>
      </c>
      <c r="P195" s="64">
        <v>15</v>
      </c>
      <c r="Q195" s="301">
        <v>59</v>
      </c>
      <c r="R195" s="64">
        <v>7</v>
      </c>
      <c r="S195" s="62" t="s">
        <v>619</v>
      </c>
      <c r="T195" s="64">
        <v>39</v>
      </c>
      <c r="U195" s="62" t="s">
        <v>619</v>
      </c>
      <c r="V195" s="62" t="s">
        <v>619</v>
      </c>
      <c r="W195" s="60">
        <v>47</v>
      </c>
      <c r="X195" s="309">
        <v>0.51</v>
      </c>
      <c r="Y195" s="369" t="s">
        <v>619</v>
      </c>
    </row>
    <row r="196" spans="1:25" s="158" customFormat="1" ht="14.1" customHeight="1" x14ac:dyDescent="0.2">
      <c r="A196" s="61" t="s">
        <v>21</v>
      </c>
      <c r="B196" s="61" t="s">
        <v>22</v>
      </c>
      <c r="C196" s="61" t="s">
        <v>750</v>
      </c>
      <c r="D196" s="62"/>
      <c r="E196" s="318">
        <v>94</v>
      </c>
      <c r="F196" s="64">
        <v>33</v>
      </c>
      <c r="G196" s="62" t="s">
        <v>619</v>
      </c>
      <c r="H196" s="62" t="s">
        <v>619</v>
      </c>
      <c r="I196" s="62" t="s">
        <v>619</v>
      </c>
      <c r="J196" s="62" t="s">
        <v>619</v>
      </c>
      <c r="K196" s="62" t="s">
        <v>619</v>
      </c>
      <c r="L196" s="64">
        <v>35</v>
      </c>
      <c r="M196" s="292">
        <v>0.37</v>
      </c>
      <c r="N196" s="64">
        <v>12</v>
      </c>
      <c r="O196" s="64">
        <v>19</v>
      </c>
      <c r="P196" s="64">
        <v>10</v>
      </c>
      <c r="Q196" s="301">
        <v>76</v>
      </c>
      <c r="R196" s="62" t="s">
        <v>619</v>
      </c>
      <c r="S196" s="62" t="s">
        <v>619</v>
      </c>
      <c r="T196" s="64">
        <v>18</v>
      </c>
      <c r="U196" s="62" t="s">
        <v>619</v>
      </c>
      <c r="V196" s="62" t="s">
        <v>619</v>
      </c>
      <c r="W196" s="60">
        <v>20</v>
      </c>
      <c r="X196" s="309">
        <v>0.21</v>
      </c>
      <c r="Y196" s="370">
        <v>39</v>
      </c>
    </row>
    <row r="197" spans="1:25" s="158" customFormat="1" ht="14.1" customHeight="1" x14ac:dyDescent="0.2">
      <c r="A197" s="61" t="s">
        <v>244</v>
      </c>
      <c r="B197" s="61" t="s">
        <v>245</v>
      </c>
      <c r="C197" s="61" t="s">
        <v>749</v>
      </c>
      <c r="D197" s="62"/>
      <c r="E197" s="318">
        <v>26</v>
      </c>
      <c r="F197" s="62" t="s">
        <v>619</v>
      </c>
      <c r="G197" s="62" t="s">
        <v>619</v>
      </c>
      <c r="H197" s="62" t="s">
        <v>619</v>
      </c>
      <c r="I197" s="62" t="s">
        <v>619</v>
      </c>
      <c r="J197" s="62" t="s">
        <v>619</v>
      </c>
      <c r="K197" s="62" t="s">
        <v>619</v>
      </c>
      <c r="L197" s="64">
        <v>20</v>
      </c>
      <c r="M197" s="292">
        <v>0.76</v>
      </c>
      <c r="N197" s="62" t="s">
        <v>619</v>
      </c>
      <c r="O197" s="64">
        <v>14</v>
      </c>
      <c r="P197" s="62" t="s">
        <v>619</v>
      </c>
      <c r="Q197" s="301">
        <v>35</v>
      </c>
      <c r="R197" s="62" t="s">
        <v>619</v>
      </c>
      <c r="S197" s="62" t="s">
        <v>619</v>
      </c>
      <c r="T197" s="62" t="s">
        <v>619</v>
      </c>
      <c r="U197" s="62" t="s">
        <v>619</v>
      </c>
      <c r="V197" s="62" t="s">
        <v>619</v>
      </c>
      <c r="W197" s="60">
        <v>6</v>
      </c>
      <c r="X197" s="309">
        <v>0.23</v>
      </c>
      <c r="Y197" s="370">
        <v>16</v>
      </c>
    </row>
    <row r="198" spans="1:25" s="158" customFormat="1" ht="14.1" customHeight="1" x14ac:dyDescent="0.2">
      <c r="A198" s="61" t="s">
        <v>166</v>
      </c>
      <c r="B198" s="61" t="s">
        <v>167</v>
      </c>
      <c r="C198" s="61" t="s">
        <v>744</v>
      </c>
      <c r="D198" s="62"/>
      <c r="E198" s="318">
        <v>40</v>
      </c>
      <c r="F198" s="62" t="s">
        <v>619</v>
      </c>
      <c r="G198" s="62" t="s">
        <v>619</v>
      </c>
      <c r="H198" s="62" t="s">
        <v>619</v>
      </c>
      <c r="I198" s="62" t="s">
        <v>619</v>
      </c>
      <c r="J198" s="62" t="s">
        <v>619</v>
      </c>
      <c r="K198" s="62" t="s">
        <v>619</v>
      </c>
      <c r="L198" s="62" t="s">
        <v>619</v>
      </c>
      <c r="M198" s="293" t="s">
        <v>619</v>
      </c>
      <c r="N198" s="62" t="s">
        <v>619</v>
      </c>
      <c r="O198" s="62" t="s">
        <v>619</v>
      </c>
      <c r="P198" s="62" t="s">
        <v>619</v>
      </c>
      <c r="Q198" s="303" t="s">
        <v>619</v>
      </c>
      <c r="R198" s="62" t="s">
        <v>619</v>
      </c>
      <c r="S198" s="62" t="s">
        <v>619</v>
      </c>
      <c r="T198" s="62" t="s">
        <v>619</v>
      </c>
      <c r="U198" s="62" t="s">
        <v>619</v>
      </c>
      <c r="V198" s="62" t="s">
        <v>619</v>
      </c>
      <c r="W198" s="63" t="s">
        <v>619</v>
      </c>
      <c r="X198" s="293" t="s">
        <v>619</v>
      </c>
      <c r="Y198" s="369" t="s">
        <v>619</v>
      </c>
    </row>
    <row r="199" spans="1:25" s="158" customFormat="1" ht="14.1" customHeight="1" x14ac:dyDescent="0.2">
      <c r="A199" s="61" t="s">
        <v>192</v>
      </c>
      <c r="B199" s="61" t="s">
        <v>193</v>
      </c>
      <c r="C199" s="61" t="s">
        <v>744</v>
      </c>
      <c r="D199" s="62"/>
      <c r="E199" s="318">
        <v>93</v>
      </c>
      <c r="F199" s="64">
        <v>67</v>
      </c>
      <c r="G199" s="64">
        <v>17</v>
      </c>
      <c r="H199" s="62" t="s">
        <v>619</v>
      </c>
      <c r="I199" s="64">
        <v>6</v>
      </c>
      <c r="J199" s="62" t="s">
        <v>619</v>
      </c>
      <c r="K199" s="62" t="s">
        <v>619</v>
      </c>
      <c r="L199" s="64">
        <v>93</v>
      </c>
      <c r="M199" s="292">
        <v>1</v>
      </c>
      <c r="N199" s="62" t="s">
        <v>619</v>
      </c>
      <c r="O199" s="62" t="s">
        <v>619</v>
      </c>
      <c r="P199" s="64">
        <v>15</v>
      </c>
      <c r="Q199" s="301">
        <v>125</v>
      </c>
      <c r="R199" s="64">
        <v>33</v>
      </c>
      <c r="S199" s="62" t="s">
        <v>619</v>
      </c>
      <c r="T199" s="64">
        <v>33</v>
      </c>
      <c r="U199" s="62" t="s">
        <v>619</v>
      </c>
      <c r="V199" s="62" t="s">
        <v>619</v>
      </c>
      <c r="W199" s="60">
        <v>66</v>
      </c>
      <c r="X199" s="309">
        <v>0.71</v>
      </c>
      <c r="Y199" s="370">
        <v>33</v>
      </c>
    </row>
    <row r="200" spans="1:25" s="158" customFormat="1" ht="14.1" customHeight="1" x14ac:dyDescent="0.2">
      <c r="A200" s="61" t="s">
        <v>14</v>
      </c>
      <c r="B200" s="61" t="s">
        <v>672</v>
      </c>
      <c r="C200" s="61" t="s">
        <v>750</v>
      </c>
      <c r="D200" s="62"/>
      <c r="E200" s="318">
        <v>141</v>
      </c>
      <c r="F200" s="64">
        <v>41</v>
      </c>
      <c r="G200" s="62" t="s">
        <v>619</v>
      </c>
      <c r="H200" s="62" t="s">
        <v>619</v>
      </c>
      <c r="I200" s="62" t="s">
        <v>619</v>
      </c>
      <c r="J200" s="62" t="s">
        <v>619</v>
      </c>
      <c r="K200" s="62" t="s">
        <v>619</v>
      </c>
      <c r="L200" s="64">
        <v>42</v>
      </c>
      <c r="M200" s="292">
        <v>0.3</v>
      </c>
      <c r="N200" s="62" t="s">
        <v>619</v>
      </c>
      <c r="O200" s="64">
        <v>19</v>
      </c>
      <c r="P200" s="62" t="s">
        <v>619</v>
      </c>
      <c r="Q200" s="301">
        <v>77</v>
      </c>
      <c r="R200" s="62" t="s">
        <v>619</v>
      </c>
      <c r="S200" s="62" t="s">
        <v>619</v>
      </c>
      <c r="T200" s="62" t="s">
        <v>619</v>
      </c>
      <c r="U200" s="62" t="s">
        <v>619</v>
      </c>
      <c r="V200" s="62" t="s">
        <v>619</v>
      </c>
      <c r="W200" s="60">
        <v>5</v>
      </c>
      <c r="X200" s="309">
        <v>0.04</v>
      </c>
      <c r="Y200" s="369" t="s">
        <v>619</v>
      </c>
    </row>
    <row r="201" spans="1:25" s="158" customFormat="1" ht="14.1" customHeight="1" x14ac:dyDescent="0.2">
      <c r="A201" s="61" t="s">
        <v>338</v>
      </c>
      <c r="B201" s="61" t="s">
        <v>339</v>
      </c>
      <c r="C201" s="61" t="s">
        <v>745</v>
      </c>
      <c r="D201" s="62"/>
      <c r="E201" s="318">
        <v>63</v>
      </c>
      <c r="F201" s="64">
        <v>11</v>
      </c>
      <c r="G201" s="62" t="s">
        <v>619</v>
      </c>
      <c r="H201" s="62" t="s">
        <v>619</v>
      </c>
      <c r="I201" s="62" t="s">
        <v>619</v>
      </c>
      <c r="J201" s="62" t="s">
        <v>619</v>
      </c>
      <c r="K201" s="62" t="s">
        <v>619</v>
      </c>
      <c r="L201" s="64">
        <v>13</v>
      </c>
      <c r="M201" s="292">
        <v>0.21</v>
      </c>
      <c r="N201" s="64">
        <v>10</v>
      </c>
      <c r="O201" s="64">
        <v>5</v>
      </c>
      <c r="P201" s="64">
        <v>34</v>
      </c>
      <c r="Q201" s="301">
        <v>62</v>
      </c>
      <c r="R201" s="64">
        <v>9</v>
      </c>
      <c r="S201" s="62" t="s">
        <v>619</v>
      </c>
      <c r="T201" s="62" t="s">
        <v>619</v>
      </c>
      <c r="U201" s="62" t="s">
        <v>619</v>
      </c>
      <c r="V201" s="64">
        <v>12</v>
      </c>
      <c r="W201" s="60">
        <v>21</v>
      </c>
      <c r="X201" s="309">
        <v>0.34</v>
      </c>
      <c r="Y201" s="369" t="s">
        <v>619</v>
      </c>
    </row>
    <row r="202" spans="1:25" s="158" customFormat="1" ht="14.1" customHeight="1" x14ac:dyDescent="0.2">
      <c r="A202" s="61" t="s">
        <v>138</v>
      </c>
      <c r="B202" s="61" t="s">
        <v>673</v>
      </c>
      <c r="C202" s="61" t="s">
        <v>744</v>
      </c>
      <c r="D202" s="62"/>
      <c r="E202" s="319">
        <v>130</v>
      </c>
      <c r="F202" s="245">
        <v>91</v>
      </c>
      <c r="G202" s="245">
        <v>27</v>
      </c>
      <c r="H202" s="245">
        <v>23</v>
      </c>
      <c r="I202" s="245">
        <v>14</v>
      </c>
      <c r="J202" s="257" t="s">
        <v>619</v>
      </c>
      <c r="K202" s="257" t="s">
        <v>619</v>
      </c>
      <c r="L202" s="245">
        <v>160</v>
      </c>
      <c r="M202" s="294">
        <v>1.24</v>
      </c>
      <c r="N202" s="245">
        <v>11</v>
      </c>
      <c r="O202" s="257" t="s">
        <v>619</v>
      </c>
      <c r="P202" s="257" t="s">
        <v>619</v>
      </c>
      <c r="Q202" s="302">
        <v>176</v>
      </c>
      <c r="R202" s="257" t="s">
        <v>619</v>
      </c>
      <c r="S202" s="245">
        <v>94</v>
      </c>
      <c r="T202" s="245">
        <v>11</v>
      </c>
      <c r="U202" s="257" t="s">
        <v>619</v>
      </c>
      <c r="V202" s="257" t="s">
        <v>619</v>
      </c>
      <c r="W202" s="243">
        <v>107</v>
      </c>
      <c r="X202" s="310">
        <v>0.83</v>
      </c>
      <c r="Y202" s="372">
        <v>79</v>
      </c>
    </row>
    <row r="203" spans="1:25" s="158" customFormat="1" ht="14.1" customHeight="1" x14ac:dyDescent="0.2">
      <c r="A203" s="61" t="s">
        <v>246</v>
      </c>
      <c r="B203" s="61" t="s">
        <v>247</v>
      </c>
      <c r="C203" s="61" t="s">
        <v>749</v>
      </c>
      <c r="D203" s="62"/>
      <c r="E203" s="318">
        <v>54</v>
      </c>
      <c r="F203" s="64">
        <v>16</v>
      </c>
      <c r="G203" s="62" t="s">
        <v>619</v>
      </c>
      <c r="H203" s="62" t="s">
        <v>619</v>
      </c>
      <c r="I203" s="62" t="s">
        <v>619</v>
      </c>
      <c r="J203" s="62" t="s">
        <v>619</v>
      </c>
      <c r="K203" s="62" t="s">
        <v>619</v>
      </c>
      <c r="L203" s="64">
        <v>18</v>
      </c>
      <c r="M203" s="292">
        <v>0.33</v>
      </c>
      <c r="N203" s="62" t="s">
        <v>619</v>
      </c>
      <c r="O203" s="62" t="s">
        <v>619</v>
      </c>
      <c r="P203" s="62" t="s">
        <v>619</v>
      </c>
      <c r="Q203" s="301">
        <v>20</v>
      </c>
      <c r="R203" s="64">
        <v>7</v>
      </c>
      <c r="S203" s="64">
        <v>15</v>
      </c>
      <c r="T203" s="62" t="s">
        <v>619</v>
      </c>
      <c r="U203" s="62" t="s">
        <v>619</v>
      </c>
      <c r="V203" s="62" t="s">
        <v>619</v>
      </c>
      <c r="W203" s="60">
        <v>23</v>
      </c>
      <c r="X203" s="309">
        <v>0.42</v>
      </c>
      <c r="Y203" s="369" t="s">
        <v>619</v>
      </c>
    </row>
    <row r="204" spans="1:25" s="158" customFormat="1" ht="14.1" customHeight="1" x14ac:dyDescent="0.2">
      <c r="A204" s="61" t="s">
        <v>168</v>
      </c>
      <c r="B204" s="61" t="s">
        <v>169</v>
      </c>
      <c r="C204" s="61" t="s">
        <v>744</v>
      </c>
      <c r="D204" s="62"/>
      <c r="E204" s="318">
        <v>21</v>
      </c>
      <c r="F204" s="64">
        <v>5</v>
      </c>
      <c r="G204" s="62" t="s">
        <v>619</v>
      </c>
      <c r="H204" s="62" t="s">
        <v>619</v>
      </c>
      <c r="I204" s="62" t="s">
        <v>619</v>
      </c>
      <c r="J204" s="62" t="s">
        <v>619</v>
      </c>
      <c r="K204" s="62" t="s">
        <v>619</v>
      </c>
      <c r="L204" s="64">
        <v>8</v>
      </c>
      <c r="M204" s="292">
        <v>0.37</v>
      </c>
      <c r="N204" s="62" t="s">
        <v>619</v>
      </c>
      <c r="O204" s="64">
        <v>13</v>
      </c>
      <c r="P204" s="62" t="s">
        <v>619</v>
      </c>
      <c r="Q204" s="301">
        <v>25</v>
      </c>
      <c r="R204" s="62" t="s">
        <v>619</v>
      </c>
      <c r="S204" s="62" t="s">
        <v>619</v>
      </c>
      <c r="T204" s="62" t="s">
        <v>619</v>
      </c>
      <c r="U204" s="62" t="s">
        <v>619</v>
      </c>
      <c r="V204" s="62" t="s">
        <v>619</v>
      </c>
      <c r="W204" s="60">
        <v>9</v>
      </c>
      <c r="X204" s="309">
        <v>0.42</v>
      </c>
      <c r="Y204" s="369" t="s">
        <v>619</v>
      </c>
    </row>
    <row r="205" spans="1:25" s="158" customFormat="1" ht="14.1" customHeight="1" x14ac:dyDescent="0.2">
      <c r="A205" s="61" t="s">
        <v>51</v>
      </c>
      <c r="B205" s="61" t="s">
        <v>52</v>
      </c>
      <c r="C205" s="61" t="s">
        <v>743</v>
      </c>
      <c r="D205" s="62"/>
      <c r="E205" s="318">
        <v>92</v>
      </c>
      <c r="F205" s="62" t="s">
        <v>619</v>
      </c>
      <c r="G205" s="62" t="s">
        <v>619</v>
      </c>
      <c r="H205" s="62" t="s">
        <v>619</v>
      </c>
      <c r="I205" s="62" t="s">
        <v>619</v>
      </c>
      <c r="J205" s="62" t="s">
        <v>619</v>
      </c>
      <c r="K205" s="62" t="s">
        <v>619</v>
      </c>
      <c r="L205" s="64">
        <v>12</v>
      </c>
      <c r="M205" s="292">
        <v>0.13</v>
      </c>
      <c r="N205" s="62" t="s">
        <v>619</v>
      </c>
      <c r="O205" s="62" t="s">
        <v>619</v>
      </c>
      <c r="P205" s="64">
        <v>20</v>
      </c>
      <c r="Q205" s="301">
        <v>42</v>
      </c>
      <c r="R205" s="62" t="s">
        <v>619</v>
      </c>
      <c r="S205" s="62" t="s">
        <v>619</v>
      </c>
      <c r="T205" s="64">
        <v>19</v>
      </c>
      <c r="U205" s="62" t="s">
        <v>619</v>
      </c>
      <c r="V205" s="62" t="s">
        <v>619</v>
      </c>
      <c r="W205" s="60">
        <v>24</v>
      </c>
      <c r="X205" s="309">
        <v>0.26</v>
      </c>
      <c r="Y205" s="369" t="s">
        <v>619</v>
      </c>
    </row>
    <row r="206" spans="1:25" s="158" customFormat="1" ht="14.1" customHeight="1" x14ac:dyDescent="0.2">
      <c r="A206" s="61" t="s">
        <v>500</v>
      </c>
      <c r="B206" s="61" t="s">
        <v>501</v>
      </c>
      <c r="C206" s="61" t="s">
        <v>742</v>
      </c>
      <c r="D206" s="62"/>
      <c r="E206" s="318">
        <v>56</v>
      </c>
      <c r="F206" s="64">
        <v>27</v>
      </c>
      <c r="G206" s="64">
        <v>11</v>
      </c>
      <c r="H206" s="62" t="s">
        <v>619</v>
      </c>
      <c r="I206" s="62" t="s">
        <v>619</v>
      </c>
      <c r="J206" s="64">
        <v>5</v>
      </c>
      <c r="K206" s="62" t="s">
        <v>619</v>
      </c>
      <c r="L206" s="64">
        <v>51</v>
      </c>
      <c r="M206" s="292">
        <v>0.91</v>
      </c>
      <c r="N206" s="64">
        <v>12</v>
      </c>
      <c r="O206" s="64">
        <v>6</v>
      </c>
      <c r="P206" s="64">
        <v>19</v>
      </c>
      <c r="Q206" s="301">
        <v>88</v>
      </c>
      <c r="R206" s="62" t="s">
        <v>619</v>
      </c>
      <c r="S206" s="62" t="s">
        <v>619</v>
      </c>
      <c r="T206" s="64">
        <v>70</v>
      </c>
      <c r="U206" s="64">
        <v>41</v>
      </c>
      <c r="V206" s="62" t="s">
        <v>619</v>
      </c>
      <c r="W206" s="60">
        <v>115</v>
      </c>
      <c r="X206" s="309">
        <v>2.04</v>
      </c>
      <c r="Y206" s="369" t="s">
        <v>619</v>
      </c>
    </row>
    <row r="207" spans="1:25" s="158" customFormat="1" ht="14.1" customHeight="1" x14ac:dyDescent="0.2">
      <c r="A207" s="61" t="s">
        <v>75</v>
      </c>
      <c r="B207" s="61" t="s">
        <v>76</v>
      </c>
      <c r="C207" s="61" t="s">
        <v>743</v>
      </c>
      <c r="D207" s="62"/>
      <c r="E207" s="318">
        <v>38</v>
      </c>
      <c r="F207" s="62" t="s">
        <v>619</v>
      </c>
      <c r="G207" s="62" t="s">
        <v>619</v>
      </c>
      <c r="H207" s="62" t="s">
        <v>619</v>
      </c>
      <c r="I207" s="62" t="s">
        <v>619</v>
      </c>
      <c r="J207" s="62" t="s">
        <v>619</v>
      </c>
      <c r="K207" s="62" t="s">
        <v>619</v>
      </c>
      <c r="L207" s="62" t="s">
        <v>619</v>
      </c>
      <c r="M207" s="293" t="s">
        <v>619</v>
      </c>
      <c r="N207" s="62" t="s">
        <v>619</v>
      </c>
      <c r="O207" s="62" t="s">
        <v>619</v>
      </c>
      <c r="P207" s="64">
        <v>25</v>
      </c>
      <c r="Q207" s="301">
        <v>29</v>
      </c>
      <c r="R207" s="62" t="s">
        <v>619</v>
      </c>
      <c r="S207" s="64">
        <v>11</v>
      </c>
      <c r="T207" s="62" t="s">
        <v>619</v>
      </c>
      <c r="U207" s="62" t="s">
        <v>619</v>
      </c>
      <c r="V207" s="62" t="s">
        <v>619</v>
      </c>
      <c r="W207" s="60">
        <v>12</v>
      </c>
      <c r="X207" s="309">
        <v>0.31</v>
      </c>
      <c r="Y207" s="369" t="s">
        <v>619</v>
      </c>
    </row>
    <row r="208" spans="1:25" s="158" customFormat="1" ht="14.1" customHeight="1" x14ac:dyDescent="0.2">
      <c r="A208" s="61" t="s">
        <v>271</v>
      </c>
      <c r="B208" s="61" t="s">
        <v>674</v>
      </c>
      <c r="C208" s="61" t="s">
        <v>745</v>
      </c>
      <c r="D208" s="62"/>
      <c r="E208" s="318">
        <v>78</v>
      </c>
      <c r="F208" s="64">
        <v>77</v>
      </c>
      <c r="G208" s="62" t="s">
        <v>619</v>
      </c>
      <c r="H208" s="62" t="s">
        <v>619</v>
      </c>
      <c r="I208" s="62" t="s">
        <v>619</v>
      </c>
      <c r="J208" s="62" t="s">
        <v>619</v>
      </c>
      <c r="K208" s="64">
        <v>6</v>
      </c>
      <c r="L208" s="64">
        <v>92</v>
      </c>
      <c r="M208" s="292">
        <v>1.18</v>
      </c>
      <c r="N208" s="64">
        <v>29</v>
      </c>
      <c r="O208" s="64">
        <v>52</v>
      </c>
      <c r="P208" s="64">
        <v>58</v>
      </c>
      <c r="Q208" s="301">
        <v>231</v>
      </c>
      <c r="R208" s="64">
        <v>48</v>
      </c>
      <c r="S208" s="64">
        <v>73</v>
      </c>
      <c r="T208" s="62" t="s">
        <v>619</v>
      </c>
      <c r="U208" s="62" t="s">
        <v>619</v>
      </c>
      <c r="V208" s="62" t="s">
        <v>619</v>
      </c>
      <c r="W208" s="60">
        <v>121</v>
      </c>
      <c r="X208" s="309">
        <v>1.55</v>
      </c>
      <c r="Y208" s="370">
        <v>40</v>
      </c>
    </row>
    <row r="209" spans="1:25" s="158" customFormat="1" ht="14.1" customHeight="1" x14ac:dyDescent="0.2">
      <c r="A209" s="61" t="s">
        <v>550</v>
      </c>
      <c r="B209" s="61" t="s">
        <v>675</v>
      </c>
      <c r="C209" s="61" t="s">
        <v>748</v>
      </c>
      <c r="D209" s="62"/>
      <c r="E209" s="318">
        <v>111</v>
      </c>
      <c r="F209" s="64">
        <v>52</v>
      </c>
      <c r="G209" s="64">
        <v>5</v>
      </c>
      <c r="H209" s="62" t="s">
        <v>619</v>
      </c>
      <c r="I209" s="62" t="s">
        <v>619</v>
      </c>
      <c r="J209" s="62" t="s">
        <v>619</v>
      </c>
      <c r="K209" s="64">
        <v>5</v>
      </c>
      <c r="L209" s="64">
        <v>63</v>
      </c>
      <c r="M209" s="292">
        <v>0.56999999999999995</v>
      </c>
      <c r="N209" s="64">
        <v>24</v>
      </c>
      <c r="O209" s="64">
        <v>7</v>
      </c>
      <c r="P209" s="64">
        <v>43</v>
      </c>
      <c r="Q209" s="301">
        <v>137</v>
      </c>
      <c r="R209" s="64">
        <v>32</v>
      </c>
      <c r="S209" s="62" t="s">
        <v>619</v>
      </c>
      <c r="T209" s="62" t="s">
        <v>619</v>
      </c>
      <c r="U209" s="64">
        <v>37</v>
      </c>
      <c r="V209" s="64">
        <v>43</v>
      </c>
      <c r="W209" s="60">
        <v>131</v>
      </c>
      <c r="X209" s="309">
        <v>1.18</v>
      </c>
      <c r="Y209" s="370">
        <v>83</v>
      </c>
    </row>
    <row r="210" spans="1:25" s="158" customFormat="1" ht="14.1" customHeight="1" x14ac:dyDescent="0.2">
      <c r="A210" s="61" t="s">
        <v>551</v>
      </c>
      <c r="B210" s="61" t="s">
        <v>676</v>
      </c>
      <c r="C210" s="61" t="s">
        <v>748</v>
      </c>
      <c r="D210" s="62"/>
      <c r="E210" s="318">
        <v>66</v>
      </c>
      <c r="F210" s="64">
        <v>21</v>
      </c>
      <c r="G210" s="62" t="s">
        <v>619</v>
      </c>
      <c r="H210" s="62" t="s">
        <v>619</v>
      </c>
      <c r="I210" s="62" t="s">
        <v>619</v>
      </c>
      <c r="J210" s="62" t="s">
        <v>619</v>
      </c>
      <c r="K210" s="62" t="s">
        <v>619</v>
      </c>
      <c r="L210" s="64">
        <v>24</v>
      </c>
      <c r="M210" s="292">
        <v>0.36</v>
      </c>
      <c r="N210" s="64">
        <v>7</v>
      </c>
      <c r="O210" s="64">
        <v>11</v>
      </c>
      <c r="P210" s="64">
        <v>25</v>
      </c>
      <c r="Q210" s="301">
        <v>67</v>
      </c>
      <c r="R210" s="64">
        <v>18</v>
      </c>
      <c r="S210" s="62" t="s">
        <v>619</v>
      </c>
      <c r="T210" s="64">
        <v>26</v>
      </c>
      <c r="U210" s="64">
        <v>34</v>
      </c>
      <c r="V210" s="62" t="s">
        <v>619</v>
      </c>
      <c r="W210" s="60">
        <v>84</v>
      </c>
      <c r="X210" s="309">
        <v>1.27</v>
      </c>
      <c r="Y210" s="370">
        <v>16</v>
      </c>
    </row>
    <row r="211" spans="1:25" s="158" customFormat="1" ht="14.1" customHeight="1" x14ac:dyDescent="0.2">
      <c r="A211" s="61" t="s">
        <v>427</v>
      </c>
      <c r="B211" s="61" t="s">
        <v>677</v>
      </c>
      <c r="C211" s="61" t="s">
        <v>742</v>
      </c>
      <c r="D211" s="62"/>
      <c r="E211" s="318">
        <v>89</v>
      </c>
      <c r="F211" s="64">
        <v>107</v>
      </c>
      <c r="G211" s="64">
        <v>6</v>
      </c>
      <c r="H211" s="62" t="s">
        <v>619</v>
      </c>
      <c r="I211" s="62" t="s">
        <v>619</v>
      </c>
      <c r="J211" s="62" t="s">
        <v>619</v>
      </c>
      <c r="K211" s="62" t="s">
        <v>619</v>
      </c>
      <c r="L211" s="64">
        <v>120</v>
      </c>
      <c r="M211" s="292">
        <v>1.35</v>
      </c>
      <c r="N211" s="64">
        <v>36</v>
      </c>
      <c r="O211" s="64">
        <v>13</v>
      </c>
      <c r="P211" s="64">
        <v>9</v>
      </c>
      <c r="Q211" s="301">
        <v>178</v>
      </c>
      <c r="R211" s="64">
        <v>11</v>
      </c>
      <c r="S211" s="62" t="s">
        <v>619</v>
      </c>
      <c r="T211" s="64">
        <v>17</v>
      </c>
      <c r="U211" s="62" t="s">
        <v>619</v>
      </c>
      <c r="V211" s="64">
        <v>26</v>
      </c>
      <c r="W211" s="60">
        <v>60</v>
      </c>
      <c r="X211" s="309">
        <v>0.68</v>
      </c>
      <c r="Y211" s="370">
        <v>37</v>
      </c>
    </row>
    <row r="212" spans="1:25" s="158" customFormat="1" ht="14.1" customHeight="1" x14ac:dyDescent="0.2">
      <c r="A212" s="61" t="s">
        <v>77</v>
      </c>
      <c r="B212" s="61" t="s">
        <v>78</v>
      </c>
      <c r="C212" s="61" t="s">
        <v>743</v>
      </c>
      <c r="D212" s="62"/>
      <c r="E212" s="318">
        <v>59</v>
      </c>
      <c r="F212" s="64">
        <v>10</v>
      </c>
      <c r="G212" s="62" t="s">
        <v>619</v>
      </c>
      <c r="H212" s="62" t="s">
        <v>619</v>
      </c>
      <c r="I212" s="62" t="s">
        <v>619</v>
      </c>
      <c r="J212" s="62" t="s">
        <v>619</v>
      </c>
      <c r="K212" s="62" t="s">
        <v>619</v>
      </c>
      <c r="L212" s="64">
        <v>11</v>
      </c>
      <c r="M212" s="292">
        <v>0.19</v>
      </c>
      <c r="N212" s="64">
        <v>5</v>
      </c>
      <c r="O212" s="62" t="s">
        <v>619</v>
      </c>
      <c r="P212" s="62" t="s">
        <v>619</v>
      </c>
      <c r="Q212" s="301">
        <v>22</v>
      </c>
      <c r="R212" s="62" t="s">
        <v>619</v>
      </c>
      <c r="S212" s="62" t="s">
        <v>619</v>
      </c>
      <c r="T212" s="64">
        <v>12</v>
      </c>
      <c r="U212" s="62" t="s">
        <v>619</v>
      </c>
      <c r="V212" s="62" t="s">
        <v>619</v>
      </c>
      <c r="W212" s="60">
        <v>19</v>
      </c>
      <c r="X212" s="309">
        <v>0.32</v>
      </c>
      <c r="Y212" s="370">
        <v>9</v>
      </c>
    </row>
    <row r="213" spans="1:25" s="158" customFormat="1" ht="14.1" customHeight="1" x14ac:dyDescent="0.2">
      <c r="A213" s="61" t="s">
        <v>578</v>
      </c>
      <c r="B213" s="61" t="s">
        <v>579</v>
      </c>
      <c r="C213" s="61" t="s">
        <v>748</v>
      </c>
      <c r="D213" s="62"/>
      <c r="E213" s="318">
        <v>20</v>
      </c>
      <c r="F213" s="62" t="s">
        <v>619</v>
      </c>
      <c r="G213" s="62" t="s">
        <v>619</v>
      </c>
      <c r="H213" s="62" t="s">
        <v>619</v>
      </c>
      <c r="I213" s="62" t="s">
        <v>619</v>
      </c>
      <c r="J213" s="62" t="s">
        <v>619</v>
      </c>
      <c r="K213" s="62" t="s">
        <v>619</v>
      </c>
      <c r="L213" s="64">
        <v>12</v>
      </c>
      <c r="M213" s="292">
        <v>0.6</v>
      </c>
      <c r="N213" s="62" t="s">
        <v>619</v>
      </c>
      <c r="O213" s="62" t="s">
        <v>619</v>
      </c>
      <c r="P213" s="62" t="s">
        <v>619</v>
      </c>
      <c r="Q213" s="301">
        <v>17</v>
      </c>
      <c r="R213" s="62" t="s">
        <v>619</v>
      </c>
      <c r="S213" s="62" t="s">
        <v>619</v>
      </c>
      <c r="T213" s="64">
        <v>14</v>
      </c>
      <c r="U213" s="62" t="s">
        <v>619</v>
      </c>
      <c r="V213" s="64">
        <v>6</v>
      </c>
      <c r="W213" s="60">
        <v>21</v>
      </c>
      <c r="X213" s="309">
        <v>1.05</v>
      </c>
      <c r="Y213" s="369" t="s">
        <v>619</v>
      </c>
    </row>
    <row r="214" spans="1:25" s="158" customFormat="1" ht="14.1" customHeight="1" x14ac:dyDescent="0.2">
      <c r="A214" s="61" t="s">
        <v>428</v>
      </c>
      <c r="B214" s="61" t="s">
        <v>678</v>
      </c>
      <c r="C214" s="61" t="s">
        <v>742</v>
      </c>
      <c r="D214" s="62"/>
      <c r="E214" s="318">
        <v>65</v>
      </c>
      <c r="F214" s="64">
        <v>47</v>
      </c>
      <c r="G214" s="64">
        <v>17</v>
      </c>
      <c r="H214" s="64">
        <v>10</v>
      </c>
      <c r="I214" s="64">
        <v>8</v>
      </c>
      <c r="J214" s="62" t="s">
        <v>619</v>
      </c>
      <c r="K214" s="62" t="s">
        <v>619</v>
      </c>
      <c r="L214" s="64">
        <v>82</v>
      </c>
      <c r="M214" s="292">
        <v>1.27</v>
      </c>
      <c r="N214" s="64">
        <v>5</v>
      </c>
      <c r="O214" s="64">
        <v>7</v>
      </c>
      <c r="P214" s="64">
        <v>18</v>
      </c>
      <c r="Q214" s="301">
        <v>112</v>
      </c>
      <c r="R214" s="64">
        <v>134</v>
      </c>
      <c r="S214" s="64">
        <v>7</v>
      </c>
      <c r="T214" s="64">
        <v>160</v>
      </c>
      <c r="U214" s="62" t="s">
        <v>619</v>
      </c>
      <c r="V214" s="62" t="s">
        <v>619</v>
      </c>
      <c r="W214" s="60">
        <v>307</v>
      </c>
      <c r="X214" s="309">
        <v>4.76</v>
      </c>
      <c r="Y214" s="370">
        <v>15</v>
      </c>
    </row>
    <row r="215" spans="1:25" s="158" customFormat="1" ht="14.1" customHeight="1" x14ac:dyDescent="0.2">
      <c r="A215" s="61" t="s">
        <v>414</v>
      </c>
      <c r="B215" s="61" t="s">
        <v>415</v>
      </c>
      <c r="C215" s="61" t="s">
        <v>746</v>
      </c>
      <c r="D215" s="62"/>
      <c r="E215" s="318">
        <v>108</v>
      </c>
      <c r="F215" s="64">
        <v>17</v>
      </c>
      <c r="G215" s="64">
        <v>33</v>
      </c>
      <c r="H215" s="64">
        <v>27</v>
      </c>
      <c r="I215" s="62" t="s">
        <v>619</v>
      </c>
      <c r="J215" s="62" t="s">
        <v>619</v>
      </c>
      <c r="K215" s="64">
        <v>15</v>
      </c>
      <c r="L215" s="64">
        <v>98</v>
      </c>
      <c r="M215" s="292">
        <v>0.91</v>
      </c>
      <c r="N215" s="64">
        <v>38</v>
      </c>
      <c r="O215" s="64">
        <v>39</v>
      </c>
      <c r="P215" s="64">
        <v>92</v>
      </c>
      <c r="Q215" s="301">
        <v>267</v>
      </c>
      <c r="R215" s="64">
        <v>313</v>
      </c>
      <c r="S215" s="62" t="s">
        <v>619</v>
      </c>
      <c r="T215" s="62" t="s">
        <v>619</v>
      </c>
      <c r="U215" s="64">
        <v>914</v>
      </c>
      <c r="V215" s="64">
        <v>893</v>
      </c>
      <c r="W215" s="60">
        <v>2205</v>
      </c>
      <c r="X215" s="309">
        <v>20.49</v>
      </c>
      <c r="Y215" s="369" t="s">
        <v>619</v>
      </c>
    </row>
    <row r="216" spans="1:25" s="158" customFormat="1" ht="14.1" customHeight="1" x14ac:dyDescent="0.2">
      <c r="A216" s="61" t="s">
        <v>15</v>
      </c>
      <c r="B216" s="61" t="s">
        <v>679</v>
      </c>
      <c r="C216" s="61" t="s">
        <v>750</v>
      </c>
      <c r="D216" s="62"/>
      <c r="E216" s="318">
        <v>60</v>
      </c>
      <c r="F216" s="62" t="s">
        <v>619</v>
      </c>
      <c r="G216" s="62" t="s">
        <v>619</v>
      </c>
      <c r="H216" s="62" t="s">
        <v>619</v>
      </c>
      <c r="I216" s="62" t="s">
        <v>619</v>
      </c>
      <c r="J216" s="62" t="s">
        <v>619</v>
      </c>
      <c r="K216" s="62" t="s">
        <v>619</v>
      </c>
      <c r="L216" s="64">
        <v>6</v>
      </c>
      <c r="M216" s="292">
        <v>0.1</v>
      </c>
      <c r="N216" s="62" t="s">
        <v>619</v>
      </c>
      <c r="O216" s="62" t="s">
        <v>619</v>
      </c>
      <c r="P216" s="62" t="s">
        <v>619</v>
      </c>
      <c r="Q216" s="301">
        <v>13</v>
      </c>
      <c r="R216" s="62" t="s">
        <v>619</v>
      </c>
      <c r="S216" s="64">
        <v>6</v>
      </c>
      <c r="T216" s="62" t="s">
        <v>619</v>
      </c>
      <c r="U216" s="62" t="s">
        <v>619</v>
      </c>
      <c r="V216" s="62" t="s">
        <v>619</v>
      </c>
      <c r="W216" s="60">
        <v>13</v>
      </c>
      <c r="X216" s="309">
        <v>0.22</v>
      </c>
      <c r="Y216" s="369" t="s">
        <v>619</v>
      </c>
    </row>
    <row r="217" spans="1:25" s="158" customFormat="1" ht="14.1" customHeight="1" x14ac:dyDescent="0.2">
      <c r="A217" s="61" t="s">
        <v>220</v>
      </c>
      <c r="B217" s="61" t="s">
        <v>221</v>
      </c>
      <c r="C217" s="61" t="s">
        <v>749</v>
      </c>
      <c r="D217" s="62"/>
      <c r="E217" s="318">
        <v>36</v>
      </c>
      <c r="F217" s="64">
        <v>16</v>
      </c>
      <c r="G217" s="62" t="s">
        <v>619</v>
      </c>
      <c r="H217" s="62" t="s">
        <v>619</v>
      </c>
      <c r="I217" s="62" t="s">
        <v>619</v>
      </c>
      <c r="J217" s="62" t="s">
        <v>619</v>
      </c>
      <c r="K217" s="62" t="s">
        <v>619</v>
      </c>
      <c r="L217" s="64">
        <v>19</v>
      </c>
      <c r="M217" s="292">
        <v>0.54</v>
      </c>
      <c r="N217" s="62" t="s">
        <v>619</v>
      </c>
      <c r="O217" s="62" t="s">
        <v>619</v>
      </c>
      <c r="P217" s="64">
        <v>9</v>
      </c>
      <c r="Q217" s="301">
        <v>38</v>
      </c>
      <c r="R217" s="62" t="s">
        <v>619</v>
      </c>
      <c r="S217" s="62" t="s">
        <v>619</v>
      </c>
      <c r="T217" s="64">
        <v>8</v>
      </c>
      <c r="U217" s="62" t="s">
        <v>619</v>
      </c>
      <c r="V217" s="62" t="s">
        <v>619</v>
      </c>
      <c r="W217" s="60">
        <v>12</v>
      </c>
      <c r="X217" s="309">
        <v>0.34</v>
      </c>
      <c r="Y217" s="369" t="s">
        <v>619</v>
      </c>
    </row>
    <row r="218" spans="1:25" s="158" customFormat="1" ht="14.1" customHeight="1" x14ac:dyDescent="0.2">
      <c r="A218" s="61" t="s">
        <v>516</v>
      </c>
      <c r="B218" s="61" t="s">
        <v>517</v>
      </c>
      <c r="C218" s="61" t="s">
        <v>742</v>
      </c>
      <c r="D218" s="62"/>
      <c r="E218" s="318">
        <v>59</v>
      </c>
      <c r="F218" s="64">
        <v>22</v>
      </c>
      <c r="G218" s="64">
        <v>5</v>
      </c>
      <c r="H218" s="62" t="s">
        <v>619</v>
      </c>
      <c r="I218" s="62" t="s">
        <v>619</v>
      </c>
      <c r="J218" s="62" t="s">
        <v>619</v>
      </c>
      <c r="K218" s="62" t="s">
        <v>619</v>
      </c>
      <c r="L218" s="64">
        <v>28</v>
      </c>
      <c r="M218" s="292">
        <v>0.48</v>
      </c>
      <c r="N218" s="62" t="s">
        <v>619</v>
      </c>
      <c r="O218" s="64">
        <v>6</v>
      </c>
      <c r="P218" s="62" t="s">
        <v>619</v>
      </c>
      <c r="Q218" s="301">
        <v>41</v>
      </c>
      <c r="R218" s="64">
        <v>5</v>
      </c>
      <c r="S218" s="62" t="s">
        <v>619</v>
      </c>
      <c r="T218" s="64">
        <v>116</v>
      </c>
      <c r="U218" s="62" t="s">
        <v>619</v>
      </c>
      <c r="V218" s="64">
        <v>21</v>
      </c>
      <c r="W218" s="60">
        <v>142</v>
      </c>
      <c r="X218" s="309">
        <v>2.41</v>
      </c>
      <c r="Y218" s="370">
        <v>10</v>
      </c>
    </row>
    <row r="219" spans="1:25" s="158" customFormat="1" ht="14.1" customHeight="1" x14ac:dyDescent="0.2">
      <c r="A219" s="61" t="s">
        <v>79</v>
      </c>
      <c r="B219" s="61" t="s">
        <v>80</v>
      </c>
      <c r="C219" s="61" t="s">
        <v>743</v>
      </c>
      <c r="D219" s="62"/>
      <c r="E219" s="318">
        <v>25</v>
      </c>
      <c r="F219" s="62" t="s">
        <v>619</v>
      </c>
      <c r="G219" s="62" t="s">
        <v>619</v>
      </c>
      <c r="H219" s="62" t="s">
        <v>619</v>
      </c>
      <c r="I219" s="62" t="s">
        <v>619</v>
      </c>
      <c r="J219" s="62" t="s">
        <v>619</v>
      </c>
      <c r="K219" s="62" t="s">
        <v>619</v>
      </c>
      <c r="L219" s="62" t="s">
        <v>619</v>
      </c>
      <c r="M219" s="293" t="s">
        <v>619</v>
      </c>
      <c r="N219" s="62" t="s">
        <v>619</v>
      </c>
      <c r="O219" s="62" t="s">
        <v>619</v>
      </c>
      <c r="P219" s="62" t="s">
        <v>619</v>
      </c>
      <c r="Q219" s="303" t="s">
        <v>619</v>
      </c>
      <c r="R219" s="62" t="s">
        <v>619</v>
      </c>
      <c r="S219" s="62" t="s">
        <v>619</v>
      </c>
      <c r="T219" s="62" t="s">
        <v>619</v>
      </c>
      <c r="U219" s="62" t="s">
        <v>619</v>
      </c>
      <c r="V219" s="62" t="s">
        <v>619</v>
      </c>
      <c r="W219" s="63" t="s">
        <v>619</v>
      </c>
      <c r="X219" s="293" t="s">
        <v>619</v>
      </c>
      <c r="Y219" s="369" t="s">
        <v>619</v>
      </c>
    </row>
    <row r="220" spans="1:25" s="158" customFormat="1" ht="14.1" customHeight="1" x14ac:dyDescent="0.2">
      <c r="A220" s="61" t="s">
        <v>416</v>
      </c>
      <c r="B220" s="61" t="s">
        <v>417</v>
      </c>
      <c r="C220" s="61" t="s">
        <v>746</v>
      </c>
      <c r="D220" s="62"/>
      <c r="E220" s="318">
        <v>84</v>
      </c>
      <c r="F220" s="64">
        <v>36</v>
      </c>
      <c r="G220" s="62" t="s">
        <v>619</v>
      </c>
      <c r="H220" s="64">
        <v>10</v>
      </c>
      <c r="I220" s="62" t="s">
        <v>619</v>
      </c>
      <c r="J220" s="62" t="s">
        <v>619</v>
      </c>
      <c r="K220" s="64">
        <v>7</v>
      </c>
      <c r="L220" s="64">
        <v>59</v>
      </c>
      <c r="M220" s="292">
        <v>0.71</v>
      </c>
      <c r="N220" s="62" t="s">
        <v>619</v>
      </c>
      <c r="O220" s="62" t="s">
        <v>619</v>
      </c>
      <c r="P220" s="64">
        <v>25</v>
      </c>
      <c r="Q220" s="301">
        <v>94</v>
      </c>
      <c r="R220" s="64">
        <v>11</v>
      </c>
      <c r="S220" s="64">
        <v>51</v>
      </c>
      <c r="T220" s="64">
        <v>10</v>
      </c>
      <c r="U220" s="64">
        <v>97</v>
      </c>
      <c r="V220" s="64">
        <v>82</v>
      </c>
      <c r="W220" s="60">
        <v>251</v>
      </c>
      <c r="X220" s="309">
        <v>3</v>
      </c>
      <c r="Y220" s="370">
        <v>75</v>
      </c>
    </row>
    <row r="221" spans="1:25" s="158" customFormat="1" ht="14.1" customHeight="1" x14ac:dyDescent="0.2">
      <c r="A221" s="61" t="s">
        <v>110</v>
      </c>
      <c r="B221" s="61" t="s">
        <v>111</v>
      </c>
      <c r="C221" s="61" t="s">
        <v>747</v>
      </c>
      <c r="D221" s="62"/>
      <c r="E221" s="318">
        <v>21</v>
      </c>
      <c r="F221" s="62" t="s">
        <v>619</v>
      </c>
      <c r="G221" s="62" t="s">
        <v>619</v>
      </c>
      <c r="H221" s="62" t="s">
        <v>619</v>
      </c>
      <c r="I221" s="62" t="s">
        <v>619</v>
      </c>
      <c r="J221" s="62" t="s">
        <v>619</v>
      </c>
      <c r="K221" s="62" t="s">
        <v>619</v>
      </c>
      <c r="L221" s="64">
        <v>11</v>
      </c>
      <c r="M221" s="292">
        <v>0.51</v>
      </c>
      <c r="N221" s="62" t="s">
        <v>619</v>
      </c>
      <c r="O221" s="62" t="s">
        <v>619</v>
      </c>
      <c r="P221" s="62" t="s">
        <v>619</v>
      </c>
      <c r="Q221" s="301">
        <v>14</v>
      </c>
      <c r="R221" s="62" t="s">
        <v>619</v>
      </c>
      <c r="S221" s="62" t="s">
        <v>619</v>
      </c>
      <c r="T221" s="62" t="s">
        <v>619</v>
      </c>
      <c r="U221" s="62" t="s">
        <v>619</v>
      </c>
      <c r="V221" s="62" t="s">
        <v>619</v>
      </c>
      <c r="W221" s="60">
        <v>6</v>
      </c>
      <c r="X221" s="309">
        <v>0.28000000000000003</v>
      </c>
      <c r="Y221" s="370">
        <v>7</v>
      </c>
    </row>
    <row r="222" spans="1:25" s="158" customFormat="1" ht="14.1" customHeight="1" x14ac:dyDescent="0.2">
      <c r="A222" s="61" t="s">
        <v>53</v>
      </c>
      <c r="B222" s="61" t="s">
        <v>54</v>
      </c>
      <c r="C222" s="61" t="s">
        <v>743</v>
      </c>
      <c r="D222" s="62"/>
      <c r="E222" s="318">
        <v>89</v>
      </c>
      <c r="F222" s="64">
        <v>69</v>
      </c>
      <c r="G222" s="64">
        <v>6</v>
      </c>
      <c r="H222" s="64">
        <v>7</v>
      </c>
      <c r="I222" s="62" t="s">
        <v>619</v>
      </c>
      <c r="J222" s="62" t="s">
        <v>619</v>
      </c>
      <c r="K222" s="62" t="s">
        <v>619</v>
      </c>
      <c r="L222" s="64">
        <v>88</v>
      </c>
      <c r="M222" s="292">
        <v>0.99</v>
      </c>
      <c r="N222" s="62" t="s">
        <v>619</v>
      </c>
      <c r="O222" s="62" t="s">
        <v>619</v>
      </c>
      <c r="P222" s="64">
        <v>113</v>
      </c>
      <c r="Q222" s="301">
        <v>286</v>
      </c>
      <c r="R222" s="62" t="s">
        <v>619</v>
      </c>
      <c r="S222" s="64">
        <v>29</v>
      </c>
      <c r="T222" s="64">
        <v>18</v>
      </c>
      <c r="U222" s="62" t="s">
        <v>619</v>
      </c>
      <c r="V222" s="62" t="s">
        <v>619</v>
      </c>
      <c r="W222" s="60">
        <v>47</v>
      </c>
      <c r="X222" s="309">
        <v>0.53</v>
      </c>
      <c r="Y222" s="370">
        <v>45</v>
      </c>
    </row>
    <row r="223" spans="1:25" s="158" customFormat="1" ht="14.1" customHeight="1" x14ac:dyDescent="0.2">
      <c r="A223" s="61" t="s">
        <v>302</v>
      </c>
      <c r="B223" s="61" t="s">
        <v>303</v>
      </c>
      <c r="C223" s="61" t="s">
        <v>745</v>
      </c>
      <c r="D223" s="62"/>
      <c r="E223" s="318">
        <v>35</v>
      </c>
      <c r="F223" s="64">
        <v>20</v>
      </c>
      <c r="G223" s="62" t="s">
        <v>619</v>
      </c>
      <c r="H223" s="62" t="s">
        <v>619</v>
      </c>
      <c r="I223" s="62" t="s">
        <v>619</v>
      </c>
      <c r="J223" s="62" t="s">
        <v>619</v>
      </c>
      <c r="K223" s="62" t="s">
        <v>619</v>
      </c>
      <c r="L223" s="64">
        <v>21</v>
      </c>
      <c r="M223" s="292">
        <v>0.61</v>
      </c>
      <c r="N223" s="62" t="s">
        <v>619</v>
      </c>
      <c r="O223" s="62" t="s">
        <v>619</v>
      </c>
      <c r="P223" s="64">
        <v>7</v>
      </c>
      <c r="Q223" s="301">
        <v>34</v>
      </c>
      <c r="R223" s="64">
        <v>20</v>
      </c>
      <c r="S223" s="62" t="s">
        <v>619</v>
      </c>
      <c r="T223" s="64">
        <v>31</v>
      </c>
      <c r="U223" s="62" t="s">
        <v>619</v>
      </c>
      <c r="V223" s="64">
        <v>9</v>
      </c>
      <c r="W223" s="60">
        <v>62</v>
      </c>
      <c r="X223" s="309">
        <v>1.79</v>
      </c>
      <c r="Y223" s="369" t="s">
        <v>619</v>
      </c>
    </row>
    <row r="224" spans="1:25" s="158" customFormat="1" ht="14.1" customHeight="1" x14ac:dyDescent="0.2">
      <c r="A224" s="61" t="s">
        <v>81</v>
      </c>
      <c r="B224" s="61" t="s">
        <v>82</v>
      </c>
      <c r="C224" s="61" t="s">
        <v>743</v>
      </c>
      <c r="D224" s="62"/>
      <c r="E224" s="318">
        <v>30</v>
      </c>
      <c r="F224" s="64">
        <v>10</v>
      </c>
      <c r="G224" s="62" t="s">
        <v>619</v>
      </c>
      <c r="H224" s="62" t="s">
        <v>619</v>
      </c>
      <c r="I224" s="62" t="s">
        <v>619</v>
      </c>
      <c r="J224" s="62" t="s">
        <v>619</v>
      </c>
      <c r="K224" s="62" t="s">
        <v>619</v>
      </c>
      <c r="L224" s="64">
        <v>11</v>
      </c>
      <c r="M224" s="292">
        <v>0.37</v>
      </c>
      <c r="N224" s="62" t="s">
        <v>619</v>
      </c>
      <c r="O224" s="62" t="s">
        <v>619</v>
      </c>
      <c r="P224" s="62" t="s">
        <v>619</v>
      </c>
      <c r="Q224" s="301">
        <v>13</v>
      </c>
      <c r="R224" s="62" t="s">
        <v>619</v>
      </c>
      <c r="S224" s="62" t="s">
        <v>619</v>
      </c>
      <c r="T224" s="62" t="s">
        <v>619</v>
      </c>
      <c r="U224" s="62" t="s">
        <v>619</v>
      </c>
      <c r="V224" s="62" t="s">
        <v>619</v>
      </c>
      <c r="W224" s="63" t="s">
        <v>619</v>
      </c>
      <c r="X224" s="293" t="s">
        <v>619</v>
      </c>
      <c r="Y224" s="370">
        <v>15</v>
      </c>
    </row>
    <row r="225" spans="1:25" s="158" customFormat="1" ht="14.1" customHeight="1" x14ac:dyDescent="0.2">
      <c r="A225" s="61" t="s">
        <v>448</v>
      </c>
      <c r="B225" s="61" t="s">
        <v>449</v>
      </c>
      <c r="C225" s="61" t="s">
        <v>742</v>
      </c>
      <c r="D225" s="62"/>
      <c r="E225" s="318">
        <v>42</v>
      </c>
      <c r="F225" s="64">
        <v>23</v>
      </c>
      <c r="G225" s="62" t="s">
        <v>619</v>
      </c>
      <c r="H225" s="62" t="s">
        <v>619</v>
      </c>
      <c r="I225" s="62" t="s">
        <v>619</v>
      </c>
      <c r="J225" s="62" t="s">
        <v>619</v>
      </c>
      <c r="K225" s="62" t="s">
        <v>619</v>
      </c>
      <c r="L225" s="64">
        <v>25</v>
      </c>
      <c r="M225" s="292">
        <v>0.59</v>
      </c>
      <c r="N225" s="64">
        <v>11</v>
      </c>
      <c r="O225" s="62" t="s">
        <v>619</v>
      </c>
      <c r="P225" s="62" t="s">
        <v>619</v>
      </c>
      <c r="Q225" s="301">
        <v>44</v>
      </c>
      <c r="R225" s="64">
        <v>5</v>
      </c>
      <c r="S225" s="64">
        <v>6</v>
      </c>
      <c r="T225" s="62" t="s">
        <v>619</v>
      </c>
      <c r="U225" s="62" t="s">
        <v>619</v>
      </c>
      <c r="V225" s="64">
        <v>11</v>
      </c>
      <c r="W225" s="60">
        <v>22</v>
      </c>
      <c r="X225" s="309">
        <v>0.52</v>
      </c>
      <c r="Y225" s="369" t="s">
        <v>619</v>
      </c>
    </row>
    <row r="226" spans="1:25" s="158" customFormat="1" ht="14.1" customHeight="1" x14ac:dyDescent="0.2">
      <c r="A226" s="61" t="s">
        <v>122</v>
      </c>
      <c r="B226" s="61" t="s">
        <v>123</v>
      </c>
      <c r="C226" s="61" t="s">
        <v>747</v>
      </c>
      <c r="D226" s="62"/>
      <c r="E226" s="318">
        <v>111</v>
      </c>
      <c r="F226" s="64">
        <v>18</v>
      </c>
      <c r="G226" s="62" t="s">
        <v>619</v>
      </c>
      <c r="H226" s="62" t="s">
        <v>619</v>
      </c>
      <c r="I226" s="62" t="s">
        <v>619</v>
      </c>
      <c r="J226" s="62" t="s">
        <v>619</v>
      </c>
      <c r="K226" s="62" t="s">
        <v>619</v>
      </c>
      <c r="L226" s="64">
        <v>25</v>
      </c>
      <c r="M226" s="292">
        <v>0.23</v>
      </c>
      <c r="N226" s="64">
        <v>12</v>
      </c>
      <c r="O226" s="64">
        <v>5</v>
      </c>
      <c r="P226" s="64">
        <v>60</v>
      </c>
      <c r="Q226" s="301">
        <v>102</v>
      </c>
      <c r="R226" s="62" t="s">
        <v>619</v>
      </c>
      <c r="S226" s="62" t="s">
        <v>619</v>
      </c>
      <c r="T226" s="62" t="s">
        <v>619</v>
      </c>
      <c r="U226" s="62" t="s">
        <v>619</v>
      </c>
      <c r="V226" s="62" t="s">
        <v>619</v>
      </c>
      <c r="W226" s="60">
        <v>21</v>
      </c>
      <c r="X226" s="309">
        <v>0.19</v>
      </c>
      <c r="Y226" s="370">
        <v>8</v>
      </c>
    </row>
    <row r="227" spans="1:25" s="158" customFormat="1" x14ac:dyDescent="0.2">
      <c r="A227" s="61" t="s">
        <v>248</v>
      </c>
      <c r="B227" s="61" t="s">
        <v>249</v>
      </c>
      <c r="C227" s="61" t="s">
        <v>749</v>
      </c>
      <c r="D227" s="62"/>
      <c r="E227" s="318">
        <v>44</v>
      </c>
      <c r="F227" s="64">
        <v>45</v>
      </c>
      <c r="G227" s="64">
        <v>5</v>
      </c>
      <c r="H227" s="62" t="s">
        <v>619</v>
      </c>
      <c r="I227" s="62" t="s">
        <v>619</v>
      </c>
      <c r="J227" s="62" t="s">
        <v>619</v>
      </c>
      <c r="K227" s="62" t="s">
        <v>619</v>
      </c>
      <c r="L227" s="64">
        <v>57</v>
      </c>
      <c r="M227" s="292">
        <v>1.31</v>
      </c>
      <c r="N227" s="64">
        <v>6</v>
      </c>
      <c r="O227" s="62" t="s">
        <v>619</v>
      </c>
      <c r="P227" s="62" t="s">
        <v>619</v>
      </c>
      <c r="Q227" s="301">
        <v>68</v>
      </c>
      <c r="R227" s="64">
        <v>18</v>
      </c>
      <c r="S227" s="62" t="s">
        <v>619</v>
      </c>
      <c r="T227" s="64">
        <v>55</v>
      </c>
      <c r="U227" s="62" t="s">
        <v>619</v>
      </c>
      <c r="V227" s="62" t="s">
        <v>619</v>
      </c>
      <c r="W227" s="60">
        <v>76</v>
      </c>
      <c r="X227" s="309">
        <v>1.74</v>
      </c>
      <c r="Y227" s="370">
        <v>5</v>
      </c>
    </row>
    <row r="228" spans="1:25" s="158" customFormat="1" ht="14.1" customHeight="1" x14ac:dyDescent="0.2">
      <c r="A228" s="61" t="s">
        <v>518</v>
      </c>
      <c r="B228" s="61" t="s">
        <v>519</v>
      </c>
      <c r="C228" s="61" t="s">
        <v>742</v>
      </c>
      <c r="D228" s="62"/>
      <c r="E228" s="318">
        <v>34</v>
      </c>
      <c r="F228" s="64">
        <v>12</v>
      </c>
      <c r="G228" s="62" t="s">
        <v>619</v>
      </c>
      <c r="H228" s="62" t="s">
        <v>619</v>
      </c>
      <c r="I228" s="62" t="s">
        <v>619</v>
      </c>
      <c r="J228" s="62" t="s">
        <v>619</v>
      </c>
      <c r="K228" s="62" t="s">
        <v>619</v>
      </c>
      <c r="L228" s="64">
        <v>19</v>
      </c>
      <c r="M228" s="292">
        <v>0.55000000000000004</v>
      </c>
      <c r="N228" s="62" t="s">
        <v>619</v>
      </c>
      <c r="O228" s="64">
        <v>6</v>
      </c>
      <c r="P228" s="62" t="s">
        <v>619</v>
      </c>
      <c r="Q228" s="301">
        <v>29</v>
      </c>
      <c r="R228" s="62" t="s">
        <v>619</v>
      </c>
      <c r="S228" s="62" t="s">
        <v>619</v>
      </c>
      <c r="T228" s="64">
        <v>55</v>
      </c>
      <c r="U228" s="64">
        <v>9</v>
      </c>
      <c r="V228" s="62" t="s">
        <v>619</v>
      </c>
      <c r="W228" s="60">
        <v>68</v>
      </c>
      <c r="X228" s="309">
        <v>1.98</v>
      </c>
      <c r="Y228" s="369" t="s">
        <v>619</v>
      </c>
    </row>
    <row r="229" spans="1:25" s="158" customFormat="1" ht="14.1" customHeight="1" x14ac:dyDescent="0.2">
      <c r="A229" s="61" t="s">
        <v>210</v>
      </c>
      <c r="B229" s="61" t="s">
        <v>211</v>
      </c>
      <c r="C229" s="61" t="s">
        <v>744</v>
      </c>
      <c r="D229" s="62"/>
      <c r="E229" s="318">
        <v>48</v>
      </c>
      <c r="F229" s="62" t="s">
        <v>619</v>
      </c>
      <c r="G229" s="62" t="s">
        <v>619</v>
      </c>
      <c r="H229" s="62" t="s">
        <v>619</v>
      </c>
      <c r="I229" s="62" t="s">
        <v>619</v>
      </c>
      <c r="J229" s="62" t="s">
        <v>619</v>
      </c>
      <c r="K229" s="62" t="s">
        <v>619</v>
      </c>
      <c r="L229" s="62" t="s">
        <v>619</v>
      </c>
      <c r="M229" s="293" t="s">
        <v>619</v>
      </c>
      <c r="N229" s="62" t="s">
        <v>619</v>
      </c>
      <c r="O229" s="62" t="s">
        <v>619</v>
      </c>
      <c r="P229" s="62" t="s">
        <v>619</v>
      </c>
      <c r="Q229" s="301">
        <v>11</v>
      </c>
      <c r="R229" s="62" t="s">
        <v>619</v>
      </c>
      <c r="S229" s="62" t="s">
        <v>619</v>
      </c>
      <c r="T229" s="62" t="s">
        <v>619</v>
      </c>
      <c r="U229" s="62" t="s">
        <v>619</v>
      </c>
      <c r="V229" s="62" t="s">
        <v>619</v>
      </c>
      <c r="W229" s="60">
        <v>6</v>
      </c>
      <c r="X229" s="309">
        <v>0.13</v>
      </c>
      <c r="Y229" s="369" t="s">
        <v>619</v>
      </c>
    </row>
    <row r="230" spans="1:25" s="158" customFormat="1" ht="14.1" customHeight="1" x14ac:dyDescent="0.2">
      <c r="A230" s="61" t="s">
        <v>468</v>
      </c>
      <c r="B230" s="61" t="s">
        <v>469</v>
      </c>
      <c r="C230" s="61" t="s">
        <v>742</v>
      </c>
      <c r="D230" s="62"/>
      <c r="E230" s="318">
        <v>38</v>
      </c>
      <c r="F230" s="64">
        <v>26</v>
      </c>
      <c r="G230" s="62" t="s">
        <v>619</v>
      </c>
      <c r="H230" s="62" t="s">
        <v>619</v>
      </c>
      <c r="I230" s="62" t="s">
        <v>619</v>
      </c>
      <c r="J230" s="62" t="s">
        <v>619</v>
      </c>
      <c r="K230" s="62" t="s">
        <v>619</v>
      </c>
      <c r="L230" s="64">
        <v>29</v>
      </c>
      <c r="M230" s="292">
        <v>0.77</v>
      </c>
      <c r="N230" s="64">
        <v>10</v>
      </c>
      <c r="O230" s="62" t="s">
        <v>619</v>
      </c>
      <c r="P230" s="62" t="s">
        <v>619</v>
      </c>
      <c r="Q230" s="301">
        <v>50</v>
      </c>
      <c r="R230" s="62" t="s">
        <v>619</v>
      </c>
      <c r="S230" s="64">
        <v>8</v>
      </c>
      <c r="T230" s="64">
        <v>54</v>
      </c>
      <c r="U230" s="62" t="s">
        <v>619</v>
      </c>
      <c r="V230" s="64">
        <v>24</v>
      </c>
      <c r="W230" s="60">
        <v>91</v>
      </c>
      <c r="X230" s="309">
        <v>2.4</v>
      </c>
      <c r="Y230" s="370">
        <v>15</v>
      </c>
    </row>
    <row r="231" spans="1:25" s="158" customFormat="1" ht="14.1" customHeight="1" x14ac:dyDescent="0.2">
      <c r="A231" s="61" t="s">
        <v>139</v>
      </c>
      <c r="B231" s="61" t="s">
        <v>680</v>
      </c>
      <c r="C231" s="61" t="s">
        <v>744</v>
      </c>
      <c r="D231" s="62"/>
      <c r="E231" s="318">
        <v>15</v>
      </c>
      <c r="F231" s="62" t="s">
        <v>619</v>
      </c>
      <c r="G231" s="62" t="s">
        <v>619</v>
      </c>
      <c r="H231" s="62" t="s">
        <v>619</v>
      </c>
      <c r="I231" s="62" t="s">
        <v>619</v>
      </c>
      <c r="J231" s="62" t="s">
        <v>619</v>
      </c>
      <c r="K231" s="62" t="s">
        <v>619</v>
      </c>
      <c r="L231" s="64">
        <v>11</v>
      </c>
      <c r="M231" s="292">
        <v>0.72</v>
      </c>
      <c r="N231" s="62" t="s">
        <v>619</v>
      </c>
      <c r="O231" s="62" t="s">
        <v>619</v>
      </c>
      <c r="P231" s="62" t="s">
        <v>619</v>
      </c>
      <c r="Q231" s="301">
        <v>20</v>
      </c>
      <c r="R231" s="62" t="s">
        <v>619</v>
      </c>
      <c r="S231" s="62" t="s">
        <v>619</v>
      </c>
      <c r="T231" s="62" t="s">
        <v>619</v>
      </c>
      <c r="U231" s="62" t="s">
        <v>619</v>
      </c>
      <c r="V231" s="62" t="s">
        <v>619</v>
      </c>
      <c r="W231" s="60">
        <v>5</v>
      </c>
      <c r="X231" s="309">
        <v>0.33</v>
      </c>
      <c r="Y231" s="369" t="s">
        <v>619</v>
      </c>
    </row>
    <row r="232" spans="1:25" s="158" customFormat="1" ht="14.1" customHeight="1" x14ac:dyDescent="0.2">
      <c r="A232" s="61" t="s">
        <v>112</v>
      </c>
      <c r="B232" s="61" t="s">
        <v>113</v>
      </c>
      <c r="C232" s="61" t="s">
        <v>747</v>
      </c>
      <c r="D232" s="62"/>
      <c r="E232" s="318">
        <v>23</v>
      </c>
      <c r="F232" s="62" t="s">
        <v>619</v>
      </c>
      <c r="G232" s="62" t="s">
        <v>619</v>
      </c>
      <c r="H232" s="62" t="s">
        <v>619</v>
      </c>
      <c r="I232" s="62" t="s">
        <v>619</v>
      </c>
      <c r="J232" s="62" t="s">
        <v>619</v>
      </c>
      <c r="K232" s="62" t="s">
        <v>619</v>
      </c>
      <c r="L232" s="62" t="s">
        <v>619</v>
      </c>
      <c r="M232" s="293" t="s">
        <v>619</v>
      </c>
      <c r="N232" s="62" t="s">
        <v>619</v>
      </c>
      <c r="O232" s="62" t="s">
        <v>619</v>
      </c>
      <c r="P232" s="64">
        <v>6</v>
      </c>
      <c r="Q232" s="301">
        <v>11</v>
      </c>
      <c r="R232" s="62" t="s">
        <v>619</v>
      </c>
      <c r="S232" s="62" t="s">
        <v>619</v>
      </c>
      <c r="T232" s="62" t="s">
        <v>619</v>
      </c>
      <c r="U232" s="62" t="s">
        <v>619</v>
      </c>
      <c r="V232" s="64">
        <v>5</v>
      </c>
      <c r="W232" s="60">
        <v>7</v>
      </c>
      <c r="X232" s="309">
        <v>0.3</v>
      </c>
      <c r="Y232" s="369" t="s">
        <v>619</v>
      </c>
    </row>
    <row r="233" spans="1:25" s="158" customFormat="1" ht="14.1" customHeight="1" x14ac:dyDescent="0.2">
      <c r="A233" s="61" t="s">
        <v>55</v>
      </c>
      <c r="B233" s="61" t="s">
        <v>56</v>
      </c>
      <c r="C233" s="61" t="s">
        <v>743</v>
      </c>
      <c r="D233" s="62"/>
      <c r="E233" s="319">
        <v>109</v>
      </c>
      <c r="F233" s="245">
        <v>81</v>
      </c>
      <c r="G233" s="245">
        <v>6</v>
      </c>
      <c r="H233" s="245">
        <v>7</v>
      </c>
      <c r="I233" s="257" t="s">
        <v>619</v>
      </c>
      <c r="J233" s="257" t="s">
        <v>619</v>
      </c>
      <c r="K233" s="257" t="s">
        <v>619</v>
      </c>
      <c r="L233" s="245">
        <v>100</v>
      </c>
      <c r="M233" s="294">
        <v>0.92</v>
      </c>
      <c r="N233" s="245">
        <v>22</v>
      </c>
      <c r="O233" s="245">
        <v>109</v>
      </c>
      <c r="P233" s="245">
        <v>59</v>
      </c>
      <c r="Q233" s="302">
        <v>290</v>
      </c>
      <c r="R233" s="245">
        <v>15</v>
      </c>
      <c r="S233" s="245">
        <v>10</v>
      </c>
      <c r="T233" s="245">
        <v>44</v>
      </c>
      <c r="U233" s="257" t="s">
        <v>619</v>
      </c>
      <c r="V233" s="257" t="s">
        <v>619</v>
      </c>
      <c r="W233" s="243">
        <v>69</v>
      </c>
      <c r="X233" s="310">
        <v>0.63</v>
      </c>
      <c r="Y233" s="372">
        <v>74</v>
      </c>
    </row>
    <row r="234" spans="1:25" s="158" customFormat="1" ht="14.1" customHeight="1" x14ac:dyDescent="0.2">
      <c r="A234" s="61" t="s">
        <v>260</v>
      </c>
      <c r="B234" s="61" t="s">
        <v>261</v>
      </c>
      <c r="C234" s="61" t="s">
        <v>749</v>
      </c>
      <c r="D234" s="62"/>
      <c r="E234" s="318">
        <v>126</v>
      </c>
      <c r="F234" s="64">
        <v>72</v>
      </c>
      <c r="G234" s="64">
        <v>18</v>
      </c>
      <c r="H234" s="64">
        <v>24</v>
      </c>
      <c r="I234" s="64">
        <v>8</v>
      </c>
      <c r="J234" s="64">
        <v>10</v>
      </c>
      <c r="K234" s="64">
        <v>15</v>
      </c>
      <c r="L234" s="64">
        <v>147</v>
      </c>
      <c r="M234" s="292">
        <v>1.1599999999999999</v>
      </c>
      <c r="N234" s="64">
        <v>14</v>
      </c>
      <c r="O234" s="64">
        <v>26</v>
      </c>
      <c r="P234" s="64">
        <v>14</v>
      </c>
      <c r="Q234" s="301">
        <v>201</v>
      </c>
      <c r="R234" s="64">
        <v>17</v>
      </c>
      <c r="S234" s="62" t="s">
        <v>619</v>
      </c>
      <c r="T234" s="62" t="s">
        <v>619</v>
      </c>
      <c r="U234" s="62" t="s">
        <v>619</v>
      </c>
      <c r="V234" s="64">
        <v>22</v>
      </c>
      <c r="W234" s="60">
        <v>39</v>
      </c>
      <c r="X234" s="309">
        <v>0.31</v>
      </c>
      <c r="Y234" s="369" t="s">
        <v>619</v>
      </c>
    </row>
    <row r="235" spans="1:25" s="158" customFormat="1" ht="14.1" customHeight="1" x14ac:dyDescent="0.2">
      <c r="A235" s="61" t="s">
        <v>114</v>
      </c>
      <c r="B235" s="61" t="s">
        <v>115</v>
      </c>
      <c r="C235" s="61" t="s">
        <v>747</v>
      </c>
      <c r="D235" s="62"/>
      <c r="E235" s="318">
        <v>50</v>
      </c>
      <c r="F235" s="64">
        <v>34</v>
      </c>
      <c r="G235" s="62" t="s">
        <v>619</v>
      </c>
      <c r="H235" s="62" t="s">
        <v>619</v>
      </c>
      <c r="I235" s="62" t="s">
        <v>619</v>
      </c>
      <c r="J235" s="62" t="s">
        <v>619</v>
      </c>
      <c r="K235" s="62" t="s">
        <v>619</v>
      </c>
      <c r="L235" s="64">
        <v>35</v>
      </c>
      <c r="M235" s="292">
        <v>0.7</v>
      </c>
      <c r="N235" s="62" t="s">
        <v>619</v>
      </c>
      <c r="O235" s="62" t="s">
        <v>619</v>
      </c>
      <c r="P235" s="64">
        <v>13</v>
      </c>
      <c r="Q235" s="301">
        <v>56</v>
      </c>
      <c r="R235" s="64">
        <v>8</v>
      </c>
      <c r="S235" s="62" t="s">
        <v>619</v>
      </c>
      <c r="T235" s="64">
        <v>11</v>
      </c>
      <c r="U235" s="64">
        <v>22</v>
      </c>
      <c r="V235" s="62" t="s">
        <v>619</v>
      </c>
      <c r="W235" s="60">
        <v>41</v>
      </c>
      <c r="X235" s="309">
        <v>0.82</v>
      </c>
      <c r="Y235" s="370">
        <v>9</v>
      </c>
    </row>
    <row r="236" spans="1:25" s="158" customFormat="1" ht="14.1" customHeight="1" x14ac:dyDescent="0.2">
      <c r="A236" s="61" t="s">
        <v>598</v>
      </c>
      <c r="B236" s="61" t="s">
        <v>599</v>
      </c>
      <c r="C236" s="61" t="s">
        <v>748</v>
      </c>
      <c r="D236" s="62"/>
      <c r="E236" s="318">
        <v>51</v>
      </c>
      <c r="F236" s="62" t="s">
        <v>619</v>
      </c>
      <c r="G236" s="62" t="s">
        <v>619</v>
      </c>
      <c r="H236" s="62" t="s">
        <v>619</v>
      </c>
      <c r="I236" s="62" t="s">
        <v>619</v>
      </c>
      <c r="J236" s="62" t="s">
        <v>619</v>
      </c>
      <c r="K236" s="62" t="s">
        <v>619</v>
      </c>
      <c r="L236" s="64">
        <v>17</v>
      </c>
      <c r="M236" s="292">
        <v>0.33</v>
      </c>
      <c r="N236" s="62" t="s">
        <v>619</v>
      </c>
      <c r="O236" s="64">
        <v>10</v>
      </c>
      <c r="P236" s="62" t="s">
        <v>619</v>
      </c>
      <c r="Q236" s="301">
        <v>38</v>
      </c>
      <c r="R236" s="64">
        <v>7</v>
      </c>
      <c r="S236" s="64">
        <v>14</v>
      </c>
      <c r="T236" s="62" t="s">
        <v>619</v>
      </c>
      <c r="U236" s="62" t="s">
        <v>619</v>
      </c>
      <c r="V236" s="62" t="s">
        <v>619</v>
      </c>
      <c r="W236" s="60">
        <v>23</v>
      </c>
      <c r="X236" s="309">
        <v>0.45</v>
      </c>
      <c r="Y236" s="369" t="s">
        <v>619</v>
      </c>
    </row>
    <row r="237" spans="1:25" s="158" customFormat="1" ht="14.1" customHeight="1" x14ac:dyDescent="0.2">
      <c r="A237" s="61" t="s">
        <v>93</v>
      </c>
      <c r="B237" s="61" t="s">
        <v>94</v>
      </c>
      <c r="C237" s="61" t="s">
        <v>743</v>
      </c>
      <c r="D237" s="62"/>
      <c r="E237" s="318">
        <v>120</v>
      </c>
      <c r="F237" s="64">
        <v>14</v>
      </c>
      <c r="G237" s="62" t="s">
        <v>619</v>
      </c>
      <c r="H237" s="62" t="s">
        <v>619</v>
      </c>
      <c r="I237" s="62" t="s">
        <v>619</v>
      </c>
      <c r="J237" s="62" t="s">
        <v>619</v>
      </c>
      <c r="K237" s="62" t="s">
        <v>619</v>
      </c>
      <c r="L237" s="64">
        <v>15</v>
      </c>
      <c r="M237" s="292">
        <v>0.12</v>
      </c>
      <c r="N237" s="62" t="s">
        <v>619</v>
      </c>
      <c r="O237" s="64">
        <v>24</v>
      </c>
      <c r="P237" s="62" t="s">
        <v>619</v>
      </c>
      <c r="Q237" s="301">
        <v>49</v>
      </c>
      <c r="R237" s="64">
        <v>5</v>
      </c>
      <c r="S237" s="62" t="s">
        <v>619</v>
      </c>
      <c r="T237" s="64">
        <v>9</v>
      </c>
      <c r="U237" s="62" t="s">
        <v>619</v>
      </c>
      <c r="V237" s="62" t="s">
        <v>619</v>
      </c>
      <c r="W237" s="60">
        <v>14</v>
      </c>
      <c r="X237" s="309">
        <v>0.12</v>
      </c>
      <c r="Y237" s="369" t="s">
        <v>619</v>
      </c>
    </row>
    <row r="238" spans="1:25" s="158" customFormat="1" ht="14.1" customHeight="1" x14ac:dyDescent="0.2">
      <c r="A238" s="61" t="s">
        <v>116</v>
      </c>
      <c r="B238" s="61" t="s">
        <v>117</v>
      </c>
      <c r="C238" s="61" t="s">
        <v>747</v>
      </c>
      <c r="D238" s="62"/>
      <c r="E238" s="318">
        <v>36</v>
      </c>
      <c r="F238" s="62" t="s">
        <v>619</v>
      </c>
      <c r="G238" s="62" t="s">
        <v>619</v>
      </c>
      <c r="H238" s="62" t="s">
        <v>619</v>
      </c>
      <c r="I238" s="62" t="s">
        <v>619</v>
      </c>
      <c r="J238" s="62" t="s">
        <v>619</v>
      </c>
      <c r="K238" s="62" t="s">
        <v>619</v>
      </c>
      <c r="L238" s="64">
        <v>5</v>
      </c>
      <c r="M238" s="292">
        <v>0.14000000000000001</v>
      </c>
      <c r="N238" s="62" t="s">
        <v>619</v>
      </c>
      <c r="O238" s="62" t="s">
        <v>619</v>
      </c>
      <c r="P238" s="62" t="s">
        <v>619</v>
      </c>
      <c r="Q238" s="301">
        <v>8</v>
      </c>
      <c r="R238" s="62" t="s">
        <v>619</v>
      </c>
      <c r="S238" s="62" t="s">
        <v>619</v>
      </c>
      <c r="T238" s="62" t="s">
        <v>619</v>
      </c>
      <c r="U238" s="62" t="s">
        <v>619</v>
      </c>
      <c r="V238" s="62" t="s">
        <v>619</v>
      </c>
      <c r="W238" s="63" t="s">
        <v>619</v>
      </c>
      <c r="X238" s="293" t="s">
        <v>619</v>
      </c>
      <c r="Y238" s="369" t="s">
        <v>619</v>
      </c>
    </row>
    <row r="239" spans="1:25" s="158" customFormat="1" ht="14.1" customHeight="1" x14ac:dyDescent="0.2">
      <c r="A239" s="61" t="s">
        <v>486</v>
      </c>
      <c r="B239" s="61" t="s">
        <v>487</v>
      </c>
      <c r="C239" s="61" t="s">
        <v>742</v>
      </c>
      <c r="D239" s="62"/>
      <c r="E239" s="318">
        <v>49</v>
      </c>
      <c r="F239" s="64">
        <v>9</v>
      </c>
      <c r="G239" s="62" t="s">
        <v>619</v>
      </c>
      <c r="H239" s="62" t="s">
        <v>619</v>
      </c>
      <c r="I239" s="62" t="s">
        <v>619</v>
      </c>
      <c r="J239" s="62" t="s">
        <v>619</v>
      </c>
      <c r="K239" s="62" t="s">
        <v>619</v>
      </c>
      <c r="L239" s="64">
        <v>11</v>
      </c>
      <c r="M239" s="292">
        <v>0.22</v>
      </c>
      <c r="N239" s="62" t="s">
        <v>619</v>
      </c>
      <c r="O239" s="64">
        <v>5</v>
      </c>
      <c r="P239" s="62" t="s">
        <v>619</v>
      </c>
      <c r="Q239" s="301">
        <v>20</v>
      </c>
      <c r="R239" s="62" t="s">
        <v>619</v>
      </c>
      <c r="S239" s="62" t="s">
        <v>619</v>
      </c>
      <c r="T239" s="64">
        <v>61</v>
      </c>
      <c r="U239" s="62" t="s">
        <v>619</v>
      </c>
      <c r="V239" s="62" t="s">
        <v>619</v>
      </c>
      <c r="W239" s="60">
        <v>63</v>
      </c>
      <c r="X239" s="309">
        <v>1.29</v>
      </c>
      <c r="Y239" s="370">
        <v>5</v>
      </c>
    </row>
    <row r="240" spans="1:25" s="158" customFormat="1" ht="14.1" customHeight="1" x14ac:dyDescent="0.2">
      <c r="A240" s="61" t="s">
        <v>124</v>
      </c>
      <c r="B240" s="61" t="s">
        <v>125</v>
      </c>
      <c r="C240" s="61" t="s">
        <v>747</v>
      </c>
      <c r="D240" s="62"/>
      <c r="E240" s="318">
        <v>237</v>
      </c>
      <c r="F240" s="64">
        <v>72</v>
      </c>
      <c r="G240" s="64">
        <v>14</v>
      </c>
      <c r="H240" s="64">
        <v>10</v>
      </c>
      <c r="I240" s="64">
        <v>5</v>
      </c>
      <c r="J240" s="62" t="s">
        <v>619</v>
      </c>
      <c r="K240" s="62" t="s">
        <v>619</v>
      </c>
      <c r="L240" s="64">
        <v>107</v>
      </c>
      <c r="M240" s="292">
        <v>0.45</v>
      </c>
      <c r="N240" s="64">
        <v>14</v>
      </c>
      <c r="O240" s="64">
        <v>143</v>
      </c>
      <c r="P240" s="64">
        <v>60</v>
      </c>
      <c r="Q240" s="301">
        <v>324</v>
      </c>
      <c r="R240" s="62" t="s">
        <v>619</v>
      </c>
      <c r="S240" s="62" t="s">
        <v>619</v>
      </c>
      <c r="T240" s="62" t="s">
        <v>619</v>
      </c>
      <c r="U240" s="62" t="s">
        <v>619</v>
      </c>
      <c r="V240" s="62" t="s">
        <v>619</v>
      </c>
      <c r="W240" s="60">
        <v>78</v>
      </c>
      <c r="X240" s="309">
        <v>0.33</v>
      </c>
      <c r="Y240" s="370">
        <v>47</v>
      </c>
    </row>
    <row r="241" spans="1:25" s="158" customFormat="1" ht="14.1" customHeight="1" x14ac:dyDescent="0.2">
      <c r="A241" s="61" t="s">
        <v>488</v>
      </c>
      <c r="B241" s="61" t="s">
        <v>489</v>
      </c>
      <c r="C241" s="61" t="s">
        <v>742</v>
      </c>
      <c r="D241" s="62"/>
      <c r="E241" s="318">
        <v>49</v>
      </c>
      <c r="F241" s="64">
        <v>24</v>
      </c>
      <c r="G241" s="62" t="s">
        <v>619</v>
      </c>
      <c r="H241" s="62" t="s">
        <v>619</v>
      </c>
      <c r="I241" s="62" t="s">
        <v>619</v>
      </c>
      <c r="J241" s="62" t="s">
        <v>619</v>
      </c>
      <c r="K241" s="62" t="s">
        <v>619</v>
      </c>
      <c r="L241" s="64">
        <v>28</v>
      </c>
      <c r="M241" s="292">
        <v>0.56999999999999995</v>
      </c>
      <c r="N241" s="64">
        <v>7</v>
      </c>
      <c r="O241" s="64">
        <v>18</v>
      </c>
      <c r="P241" s="64">
        <v>25</v>
      </c>
      <c r="Q241" s="301">
        <v>78</v>
      </c>
      <c r="R241" s="64">
        <v>37</v>
      </c>
      <c r="S241" s="62" t="s">
        <v>619</v>
      </c>
      <c r="T241" s="62" t="s">
        <v>619</v>
      </c>
      <c r="U241" s="62" t="s">
        <v>619</v>
      </c>
      <c r="V241" s="62" t="s">
        <v>619</v>
      </c>
      <c r="W241" s="60">
        <v>43</v>
      </c>
      <c r="X241" s="309">
        <v>0.87</v>
      </c>
      <c r="Y241" s="369" t="s">
        <v>619</v>
      </c>
    </row>
    <row r="242" spans="1:25" s="158" customFormat="1" ht="14.1" customHeight="1" x14ac:dyDescent="0.2">
      <c r="A242" s="61" t="s">
        <v>213</v>
      </c>
      <c r="B242" s="61" t="s">
        <v>681</v>
      </c>
      <c r="C242" s="61" t="s">
        <v>749</v>
      </c>
      <c r="D242" s="62"/>
      <c r="E242" s="318">
        <v>135</v>
      </c>
      <c r="F242" s="64">
        <v>66</v>
      </c>
      <c r="G242" s="62" t="s">
        <v>619</v>
      </c>
      <c r="H242" s="62" t="s">
        <v>619</v>
      </c>
      <c r="I242" s="62" t="s">
        <v>619</v>
      </c>
      <c r="J242" s="62" t="s">
        <v>619</v>
      </c>
      <c r="K242" s="62" t="s">
        <v>619</v>
      </c>
      <c r="L242" s="64">
        <v>68</v>
      </c>
      <c r="M242" s="292">
        <v>0.51</v>
      </c>
      <c r="N242" s="64">
        <v>6</v>
      </c>
      <c r="O242" s="64">
        <v>107</v>
      </c>
      <c r="P242" s="64">
        <v>67</v>
      </c>
      <c r="Q242" s="301">
        <v>248</v>
      </c>
      <c r="R242" s="64">
        <v>38</v>
      </c>
      <c r="S242" s="64">
        <v>10</v>
      </c>
      <c r="T242" s="64">
        <v>35</v>
      </c>
      <c r="U242" s="62" t="s">
        <v>619</v>
      </c>
      <c r="V242" s="62" t="s">
        <v>619</v>
      </c>
      <c r="W242" s="60">
        <v>84</v>
      </c>
      <c r="X242" s="309">
        <v>0.62</v>
      </c>
      <c r="Y242" s="370">
        <v>68</v>
      </c>
    </row>
    <row r="243" spans="1:25" s="158" customFormat="1" ht="14.1" customHeight="1" x14ac:dyDescent="0.2">
      <c r="A243" s="61" t="s">
        <v>429</v>
      </c>
      <c r="B243" s="61" t="s">
        <v>682</v>
      </c>
      <c r="C243" s="61" t="s">
        <v>742</v>
      </c>
      <c r="D243" s="62"/>
      <c r="E243" s="318">
        <v>54</v>
      </c>
      <c r="F243" s="64">
        <v>17</v>
      </c>
      <c r="G243" s="64">
        <v>16</v>
      </c>
      <c r="H243" s="64">
        <v>13</v>
      </c>
      <c r="I243" s="62" t="s">
        <v>619</v>
      </c>
      <c r="J243" s="62" t="s">
        <v>619</v>
      </c>
      <c r="K243" s="62" t="s">
        <v>619</v>
      </c>
      <c r="L243" s="64">
        <v>49</v>
      </c>
      <c r="M243" s="292">
        <v>0.9</v>
      </c>
      <c r="N243" s="64">
        <v>6</v>
      </c>
      <c r="O243" s="64">
        <v>12</v>
      </c>
      <c r="P243" s="64">
        <v>25</v>
      </c>
      <c r="Q243" s="301">
        <v>92</v>
      </c>
      <c r="R243" s="64">
        <v>43</v>
      </c>
      <c r="S243" s="62" t="s">
        <v>619</v>
      </c>
      <c r="T243" s="64">
        <v>78</v>
      </c>
      <c r="U243" s="62" t="s">
        <v>619</v>
      </c>
      <c r="V243" s="64">
        <v>76</v>
      </c>
      <c r="W243" s="60">
        <v>225</v>
      </c>
      <c r="X243" s="309">
        <v>4.1399999999999997</v>
      </c>
      <c r="Y243" s="369" t="s">
        <v>619</v>
      </c>
    </row>
    <row r="244" spans="1:25" s="158" customFormat="1" ht="14.1" customHeight="1" x14ac:dyDescent="0.2">
      <c r="A244" s="61" t="s">
        <v>262</v>
      </c>
      <c r="B244" s="61" t="s">
        <v>263</v>
      </c>
      <c r="C244" s="61" t="s">
        <v>749</v>
      </c>
      <c r="D244" s="62"/>
      <c r="E244" s="318">
        <v>88</v>
      </c>
      <c r="F244" s="64">
        <v>82</v>
      </c>
      <c r="G244" s="62" t="s">
        <v>619</v>
      </c>
      <c r="H244" s="62" t="s">
        <v>619</v>
      </c>
      <c r="I244" s="64">
        <v>7</v>
      </c>
      <c r="J244" s="62" t="s">
        <v>619</v>
      </c>
      <c r="K244" s="64">
        <v>6</v>
      </c>
      <c r="L244" s="64">
        <v>106</v>
      </c>
      <c r="M244" s="292">
        <v>1.2</v>
      </c>
      <c r="N244" s="64">
        <v>8</v>
      </c>
      <c r="O244" s="64">
        <v>36</v>
      </c>
      <c r="P244" s="64">
        <v>26</v>
      </c>
      <c r="Q244" s="301">
        <v>176</v>
      </c>
      <c r="R244" s="62" t="s">
        <v>619</v>
      </c>
      <c r="S244" s="62" t="s">
        <v>619</v>
      </c>
      <c r="T244" s="64">
        <v>45</v>
      </c>
      <c r="U244" s="64">
        <v>34</v>
      </c>
      <c r="V244" s="62" t="s">
        <v>619</v>
      </c>
      <c r="W244" s="60">
        <v>80</v>
      </c>
      <c r="X244" s="309">
        <v>0.91</v>
      </c>
      <c r="Y244" s="370">
        <v>90</v>
      </c>
    </row>
    <row r="245" spans="1:25" s="158" customFormat="1" ht="14.1" customHeight="1" x14ac:dyDescent="0.2">
      <c r="A245" s="61" t="s">
        <v>438</v>
      </c>
      <c r="B245" s="61" t="s">
        <v>439</v>
      </c>
      <c r="C245" s="61" t="s">
        <v>742</v>
      </c>
      <c r="D245" s="62"/>
      <c r="E245" s="318">
        <v>28</v>
      </c>
      <c r="F245" s="64">
        <v>10</v>
      </c>
      <c r="G245" s="62" t="s">
        <v>619</v>
      </c>
      <c r="H245" s="62" t="s">
        <v>619</v>
      </c>
      <c r="I245" s="62" t="s">
        <v>619</v>
      </c>
      <c r="J245" s="62" t="s">
        <v>619</v>
      </c>
      <c r="K245" s="62" t="s">
        <v>619</v>
      </c>
      <c r="L245" s="64">
        <v>17</v>
      </c>
      <c r="M245" s="292">
        <v>0.61</v>
      </c>
      <c r="N245" s="62" t="s">
        <v>619</v>
      </c>
      <c r="O245" s="62" t="s">
        <v>619</v>
      </c>
      <c r="P245" s="62" t="s">
        <v>619</v>
      </c>
      <c r="Q245" s="301">
        <v>22</v>
      </c>
      <c r="R245" s="64">
        <v>32</v>
      </c>
      <c r="S245" s="62" t="s">
        <v>619</v>
      </c>
      <c r="T245" s="64">
        <v>23</v>
      </c>
      <c r="U245" s="62" t="s">
        <v>619</v>
      </c>
      <c r="V245" s="64">
        <v>7</v>
      </c>
      <c r="W245" s="60">
        <v>66</v>
      </c>
      <c r="X245" s="309">
        <v>2.39</v>
      </c>
      <c r="Y245" s="369" t="s">
        <v>619</v>
      </c>
    </row>
    <row r="246" spans="1:25" s="158" customFormat="1" ht="14.1" customHeight="1" x14ac:dyDescent="0.2">
      <c r="A246" s="61" t="s">
        <v>282</v>
      </c>
      <c r="B246" s="61" t="s">
        <v>283</v>
      </c>
      <c r="C246" s="61" t="s">
        <v>745</v>
      </c>
      <c r="D246" s="62"/>
      <c r="E246" s="318">
        <v>64</v>
      </c>
      <c r="F246" s="64">
        <v>7</v>
      </c>
      <c r="G246" s="62" t="s">
        <v>619</v>
      </c>
      <c r="H246" s="62" t="s">
        <v>619</v>
      </c>
      <c r="I246" s="62" t="s">
        <v>619</v>
      </c>
      <c r="J246" s="62" t="s">
        <v>619</v>
      </c>
      <c r="K246" s="64">
        <v>10</v>
      </c>
      <c r="L246" s="64">
        <v>18</v>
      </c>
      <c r="M246" s="292">
        <v>0.28000000000000003</v>
      </c>
      <c r="N246" s="62" t="s">
        <v>619</v>
      </c>
      <c r="O246" s="62" t="s">
        <v>619</v>
      </c>
      <c r="P246" s="62" t="s">
        <v>619</v>
      </c>
      <c r="Q246" s="301">
        <v>26</v>
      </c>
      <c r="R246" s="62" t="s">
        <v>619</v>
      </c>
      <c r="S246" s="62" t="s">
        <v>619</v>
      </c>
      <c r="T246" s="64">
        <v>53</v>
      </c>
      <c r="U246" s="62" t="s">
        <v>619</v>
      </c>
      <c r="V246" s="62" t="s">
        <v>619</v>
      </c>
      <c r="W246" s="60">
        <v>55</v>
      </c>
      <c r="X246" s="309">
        <v>0.86</v>
      </c>
      <c r="Y246" s="369" t="s">
        <v>619</v>
      </c>
    </row>
    <row r="247" spans="1:25" s="158" customFormat="1" ht="14.1" customHeight="1" x14ac:dyDescent="0.2">
      <c r="A247" s="61" t="s">
        <v>154</v>
      </c>
      <c r="B247" s="61" t="s">
        <v>155</v>
      </c>
      <c r="C247" s="61" t="s">
        <v>744</v>
      </c>
      <c r="D247" s="62"/>
      <c r="E247" s="318">
        <v>41</v>
      </c>
      <c r="F247" s="64">
        <v>25</v>
      </c>
      <c r="G247" s="62" t="s">
        <v>619</v>
      </c>
      <c r="H247" s="62" t="s">
        <v>619</v>
      </c>
      <c r="I247" s="62" t="s">
        <v>619</v>
      </c>
      <c r="J247" s="62" t="s">
        <v>619</v>
      </c>
      <c r="K247" s="62" t="s">
        <v>619</v>
      </c>
      <c r="L247" s="64">
        <v>28</v>
      </c>
      <c r="M247" s="292">
        <v>0.68</v>
      </c>
      <c r="N247" s="62" t="s">
        <v>619</v>
      </c>
      <c r="O247" s="62" t="s">
        <v>619</v>
      </c>
      <c r="P247" s="64">
        <v>5</v>
      </c>
      <c r="Q247" s="301">
        <v>39</v>
      </c>
      <c r="R247" s="62" t="s">
        <v>619</v>
      </c>
      <c r="S247" s="62" t="s">
        <v>619</v>
      </c>
      <c r="T247" s="62" t="s">
        <v>619</v>
      </c>
      <c r="U247" s="62" t="s">
        <v>619</v>
      </c>
      <c r="V247" s="62" t="s">
        <v>619</v>
      </c>
      <c r="W247" s="60">
        <v>11</v>
      </c>
      <c r="X247" s="309">
        <v>0.27</v>
      </c>
      <c r="Y247" s="370">
        <v>17</v>
      </c>
    </row>
    <row r="248" spans="1:25" s="158" customFormat="1" ht="14.1" customHeight="1" x14ac:dyDescent="0.2">
      <c r="A248" s="61" t="s">
        <v>552</v>
      </c>
      <c r="B248" s="61" t="s">
        <v>683</v>
      </c>
      <c r="C248" s="61" t="s">
        <v>748</v>
      </c>
      <c r="D248" s="62"/>
      <c r="E248" s="318">
        <v>113</v>
      </c>
      <c r="F248" s="64">
        <v>26</v>
      </c>
      <c r="G248" s="62" t="s">
        <v>619</v>
      </c>
      <c r="H248" s="62" t="s">
        <v>619</v>
      </c>
      <c r="I248" s="62" t="s">
        <v>619</v>
      </c>
      <c r="J248" s="62" t="s">
        <v>619</v>
      </c>
      <c r="K248" s="62" t="s">
        <v>619</v>
      </c>
      <c r="L248" s="64">
        <v>36</v>
      </c>
      <c r="M248" s="292">
        <v>0.32</v>
      </c>
      <c r="N248" s="64">
        <v>20</v>
      </c>
      <c r="O248" s="62" t="s">
        <v>619</v>
      </c>
      <c r="P248" s="62" t="s">
        <v>619</v>
      </c>
      <c r="Q248" s="301">
        <v>79</v>
      </c>
      <c r="R248" s="64">
        <v>18</v>
      </c>
      <c r="S248" s="62" t="s">
        <v>619</v>
      </c>
      <c r="T248" s="64">
        <v>17</v>
      </c>
      <c r="U248" s="62" t="s">
        <v>619</v>
      </c>
      <c r="V248" s="64">
        <v>43</v>
      </c>
      <c r="W248" s="60">
        <v>91</v>
      </c>
      <c r="X248" s="309">
        <v>0.81</v>
      </c>
      <c r="Y248" s="369" t="s">
        <v>619</v>
      </c>
    </row>
    <row r="249" spans="1:25" s="158" customFormat="1" ht="14.1" customHeight="1" x14ac:dyDescent="0.2">
      <c r="A249" s="61" t="s">
        <v>564</v>
      </c>
      <c r="B249" s="61" t="s">
        <v>565</v>
      </c>
      <c r="C249" s="61" t="s">
        <v>748</v>
      </c>
      <c r="D249" s="62"/>
      <c r="E249" s="318">
        <v>38</v>
      </c>
      <c r="F249" s="62" t="s">
        <v>619</v>
      </c>
      <c r="G249" s="62" t="s">
        <v>619</v>
      </c>
      <c r="H249" s="62" t="s">
        <v>619</v>
      </c>
      <c r="I249" s="62" t="s">
        <v>619</v>
      </c>
      <c r="J249" s="62" t="s">
        <v>619</v>
      </c>
      <c r="K249" s="62" t="s">
        <v>619</v>
      </c>
      <c r="L249" s="62" t="s">
        <v>619</v>
      </c>
      <c r="M249" s="293" t="s">
        <v>619</v>
      </c>
      <c r="N249" s="62" t="s">
        <v>619</v>
      </c>
      <c r="O249" s="62" t="s">
        <v>619</v>
      </c>
      <c r="P249" s="62" t="s">
        <v>619</v>
      </c>
      <c r="Q249" s="301">
        <v>7</v>
      </c>
      <c r="R249" s="62" t="s">
        <v>619</v>
      </c>
      <c r="S249" s="62" t="s">
        <v>619</v>
      </c>
      <c r="T249" s="62" t="s">
        <v>619</v>
      </c>
      <c r="U249" s="62" t="s">
        <v>619</v>
      </c>
      <c r="V249" s="62" t="s">
        <v>619</v>
      </c>
      <c r="W249" s="60">
        <v>7</v>
      </c>
      <c r="X249" s="309">
        <v>0.19</v>
      </c>
      <c r="Y249" s="369" t="s">
        <v>619</v>
      </c>
    </row>
    <row r="250" spans="1:25" s="158" customFormat="1" ht="14.1" customHeight="1" x14ac:dyDescent="0.2">
      <c r="A250" s="61" t="s">
        <v>178</v>
      </c>
      <c r="B250" s="61" t="s">
        <v>179</v>
      </c>
      <c r="C250" s="61" t="s">
        <v>744</v>
      </c>
      <c r="D250" s="62"/>
      <c r="E250" s="318">
        <v>39</v>
      </c>
      <c r="F250" s="64">
        <v>5</v>
      </c>
      <c r="G250" s="62" t="s">
        <v>619</v>
      </c>
      <c r="H250" s="62" t="s">
        <v>619</v>
      </c>
      <c r="I250" s="62" t="s">
        <v>619</v>
      </c>
      <c r="J250" s="62" t="s">
        <v>619</v>
      </c>
      <c r="K250" s="62" t="s">
        <v>619</v>
      </c>
      <c r="L250" s="64">
        <v>6</v>
      </c>
      <c r="M250" s="292">
        <v>0.16</v>
      </c>
      <c r="N250" s="62" t="s">
        <v>619</v>
      </c>
      <c r="O250" s="62" t="s">
        <v>619</v>
      </c>
      <c r="P250" s="64">
        <v>6</v>
      </c>
      <c r="Q250" s="301">
        <v>12</v>
      </c>
      <c r="R250" s="62" t="s">
        <v>619</v>
      </c>
      <c r="S250" s="62" t="s">
        <v>619</v>
      </c>
      <c r="T250" s="62" t="s">
        <v>619</v>
      </c>
      <c r="U250" s="62" t="s">
        <v>619</v>
      </c>
      <c r="V250" s="62" t="s">
        <v>619</v>
      </c>
      <c r="W250" s="60">
        <v>24</v>
      </c>
      <c r="X250" s="309">
        <v>0.62</v>
      </c>
      <c r="Y250" s="369" t="s">
        <v>619</v>
      </c>
    </row>
    <row r="251" spans="1:25" s="158" customFormat="1" ht="14.1" customHeight="1" x14ac:dyDescent="0.2">
      <c r="A251" s="61" t="s">
        <v>180</v>
      </c>
      <c r="B251" s="61" t="s">
        <v>181</v>
      </c>
      <c r="C251" s="61" t="s">
        <v>744</v>
      </c>
      <c r="D251" s="62"/>
      <c r="E251" s="318">
        <v>60</v>
      </c>
      <c r="F251" s="64">
        <v>41</v>
      </c>
      <c r="G251" s="62" t="s">
        <v>619</v>
      </c>
      <c r="H251" s="62" t="s">
        <v>619</v>
      </c>
      <c r="I251" s="62" t="s">
        <v>619</v>
      </c>
      <c r="J251" s="62" t="s">
        <v>619</v>
      </c>
      <c r="K251" s="62" t="s">
        <v>619</v>
      </c>
      <c r="L251" s="64">
        <v>43</v>
      </c>
      <c r="M251" s="292">
        <v>0.72</v>
      </c>
      <c r="N251" s="64">
        <v>6</v>
      </c>
      <c r="O251" s="64">
        <v>5</v>
      </c>
      <c r="P251" s="64">
        <v>10</v>
      </c>
      <c r="Q251" s="301">
        <v>64</v>
      </c>
      <c r="R251" s="62" t="s">
        <v>619</v>
      </c>
      <c r="S251" s="62" t="s">
        <v>619</v>
      </c>
      <c r="T251" s="64">
        <v>9</v>
      </c>
      <c r="U251" s="62" t="s">
        <v>619</v>
      </c>
      <c r="V251" s="62" t="s">
        <v>619</v>
      </c>
      <c r="W251" s="60">
        <v>10</v>
      </c>
      <c r="X251" s="309">
        <v>0.17</v>
      </c>
      <c r="Y251" s="370">
        <v>22</v>
      </c>
    </row>
    <row r="252" spans="1:25" s="158" customFormat="1" ht="14.1" customHeight="1" x14ac:dyDescent="0.2">
      <c r="A252" s="61" t="s">
        <v>43</v>
      </c>
      <c r="B252" s="61" t="s">
        <v>44</v>
      </c>
      <c r="C252" s="61" t="s">
        <v>743</v>
      </c>
      <c r="D252" s="62"/>
      <c r="E252" s="318">
        <v>47</v>
      </c>
      <c r="F252" s="64">
        <v>12</v>
      </c>
      <c r="G252" s="62" t="s">
        <v>619</v>
      </c>
      <c r="H252" s="62" t="s">
        <v>619</v>
      </c>
      <c r="I252" s="62" t="s">
        <v>619</v>
      </c>
      <c r="J252" s="62" t="s">
        <v>619</v>
      </c>
      <c r="K252" s="62" t="s">
        <v>619</v>
      </c>
      <c r="L252" s="64">
        <v>13</v>
      </c>
      <c r="M252" s="292">
        <v>0.28000000000000003</v>
      </c>
      <c r="N252" s="62" t="s">
        <v>619</v>
      </c>
      <c r="O252" s="62" t="s">
        <v>619</v>
      </c>
      <c r="P252" s="62" t="s">
        <v>619</v>
      </c>
      <c r="Q252" s="301">
        <v>21</v>
      </c>
      <c r="R252" s="62" t="s">
        <v>619</v>
      </c>
      <c r="S252" s="64">
        <v>13</v>
      </c>
      <c r="T252" s="62" t="s">
        <v>619</v>
      </c>
      <c r="U252" s="62" t="s">
        <v>619</v>
      </c>
      <c r="V252" s="62" t="s">
        <v>619</v>
      </c>
      <c r="W252" s="60">
        <v>17</v>
      </c>
      <c r="X252" s="309">
        <v>0.36</v>
      </c>
      <c r="Y252" s="369" t="s">
        <v>619</v>
      </c>
    </row>
    <row r="253" spans="1:25" s="158" customFormat="1" ht="14.1" customHeight="1" x14ac:dyDescent="0.2">
      <c r="A253" s="61" t="s">
        <v>340</v>
      </c>
      <c r="B253" s="61" t="s">
        <v>341</v>
      </c>
      <c r="C253" s="61" t="s">
        <v>745</v>
      </c>
      <c r="D253" s="62"/>
      <c r="E253" s="318">
        <v>56</v>
      </c>
      <c r="F253" s="62" t="s">
        <v>619</v>
      </c>
      <c r="G253" s="62" t="s">
        <v>619</v>
      </c>
      <c r="H253" s="62" t="s">
        <v>619</v>
      </c>
      <c r="I253" s="62" t="s">
        <v>619</v>
      </c>
      <c r="J253" s="62" t="s">
        <v>619</v>
      </c>
      <c r="K253" s="62" t="s">
        <v>619</v>
      </c>
      <c r="L253" s="64">
        <v>6</v>
      </c>
      <c r="M253" s="292">
        <v>0.11</v>
      </c>
      <c r="N253" s="62" t="s">
        <v>619</v>
      </c>
      <c r="O253" s="62" t="s">
        <v>619</v>
      </c>
      <c r="P253" s="62" t="s">
        <v>619</v>
      </c>
      <c r="Q253" s="301">
        <v>10</v>
      </c>
      <c r="R253" s="62" t="s">
        <v>619</v>
      </c>
      <c r="S253" s="64">
        <v>5</v>
      </c>
      <c r="T253" s="62" t="s">
        <v>619</v>
      </c>
      <c r="U253" s="62" t="s">
        <v>619</v>
      </c>
      <c r="V253" s="62" t="s">
        <v>619</v>
      </c>
      <c r="W253" s="60">
        <v>11</v>
      </c>
      <c r="X253" s="309">
        <v>0.2</v>
      </c>
      <c r="Y253" s="369" t="s">
        <v>619</v>
      </c>
    </row>
    <row r="254" spans="1:25" s="158" customFormat="1" ht="14.1" customHeight="1" x14ac:dyDescent="0.2">
      <c r="A254" s="61" t="s">
        <v>194</v>
      </c>
      <c r="B254" s="61" t="s">
        <v>195</v>
      </c>
      <c r="C254" s="61" t="s">
        <v>744</v>
      </c>
      <c r="D254" s="62"/>
      <c r="E254" s="318">
        <v>36</v>
      </c>
      <c r="F254" s="62" t="s">
        <v>619</v>
      </c>
      <c r="G254" s="62" t="s">
        <v>619</v>
      </c>
      <c r="H254" s="62" t="s">
        <v>619</v>
      </c>
      <c r="I254" s="62" t="s">
        <v>619</v>
      </c>
      <c r="J254" s="62" t="s">
        <v>619</v>
      </c>
      <c r="K254" s="62" t="s">
        <v>619</v>
      </c>
      <c r="L254" s="64">
        <v>9</v>
      </c>
      <c r="M254" s="292">
        <v>0.25</v>
      </c>
      <c r="N254" s="62" t="s">
        <v>619</v>
      </c>
      <c r="O254" s="62" t="s">
        <v>619</v>
      </c>
      <c r="P254" s="62" t="s">
        <v>619</v>
      </c>
      <c r="Q254" s="301">
        <v>16</v>
      </c>
      <c r="R254" s="64">
        <v>6</v>
      </c>
      <c r="S254" s="62" t="s">
        <v>619</v>
      </c>
      <c r="T254" s="64">
        <v>12</v>
      </c>
      <c r="U254" s="62" t="s">
        <v>619</v>
      </c>
      <c r="V254" s="62" t="s">
        <v>619</v>
      </c>
      <c r="W254" s="60">
        <v>19</v>
      </c>
      <c r="X254" s="309">
        <v>0.53</v>
      </c>
      <c r="Y254" s="369" t="s">
        <v>619</v>
      </c>
    </row>
    <row r="255" spans="1:25" s="158" customFormat="1" ht="14.1" customHeight="1" x14ac:dyDescent="0.2">
      <c r="A255" s="61" t="s">
        <v>502</v>
      </c>
      <c r="B255" s="61" t="s">
        <v>503</v>
      </c>
      <c r="C255" s="61" t="s">
        <v>742</v>
      </c>
      <c r="D255" s="62"/>
      <c r="E255" s="318">
        <v>56</v>
      </c>
      <c r="F255" s="64">
        <v>8</v>
      </c>
      <c r="G255" s="62" t="s">
        <v>619</v>
      </c>
      <c r="H255" s="62" t="s">
        <v>619</v>
      </c>
      <c r="I255" s="62" t="s">
        <v>619</v>
      </c>
      <c r="J255" s="62" t="s">
        <v>619</v>
      </c>
      <c r="K255" s="62" t="s">
        <v>619</v>
      </c>
      <c r="L255" s="64">
        <v>10</v>
      </c>
      <c r="M255" s="292">
        <v>0.18</v>
      </c>
      <c r="N255" s="62" t="s">
        <v>619</v>
      </c>
      <c r="O255" s="62" t="s">
        <v>619</v>
      </c>
      <c r="P255" s="62" t="s">
        <v>619</v>
      </c>
      <c r="Q255" s="301">
        <v>15</v>
      </c>
      <c r="R255" s="62" t="s">
        <v>619</v>
      </c>
      <c r="S255" s="64">
        <v>7</v>
      </c>
      <c r="T255" s="64">
        <v>6</v>
      </c>
      <c r="U255" s="62" t="s">
        <v>619</v>
      </c>
      <c r="V255" s="64">
        <v>5</v>
      </c>
      <c r="W255" s="60">
        <v>19</v>
      </c>
      <c r="X255" s="309">
        <v>0.34</v>
      </c>
      <c r="Y255" s="369" t="s">
        <v>619</v>
      </c>
    </row>
    <row r="256" spans="1:25" s="158" customFormat="1" ht="14.1" customHeight="1" x14ac:dyDescent="0.2">
      <c r="A256" s="61" t="s">
        <v>83</v>
      </c>
      <c r="B256" s="61" t="s">
        <v>84</v>
      </c>
      <c r="C256" s="61" t="s">
        <v>743</v>
      </c>
      <c r="D256" s="62"/>
      <c r="E256" s="318">
        <v>47</v>
      </c>
      <c r="F256" s="62" t="s">
        <v>619</v>
      </c>
      <c r="G256" s="62" t="s">
        <v>619</v>
      </c>
      <c r="H256" s="62" t="s">
        <v>619</v>
      </c>
      <c r="I256" s="62" t="s">
        <v>619</v>
      </c>
      <c r="J256" s="62" t="s">
        <v>619</v>
      </c>
      <c r="K256" s="62" t="s">
        <v>619</v>
      </c>
      <c r="L256" s="64">
        <v>8</v>
      </c>
      <c r="M256" s="292">
        <v>0.17</v>
      </c>
      <c r="N256" s="62" t="s">
        <v>619</v>
      </c>
      <c r="O256" s="62" t="s">
        <v>619</v>
      </c>
      <c r="P256" s="62" t="s">
        <v>619</v>
      </c>
      <c r="Q256" s="301">
        <v>11</v>
      </c>
      <c r="R256" s="62" t="s">
        <v>619</v>
      </c>
      <c r="S256" s="62" t="s">
        <v>619</v>
      </c>
      <c r="T256" s="64">
        <v>22</v>
      </c>
      <c r="U256" s="62" t="s">
        <v>619</v>
      </c>
      <c r="V256" s="62" t="s">
        <v>619</v>
      </c>
      <c r="W256" s="60">
        <v>26</v>
      </c>
      <c r="X256" s="309">
        <v>0.55000000000000004</v>
      </c>
      <c r="Y256" s="369" t="s">
        <v>619</v>
      </c>
    </row>
    <row r="257" spans="1:25" s="158" customFormat="1" ht="14.1" customHeight="1" x14ac:dyDescent="0.2">
      <c r="A257" s="61" t="s">
        <v>600</v>
      </c>
      <c r="B257" s="61" t="s">
        <v>601</v>
      </c>
      <c r="C257" s="61" t="s">
        <v>748</v>
      </c>
      <c r="D257" s="62"/>
      <c r="E257" s="318">
        <v>72</v>
      </c>
      <c r="F257" s="64">
        <v>42</v>
      </c>
      <c r="G257" s="62" t="s">
        <v>619</v>
      </c>
      <c r="H257" s="62" t="s">
        <v>619</v>
      </c>
      <c r="I257" s="62" t="s">
        <v>619</v>
      </c>
      <c r="J257" s="62" t="s">
        <v>619</v>
      </c>
      <c r="K257" s="62" t="s">
        <v>619</v>
      </c>
      <c r="L257" s="64">
        <v>43</v>
      </c>
      <c r="M257" s="292">
        <v>0.6</v>
      </c>
      <c r="N257" s="62" t="s">
        <v>619</v>
      </c>
      <c r="O257" s="62" t="s">
        <v>619</v>
      </c>
      <c r="P257" s="64">
        <v>7</v>
      </c>
      <c r="Q257" s="301">
        <v>58</v>
      </c>
      <c r="R257" s="62" t="s">
        <v>619</v>
      </c>
      <c r="S257" s="64">
        <v>13</v>
      </c>
      <c r="T257" s="64">
        <v>18</v>
      </c>
      <c r="U257" s="62" t="s">
        <v>619</v>
      </c>
      <c r="V257" s="62" t="s">
        <v>619</v>
      </c>
      <c r="W257" s="60">
        <v>31</v>
      </c>
      <c r="X257" s="309">
        <v>0.43</v>
      </c>
      <c r="Y257" s="370">
        <v>37</v>
      </c>
    </row>
    <row r="258" spans="1:25" s="158" customFormat="1" ht="14.1" customHeight="1" x14ac:dyDescent="0.2">
      <c r="A258" s="61" t="s">
        <v>236</v>
      </c>
      <c r="B258" s="61" t="s">
        <v>237</v>
      </c>
      <c r="C258" s="61" t="s">
        <v>749</v>
      </c>
      <c r="D258" s="62"/>
      <c r="E258" s="318">
        <v>45</v>
      </c>
      <c r="F258" s="62" t="s">
        <v>619</v>
      </c>
      <c r="G258" s="62" t="s">
        <v>619</v>
      </c>
      <c r="H258" s="62" t="s">
        <v>619</v>
      </c>
      <c r="I258" s="62" t="s">
        <v>619</v>
      </c>
      <c r="J258" s="62" t="s">
        <v>619</v>
      </c>
      <c r="K258" s="62" t="s">
        <v>619</v>
      </c>
      <c r="L258" s="64">
        <v>16</v>
      </c>
      <c r="M258" s="292">
        <v>0.35</v>
      </c>
      <c r="N258" s="62" t="s">
        <v>619</v>
      </c>
      <c r="O258" s="62" t="s">
        <v>619</v>
      </c>
      <c r="P258" s="62" t="s">
        <v>619</v>
      </c>
      <c r="Q258" s="301">
        <v>16</v>
      </c>
      <c r="R258" s="62" t="s">
        <v>619</v>
      </c>
      <c r="S258" s="62" t="s">
        <v>619</v>
      </c>
      <c r="T258" s="62" t="s">
        <v>619</v>
      </c>
      <c r="U258" s="62" t="s">
        <v>619</v>
      </c>
      <c r="V258" s="62" t="s">
        <v>619</v>
      </c>
      <c r="W258" s="63" t="s">
        <v>619</v>
      </c>
      <c r="X258" s="293" t="s">
        <v>619</v>
      </c>
      <c r="Y258" s="369" t="s">
        <v>619</v>
      </c>
    </row>
    <row r="259" spans="1:25" s="158" customFormat="1" ht="14.1" customHeight="1" x14ac:dyDescent="0.2">
      <c r="A259" s="61" t="s">
        <v>23</v>
      </c>
      <c r="B259" s="61" t="s">
        <v>24</v>
      </c>
      <c r="C259" s="61" t="s">
        <v>750</v>
      </c>
      <c r="D259" s="62"/>
      <c r="E259" s="318">
        <v>69</v>
      </c>
      <c r="F259" s="64">
        <v>62</v>
      </c>
      <c r="G259" s="62" t="s">
        <v>619</v>
      </c>
      <c r="H259" s="62" t="s">
        <v>619</v>
      </c>
      <c r="I259" s="62" t="s">
        <v>619</v>
      </c>
      <c r="J259" s="62" t="s">
        <v>619</v>
      </c>
      <c r="K259" s="62" t="s">
        <v>619</v>
      </c>
      <c r="L259" s="64">
        <v>64</v>
      </c>
      <c r="M259" s="292">
        <v>0.93</v>
      </c>
      <c r="N259" s="62" t="s">
        <v>619</v>
      </c>
      <c r="O259" s="62" t="s">
        <v>619</v>
      </c>
      <c r="P259" s="64">
        <v>49</v>
      </c>
      <c r="Q259" s="301">
        <v>120</v>
      </c>
      <c r="R259" s="62" t="s">
        <v>619</v>
      </c>
      <c r="S259" s="62" t="s">
        <v>619</v>
      </c>
      <c r="T259" s="62" t="s">
        <v>619</v>
      </c>
      <c r="U259" s="62" t="s">
        <v>619</v>
      </c>
      <c r="V259" s="62" t="s">
        <v>619</v>
      </c>
      <c r="W259" s="60">
        <v>5</v>
      </c>
      <c r="X259" s="309">
        <v>7.0000000000000007E-2</v>
      </c>
      <c r="Y259" s="370">
        <v>128</v>
      </c>
    </row>
    <row r="260" spans="1:25" s="158" customFormat="1" ht="14.1" customHeight="1" x14ac:dyDescent="0.2">
      <c r="A260" s="61" t="s">
        <v>430</v>
      </c>
      <c r="B260" s="61" t="s">
        <v>684</v>
      </c>
      <c r="C260" s="61" t="s">
        <v>742</v>
      </c>
      <c r="D260" s="62"/>
      <c r="E260" s="318">
        <v>101</v>
      </c>
      <c r="F260" s="64">
        <v>36</v>
      </c>
      <c r="G260" s="62" t="s">
        <v>619</v>
      </c>
      <c r="H260" s="62" t="s">
        <v>619</v>
      </c>
      <c r="I260" s="62" t="s">
        <v>619</v>
      </c>
      <c r="J260" s="62" t="s">
        <v>619</v>
      </c>
      <c r="K260" s="62" t="s">
        <v>619</v>
      </c>
      <c r="L260" s="64">
        <v>39</v>
      </c>
      <c r="M260" s="292">
        <v>0.39</v>
      </c>
      <c r="N260" s="64">
        <v>8</v>
      </c>
      <c r="O260" s="62" t="s">
        <v>619</v>
      </c>
      <c r="P260" s="62" t="s">
        <v>619</v>
      </c>
      <c r="Q260" s="301">
        <v>50</v>
      </c>
      <c r="R260" s="62" t="s">
        <v>619</v>
      </c>
      <c r="S260" s="62" t="s">
        <v>619</v>
      </c>
      <c r="T260" s="64">
        <v>107</v>
      </c>
      <c r="U260" s="62" t="s">
        <v>619</v>
      </c>
      <c r="V260" s="64">
        <v>61</v>
      </c>
      <c r="W260" s="60">
        <v>168</v>
      </c>
      <c r="X260" s="309">
        <v>1.66</v>
      </c>
      <c r="Y260" s="369" t="s">
        <v>619</v>
      </c>
    </row>
    <row r="261" spans="1:25" s="158" customFormat="1" ht="14.1" customHeight="1" x14ac:dyDescent="0.2">
      <c r="A261" s="61" t="s">
        <v>272</v>
      </c>
      <c r="B261" s="61" t="s">
        <v>685</v>
      </c>
      <c r="C261" s="61" t="s">
        <v>745</v>
      </c>
      <c r="D261" s="62"/>
      <c r="E261" s="319">
        <v>78</v>
      </c>
      <c r="F261" s="245">
        <v>27</v>
      </c>
      <c r="G261" s="257" t="s">
        <v>619</v>
      </c>
      <c r="H261" s="257" t="s">
        <v>619</v>
      </c>
      <c r="I261" s="257" t="s">
        <v>619</v>
      </c>
      <c r="J261" s="257" t="s">
        <v>619</v>
      </c>
      <c r="K261" s="257" t="s">
        <v>619</v>
      </c>
      <c r="L261" s="245">
        <v>29</v>
      </c>
      <c r="M261" s="294">
        <v>0.37</v>
      </c>
      <c r="N261" s="245">
        <v>16</v>
      </c>
      <c r="O261" s="245">
        <v>7</v>
      </c>
      <c r="P261" s="245">
        <v>5</v>
      </c>
      <c r="Q261" s="302">
        <v>57</v>
      </c>
      <c r="R261" s="257" t="s">
        <v>619</v>
      </c>
      <c r="S261" s="245">
        <v>76</v>
      </c>
      <c r="T261" s="257" t="s">
        <v>619</v>
      </c>
      <c r="U261" s="257" t="s">
        <v>619</v>
      </c>
      <c r="V261" s="245">
        <v>5</v>
      </c>
      <c r="W261" s="243">
        <v>85</v>
      </c>
      <c r="X261" s="310">
        <v>1.1000000000000001</v>
      </c>
      <c r="Y261" s="371" t="s">
        <v>619</v>
      </c>
    </row>
    <row r="262" spans="1:25" s="158" customFormat="1" ht="14.1" customHeight="1" x14ac:dyDescent="0.2">
      <c r="A262" s="61" t="s">
        <v>376</v>
      </c>
      <c r="B262" s="61" t="s">
        <v>377</v>
      </c>
      <c r="C262" s="61" t="s">
        <v>746</v>
      </c>
      <c r="D262" s="62"/>
      <c r="E262" s="318">
        <v>130</v>
      </c>
      <c r="F262" s="64">
        <v>29</v>
      </c>
      <c r="G262" s="64">
        <v>83</v>
      </c>
      <c r="H262" s="62" t="s">
        <v>619</v>
      </c>
      <c r="I262" s="62" t="s">
        <v>619</v>
      </c>
      <c r="J262" s="62" t="s">
        <v>619</v>
      </c>
      <c r="K262" s="64">
        <v>62</v>
      </c>
      <c r="L262" s="64">
        <v>178</v>
      </c>
      <c r="M262" s="292">
        <v>1.37</v>
      </c>
      <c r="N262" s="64">
        <v>45</v>
      </c>
      <c r="O262" s="64">
        <v>131</v>
      </c>
      <c r="P262" s="64">
        <v>95</v>
      </c>
      <c r="Q262" s="301">
        <v>449</v>
      </c>
      <c r="R262" s="64">
        <v>183</v>
      </c>
      <c r="S262" s="64">
        <v>301</v>
      </c>
      <c r="T262" s="64">
        <v>486</v>
      </c>
      <c r="U262" s="64">
        <v>61</v>
      </c>
      <c r="V262" s="64">
        <v>310</v>
      </c>
      <c r="W262" s="60">
        <v>1341</v>
      </c>
      <c r="X262" s="309">
        <v>10.32</v>
      </c>
      <c r="Y262" s="370">
        <v>391</v>
      </c>
    </row>
    <row r="263" spans="1:25" s="158" customFormat="1" ht="14.1" customHeight="1" x14ac:dyDescent="0.2">
      <c r="A263" s="61" t="s">
        <v>520</v>
      </c>
      <c r="B263" s="61" t="s">
        <v>521</v>
      </c>
      <c r="C263" s="61" t="s">
        <v>742</v>
      </c>
      <c r="D263" s="62"/>
      <c r="E263" s="318">
        <v>41</v>
      </c>
      <c r="F263" s="64">
        <v>24</v>
      </c>
      <c r="G263" s="62" t="s">
        <v>619</v>
      </c>
      <c r="H263" s="62" t="s">
        <v>619</v>
      </c>
      <c r="I263" s="62" t="s">
        <v>619</v>
      </c>
      <c r="J263" s="62" t="s">
        <v>619</v>
      </c>
      <c r="K263" s="64">
        <v>9</v>
      </c>
      <c r="L263" s="64">
        <v>35</v>
      </c>
      <c r="M263" s="292">
        <v>0.85</v>
      </c>
      <c r="N263" s="62" t="s">
        <v>619</v>
      </c>
      <c r="O263" s="62" t="s">
        <v>619</v>
      </c>
      <c r="P263" s="62" t="s">
        <v>619</v>
      </c>
      <c r="Q263" s="301">
        <v>43</v>
      </c>
      <c r="R263" s="64">
        <v>16</v>
      </c>
      <c r="S263" s="62" t="s">
        <v>619</v>
      </c>
      <c r="T263" s="64">
        <v>41</v>
      </c>
      <c r="U263" s="62" t="s">
        <v>619</v>
      </c>
      <c r="V263" s="64">
        <v>60</v>
      </c>
      <c r="W263" s="60">
        <v>117</v>
      </c>
      <c r="X263" s="309">
        <v>2.83</v>
      </c>
      <c r="Y263" s="369" t="s">
        <v>619</v>
      </c>
    </row>
    <row r="264" spans="1:25" s="158" customFormat="1" ht="14.1" customHeight="1" x14ac:dyDescent="0.2">
      <c r="A264" s="61" t="s">
        <v>318</v>
      </c>
      <c r="B264" s="61" t="s">
        <v>319</v>
      </c>
      <c r="C264" s="61" t="s">
        <v>745</v>
      </c>
      <c r="D264" s="62"/>
      <c r="E264" s="318">
        <v>59</v>
      </c>
      <c r="F264" s="64">
        <v>15</v>
      </c>
      <c r="G264" s="62" t="s">
        <v>619</v>
      </c>
      <c r="H264" s="64">
        <v>5</v>
      </c>
      <c r="I264" s="62" t="s">
        <v>619</v>
      </c>
      <c r="J264" s="62" t="s">
        <v>619</v>
      </c>
      <c r="K264" s="62" t="s">
        <v>619</v>
      </c>
      <c r="L264" s="64">
        <v>25</v>
      </c>
      <c r="M264" s="292">
        <v>0.43</v>
      </c>
      <c r="N264" s="62" t="s">
        <v>619</v>
      </c>
      <c r="O264" s="62" t="s">
        <v>619</v>
      </c>
      <c r="P264" s="62" t="s">
        <v>619</v>
      </c>
      <c r="Q264" s="301">
        <v>33</v>
      </c>
      <c r="R264" s="62" t="s">
        <v>619</v>
      </c>
      <c r="S264" s="62" t="s">
        <v>619</v>
      </c>
      <c r="T264" s="64">
        <v>110</v>
      </c>
      <c r="U264" s="62" t="s">
        <v>619</v>
      </c>
      <c r="V264" s="62" t="s">
        <v>619</v>
      </c>
      <c r="W264" s="60">
        <v>114</v>
      </c>
      <c r="X264" s="309">
        <v>1.95</v>
      </c>
      <c r="Y264" s="369" t="s">
        <v>619</v>
      </c>
    </row>
    <row r="265" spans="1:25" s="158" customFormat="1" ht="14.1" customHeight="1" x14ac:dyDescent="0.2">
      <c r="A265" s="61" t="s">
        <v>350</v>
      </c>
      <c r="B265" s="61" t="s">
        <v>351</v>
      </c>
      <c r="C265" s="61" t="s">
        <v>745</v>
      </c>
      <c r="D265" s="62"/>
      <c r="E265" s="318">
        <v>47</v>
      </c>
      <c r="F265" s="64">
        <v>26</v>
      </c>
      <c r="G265" s="62" t="s">
        <v>619</v>
      </c>
      <c r="H265" s="62" t="s">
        <v>619</v>
      </c>
      <c r="I265" s="62" t="s">
        <v>619</v>
      </c>
      <c r="J265" s="62" t="s">
        <v>619</v>
      </c>
      <c r="K265" s="62" t="s">
        <v>619</v>
      </c>
      <c r="L265" s="64">
        <v>29</v>
      </c>
      <c r="M265" s="292">
        <v>0.61</v>
      </c>
      <c r="N265" s="64">
        <v>10</v>
      </c>
      <c r="O265" s="62" t="s">
        <v>619</v>
      </c>
      <c r="P265" s="62" t="s">
        <v>619</v>
      </c>
      <c r="Q265" s="301">
        <v>48</v>
      </c>
      <c r="R265" s="62" t="s">
        <v>619</v>
      </c>
      <c r="S265" s="64">
        <v>5</v>
      </c>
      <c r="T265" s="64">
        <v>10</v>
      </c>
      <c r="U265" s="62" t="s">
        <v>619</v>
      </c>
      <c r="V265" s="64">
        <v>5</v>
      </c>
      <c r="W265" s="60">
        <v>27</v>
      </c>
      <c r="X265" s="309">
        <v>0.56999999999999995</v>
      </c>
      <c r="Y265" s="370">
        <v>7</v>
      </c>
    </row>
    <row r="266" spans="1:25" s="158" customFormat="1" ht="14.1" customHeight="1" x14ac:dyDescent="0.2">
      <c r="A266" s="61" t="s">
        <v>95</v>
      </c>
      <c r="B266" s="61" t="s">
        <v>96</v>
      </c>
      <c r="C266" s="61" t="s">
        <v>743</v>
      </c>
      <c r="D266" s="62"/>
      <c r="E266" s="318">
        <v>78</v>
      </c>
      <c r="F266" s="64">
        <v>24</v>
      </c>
      <c r="G266" s="62" t="s">
        <v>619</v>
      </c>
      <c r="H266" s="62" t="s">
        <v>619</v>
      </c>
      <c r="I266" s="62" t="s">
        <v>619</v>
      </c>
      <c r="J266" s="62" t="s">
        <v>619</v>
      </c>
      <c r="K266" s="62" t="s">
        <v>619</v>
      </c>
      <c r="L266" s="64">
        <v>27</v>
      </c>
      <c r="M266" s="292">
        <v>0.35</v>
      </c>
      <c r="N266" s="62" t="s">
        <v>619</v>
      </c>
      <c r="O266" s="62" t="s">
        <v>619</v>
      </c>
      <c r="P266" s="64">
        <v>8</v>
      </c>
      <c r="Q266" s="301">
        <v>39</v>
      </c>
      <c r="R266" s="62" t="s">
        <v>619</v>
      </c>
      <c r="S266" s="62" t="s">
        <v>619</v>
      </c>
      <c r="T266" s="62" t="s">
        <v>619</v>
      </c>
      <c r="U266" s="62" t="s">
        <v>619</v>
      </c>
      <c r="V266" s="64">
        <v>9</v>
      </c>
      <c r="W266" s="60">
        <v>12</v>
      </c>
      <c r="X266" s="309">
        <v>0.15</v>
      </c>
      <c r="Y266" s="370">
        <v>20</v>
      </c>
    </row>
    <row r="267" spans="1:25" s="158" customFormat="1" ht="14.1" customHeight="1" x14ac:dyDescent="0.2">
      <c r="A267" s="61" t="s">
        <v>238</v>
      </c>
      <c r="B267" s="61" t="s">
        <v>239</v>
      </c>
      <c r="C267" s="61" t="s">
        <v>749</v>
      </c>
      <c r="D267" s="62"/>
      <c r="E267" s="318">
        <v>57</v>
      </c>
      <c r="F267" s="62" t="s">
        <v>619</v>
      </c>
      <c r="G267" s="62" t="s">
        <v>619</v>
      </c>
      <c r="H267" s="62" t="s">
        <v>619</v>
      </c>
      <c r="I267" s="62" t="s">
        <v>619</v>
      </c>
      <c r="J267" s="62" t="s">
        <v>619</v>
      </c>
      <c r="K267" s="62" t="s">
        <v>619</v>
      </c>
      <c r="L267" s="64">
        <v>24</v>
      </c>
      <c r="M267" s="292">
        <v>0.42</v>
      </c>
      <c r="N267" s="62" t="s">
        <v>619</v>
      </c>
      <c r="O267" s="62" t="s">
        <v>619</v>
      </c>
      <c r="P267" s="62" t="s">
        <v>619</v>
      </c>
      <c r="Q267" s="301">
        <v>37</v>
      </c>
      <c r="R267" s="62" t="s">
        <v>619</v>
      </c>
      <c r="S267" s="62" t="s">
        <v>619</v>
      </c>
      <c r="T267" s="62" t="s">
        <v>619</v>
      </c>
      <c r="U267" s="62" t="s">
        <v>619</v>
      </c>
      <c r="V267" s="62" t="s">
        <v>619</v>
      </c>
      <c r="W267" s="63" t="s">
        <v>619</v>
      </c>
      <c r="X267" s="293" t="s">
        <v>619</v>
      </c>
      <c r="Y267" s="369" t="s">
        <v>619</v>
      </c>
    </row>
    <row r="268" spans="1:25" s="158" customFormat="1" ht="14.1" customHeight="1" x14ac:dyDescent="0.2">
      <c r="A268" s="61" t="s">
        <v>240</v>
      </c>
      <c r="B268" s="61" t="s">
        <v>241</v>
      </c>
      <c r="C268" s="61" t="s">
        <v>749</v>
      </c>
      <c r="D268" s="62"/>
      <c r="E268" s="318">
        <v>43</v>
      </c>
      <c r="F268" s="62" t="s">
        <v>619</v>
      </c>
      <c r="G268" s="62" t="s">
        <v>619</v>
      </c>
      <c r="H268" s="62" t="s">
        <v>619</v>
      </c>
      <c r="I268" s="62" t="s">
        <v>619</v>
      </c>
      <c r="J268" s="62" t="s">
        <v>619</v>
      </c>
      <c r="K268" s="62" t="s">
        <v>619</v>
      </c>
      <c r="L268" s="64">
        <v>16</v>
      </c>
      <c r="M268" s="292">
        <v>0.38</v>
      </c>
      <c r="N268" s="62" t="s">
        <v>619</v>
      </c>
      <c r="O268" s="62" t="s">
        <v>619</v>
      </c>
      <c r="P268" s="62" t="s">
        <v>619</v>
      </c>
      <c r="Q268" s="301">
        <v>17</v>
      </c>
      <c r="R268" s="62" t="s">
        <v>619</v>
      </c>
      <c r="S268" s="62" t="s">
        <v>619</v>
      </c>
      <c r="T268" s="62" t="s">
        <v>619</v>
      </c>
      <c r="U268" s="62" t="s">
        <v>619</v>
      </c>
      <c r="V268" s="64">
        <v>7</v>
      </c>
      <c r="W268" s="60">
        <v>12</v>
      </c>
      <c r="X268" s="309">
        <v>0.28000000000000003</v>
      </c>
      <c r="Y268" s="370">
        <v>14</v>
      </c>
    </row>
    <row r="269" spans="1:25" s="158" customFormat="1" ht="14.1" customHeight="1" x14ac:dyDescent="0.2">
      <c r="A269" s="61" t="s">
        <v>320</v>
      </c>
      <c r="B269" s="61" t="s">
        <v>321</v>
      </c>
      <c r="C269" s="61" t="s">
        <v>745</v>
      </c>
      <c r="D269" s="62"/>
      <c r="E269" s="319">
        <v>37</v>
      </c>
      <c r="F269" s="245">
        <v>24</v>
      </c>
      <c r="G269" s="257" t="s">
        <v>619</v>
      </c>
      <c r="H269" s="257" t="s">
        <v>619</v>
      </c>
      <c r="I269" s="257" t="s">
        <v>619</v>
      </c>
      <c r="J269" s="257" t="s">
        <v>619</v>
      </c>
      <c r="K269" s="257" t="s">
        <v>619</v>
      </c>
      <c r="L269" s="245">
        <v>26</v>
      </c>
      <c r="M269" s="292">
        <v>0.71</v>
      </c>
      <c r="N269" s="62" t="s">
        <v>619</v>
      </c>
      <c r="O269" s="62" t="s">
        <v>619</v>
      </c>
      <c r="P269" s="64">
        <v>6</v>
      </c>
      <c r="Q269" s="301">
        <v>37</v>
      </c>
      <c r="R269" s="62" t="s">
        <v>619</v>
      </c>
      <c r="S269" s="64">
        <v>13</v>
      </c>
      <c r="T269" s="64">
        <v>78</v>
      </c>
      <c r="U269" s="62" t="s">
        <v>619</v>
      </c>
      <c r="V269" s="62" t="s">
        <v>619</v>
      </c>
      <c r="W269" s="60">
        <v>91</v>
      </c>
      <c r="X269" s="309">
        <v>2.4900000000000002</v>
      </c>
      <c r="Y269" s="369" t="s">
        <v>619</v>
      </c>
    </row>
    <row r="270" spans="1:25" s="158" customFormat="1" ht="14.1" customHeight="1" x14ac:dyDescent="0.2">
      <c r="A270" s="61" t="s">
        <v>57</v>
      </c>
      <c r="B270" s="61" t="s">
        <v>58</v>
      </c>
      <c r="C270" s="61" t="s">
        <v>743</v>
      </c>
      <c r="D270" s="62"/>
      <c r="E270" s="318">
        <v>125</v>
      </c>
      <c r="F270" s="64">
        <v>34</v>
      </c>
      <c r="G270" s="62" t="s">
        <v>619</v>
      </c>
      <c r="H270" s="62" t="s">
        <v>619</v>
      </c>
      <c r="I270" s="62" t="s">
        <v>619</v>
      </c>
      <c r="J270" s="62" t="s">
        <v>619</v>
      </c>
      <c r="K270" s="62" t="s">
        <v>619</v>
      </c>
      <c r="L270" s="64">
        <v>43</v>
      </c>
      <c r="M270" s="292">
        <v>0.34</v>
      </c>
      <c r="N270" s="62" t="s">
        <v>619</v>
      </c>
      <c r="O270" s="64">
        <v>72</v>
      </c>
      <c r="P270" s="62" t="s">
        <v>619</v>
      </c>
      <c r="Q270" s="301">
        <v>119</v>
      </c>
      <c r="R270" s="62" t="s">
        <v>619</v>
      </c>
      <c r="S270" s="62" t="s">
        <v>619</v>
      </c>
      <c r="T270" s="62" t="s">
        <v>619</v>
      </c>
      <c r="U270" s="62" t="s">
        <v>619</v>
      </c>
      <c r="V270" s="62" t="s">
        <v>619</v>
      </c>
      <c r="W270" s="60">
        <v>56</v>
      </c>
      <c r="X270" s="309">
        <v>0.45</v>
      </c>
      <c r="Y270" s="370">
        <v>12</v>
      </c>
    </row>
    <row r="271" spans="1:25" s="158" customFormat="1" ht="14.1" customHeight="1" x14ac:dyDescent="0.2">
      <c r="A271" s="61" t="s">
        <v>16</v>
      </c>
      <c r="B271" s="61" t="s">
        <v>686</v>
      </c>
      <c r="C271" s="61" t="s">
        <v>750</v>
      </c>
      <c r="D271" s="62"/>
      <c r="E271" s="318">
        <v>82</v>
      </c>
      <c r="F271" s="62" t="s">
        <v>619</v>
      </c>
      <c r="G271" s="62" t="s">
        <v>619</v>
      </c>
      <c r="H271" s="62" t="s">
        <v>619</v>
      </c>
      <c r="I271" s="62" t="s">
        <v>619</v>
      </c>
      <c r="J271" s="62" t="s">
        <v>619</v>
      </c>
      <c r="K271" s="62" t="s">
        <v>619</v>
      </c>
      <c r="L271" s="64">
        <v>6</v>
      </c>
      <c r="M271" s="292">
        <v>7.0000000000000007E-2</v>
      </c>
      <c r="N271" s="62" t="s">
        <v>619</v>
      </c>
      <c r="O271" s="62" t="s">
        <v>619</v>
      </c>
      <c r="P271" s="64">
        <v>5</v>
      </c>
      <c r="Q271" s="301">
        <v>11</v>
      </c>
      <c r="R271" s="62" t="s">
        <v>619</v>
      </c>
      <c r="S271" s="62" t="s">
        <v>619</v>
      </c>
      <c r="T271" s="62" t="s">
        <v>619</v>
      </c>
      <c r="U271" s="62" t="s">
        <v>619</v>
      </c>
      <c r="V271" s="62" t="s">
        <v>619</v>
      </c>
      <c r="W271" s="60">
        <v>22</v>
      </c>
      <c r="X271" s="309">
        <v>0.27</v>
      </c>
      <c r="Y271" s="369" t="s">
        <v>619</v>
      </c>
    </row>
    <row r="272" spans="1:25" s="158" customFormat="1" ht="14.1" customHeight="1" x14ac:dyDescent="0.2">
      <c r="A272" s="61" t="s">
        <v>214</v>
      </c>
      <c r="B272" s="61" t="s">
        <v>687</v>
      </c>
      <c r="C272" s="61" t="s">
        <v>749</v>
      </c>
      <c r="D272" s="62"/>
      <c r="E272" s="318">
        <v>109</v>
      </c>
      <c r="F272" s="64">
        <v>35</v>
      </c>
      <c r="G272" s="62" t="s">
        <v>619</v>
      </c>
      <c r="H272" s="64">
        <v>7</v>
      </c>
      <c r="I272" s="62" t="s">
        <v>619</v>
      </c>
      <c r="J272" s="62" t="s">
        <v>619</v>
      </c>
      <c r="K272" s="62" t="s">
        <v>619</v>
      </c>
      <c r="L272" s="64">
        <v>49</v>
      </c>
      <c r="M272" s="292">
        <v>0.45</v>
      </c>
      <c r="N272" s="64">
        <v>6</v>
      </c>
      <c r="O272" s="64">
        <v>23</v>
      </c>
      <c r="P272" s="64">
        <v>29</v>
      </c>
      <c r="Q272" s="301">
        <v>107</v>
      </c>
      <c r="R272" s="64">
        <v>8</v>
      </c>
      <c r="S272" s="62" t="s">
        <v>619</v>
      </c>
      <c r="T272" s="64">
        <v>9</v>
      </c>
      <c r="U272" s="62" t="s">
        <v>619</v>
      </c>
      <c r="V272" s="62" t="s">
        <v>619</v>
      </c>
      <c r="W272" s="60">
        <v>17</v>
      </c>
      <c r="X272" s="309">
        <v>0.16</v>
      </c>
      <c r="Y272" s="369" t="s">
        <v>619</v>
      </c>
    </row>
    <row r="273" spans="1:25" s="158" customFormat="1" ht="14.1" customHeight="1" x14ac:dyDescent="0.2">
      <c r="A273" s="61" t="s">
        <v>250</v>
      </c>
      <c r="B273" s="61" t="s">
        <v>251</v>
      </c>
      <c r="C273" s="61" t="s">
        <v>749</v>
      </c>
      <c r="D273" s="62"/>
      <c r="E273" s="318">
        <v>54</v>
      </c>
      <c r="F273" s="64">
        <v>26</v>
      </c>
      <c r="G273" s="62" t="s">
        <v>619</v>
      </c>
      <c r="H273" s="62" t="s">
        <v>619</v>
      </c>
      <c r="I273" s="62" t="s">
        <v>619</v>
      </c>
      <c r="J273" s="62" t="s">
        <v>619</v>
      </c>
      <c r="K273" s="62" t="s">
        <v>619</v>
      </c>
      <c r="L273" s="64">
        <v>28</v>
      </c>
      <c r="M273" s="292">
        <v>0.52</v>
      </c>
      <c r="N273" s="62" t="s">
        <v>619</v>
      </c>
      <c r="O273" s="62" t="s">
        <v>619</v>
      </c>
      <c r="P273" s="64">
        <v>16</v>
      </c>
      <c r="Q273" s="301">
        <v>57</v>
      </c>
      <c r="R273" s="64">
        <v>15</v>
      </c>
      <c r="S273" s="62" t="s">
        <v>619</v>
      </c>
      <c r="T273" s="64">
        <v>21</v>
      </c>
      <c r="U273" s="62" t="s">
        <v>619</v>
      </c>
      <c r="V273" s="62" t="s">
        <v>619</v>
      </c>
      <c r="W273" s="60">
        <v>39</v>
      </c>
      <c r="X273" s="309">
        <v>0.73</v>
      </c>
      <c r="Y273" s="369" t="s">
        <v>619</v>
      </c>
    </row>
    <row r="274" spans="1:25" s="158" customFormat="1" ht="14.1" customHeight="1" x14ac:dyDescent="0.2">
      <c r="A274" s="61" t="s">
        <v>592</v>
      </c>
      <c r="B274" s="61" t="s">
        <v>593</v>
      </c>
      <c r="C274" s="61" t="s">
        <v>748</v>
      </c>
      <c r="D274" s="62"/>
      <c r="E274" s="318">
        <v>50</v>
      </c>
      <c r="F274" s="62" t="s">
        <v>619</v>
      </c>
      <c r="G274" s="62" t="s">
        <v>619</v>
      </c>
      <c r="H274" s="62" t="s">
        <v>619</v>
      </c>
      <c r="I274" s="62" t="s">
        <v>619</v>
      </c>
      <c r="J274" s="62" t="s">
        <v>619</v>
      </c>
      <c r="K274" s="62" t="s">
        <v>619</v>
      </c>
      <c r="L274" s="62" t="s">
        <v>619</v>
      </c>
      <c r="M274" s="293" t="s">
        <v>619</v>
      </c>
      <c r="N274" s="62" t="s">
        <v>619</v>
      </c>
      <c r="O274" s="62" t="s">
        <v>619</v>
      </c>
      <c r="P274" s="64">
        <v>7</v>
      </c>
      <c r="Q274" s="301">
        <v>13</v>
      </c>
      <c r="R274" s="64">
        <v>5</v>
      </c>
      <c r="S274" s="62" t="s">
        <v>619</v>
      </c>
      <c r="T274" s="62" t="s">
        <v>619</v>
      </c>
      <c r="U274" s="62" t="s">
        <v>619</v>
      </c>
      <c r="V274" s="62" t="s">
        <v>619</v>
      </c>
      <c r="W274" s="60">
        <v>8</v>
      </c>
      <c r="X274" s="309">
        <v>0.16</v>
      </c>
      <c r="Y274" s="369" t="s">
        <v>619</v>
      </c>
    </row>
    <row r="275" spans="1:25" s="158" customFormat="1" ht="14.1" customHeight="1" x14ac:dyDescent="0.2">
      <c r="A275" s="61" t="s">
        <v>352</v>
      </c>
      <c r="B275" s="61" t="s">
        <v>353</v>
      </c>
      <c r="C275" s="61" t="s">
        <v>745</v>
      </c>
      <c r="D275" s="62"/>
      <c r="E275" s="318">
        <v>55</v>
      </c>
      <c r="F275" s="62" t="s">
        <v>619</v>
      </c>
      <c r="G275" s="62" t="s">
        <v>619</v>
      </c>
      <c r="H275" s="62" t="s">
        <v>619</v>
      </c>
      <c r="I275" s="62" t="s">
        <v>619</v>
      </c>
      <c r="J275" s="62" t="s">
        <v>619</v>
      </c>
      <c r="K275" s="62" t="s">
        <v>619</v>
      </c>
      <c r="L275" s="62" t="s">
        <v>619</v>
      </c>
      <c r="M275" s="293" t="s">
        <v>619</v>
      </c>
      <c r="N275" s="62" t="s">
        <v>619</v>
      </c>
      <c r="O275" s="62" t="s">
        <v>619</v>
      </c>
      <c r="P275" s="62" t="s">
        <v>619</v>
      </c>
      <c r="Q275" s="303" t="s">
        <v>619</v>
      </c>
      <c r="R275" s="62" t="s">
        <v>619</v>
      </c>
      <c r="S275" s="62" t="s">
        <v>619</v>
      </c>
      <c r="T275" s="62" t="s">
        <v>619</v>
      </c>
      <c r="U275" s="62" t="s">
        <v>619</v>
      </c>
      <c r="V275" s="62" t="s">
        <v>619</v>
      </c>
      <c r="W275" s="63" t="s">
        <v>619</v>
      </c>
      <c r="X275" s="293" t="s">
        <v>619</v>
      </c>
      <c r="Y275" s="369" t="s">
        <v>619</v>
      </c>
    </row>
    <row r="276" spans="1:25" s="158" customFormat="1" ht="14.1" customHeight="1" x14ac:dyDescent="0.2">
      <c r="A276" s="61" t="s">
        <v>25</v>
      </c>
      <c r="B276" s="61" t="s">
        <v>26</v>
      </c>
      <c r="C276" s="61" t="s">
        <v>750</v>
      </c>
      <c r="D276" s="62"/>
      <c r="E276" s="318">
        <v>122</v>
      </c>
      <c r="F276" s="64">
        <v>14</v>
      </c>
      <c r="G276" s="62" t="s">
        <v>619</v>
      </c>
      <c r="H276" s="62" t="s">
        <v>619</v>
      </c>
      <c r="I276" s="62" t="s">
        <v>619</v>
      </c>
      <c r="J276" s="62" t="s">
        <v>619</v>
      </c>
      <c r="K276" s="62" t="s">
        <v>619</v>
      </c>
      <c r="L276" s="64">
        <v>16</v>
      </c>
      <c r="M276" s="292">
        <v>0.13</v>
      </c>
      <c r="N276" s="62" t="s">
        <v>619</v>
      </c>
      <c r="O276" s="62" t="s">
        <v>619</v>
      </c>
      <c r="P276" s="64">
        <v>226</v>
      </c>
      <c r="Q276" s="301">
        <v>249</v>
      </c>
      <c r="R276" s="62" t="s">
        <v>619</v>
      </c>
      <c r="S276" s="62" t="s">
        <v>619</v>
      </c>
      <c r="T276" s="62" t="s">
        <v>619</v>
      </c>
      <c r="U276" s="62" t="s">
        <v>619</v>
      </c>
      <c r="V276" s="62" t="s">
        <v>619</v>
      </c>
      <c r="W276" s="63" t="s">
        <v>619</v>
      </c>
      <c r="X276" s="293" t="s">
        <v>619</v>
      </c>
      <c r="Y276" s="370">
        <v>31</v>
      </c>
    </row>
    <row r="277" spans="1:25" s="158" customFormat="1" ht="14.1" customHeight="1" x14ac:dyDescent="0.2">
      <c r="A277" s="61" t="s">
        <v>522</v>
      </c>
      <c r="B277" s="61" t="s">
        <v>523</v>
      </c>
      <c r="C277" s="61" t="s">
        <v>742</v>
      </c>
      <c r="D277" s="62"/>
      <c r="E277" s="318">
        <v>35</v>
      </c>
      <c r="F277" s="62" t="s">
        <v>619</v>
      </c>
      <c r="G277" s="62" t="s">
        <v>619</v>
      </c>
      <c r="H277" s="62" t="s">
        <v>619</v>
      </c>
      <c r="I277" s="62" t="s">
        <v>619</v>
      </c>
      <c r="J277" s="62" t="s">
        <v>619</v>
      </c>
      <c r="K277" s="62" t="s">
        <v>619</v>
      </c>
      <c r="L277" s="64">
        <v>8</v>
      </c>
      <c r="M277" s="292">
        <v>0.23</v>
      </c>
      <c r="N277" s="62" t="s">
        <v>619</v>
      </c>
      <c r="O277" s="64">
        <v>6</v>
      </c>
      <c r="P277" s="62" t="s">
        <v>619</v>
      </c>
      <c r="Q277" s="301">
        <v>18</v>
      </c>
      <c r="R277" s="62" t="s">
        <v>619</v>
      </c>
      <c r="S277" s="64">
        <v>34</v>
      </c>
      <c r="T277" s="64">
        <v>11</v>
      </c>
      <c r="U277" s="62" t="s">
        <v>619</v>
      </c>
      <c r="V277" s="62" t="s">
        <v>619</v>
      </c>
      <c r="W277" s="60">
        <v>48</v>
      </c>
      <c r="X277" s="309">
        <v>1.39</v>
      </c>
      <c r="Y277" s="369" t="s">
        <v>619</v>
      </c>
    </row>
    <row r="278" spans="1:25" s="158" customFormat="1" ht="14.1" customHeight="1" x14ac:dyDescent="0.2">
      <c r="A278" s="61" t="s">
        <v>418</v>
      </c>
      <c r="B278" s="61" t="s">
        <v>419</v>
      </c>
      <c r="C278" s="61" t="s">
        <v>746</v>
      </c>
      <c r="D278" s="62"/>
      <c r="E278" s="318">
        <v>84</v>
      </c>
      <c r="F278" s="64">
        <v>30</v>
      </c>
      <c r="G278" s="64">
        <v>12</v>
      </c>
      <c r="H278" s="64">
        <v>8</v>
      </c>
      <c r="I278" s="64">
        <v>5</v>
      </c>
      <c r="J278" s="62" t="s">
        <v>619</v>
      </c>
      <c r="K278" s="62" t="s">
        <v>619</v>
      </c>
      <c r="L278" s="64">
        <v>55</v>
      </c>
      <c r="M278" s="292">
        <v>0.66</v>
      </c>
      <c r="N278" s="62" t="s">
        <v>619</v>
      </c>
      <c r="O278" s="62" t="s">
        <v>619</v>
      </c>
      <c r="P278" s="62" t="s">
        <v>619</v>
      </c>
      <c r="Q278" s="301">
        <v>71</v>
      </c>
      <c r="R278" s="64">
        <v>77</v>
      </c>
      <c r="S278" s="62" t="s">
        <v>619</v>
      </c>
      <c r="T278" s="64">
        <v>159</v>
      </c>
      <c r="U278" s="62" t="s">
        <v>619</v>
      </c>
      <c r="V278" s="64">
        <v>122</v>
      </c>
      <c r="W278" s="60">
        <v>411</v>
      </c>
      <c r="X278" s="309">
        <v>4.91</v>
      </c>
      <c r="Y278" s="369" t="s">
        <v>619</v>
      </c>
    </row>
    <row r="279" spans="1:25" s="158" customFormat="1" ht="14.1" customHeight="1" x14ac:dyDescent="0.2">
      <c r="A279" s="61" t="s">
        <v>490</v>
      </c>
      <c r="B279" s="61" t="s">
        <v>491</v>
      </c>
      <c r="C279" s="61" t="s">
        <v>742</v>
      </c>
      <c r="D279" s="62"/>
      <c r="E279" s="318">
        <v>59</v>
      </c>
      <c r="F279" s="62" t="s">
        <v>619</v>
      </c>
      <c r="G279" s="62" t="s">
        <v>619</v>
      </c>
      <c r="H279" s="62" t="s">
        <v>619</v>
      </c>
      <c r="I279" s="62" t="s">
        <v>619</v>
      </c>
      <c r="J279" s="62" t="s">
        <v>619</v>
      </c>
      <c r="K279" s="62" t="s">
        <v>619</v>
      </c>
      <c r="L279" s="64">
        <v>33</v>
      </c>
      <c r="M279" s="292">
        <v>0.56000000000000005</v>
      </c>
      <c r="N279" s="64">
        <v>15</v>
      </c>
      <c r="O279" s="64">
        <v>37</v>
      </c>
      <c r="P279" s="64">
        <v>36</v>
      </c>
      <c r="Q279" s="301">
        <v>121</v>
      </c>
      <c r="R279" s="64">
        <v>34</v>
      </c>
      <c r="S279" s="64">
        <v>13</v>
      </c>
      <c r="T279" s="64">
        <v>39</v>
      </c>
      <c r="U279" s="62" t="s">
        <v>619</v>
      </c>
      <c r="V279" s="62" t="s">
        <v>619</v>
      </c>
      <c r="W279" s="60">
        <v>95</v>
      </c>
      <c r="X279" s="309">
        <v>1.61</v>
      </c>
      <c r="Y279" s="369" t="s">
        <v>619</v>
      </c>
    </row>
    <row r="280" spans="1:25" s="158" customFormat="1" ht="14.1" customHeight="1" x14ac:dyDescent="0.2">
      <c r="A280" s="61" t="s">
        <v>553</v>
      </c>
      <c r="B280" s="61" t="s">
        <v>688</v>
      </c>
      <c r="C280" s="61" t="s">
        <v>748</v>
      </c>
      <c r="D280" s="62"/>
      <c r="E280" s="318">
        <v>94</v>
      </c>
      <c r="F280" s="64">
        <v>23</v>
      </c>
      <c r="G280" s="62" t="s">
        <v>619</v>
      </c>
      <c r="H280" s="62" t="s">
        <v>619</v>
      </c>
      <c r="I280" s="62" t="s">
        <v>619</v>
      </c>
      <c r="J280" s="62" t="s">
        <v>619</v>
      </c>
      <c r="K280" s="64">
        <v>15</v>
      </c>
      <c r="L280" s="64">
        <v>43</v>
      </c>
      <c r="M280" s="292">
        <v>0.46</v>
      </c>
      <c r="N280" s="64">
        <v>20</v>
      </c>
      <c r="O280" s="64">
        <v>18</v>
      </c>
      <c r="P280" s="64">
        <v>45</v>
      </c>
      <c r="Q280" s="301">
        <v>126</v>
      </c>
      <c r="R280" s="64">
        <v>5</v>
      </c>
      <c r="S280" s="62" t="s">
        <v>619</v>
      </c>
      <c r="T280" s="64">
        <v>90</v>
      </c>
      <c r="U280" s="64">
        <v>230</v>
      </c>
      <c r="V280" s="62" t="s">
        <v>619</v>
      </c>
      <c r="W280" s="60">
        <v>329</v>
      </c>
      <c r="X280" s="309">
        <v>3.51</v>
      </c>
      <c r="Y280" s="369" t="s">
        <v>619</v>
      </c>
    </row>
    <row r="281" spans="1:25" s="158" customFormat="1" ht="14.1" customHeight="1" x14ac:dyDescent="0.2">
      <c r="A281" s="61" t="s">
        <v>59</v>
      </c>
      <c r="B281" s="61" t="s">
        <v>60</v>
      </c>
      <c r="C281" s="61" t="s">
        <v>743</v>
      </c>
      <c r="D281" s="62"/>
      <c r="E281" s="318">
        <v>98</v>
      </c>
      <c r="F281" s="64">
        <v>40</v>
      </c>
      <c r="G281" s="62" t="s">
        <v>619</v>
      </c>
      <c r="H281" s="62" t="s">
        <v>619</v>
      </c>
      <c r="I281" s="62" t="s">
        <v>619</v>
      </c>
      <c r="J281" s="62" t="s">
        <v>619</v>
      </c>
      <c r="K281" s="62" t="s">
        <v>619</v>
      </c>
      <c r="L281" s="64">
        <v>47</v>
      </c>
      <c r="M281" s="292">
        <v>0.48</v>
      </c>
      <c r="N281" s="64">
        <v>11</v>
      </c>
      <c r="O281" s="64">
        <v>57</v>
      </c>
      <c r="P281" s="64">
        <v>17</v>
      </c>
      <c r="Q281" s="301">
        <v>132</v>
      </c>
      <c r="R281" s="64">
        <v>22</v>
      </c>
      <c r="S281" s="62" t="s">
        <v>619</v>
      </c>
      <c r="T281" s="64">
        <v>50</v>
      </c>
      <c r="U281" s="62" t="s">
        <v>619</v>
      </c>
      <c r="V281" s="62" t="s">
        <v>619</v>
      </c>
      <c r="W281" s="60">
        <v>75</v>
      </c>
      <c r="X281" s="309">
        <v>0.77</v>
      </c>
      <c r="Y281" s="369" t="s">
        <v>619</v>
      </c>
    </row>
    <row r="282" spans="1:25" s="158" customFormat="1" ht="14.1" customHeight="1" x14ac:dyDescent="0.2">
      <c r="A282" s="61" t="s">
        <v>242</v>
      </c>
      <c r="B282" s="61" t="s">
        <v>243</v>
      </c>
      <c r="C282" s="61" t="s">
        <v>749</v>
      </c>
      <c r="D282" s="62"/>
      <c r="E282" s="318">
        <v>33</v>
      </c>
      <c r="F282" s="64">
        <v>7</v>
      </c>
      <c r="G282" s="62" t="s">
        <v>619</v>
      </c>
      <c r="H282" s="62" t="s">
        <v>619</v>
      </c>
      <c r="I282" s="62" t="s">
        <v>619</v>
      </c>
      <c r="J282" s="62" t="s">
        <v>619</v>
      </c>
      <c r="K282" s="62" t="s">
        <v>619</v>
      </c>
      <c r="L282" s="64">
        <v>9</v>
      </c>
      <c r="M282" s="292">
        <v>0.28000000000000003</v>
      </c>
      <c r="N282" s="62" t="s">
        <v>619</v>
      </c>
      <c r="O282" s="62" t="s">
        <v>619</v>
      </c>
      <c r="P282" s="64">
        <v>5</v>
      </c>
      <c r="Q282" s="301">
        <v>16</v>
      </c>
      <c r="R282" s="64">
        <v>11</v>
      </c>
      <c r="S282" s="62" t="s">
        <v>619</v>
      </c>
      <c r="T282" s="62" t="s">
        <v>619</v>
      </c>
      <c r="U282" s="62" t="s">
        <v>619</v>
      </c>
      <c r="V282" s="64">
        <v>5</v>
      </c>
      <c r="W282" s="60">
        <v>16</v>
      </c>
      <c r="X282" s="309">
        <v>0.49</v>
      </c>
      <c r="Y282" s="370">
        <v>5</v>
      </c>
    </row>
    <row r="283" spans="1:25" s="158" customFormat="1" ht="14.1" customHeight="1" x14ac:dyDescent="0.2">
      <c r="A283" s="61" t="s">
        <v>524</v>
      </c>
      <c r="B283" s="61" t="s">
        <v>525</v>
      </c>
      <c r="C283" s="61" t="s">
        <v>742</v>
      </c>
      <c r="D283" s="62"/>
      <c r="E283" s="318">
        <v>35</v>
      </c>
      <c r="F283" s="64">
        <v>7</v>
      </c>
      <c r="G283" s="62" t="s">
        <v>619</v>
      </c>
      <c r="H283" s="62" t="s">
        <v>619</v>
      </c>
      <c r="I283" s="62" t="s">
        <v>619</v>
      </c>
      <c r="J283" s="62" t="s">
        <v>619</v>
      </c>
      <c r="K283" s="62" t="s">
        <v>619</v>
      </c>
      <c r="L283" s="64">
        <v>8</v>
      </c>
      <c r="M283" s="292">
        <v>0.23</v>
      </c>
      <c r="N283" s="62" t="s">
        <v>619</v>
      </c>
      <c r="O283" s="62" t="s">
        <v>619</v>
      </c>
      <c r="P283" s="62" t="s">
        <v>619</v>
      </c>
      <c r="Q283" s="301">
        <v>10</v>
      </c>
      <c r="R283" s="62" t="s">
        <v>619</v>
      </c>
      <c r="S283" s="64">
        <v>16</v>
      </c>
      <c r="T283" s="64">
        <v>25</v>
      </c>
      <c r="U283" s="62" t="s">
        <v>619</v>
      </c>
      <c r="V283" s="62" t="s">
        <v>619</v>
      </c>
      <c r="W283" s="60">
        <v>42</v>
      </c>
      <c r="X283" s="309">
        <v>1.2</v>
      </c>
      <c r="Y283" s="369" t="s">
        <v>619</v>
      </c>
    </row>
    <row r="284" spans="1:25" s="158" customFormat="1" ht="14.1" customHeight="1" x14ac:dyDescent="0.2">
      <c r="A284" s="61" t="s">
        <v>602</v>
      </c>
      <c r="B284" s="61" t="s">
        <v>603</v>
      </c>
      <c r="C284" s="61" t="s">
        <v>748</v>
      </c>
      <c r="D284" s="62"/>
      <c r="E284" s="318">
        <v>49</v>
      </c>
      <c r="F284" s="64">
        <v>22</v>
      </c>
      <c r="G284" s="62" t="s">
        <v>619</v>
      </c>
      <c r="H284" s="62" t="s">
        <v>619</v>
      </c>
      <c r="I284" s="62" t="s">
        <v>619</v>
      </c>
      <c r="J284" s="62" t="s">
        <v>619</v>
      </c>
      <c r="K284" s="62" t="s">
        <v>619</v>
      </c>
      <c r="L284" s="64">
        <v>23</v>
      </c>
      <c r="M284" s="292">
        <v>0.47</v>
      </c>
      <c r="N284" s="62" t="s">
        <v>619</v>
      </c>
      <c r="O284" s="64">
        <v>7</v>
      </c>
      <c r="P284" s="62" t="s">
        <v>619</v>
      </c>
      <c r="Q284" s="301">
        <v>40</v>
      </c>
      <c r="R284" s="64">
        <v>10</v>
      </c>
      <c r="S284" s="62" t="s">
        <v>619</v>
      </c>
      <c r="T284" s="64">
        <v>22</v>
      </c>
      <c r="U284" s="62" t="s">
        <v>619</v>
      </c>
      <c r="V284" s="62" t="s">
        <v>619</v>
      </c>
      <c r="W284" s="60">
        <v>34</v>
      </c>
      <c r="X284" s="309">
        <v>0.69</v>
      </c>
      <c r="Y284" s="370">
        <v>16</v>
      </c>
    </row>
    <row r="285" spans="1:25" s="158" customFormat="1" ht="14.1" customHeight="1" x14ac:dyDescent="0.2">
      <c r="A285" s="61" t="s">
        <v>566</v>
      </c>
      <c r="B285" s="61" t="s">
        <v>567</v>
      </c>
      <c r="C285" s="61" t="s">
        <v>748</v>
      </c>
      <c r="D285" s="62"/>
      <c r="E285" s="318">
        <v>56</v>
      </c>
      <c r="F285" s="62" t="s">
        <v>619</v>
      </c>
      <c r="G285" s="62" t="s">
        <v>619</v>
      </c>
      <c r="H285" s="62" t="s">
        <v>619</v>
      </c>
      <c r="I285" s="62" t="s">
        <v>619</v>
      </c>
      <c r="J285" s="62" t="s">
        <v>619</v>
      </c>
      <c r="K285" s="62" t="s">
        <v>619</v>
      </c>
      <c r="L285" s="64">
        <v>7</v>
      </c>
      <c r="M285" s="292">
        <v>0.13</v>
      </c>
      <c r="N285" s="64">
        <v>9</v>
      </c>
      <c r="O285" s="64">
        <v>9</v>
      </c>
      <c r="P285" s="64">
        <v>13</v>
      </c>
      <c r="Q285" s="301">
        <v>38</v>
      </c>
      <c r="R285" s="64">
        <v>12</v>
      </c>
      <c r="S285" s="64">
        <v>11</v>
      </c>
      <c r="T285" s="62" t="s">
        <v>619</v>
      </c>
      <c r="U285" s="62" t="s">
        <v>619</v>
      </c>
      <c r="V285" s="64">
        <v>16</v>
      </c>
      <c r="W285" s="60">
        <v>39</v>
      </c>
      <c r="X285" s="309">
        <v>0.7</v>
      </c>
      <c r="Y285" s="369" t="s">
        <v>619</v>
      </c>
    </row>
    <row r="286" spans="1:25" s="158" customFormat="1" ht="14.1" customHeight="1" x14ac:dyDescent="0.2">
      <c r="A286" s="61" t="s">
        <v>215</v>
      </c>
      <c r="B286" s="61" t="s">
        <v>689</v>
      </c>
      <c r="C286" s="61" t="s">
        <v>749</v>
      </c>
      <c r="D286" s="62"/>
      <c r="E286" s="318">
        <v>69</v>
      </c>
      <c r="F286" s="64">
        <v>9</v>
      </c>
      <c r="G286" s="62" t="s">
        <v>619</v>
      </c>
      <c r="H286" s="62" t="s">
        <v>619</v>
      </c>
      <c r="I286" s="62" t="s">
        <v>619</v>
      </c>
      <c r="J286" s="62" t="s">
        <v>619</v>
      </c>
      <c r="K286" s="62" t="s">
        <v>619</v>
      </c>
      <c r="L286" s="64">
        <v>14</v>
      </c>
      <c r="M286" s="292">
        <v>0.2</v>
      </c>
      <c r="N286" s="62" t="s">
        <v>619</v>
      </c>
      <c r="O286" s="62" t="s">
        <v>619</v>
      </c>
      <c r="P286" s="64">
        <v>23</v>
      </c>
      <c r="Q286" s="301">
        <v>40</v>
      </c>
      <c r="R286" s="62" t="s">
        <v>619</v>
      </c>
      <c r="S286" s="64">
        <v>19</v>
      </c>
      <c r="T286" s="64">
        <v>13</v>
      </c>
      <c r="U286" s="64">
        <v>17</v>
      </c>
      <c r="V286" s="62" t="s">
        <v>619</v>
      </c>
      <c r="W286" s="60">
        <v>49</v>
      </c>
      <c r="X286" s="309">
        <v>0.71</v>
      </c>
      <c r="Y286" s="369" t="s">
        <v>619</v>
      </c>
    </row>
    <row r="287" spans="1:25" s="158" customFormat="1" ht="14.1" customHeight="1" x14ac:dyDescent="0.2">
      <c r="A287" s="61" t="s">
        <v>304</v>
      </c>
      <c r="B287" s="61" t="s">
        <v>305</v>
      </c>
      <c r="C287" s="61" t="s">
        <v>745</v>
      </c>
      <c r="D287" s="62"/>
      <c r="E287" s="318">
        <v>64</v>
      </c>
      <c r="F287" s="62" t="s">
        <v>619</v>
      </c>
      <c r="G287" s="62" t="s">
        <v>619</v>
      </c>
      <c r="H287" s="62" t="s">
        <v>619</v>
      </c>
      <c r="I287" s="62" t="s">
        <v>619</v>
      </c>
      <c r="J287" s="62" t="s">
        <v>619</v>
      </c>
      <c r="K287" s="62" t="s">
        <v>619</v>
      </c>
      <c r="L287" s="64">
        <v>17</v>
      </c>
      <c r="M287" s="292">
        <v>0.27</v>
      </c>
      <c r="N287" s="62" t="s">
        <v>619</v>
      </c>
      <c r="O287" s="62" t="s">
        <v>619</v>
      </c>
      <c r="P287" s="64">
        <v>16</v>
      </c>
      <c r="Q287" s="301">
        <v>45</v>
      </c>
      <c r="R287" s="64">
        <v>6</v>
      </c>
      <c r="S287" s="62" t="s">
        <v>619</v>
      </c>
      <c r="T287" s="64">
        <v>50</v>
      </c>
      <c r="U287" s="62" t="s">
        <v>619</v>
      </c>
      <c r="V287" s="62" t="s">
        <v>619</v>
      </c>
      <c r="W287" s="60">
        <v>58</v>
      </c>
      <c r="X287" s="309">
        <v>0.91</v>
      </c>
      <c r="Y287" s="369" t="s">
        <v>619</v>
      </c>
    </row>
    <row r="288" spans="1:25" s="158" customFormat="1" ht="14.1" customHeight="1" x14ac:dyDescent="0.2">
      <c r="A288" s="61" t="s">
        <v>470</v>
      </c>
      <c r="B288" s="61" t="s">
        <v>471</v>
      </c>
      <c r="C288" s="61" t="s">
        <v>742</v>
      </c>
      <c r="D288" s="62"/>
      <c r="E288" s="318">
        <v>49</v>
      </c>
      <c r="F288" s="64">
        <v>20</v>
      </c>
      <c r="G288" s="62" t="s">
        <v>619</v>
      </c>
      <c r="H288" s="62" t="s">
        <v>619</v>
      </c>
      <c r="I288" s="62" t="s">
        <v>619</v>
      </c>
      <c r="J288" s="62" t="s">
        <v>619</v>
      </c>
      <c r="K288" s="62" t="s">
        <v>619</v>
      </c>
      <c r="L288" s="64">
        <v>21</v>
      </c>
      <c r="M288" s="292">
        <v>0.43</v>
      </c>
      <c r="N288" s="64">
        <v>7</v>
      </c>
      <c r="O288" s="62" t="s">
        <v>619</v>
      </c>
      <c r="P288" s="62" t="s">
        <v>619</v>
      </c>
      <c r="Q288" s="301">
        <v>32</v>
      </c>
      <c r="R288" s="62" t="s">
        <v>619</v>
      </c>
      <c r="S288" s="62" t="s">
        <v>619</v>
      </c>
      <c r="T288" s="64">
        <v>34</v>
      </c>
      <c r="U288" s="64">
        <v>13</v>
      </c>
      <c r="V288" s="62" t="s">
        <v>619</v>
      </c>
      <c r="W288" s="60">
        <v>50</v>
      </c>
      <c r="X288" s="309">
        <v>1.02</v>
      </c>
      <c r="Y288" s="369" t="s">
        <v>619</v>
      </c>
    </row>
    <row r="289" spans="1:25" s="158" customFormat="1" ht="14.1" customHeight="1" x14ac:dyDescent="0.2">
      <c r="A289" s="61" t="s">
        <v>594</v>
      </c>
      <c r="B289" s="61" t="s">
        <v>595</v>
      </c>
      <c r="C289" s="61" t="s">
        <v>748</v>
      </c>
      <c r="D289" s="62"/>
      <c r="E289" s="318">
        <v>37</v>
      </c>
      <c r="F289" s="64">
        <v>11</v>
      </c>
      <c r="G289" s="62" t="s">
        <v>619</v>
      </c>
      <c r="H289" s="62" t="s">
        <v>619</v>
      </c>
      <c r="I289" s="62" t="s">
        <v>619</v>
      </c>
      <c r="J289" s="62" t="s">
        <v>619</v>
      </c>
      <c r="K289" s="62" t="s">
        <v>619</v>
      </c>
      <c r="L289" s="64">
        <v>12</v>
      </c>
      <c r="M289" s="292">
        <v>0.33</v>
      </c>
      <c r="N289" s="62" t="s">
        <v>619</v>
      </c>
      <c r="O289" s="62" t="s">
        <v>619</v>
      </c>
      <c r="P289" s="64">
        <v>8</v>
      </c>
      <c r="Q289" s="301">
        <v>21</v>
      </c>
      <c r="R289" s="64">
        <v>6</v>
      </c>
      <c r="S289" s="62" t="s">
        <v>619</v>
      </c>
      <c r="T289" s="64">
        <v>5</v>
      </c>
      <c r="U289" s="62" t="s">
        <v>619</v>
      </c>
      <c r="V289" s="62" t="s">
        <v>619</v>
      </c>
      <c r="W289" s="60">
        <v>13</v>
      </c>
      <c r="X289" s="309">
        <v>0.35</v>
      </c>
      <c r="Y289" s="370">
        <v>13</v>
      </c>
    </row>
    <row r="290" spans="1:25" s="158" customFormat="1" ht="14.1" customHeight="1" x14ac:dyDescent="0.2">
      <c r="A290" s="61" t="s">
        <v>492</v>
      </c>
      <c r="B290" s="61" t="s">
        <v>493</v>
      </c>
      <c r="C290" s="61" t="s">
        <v>742</v>
      </c>
      <c r="D290" s="62"/>
      <c r="E290" s="318">
        <v>62</v>
      </c>
      <c r="F290" s="64">
        <v>36</v>
      </c>
      <c r="G290" s="62" t="s">
        <v>619</v>
      </c>
      <c r="H290" s="62" t="s">
        <v>619</v>
      </c>
      <c r="I290" s="62" t="s">
        <v>619</v>
      </c>
      <c r="J290" s="62" t="s">
        <v>619</v>
      </c>
      <c r="K290" s="62" t="s">
        <v>619</v>
      </c>
      <c r="L290" s="64">
        <v>38</v>
      </c>
      <c r="M290" s="292">
        <v>0.61</v>
      </c>
      <c r="N290" s="64">
        <v>12</v>
      </c>
      <c r="O290" s="64">
        <v>98</v>
      </c>
      <c r="P290" s="64">
        <v>59</v>
      </c>
      <c r="Q290" s="301">
        <v>207</v>
      </c>
      <c r="R290" s="64">
        <v>54</v>
      </c>
      <c r="S290" s="62" t="s">
        <v>619</v>
      </c>
      <c r="T290" s="64">
        <v>22</v>
      </c>
      <c r="U290" s="62" t="s">
        <v>619</v>
      </c>
      <c r="V290" s="62" t="s">
        <v>619</v>
      </c>
      <c r="W290" s="60">
        <v>78</v>
      </c>
      <c r="X290" s="309">
        <v>1.26</v>
      </c>
      <c r="Y290" s="370">
        <v>17</v>
      </c>
    </row>
    <row r="291" spans="1:25" s="158" customFormat="1" ht="14.1" customHeight="1" x14ac:dyDescent="0.2">
      <c r="A291" s="61" t="s">
        <v>322</v>
      </c>
      <c r="B291" s="61" t="s">
        <v>323</v>
      </c>
      <c r="C291" s="61" t="s">
        <v>745</v>
      </c>
      <c r="D291" s="62"/>
      <c r="E291" s="318">
        <v>37</v>
      </c>
      <c r="F291" s="64">
        <v>9</v>
      </c>
      <c r="G291" s="62" t="s">
        <v>619</v>
      </c>
      <c r="H291" s="62" t="s">
        <v>619</v>
      </c>
      <c r="I291" s="62" t="s">
        <v>619</v>
      </c>
      <c r="J291" s="62" t="s">
        <v>619</v>
      </c>
      <c r="K291" s="62" t="s">
        <v>619</v>
      </c>
      <c r="L291" s="64">
        <v>11</v>
      </c>
      <c r="M291" s="292">
        <v>0.3</v>
      </c>
      <c r="N291" s="62" t="s">
        <v>619</v>
      </c>
      <c r="O291" s="62" t="s">
        <v>619</v>
      </c>
      <c r="P291" s="62" t="s">
        <v>619</v>
      </c>
      <c r="Q291" s="301">
        <v>14</v>
      </c>
      <c r="R291" s="64">
        <v>19</v>
      </c>
      <c r="S291" s="62" t="s">
        <v>619</v>
      </c>
      <c r="T291" s="64">
        <v>19</v>
      </c>
      <c r="U291" s="62" t="s">
        <v>619</v>
      </c>
      <c r="V291" s="64">
        <v>13</v>
      </c>
      <c r="W291" s="60">
        <v>54</v>
      </c>
      <c r="X291" s="309">
        <v>1.46</v>
      </c>
      <c r="Y291" s="369" t="s">
        <v>619</v>
      </c>
    </row>
    <row r="292" spans="1:25" s="158" customFormat="1" ht="14.1" customHeight="1" x14ac:dyDescent="0.2">
      <c r="A292" s="61" t="s">
        <v>273</v>
      </c>
      <c r="B292" s="61" t="s">
        <v>690</v>
      </c>
      <c r="C292" s="61" t="s">
        <v>745</v>
      </c>
      <c r="D292" s="62"/>
      <c r="E292" s="318">
        <v>65</v>
      </c>
      <c r="F292" s="64">
        <v>37</v>
      </c>
      <c r="G292" s="64">
        <v>12</v>
      </c>
      <c r="H292" s="62" t="s">
        <v>619</v>
      </c>
      <c r="I292" s="62" t="s">
        <v>619</v>
      </c>
      <c r="J292" s="64">
        <v>10</v>
      </c>
      <c r="K292" s="62" t="s">
        <v>619</v>
      </c>
      <c r="L292" s="64">
        <v>62</v>
      </c>
      <c r="M292" s="292">
        <v>0.95</v>
      </c>
      <c r="N292" s="64">
        <v>14</v>
      </c>
      <c r="O292" s="64">
        <v>12</v>
      </c>
      <c r="P292" s="64">
        <v>28</v>
      </c>
      <c r="Q292" s="301">
        <v>116</v>
      </c>
      <c r="R292" s="62" t="s">
        <v>619</v>
      </c>
      <c r="S292" s="64">
        <v>33</v>
      </c>
      <c r="T292" s="64">
        <v>50</v>
      </c>
      <c r="U292" s="62" t="s">
        <v>619</v>
      </c>
      <c r="V292" s="62" t="s">
        <v>619</v>
      </c>
      <c r="W292" s="60">
        <v>87</v>
      </c>
      <c r="X292" s="309">
        <v>1.33</v>
      </c>
      <c r="Y292" s="369" t="s">
        <v>619</v>
      </c>
    </row>
    <row r="293" spans="1:25" s="158" customFormat="1" ht="14.1" customHeight="1" x14ac:dyDescent="0.2">
      <c r="A293" s="61" t="s">
        <v>494</v>
      </c>
      <c r="B293" s="61" t="s">
        <v>495</v>
      </c>
      <c r="C293" s="61" t="s">
        <v>742</v>
      </c>
      <c r="D293" s="62"/>
      <c r="E293" s="318">
        <v>51</v>
      </c>
      <c r="F293" s="62" t="s">
        <v>619</v>
      </c>
      <c r="G293" s="62" t="s">
        <v>619</v>
      </c>
      <c r="H293" s="62" t="s">
        <v>619</v>
      </c>
      <c r="I293" s="62" t="s">
        <v>619</v>
      </c>
      <c r="J293" s="62" t="s">
        <v>619</v>
      </c>
      <c r="K293" s="62" t="s">
        <v>619</v>
      </c>
      <c r="L293" s="64">
        <v>19</v>
      </c>
      <c r="M293" s="292">
        <v>0.38</v>
      </c>
      <c r="N293" s="62" t="s">
        <v>619</v>
      </c>
      <c r="O293" s="62" t="s">
        <v>619</v>
      </c>
      <c r="P293" s="64">
        <v>10</v>
      </c>
      <c r="Q293" s="301">
        <v>38</v>
      </c>
      <c r="R293" s="62" t="s">
        <v>619</v>
      </c>
      <c r="S293" s="62" t="s">
        <v>619</v>
      </c>
      <c r="T293" s="62" t="s">
        <v>619</v>
      </c>
      <c r="U293" s="62" t="s">
        <v>619</v>
      </c>
      <c r="V293" s="64">
        <v>19</v>
      </c>
      <c r="W293" s="60">
        <v>25</v>
      </c>
      <c r="X293" s="309">
        <v>0.49</v>
      </c>
      <c r="Y293" s="369" t="s">
        <v>619</v>
      </c>
    </row>
    <row r="294" spans="1:25" s="158" customFormat="1" ht="14.1" customHeight="1" x14ac:dyDescent="0.2">
      <c r="A294" s="61" t="s">
        <v>554</v>
      </c>
      <c r="B294" s="61" t="s">
        <v>691</v>
      </c>
      <c r="C294" s="61" t="s">
        <v>748</v>
      </c>
      <c r="D294" s="62"/>
      <c r="E294" s="318">
        <v>60</v>
      </c>
      <c r="F294" s="64">
        <v>10</v>
      </c>
      <c r="G294" s="62" t="s">
        <v>619</v>
      </c>
      <c r="H294" s="62" t="s">
        <v>619</v>
      </c>
      <c r="I294" s="62" t="s">
        <v>619</v>
      </c>
      <c r="J294" s="62" t="s">
        <v>619</v>
      </c>
      <c r="K294" s="62" t="s">
        <v>619</v>
      </c>
      <c r="L294" s="64">
        <v>11</v>
      </c>
      <c r="M294" s="292">
        <v>0.18</v>
      </c>
      <c r="N294" s="62" t="s">
        <v>619</v>
      </c>
      <c r="O294" s="62" t="s">
        <v>619</v>
      </c>
      <c r="P294" s="64">
        <v>116</v>
      </c>
      <c r="Q294" s="301">
        <v>139</v>
      </c>
      <c r="R294" s="64">
        <v>27</v>
      </c>
      <c r="S294" s="64">
        <v>20</v>
      </c>
      <c r="T294" s="62" t="s">
        <v>619</v>
      </c>
      <c r="U294" s="62" t="s">
        <v>619</v>
      </c>
      <c r="V294" s="64">
        <v>21</v>
      </c>
      <c r="W294" s="60">
        <v>68</v>
      </c>
      <c r="X294" s="309">
        <v>1.1299999999999999</v>
      </c>
      <c r="Y294" s="370">
        <v>9</v>
      </c>
    </row>
    <row r="295" spans="1:25" s="158" customFormat="1" ht="14.1" customHeight="1" x14ac:dyDescent="0.2">
      <c r="A295" s="61" t="s">
        <v>568</v>
      </c>
      <c r="B295" s="61" t="s">
        <v>569</v>
      </c>
      <c r="C295" s="61" t="s">
        <v>748</v>
      </c>
      <c r="D295" s="62"/>
      <c r="E295" s="318">
        <v>29</v>
      </c>
      <c r="F295" s="62" t="s">
        <v>619</v>
      </c>
      <c r="G295" s="62" t="s">
        <v>619</v>
      </c>
      <c r="H295" s="62" t="s">
        <v>619</v>
      </c>
      <c r="I295" s="62" t="s">
        <v>619</v>
      </c>
      <c r="J295" s="62" t="s">
        <v>619</v>
      </c>
      <c r="K295" s="62" t="s">
        <v>619</v>
      </c>
      <c r="L295" s="64">
        <v>6</v>
      </c>
      <c r="M295" s="292">
        <v>0.2</v>
      </c>
      <c r="N295" s="62" t="s">
        <v>619</v>
      </c>
      <c r="O295" s="62" t="s">
        <v>619</v>
      </c>
      <c r="P295" s="62" t="s">
        <v>619</v>
      </c>
      <c r="Q295" s="301">
        <v>15</v>
      </c>
      <c r="R295" s="62" t="s">
        <v>619</v>
      </c>
      <c r="S295" s="64">
        <v>7</v>
      </c>
      <c r="T295" s="62" t="s">
        <v>619</v>
      </c>
      <c r="U295" s="64">
        <v>5</v>
      </c>
      <c r="V295" s="62" t="s">
        <v>619</v>
      </c>
      <c r="W295" s="60">
        <v>12</v>
      </c>
      <c r="X295" s="309">
        <v>0.41</v>
      </c>
      <c r="Y295" s="369" t="s">
        <v>619</v>
      </c>
    </row>
    <row r="296" spans="1:25" s="158" customFormat="1" ht="14.1" customHeight="1" x14ac:dyDescent="0.2">
      <c r="A296" s="61" t="s">
        <v>378</v>
      </c>
      <c r="B296" s="61" t="s">
        <v>379</v>
      </c>
      <c r="C296" s="61" t="s">
        <v>746</v>
      </c>
      <c r="D296" s="62"/>
      <c r="E296" s="318">
        <v>115</v>
      </c>
      <c r="F296" s="64">
        <v>30</v>
      </c>
      <c r="G296" s="64">
        <v>12</v>
      </c>
      <c r="H296" s="64">
        <v>67</v>
      </c>
      <c r="I296" s="64">
        <v>5</v>
      </c>
      <c r="J296" s="62" t="s">
        <v>619</v>
      </c>
      <c r="K296" s="62" t="s">
        <v>619</v>
      </c>
      <c r="L296" s="64">
        <v>116</v>
      </c>
      <c r="M296" s="292">
        <v>1.01</v>
      </c>
      <c r="N296" s="64">
        <v>13</v>
      </c>
      <c r="O296" s="62" t="s">
        <v>619</v>
      </c>
      <c r="P296" s="62" t="s">
        <v>619</v>
      </c>
      <c r="Q296" s="301">
        <v>139</v>
      </c>
      <c r="R296" s="62" t="s">
        <v>619</v>
      </c>
      <c r="S296" s="62" t="s">
        <v>619</v>
      </c>
      <c r="T296" s="64">
        <v>249</v>
      </c>
      <c r="U296" s="64">
        <v>1038</v>
      </c>
      <c r="V296" s="64">
        <v>585</v>
      </c>
      <c r="W296" s="60">
        <v>1972</v>
      </c>
      <c r="X296" s="309">
        <v>17.190000000000001</v>
      </c>
      <c r="Y296" s="369" t="s">
        <v>619</v>
      </c>
    </row>
    <row r="297" spans="1:25" s="158" customFormat="1" ht="14.1" customHeight="1" x14ac:dyDescent="0.2">
      <c r="A297" s="61" t="s">
        <v>61</v>
      </c>
      <c r="B297" s="61" t="s">
        <v>62</v>
      </c>
      <c r="C297" s="61" t="s">
        <v>743</v>
      </c>
      <c r="D297" s="62"/>
      <c r="E297" s="318">
        <v>98</v>
      </c>
      <c r="F297" s="64">
        <v>15</v>
      </c>
      <c r="G297" s="62" t="s">
        <v>619</v>
      </c>
      <c r="H297" s="64">
        <v>8</v>
      </c>
      <c r="I297" s="62" t="s">
        <v>619</v>
      </c>
      <c r="J297" s="62" t="s">
        <v>619</v>
      </c>
      <c r="K297" s="62" t="s">
        <v>619</v>
      </c>
      <c r="L297" s="64">
        <v>27</v>
      </c>
      <c r="M297" s="292">
        <v>0.28000000000000003</v>
      </c>
      <c r="N297" s="62" t="s">
        <v>619</v>
      </c>
      <c r="O297" s="62" t="s">
        <v>619</v>
      </c>
      <c r="P297" s="64">
        <v>12</v>
      </c>
      <c r="Q297" s="301">
        <v>51</v>
      </c>
      <c r="R297" s="62" t="s">
        <v>619</v>
      </c>
      <c r="S297" s="64">
        <v>9</v>
      </c>
      <c r="T297" s="64">
        <v>51</v>
      </c>
      <c r="U297" s="62" t="s">
        <v>619</v>
      </c>
      <c r="V297" s="62" t="s">
        <v>619</v>
      </c>
      <c r="W297" s="60">
        <v>63</v>
      </c>
      <c r="X297" s="309">
        <v>0.64</v>
      </c>
      <c r="Y297" s="370">
        <v>22</v>
      </c>
    </row>
    <row r="298" spans="1:25" s="158" customFormat="1" ht="14.1" customHeight="1" x14ac:dyDescent="0.2">
      <c r="A298" s="61" t="s">
        <v>496</v>
      </c>
      <c r="B298" s="61" t="s">
        <v>497</v>
      </c>
      <c r="C298" s="61" t="s">
        <v>742</v>
      </c>
      <c r="D298" s="62"/>
      <c r="E298" s="318">
        <v>50</v>
      </c>
      <c r="F298" s="64">
        <v>7</v>
      </c>
      <c r="G298" s="62" t="s">
        <v>619</v>
      </c>
      <c r="H298" s="62" t="s">
        <v>619</v>
      </c>
      <c r="I298" s="62" t="s">
        <v>619</v>
      </c>
      <c r="J298" s="62" t="s">
        <v>619</v>
      </c>
      <c r="K298" s="62" t="s">
        <v>619</v>
      </c>
      <c r="L298" s="64">
        <v>8</v>
      </c>
      <c r="M298" s="292">
        <v>0.16</v>
      </c>
      <c r="N298" s="62" t="s">
        <v>619</v>
      </c>
      <c r="O298" s="62" t="s">
        <v>619</v>
      </c>
      <c r="P298" s="62" t="s">
        <v>619</v>
      </c>
      <c r="Q298" s="301">
        <v>13</v>
      </c>
      <c r="R298" s="62" t="s">
        <v>619</v>
      </c>
      <c r="S298" s="62" t="s">
        <v>619</v>
      </c>
      <c r="T298" s="64">
        <v>20</v>
      </c>
      <c r="U298" s="62" t="s">
        <v>619</v>
      </c>
      <c r="V298" s="64">
        <v>11</v>
      </c>
      <c r="W298" s="60">
        <v>34</v>
      </c>
      <c r="X298" s="309">
        <v>0.69</v>
      </c>
      <c r="Y298" s="369" t="s">
        <v>619</v>
      </c>
    </row>
    <row r="299" spans="1:25" s="158" customFormat="1" ht="14.1" customHeight="1" x14ac:dyDescent="0.2">
      <c r="A299" s="61" t="s">
        <v>306</v>
      </c>
      <c r="B299" s="61" t="s">
        <v>307</v>
      </c>
      <c r="C299" s="61" t="s">
        <v>745</v>
      </c>
      <c r="D299" s="62"/>
      <c r="E299" s="318">
        <v>34</v>
      </c>
      <c r="F299" s="64">
        <v>15</v>
      </c>
      <c r="G299" s="62" t="s">
        <v>619</v>
      </c>
      <c r="H299" s="62" t="s">
        <v>619</v>
      </c>
      <c r="I299" s="62" t="s">
        <v>619</v>
      </c>
      <c r="J299" s="62" t="s">
        <v>619</v>
      </c>
      <c r="K299" s="62" t="s">
        <v>619</v>
      </c>
      <c r="L299" s="64">
        <v>18</v>
      </c>
      <c r="M299" s="292">
        <v>0.53</v>
      </c>
      <c r="N299" s="62" t="s">
        <v>619</v>
      </c>
      <c r="O299" s="62" t="s">
        <v>619</v>
      </c>
      <c r="P299" s="64">
        <v>8</v>
      </c>
      <c r="Q299" s="301">
        <v>29</v>
      </c>
      <c r="R299" s="62" t="s">
        <v>619</v>
      </c>
      <c r="S299" s="62" t="s">
        <v>619</v>
      </c>
      <c r="T299" s="64">
        <v>11</v>
      </c>
      <c r="U299" s="62" t="s">
        <v>619</v>
      </c>
      <c r="V299" s="62" t="s">
        <v>619</v>
      </c>
      <c r="W299" s="60">
        <v>19</v>
      </c>
      <c r="X299" s="309">
        <v>0.56000000000000005</v>
      </c>
      <c r="Y299" s="369" t="s">
        <v>619</v>
      </c>
    </row>
    <row r="300" spans="1:25" s="158" customFormat="1" ht="14.1" customHeight="1" x14ac:dyDescent="0.2">
      <c r="A300" s="61" t="s">
        <v>504</v>
      </c>
      <c r="B300" s="61" t="s">
        <v>505</v>
      </c>
      <c r="C300" s="61" t="s">
        <v>742</v>
      </c>
      <c r="D300" s="62"/>
      <c r="E300" s="318">
        <v>52</v>
      </c>
      <c r="F300" s="62" t="s">
        <v>619</v>
      </c>
      <c r="G300" s="62" t="s">
        <v>619</v>
      </c>
      <c r="H300" s="62" t="s">
        <v>619</v>
      </c>
      <c r="I300" s="62" t="s">
        <v>619</v>
      </c>
      <c r="J300" s="62" t="s">
        <v>619</v>
      </c>
      <c r="K300" s="62" t="s">
        <v>619</v>
      </c>
      <c r="L300" s="62" t="s">
        <v>619</v>
      </c>
      <c r="M300" s="293" t="s">
        <v>619</v>
      </c>
      <c r="N300" s="62" t="s">
        <v>619</v>
      </c>
      <c r="O300" s="62" t="s">
        <v>619</v>
      </c>
      <c r="P300" s="62" t="s">
        <v>619</v>
      </c>
      <c r="Q300" s="301">
        <v>12</v>
      </c>
      <c r="R300" s="62" t="s">
        <v>619</v>
      </c>
      <c r="S300" s="62" t="s">
        <v>619</v>
      </c>
      <c r="T300" s="64">
        <v>5</v>
      </c>
      <c r="U300" s="62" t="s">
        <v>619</v>
      </c>
      <c r="V300" s="62" t="s">
        <v>619</v>
      </c>
      <c r="W300" s="60">
        <v>7</v>
      </c>
      <c r="X300" s="309">
        <v>0.14000000000000001</v>
      </c>
      <c r="Y300" s="369" t="s">
        <v>619</v>
      </c>
    </row>
    <row r="301" spans="1:25" s="158" customFormat="1" ht="14.1" customHeight="1" x14ac:dyDescent="0.2">
      <c r="A301" s="61" t="s">
        <v>134</v>
      </c>
      <c r="B301" s="61" t="s">
        <v>135</v>
      </c>
      <c r="C301" s="61" t="s">
        <v>747</v>
      </c>
      <c r="D301" s="62"/>
      <c r="E301" s="318">
        <v>145</v>
      </c>
      <c r="F301" s="64">
        <v>54</v>
      </c>
      <c r="G301" s="62" t="s">
        <v>619</v>
      </c>
      <c r="H301" s="62" t="s">
        <v>619</v>
      </c>
      <c r="I301" s="62" t="s">
        <v>619</v>
      </c>
      <c r="J301" s="62" t="s">
        <v>619</v>
      </c>
      <c r="K301" s="62" t="s">
        <v>619</v>
      </c>
      <c r="L301" s="64">
        <v>62</v>
      </c>
      <c r="M301" s="292">
        <v>0.43</v>
      </c>
      <c r="N301" s="62" t="s">
        <v>619</v>
      </c>
      <c r="O301" s="62" t="s">
        <v>619</v>
      </c>
      <c r="P301" s="64">
        <v>65</v>
      </c>
      <c r="Q301" s="301">
        <v>146</v>
      </c>
      <c r="R301" s="64">
        <v>8</v>
      </c>
      <c r="S301" s="64">
        <v>16</v>
      </c>
      <c r="T301" s="62" t="s">
        <v>619</v>
      </c>
      <c r="U301" s="64">
        <v>93</v>
      </c>
      <c r="V301" s="62" t="s">
        <v>619</v>
      </c>
      <c r="W301" s="60">
        <v>122</v>
      </c>
      <c r="X301" s="309">
        <v>0.84</v>
      </c>
      <c r="Y301" s="369" t="s">
        <v>619</v>
      </c>
    </row>
    <row r="302" spans="1:25" s="158" customFormat="1" ht="14.1" customHeight="1" x14ac:dyDescent="0.2">
      <c r="A302" s="61" t="s">
        <v>264</v>
      </c>
      <c r="B302" s="61" t="s">
        <v>265</v>
      </c>
      <c r="C302" s="61" t="s">
        <v>749</v>
      </c>
      <c r="D302" s="62"/>
      <c r="E302" s="318">
        <v>111</v>
      </c>
      <c r="F302" s="64">
        <v>66</v>
      </c>
      <c r="G302" s="64">
        <v>8</v>
      </c>
      <c r="H302" s="64">
        <v>10</v>
      </c>
      <c r="I302" s="62" t="s">
        <v>619</v>
      </c>
      <c r="J302" s="64">
        <v>7</v>
      </c>
      <c r="K302" s="62" t="s">
        <v>619</v>
      </c>
      <c r="L302" s="64">
        <v>97</v>
      </c>
      <c r="M302" s="292">
        <v>0.87</v>
      </c>
      <c r="N302" s="62" t="s">
        <v>619</v>
      </c>
      <c r="O302" s="62" t="s">
        <v>619</v>
      </c>
      <c r="P302" s="64">
        <v>10</v>
      </c>
      <c r="Q302" s="301">
        <v>114</v>
      </c>
      <c r="R302" s="64">
        <v>7</v>
      </c>
      <c r="S302" s="62" t="s">
        <v>619</v>
      </c>
      <c r="T302" s="64">
        <v>81</v>
      </c>
      <c r="U302" s="64">
        <v>18</v>
      </c>
      <c r="V302" s="62" t="s">
        <v>619</v>
      </c>
      <c r="W302" s="60">
        <v>112</v>
      </c>
      <c r="X302" s="309">
        <v>1.01</v>
      </c>
      <c r="Y302" s="370">
        <v>134</v>
      </c>
    </row>
    <row r="303" spans="1:25" s="158" customFormat="1" ht="14.1" customHeight="1" x14ac:dyDescent="0.2">
      <c r="A303" s="61" t="s">
        <v>420</v>
      </c>
      <c r="B303" s="61" t="s">
        <v>421</v>
      </c>
      <c r="C303" s="61" t="s">
        <v>746</v>
      </c>
      <c r="D303" s="62"/>
      <c r="E303" s="318">
        <v>104</v>
      </c>
      <c r="F303" s="64">
        <v>62</v>
      </c>
      <c r="G303" s="64">
        <v>74</v>
      </c>
      <c r="H303" s="64">
        <v>43</v>
      </c>
      <c r="I303" s="64">
        <v>13</v>
      </c>
      <c r="J303" s="62" t="s">
        <v>619</v>
      </c>
      <c r="K303" s="62" t="s">
        <v>619</v>
      </c>
      <c r="L303" s="64">
        <v>204</v>
      </c>
      <c r="M303" s="292">
        <v>1.97</v>
      </c>
      <c r="N303" s="64">
        <v>16</v>
      </c>
      <c r="O303" s="64">
        <v>22</v>
      </c>
      <c r="P303" s="64">
        <v>22</v>
      </c>
      <c r="Q303" s="301">
        <v>264</v>
      </c>
      <c r="R303" s="64">
        <v>146</v>
      </c>
      <c r="S303" s="64">
        <v>135</v>
      </c>
      <c r="T303" s="64">
        <v>147</v>
      </c>
      <c r="U303" s="64">
        <v>510</v>
      </c>
      <c r="V303" s="64">
        <v>1243</v>
      </c>
      <c r="W303" s="60">
        <v>2181</v>
      </c>
      <c r="X303" s="309">
        <v>21.07</v>
      </c>
      <c r="Y303" s="370">
        <v>44</v>
      </c>
    </row>
    <row r="304" spans="1:25" s="158" customFormat="1" ht="14.1" customHeight="1" x14ac:dyDescent="0.2">
      <c r="A304" s="61" t="s">
        <v>380</v>
      </c>
      <c r="B304" s="61" t="s">
        <v>381</v>
      </c>
      <c r="C304" s="61" t="s">
        <v>746</v>
      </c>
      <c r="D304" s="62"/>
      <c r="E304" s="318">
        <v>135</v>
      </c>
      <c r="F304" s="64">
        <v>64</v>
      </c>
      <c r="G304" s="64">
        <v>68</v>
      </c>
      <c r="H304" s="64">
        <v>42</v>
      </c>
      <c r="I304" s="64">
        <v>5</v>
      </c>
      <c r="J304" s="64">
        <v>15</v>
      </c>
      <c r="K304" s="64">
        <v>22</v>
      </c>
      <c r="L304" s="64">
        <v>216</v>
      </c>
      <c r="M304" s="292">
        <v>1.6</v>
      </c>
      <c r="N304" s="64">
        <v>9</v>
      </c>
      <c r="O304" s="64">
        <v>30</v>
      </c>
      <c r="P304" s="64">
        <v>59</v>
      </c>
      <c r="Q304" s="301">
        <v>314</v>
      </c>
      <c r="R304" s="64">
        <v>152</v>
      </c>
      <c r="S304" s="64">
        <v>120</v>
      </c>
      <c r="T304" s="64">
        <v>401</v>
      </c>
      <c r="U304" s="64">
        <v>287</v>
      </c>
      <c r="V304" s="64">
        <v>283</v>
      </c>
      <c r="W304" s="60">
        <v>1243</v>
      </c>
      <c r="X304" s="309">
        <v>9.2200000000000006</v>
      </c>
      <c r="Y304" s="370">
        <v>66</v>
      </c>
    </row>
    <row r="305" spans="1:25" s="158" customFormat="1" ht="14.1" customHeight="1" x14ac:dyDescent="0.2">
      <c r="A305" s="61" t="s">
        <v>32</v>
      </c>
      <c r="B305" s="61" t="s">
        <v>692</v>
      </c>
      <c r="C305" s="61" t="s">
        <v>743</v>
      </c>
      <c r="D305" s="62"/>
      <c r="E305" s="318">
        <v>89</v>
      </c>
      <c r="F305" s="64">
        <v>16</v>
      </c>
      <c r="G305" s="62" t="s">
        <v>619</v>
      </c>
      <c r="H305" s="62" t="s">
        <v>619</v>
      </c>
      <c r="I305" s="62" t="s">
        <v>619</v>
      </c>
      <c r="J305" s="62" t="s">
        <v>619</v>
      </c>
      <c r="K305" s="62" t="s">
        <v>619</v>
      </c>
      <c r="L305" s="64">
        <v>17</v>
      </c>
      <c r="M305" s="292">
        <v>0.19</v>
      </c>
      <c r="N305" s="62" t="s">
        <v>619</v>
      </c>
      <c r="O305" s="62" t="s">
        <v>619</v>
      </c>
      <c r="P305" s="62" t="s">
        <v>619</v>
      </c>
      <c r="Q305" s="301">
        <v>24</v>
      </c>
      <c r="R305" s="64">
        <v>8</v>
      </c>
      <c r="S305" s="62" t="s">
        <v>619</v>
      </c>
      <c r="T305" s="64">
        <v>28</v>
      </c>
      <c r="U305" s="62" t="s">
        <v>619</v>
      </c>
      <c r="V305" s="62" t="s">
        <v>619</v>
      </c>
      <c r="W305" s="60">
        <v>36</v>
      </c>
      <c r="X305" s="309">
        <v>0.4</v>
      </c>
      <c r="Y305" s="370">
        <v>6</v>
      </c>
    </row>
    <row r="306" spans="1:25" s="158" customFormat="1" ht="14.1" customHeight="1" x14ac:dyDescent="0.2">
      <c r="A306" s="61" t="s">
        <v>252</v>
      </c>
      <c r="B306" s="61" t="s">
        <v>253</v>
      </c>
      <c r="C306" s="61" t="s">
        <v>749</v>
      </c>
      <c r="D306" s="62"/>
      <c r="E306" s="318">
        <v>61</v>
      </c>
      <c r="F306" s="64">
        <v>31</v>
      </c>
      <c r="G306" s="62" t="s">
        <v>619</v>
      </c>
      <c r="H306" s="62" t="s">
        <v>619</v>
      </c>
      <c r="I306" s="62" t="s">
        <v>619</v>
      </c>
      <c r="J306" s="62" t="s">
        <v>619</v>
      </c>
      <c r="K306" s="62" t="s">
        <v>619</v>
      </c>
      <c r="L306" s="64">
        <v>40</v>
      </c>
      <c r="M306" s="292">
        <v>0.66</v>
      </c>
      <c r="N306" s="64">
        <v>12</v>
      </c>
      <c r="O306" s="64">
        <v>30</v>
      </c>
      <c r="P306" s="64">
        <v>82</v>
      </c>
      <c r="Q306" s="301">
        <v>164</v>
      </c>
      <c r="R306" s="64">
        <v>12</v>
      </c>
      <c r="S306" s="62" t="s">
        <v>619</v>
      </c>
      <c r="T306" s="64">
        <v>15</v>
      </c>
      <c r="U306" s="62" t="s">
        <v>619</v>
      </c>
      <c r="V306" s="62" t="s">
        <v>619</v>
      </c>
      <c r="W306" s="60">
        <v>29</v>
      </c>
      <c r="X306" s="309">
        <v>0.48</v>
      </c>
      <c r="Y306" s="370">
        <v>23</v>
      </c>
    </row>
    <row r="307" spans="1:25" s="158" customFormat="1" ht="14.1" customHeight="1" x14ac:dyDescent="0.2">
      <c r="A307" s="61" t="s">
        <v>324</v>
      </c>
      <c r="B307" s="61" t="s">
        <v>325</v>
      </c>
      <c r="C307" s="61" t="s">
        <v>745</v>
      </c>
      <c r="D307" s="62"/>
      <c r="E307" s="318">
        <v>39</v>
      </c>
      <c r="F307" s="64">
        <v>10</v>
      </c>
      <c r="G307" s="62" t="s">
        <v>619</v>
      </c>
      <c r="H307" s="64">
        <v>7</v>
      </c>
      <c r="I307" s="62" t="s">
        <v>619</v>
      </c>
      <c r="J307" s="62" t="s">
        <v>619</v>
      </c>
      <c r="K307" s="62" t="s">
        <v>619</v>
      </c>
      <c r="L307" s="64">
        <v>23</v>
      </c>
      <c r="M307" s="292">
        <v>0.59</v>
      </c>
      <c r="N307" s="62" t="s">
        <v>619</v>
      </c>
      <c r="O307" s="62" t="s">
        <v>619</v>
      </c>
      <c r="P307" s="64">
        <v>14</v>
      </c>
      <c r="Q307" s="301">
        <v>41</v>
      </c>
      <c r="R307" s="64">
        <v>28</v>
      </c>
      <c r="S307" s="64">
        <v>53</v>
      </c>
      <c r="T307" s="64">
        <v>46</v>
      </c>
      <c r="U307" s="64">
        <v>41</v>
      </c>
      <c r="V307" s="64">
        <v>49</v>
      </c>
      <c r="W307" s="60">
        <v>217</v>
      </c>
      <c r="X307" s="309">
        <v>5.58</v>
      </c>
      <c r="Y307" s="369" t="s">
        <v>619</v>
      </c>
    </row>
    <row r="308" spans="1:25" s="158" customFormat="1" ht="14.1" customHeight="1" x14ac:dyDescent="0.2">
      <c r="A308" s="61" t="s">
        <v>354</v>
      </c>
      <c r="B308" s="61" t="s">
        <v>355</v>
      </c>
      <c r="C308" s="61" t="s">
        <v>745</v>
      </c>
      <c r="D308" s="62"/>
      <c r="E308" s="318">
        <v>52</v>
      </c>
      <c r="F308" s="62" t="s">
        <v>619</v>
      </c>
      <c r="G308" s="62" t="s">
        <v>619</v>
      </c>
      <c r="H308" s="62" t="s">
        <v>619</v>
      </c>
      <c r="I308" s="62" t="s">
        <v>619</v>
      </c>
      <c r="J308" s="62" t="s">
        <v>619</v>
      </c>
      <c r="K308" s="62" t="s">
        <v>619</v>
      </c>
      <c r="L308" s="64">
        <v>5</v>
      </c>
      <c r="M308" s="292">
        <v>0.1</v>
      </c>
      <c r="N308" s="64">
        <v>15</v>
      </c>
      <c r="O308" s="62" t="s">
        <v>619</v>
      </c>
      <c r="P308" s="62" t="s">
        <v>619</v>
      </c>
      <c r="Q308" s="301">
        <v>29</v>
      </c>
      <c r="R308" s="62" t="s">
        <v>619</v>
      </c>
      <c r="S308" s="62" t="s">
        <v>619</v>
      </c>
      <c r="T308" s="62" t="s">
        <v>619</v>
      </c>
      <c r="U308" s="64">
        <v>12</v>
      </c>
      <c r="V308" s="62" t="s">
        <v>619</v>
      </c>
      <c r="W308" s="60">
        <v>15</v>
      </c>
      <c r="X308" s="309">
        <v>0.28999999999999998</v>
      </c>
      <c r="Y308" s="369" t="s">
        <v>619</v>
      </c>
    </row>
    <row r="309" spans="1:25" s="158" customFormat="1" ht="14.1" customHeight="1" x14ac:dyDescent="0.2">
      <c r="A309" s="61" t="s">
        <v>526</v>
      </c>
      <c r="B309" s="61" t="s">
        <v>527</v>
      </c>
      <c r="C309" s="61" t="s">
        <v>742</v>
      </c>
      <c r="D309" s="62"/>
      <c r="E309" s="318">
        <v>51</v>
      </c>
      <c r="F309" s="62" t="s">
        <v>619</v>
      </c>
      <c r="G309" s="62" t="s">
        <v>619</v>
      </c>
      <c r="H309" s="62" t="s">
        <v>619</v>
      </c>
      <c r="I309" s="62" t="s">
        <v>619</v>
      </c>
      <c r="J309" s="62" t="s">
        <v>619</v>
      </c>
      <c r="K309" s="62" t="s">
        <v>619</v>
      </c>
      <c r="L309" s="62" t="s">
        <v>619</v>
      </c>
      <c r="M309" s="293" t="s">
        <v>619</v>
      </c>
      <c r="N309" s="62" t="s">
        <v>619</v>
      </c>
      <c r="O309" s="62" t="s">
        <v>619</v>
      </c>
      <c r="P309" s="64">
        <v>5</v>
      </c>
      <c r="Q309" s="301">
        <v>6</v>
      </c>
      <c r="R309" s="62" t="s">
        <v>619</v>
      </c>
      <c r="S309" s="62" t="s">
        <v>619</v>
      </c>
      <c r="T309" s="62" t="s">
        <v>619</v>
      </c>
      <c r="U309" s="62" t="s">
        <v>619</v>
      </c>
      <c r="V309" s="62" t="s">
        <v>619</v>
      </c>
      <c r="W309" s="63" t="s">
        <v>619</v>
      </c>
      <c r="X309" s="293" t="s">
        <v>619</v>
      </c>
      <c r="Y309" s="369" t="s">
        <v>619</v>
      </c>
    </row>
    <row r="310" spans="1:25" s="158" customFormat="1" ht="14.1" customHeight="1" x14ac:dyDescent="0.2">
      <c r="A310" s="61" t="s">
        <v>450</v>
      </c>
      <c r="B310" s="61" t="s">
        <v>451</v>
      </c>
      <c r="C310" s="61" t="s">
        <v>742</v>
      </c>
      <c r="D310" s="62"/>
      <c r="E310" s="318">
        <v>66</v>
      </c>
      <c r="F310" s="64">
        <v>22</v>
      </c>
      <c r="G310" s="62" t="s">
        <v>619</v>
      </c>
      <c r="H310" s="62" t="s">
        <v>619</v>
      </c>
      <c r="I310" s="62" t="s">
        <v>619</v>
      </c>
      <c r="J310" s="62" t="s">
        <v>619</v>
      </c>
      <c r="K310" s="62" t="s">
        <v>619</v>
      </c>
      <c r="L310" s="64">
        <v>23</v>
      </c>
      <c r="M310" s="292">
        <v>0.35</v>
      </c>
      <c r="N310" s="62" t="s">
        <v>619</v>
      </c>
      <c r="O310" s="64">
        <v>11</v>
      </c>
      <c r="P310" s="62" t="s">
        <v>619</v>
      </c>
      <c r="Q310" s="301">
        <v>42</v>
      </c>
      <c r="R310" s="64">
        <v>5</v>
      </c>
      <c r="S310" s="62" t="s">
        <v>619</v>
      </c>
      <c r="T310" s="64">
        <v>22</v>
      </c>
      <c r="U310" s="62" t="s">
        <v>619</v>
      </c>
      <c r="V310" s="62" t="s">
        <v>619</v>
      </c>
      <c r="W310" s="60">
        <v>32</v>
      </c>
      <c r="X310" s="309">
        <v>0.49</v>
      </c>
      <c r="Y310" s="370">
        <v>8</v>
      </c>
    </row>
    <row r="311" spans="1:25" s="158" customFormat="1" ht="14.1" customHeight="1" x14ac:dyDescent="0.2">
      <c r="A311" s="61" t="s">
        <v>196</v>
      </c>
      <c r="B311" s="61" t="s">
        <v>197</v>
      </c>
      <c r="C311" s="61" t="s">
        <v>744</v>
      </c>
      <c r="D311" s="62"/>
      <c r="E311" s="318">
        <v>33</v>
      </c>
      <c r="F311" s="64">
        <v>19</v>
      </c>
      <c r="G311" s="62" t="s">
        <v>619</v>
      </c>
      <c r="H311" s="62" t="s">
        <v>619</v>
      </c>
      <c r="I311" s="62" t="s">
        <v>619</v>
      </c>
      <c r="J311" s="62" t="s">
        <v>619</v>
      </c>
      <c r="K311" s="62" t="s">
        <v>619</v>
      </c>
      <c r="L311" s="64">
        <v>21</v>
      </c>
      <c r="M311" s="292">
        <v>0.63</v>
      </c>
      <c r="N311" s="64">
        <v>7</v>
      </c>
      <c r="O311" s="64">
        <v>8</v>
      </c>
      <c r="P311" s="64">
        <v>15</v>
      </c>
      <c r="Q311" s="301">
        <v>51</v>
      </c>
      <c r="R311" s="64">
        <v>19</v>
      </c>
      <c r="S311" s="62" t="s">
        <v>619</v>
      </c>
      <c r="T311" s="64">
        <v>24</v>
      </c>
      <c r="U311" s="62" t="s">
        <v>619</v>
      </c>
      <c r="V311" s="64">
        <v>5</v>
      </c>
      <c r="W311" s="60">
        <v>48</v>
      </c>
      <c r="X311" s="309">
        <v>1.45</v>
      </c>
      <c r="Y311" s="370">
        <v>9</v>
      </c>
    </row>
    <row r="312" spans="1:25" s="158" customFormat="1" ht="14.1" customHeight="1" x14ac:dyDescent="0.2">
      <c r="A312" s="61" t="s">
        <v>326</v>
      </c>
      <c r="B312" s="61" t="s">
        <v>327</v>
      </c>
      <c r="C312" s="61" t="s">
        <v>745</v>
      </c>
      <c r="D312" s="62"/>
      <c r="E312" s="318">
        <v>46</v>
      </c>
      <c r="F312" s="64">
        <v>26</v>
      </c>
      <c r="G312" s="64">
        <v>13</v>
      </c>
      <c r="H312" s="62" t="s">
        <v>619</v>
      </c>
      <c r="I312" s="62" t="s">
        <v>619</v>
      </c>
      <c r="J312" s="62" t="s">
        <v>619</v>
      </c>
      <c r="K312" s="62" t="s">
        <v>619</v>
      </c>
      <c r="L312" s="64">
        <v>44</v>
      </c>
      <c r="M312" s="292">
        <v>0.96</v>
      </c>
      <c r="N312" s="64">
        <v>9</v>
      </c>
      <c r="O312" s="62" t="s">
        <v>619</v>
      </c>
      <c r="P312" s="62" t="s">
        <v>619</v>
      </c>
      <c r="Q312" s="301">
        <v>61</v>
      </c>
      <c r="R312" s="62" t="s">
        <v>619</v>
      </c>
      <c r="S312" s="64">
        <v>42</v>
      </c>
      <c r="T312" s="64">
        <v>22</v>
      </c>
      <c r="U312" s="62" t="s">
        <v>619</v>
      </c>
      <c r="V312" s="62" t="s">
        <v>619</v>
      </c>
      <c r="W312" s="60">
        <v>67</v>
      </c>
      <c r="X312" s="309">
        <v>1.47</v>
      </c>
      <c r="Y312" s="369" t="s">
        <v>619</v>
      </c>
    </row>
    <row r="313" spans="1:25" s="158" customFormat="1" ht="14.1" customHeight="1" x14ac:dyDescent="0.2">
      <c r="A313" s="61" t="s">
        <v>431</v>
      </c>
      <c r="B313" s="61" t="s">
        <v>693</v>
      </c>
      <c r="C313" s="61" t="s">
        <v>742</v>
      </c>
      <c r="D313" s="62"/>
      <c r="E313" s="318">
        <v>64</v>
      </c>
      <c r="F313" s="64">
        <v>5</v>
      </c>
      <c r="G313" s="62" t="s">
        <v>619</v>
      </c>
      <c r="H313" s="62" t="s">
        <v>619</v>
      </c>
      <c r="I313" s="62" t="s">
        <v>619</v>
      </c>
      <c r="J313" s="62" t="s">
        <v>619</v>
      </c>
      <c r="K313" s="62" t="s">
        <v>619</v>
      </c>
      <c r="L313" s="64">
        <v>6</v>
      </c>
      <c r="M313" s="292">
        <v>0.09</v>
      </c>
      <c r="N313" s="64">
        <v>8</v>
      </c>
      <c r="O313" s="64">
        <v>17</v>
      </c>
      <c r="P313" s="64">
        <v>6</v>
      </c>
      <c r="Q313" s="301">
        <v>37</v>
      </c>
      <c r="R313" s="64">
        <v>6</v>
      </c>
      <c r="S313" s="62" t="s">
        <v>619</v>
      </c>
      <c r="T313" s="64">
        <v>41</v>
      </c>
      <c r="U313" s="62" t="s">
        <v>619</v>
      </c>
      <c r="V313" s="62" t="s">
        <v>619</v>
      </c>
      <c r="W313" s="60">
        <v>50</v>
      </c>
      <c r="X313" s="309">
        <v>0.78</v>
      </c>
      <c r="Y313" s="369" t="s">
        <v>619</v>
      </c>
    </row>
    <row r="314" spans="1:25" s="158" customFormat="1" ht="14.1" customHeight="1" x14ac:dyDescent="0.2">
      <c r="A314" s="61" t="s">
        <v>570</v>
      </c>
      <c r="B314" s="61" t="s">
        <v>571</v>
      </c>
      <c r="C314" s="61" t="s">
        <v>748</v>
      </c>
      <c r="D314" s="62"/>
      <c r="E314" s="318">
        <v>24</v>
      </c>
      <c r="F314" s="62" t="s">
        <v>619</v>
      </c>
      <c r="G314" s="62" t="s">
        <v>619</v>
      </c>
      <c r="H314" s="62" t="s">
        <v>619</v>
      </c>
      <c r="I314" s="62" t="s">
        <v>619</v>
      </c>
      <c r="J314" s="62" t="s">
        <v>619</v>
      </c>
      <c r="K314" s="62" t="s">
        <v>619</v>
      </c>
      <c r="L314" s="64">
        <v>6</v>
      </c>
      <c r="M314" s="292">
        <v>0.25</v>
      </c>
      <c r="N314" s="62" t="s">
        <v>619</v>
      </c>
      <c r="O314" s="62" t="s">
        <v>619</v>
      </c>
      <c r="P314" s="64">
        <v>7</v>
      </c>
      <c r="Q314" s="301">
        <v>14</v>
      </c>
      <c r="R314" s="64">
        <v>7</v>
      </c>
      <c r="S314" s="62" t="s">
        <v>619</v>
      </c>
      <c r="T314" s="62" t="s">
        <v>619</v>
      </c>
      <c r="U314" s="62" t="s">
        <v>619</v>
      </c>
      <c r="V314" s="62" t="s">
        <v>619</v>
      </c>
      <c r="W314" s="60">
        <v>10</v>
      </c>
      <c r="X314" s="309">
        <v>0.42</v>
      </c>
      <c r="Y314" s="369" t="s">
        <v>619</v>
      </c>
    </row>
    <row r="315" spans="1:25" s="158" customFormat="1" ht="14.1" customHeight="1" x14ac:dyDescent="0.2">
      <c r="A315" s="61" t="s">
        <v>580</v>
      </c>
      <c r="B315" s="61" t="s">
        <v>581</v>
      </c>
      <c r="C315" s="61" t="s">
        <v>748</v>
      </c>
      <c r="D315" s="62"/>
      <c r="E315" s="318">
        <v>46</v>
      </c>
      <c r="F315" s="62" t="s">
        <v>619</v>
      </c>
      <c r="G315" s="62" t="s">
        <v>619</v>
      </c>
      <c r="H315" s="62" t="s">
        <v>619</v>
      </c>
      <c r="I315" s="62" t="s">
        <v>619</v>
      </c>
      <c r="J315" s="62" t="s">
        <v>619</v>
      </c>
      <c r="K315" s="62" t="s">
        <v>619</v>
      </c>
      <c r="L315" s="64">
        <v>6</v>
      </c>
      <c r="M315" s="292">
        <v>0.13</v>
      </c>
      <c r="N315" s="62" t="s">
        <v>619</v>
      </c>
      <c r="O315" s="62" t="s">
        <v>619</v>
      </c>
      <c r="P315" s="64">
        <v>6</v>
      </c>
      <c r="Q315" s="301">
        <v>16</v>
      </c>
      <c r="R315" s="62" t="s">
        <v>619</v>
      </c>
      <c r="S315" s="62" t="s">
        <v>619</v>
      </c>
      <c r="T315" s="62" t="s">
        <v>619</v>
      </c>
      <c r="U315" s="64">
        <v>14</v>
      </c>
      <c r="V315" s="62" t="s">
        <v>619</v>
      </c>
      <c r="W315" s="60">
        <v>19</v>
      </c>
      <c r="X315" s="309">
        <v>0.42</v>
      </c>
      <c r="Y315" s="369" t="s">
        <v>619</v>
      </c>
    </row>
    <row r="316" spans="1:25" s="158" customFormat="1" ht="14.1" customHeight="1" x14ac:dyDescent="0.2">
      <c r="A316" s="61" t="s">
        <v>85</v>
      </c>
      <c r="B316" s="61" t="s">
        <v>86</v>
      </c>
      <c r="C316" s="61" t="s">
        <v>743</v>
      </c>
      <c r="D316" s="62"/>
      <c r="E316" s="318">
        <v>46</v>
      </c>
      <c r="F316" s="62" t="s">
        <v>619</v>
      </c>
      <c r="G316" s="62" t="s">
        <v>619</v>
      </c>
      <c r="H316" s="62" t="s">
        <v>619</v>
      </c>
      <c r="I316" s="62" t="s">
        <v>619</v>
      </c>
      <c r="J316" s="62" t="s">
        <v>619</v>
      </c>
      <c r="K316" s="62" t="s">
        <v>619</v>
      </c>
      <c r="L316" s="64">
        <v>6</v>
      </c>
      <c r="M316" s="292">
        <v>0.13</v>
      </c>
      <c r="N316" s="62" t="s">
        <v>619</v>
      </c>
      <c r="O316" s="62" t="s">
        <v>619</v>
      </c>
      <c r="P316" s="62" t="s">
        <v>619</v>
      </c>
      <c r="Q316" s="301">
        <v>9</v>
      </c>
      <c r="R316" s="62" t="s">
        <v>619</v>
      </c>
      <c r="S316" s="62" t="s">
        <v>619</v>
      </c>
      <c r="T316" s="62" t="s">
        <v>619</v>
      </c>
      <c r="U316" s="62" t="s">
        <v>619</v>
      </c>
      <c r="V316" s="62" t="s">
        <v>619</v>
      </c>
      <c r="W316" s="63" t="s">
        <v>619</v>
      </c>
      <c r="X316" s="293" t="s">
        <v>619</v>
      </c>
      <c r="Y316" s="369" t="s">
        <v>619</v>
      </c>
    </row>
    <row r="317" spans="1:25" s="158" customFormat="1" ht="14.1" customHeight="1" x14ac:dyDescent="0.2">
      <c r="A317" s="61" t="s">
        <v>182</v>
      </c>
      <c r="B317" s="61" t="s">
        <v>183</v>
      </c>
      <c r="C317" s="61" t="s">
        <v>744</v>
      </c>
      <c r="D317" s="62"/>
      <c r="E317" s="318">
        <v>40</v>
      </c>
      <c r="F317" s="62" t="s">
        <v>619</v>
      </c>
      <c r="G317" s="62" t="s">
        <v>619</v>
      </c>
      <c r="H317" s="62" t="s">
        <v>619</v>
      </c>
      <c r="I317" s="62" t="s">
        <v>619</v>
      </c>
      <c r="J317" s="62" t="s">
        <v>619</v>
      </c>
      <c r="K317" s="62" t="s">
        <v>619</v>
      </c>
      <c r="L317" s="64">
        <v>18</v>
      </c>
      <c r="M317" s="292">
        <v>0.45</v>
      </c>
      <c r="N317" s="62" t="s">
        <v>619</v>
      </c>
      <c r="O317" s="62" t="s">
        <v>619</v>
      </c>
      <c r="P317" s="62" t="s">
        <v>619</v>
      </c>
      <c r="Q317" s="301">
        <v>24</v>
      </c>
      <c r="R317" s="62" t="s">
        <v>619</v>
      </c>
      <c r="S317" s="62" t="s">
        <v>619</v>
      </c>
      <c r="T317" s="62" t="s">
        <v>619</v>
      </c>
      <c r="U317" s="62" t="s">
        <v>619</v>
      </c>
      <c r="V317" s="62" t="s">
        <v>619</v>
      </c>
      <c r="W317" s="60">
        <v>5</v>
      </c>
      <c r="X317" s="309">
        <v>0.13</v>
      </c>
      <c r="Y317" s="369" t="s">
        <v>619</v>
      </c>
    </row>
    <row r="318" spans="1:25" s="158" customFormat="1" ht="14.1" customHeight="1" x14ac:dyDescent="0.2">
      <c r="A318" s="61" t="s">
        <v>506</v>
      </c>
      <c r="B318" s="61" t="s">
        <v>507</v>
      </c>
      <c r="C318" s="61" t="s">
        <v>742</v>
      </c>
      <c r="D318" s="62"/>
      <c r="E318" s="318">
        <v>46</v>
      </c>
      <c r="F318" s="62" t="s">
        <v>619</v>
      </c>
      <c r="G318" s="62" t="s">
        <v>619</v>
      </c>
      <c r="H318" s="62" t="s">
        <v>619</v>
      </c>
      <c r="I318" s="62" t="s">
        <v>619</v>
      </c>
      <c r="J318" s="62" t="s">
        <v>619</v>
      </c>
      <c r="K318" s="62" t="s">
        <v>619</v>
      </c>
      <c r="L318" s="64">
        <v>9</v>
      </c>
      <c r="M318" s="292">
        <v>0.2</v>
      </c>
      <c r="N318" s="64">
        <v>5</v>
      </c>
      <c r="O318" s="62" t="s">
        <v>619</v>
      </c>
      <c r="P318" s="62" t="s">
        <v>619</v>
      </c>
      <c r="Q318" s="301">
        <v>19</v>
      </c>
      <c r="R318" s="62" t="s">
        <v>619</v>
      </c>
      <c r="S318" s="62" t="s">
        <v>619</v>
      </c>
      <c r="T318" s="64">
        <v>10</v>
      </c>
      <c r="U318" s="62" t="s">
        <v>619</v>
      </c>
      <c r="V318" s="62" t="s">
        <v>619</v>
      </c>
      <c r="W318" s="60">
        <v>12</v>
      </c>
      <c r="X318" s="309">
        <v>0.26</v>
      </c>
      <c r="Y318" s="369" t="s">
        <v>619</v>
      </c>
    </row>
    <row r="319" spans="1:25" s="158" customFormat="1" ht="14.1" customHeight="1" x14ac:dyDescent="0.2">
      <c r="A319" s="61" t="s">
        <v>604</v>
      </c>
      <c r="B319" s="61" t="s">
        <v>605</v>
      </c>
      <c r="C319" s="61" t="s">
        <v>748</v>
      </c>
      <c r="D319" s="62"/>
      <c r="E319" s="318">
        <v>16</v>
      </c>
      <c r="F319" s="62" t="s">
        <v>619</v>
      </c>
      <c r="G319" s="62" t="s">
        <v>619</v>
      </c>
      <c r="H319" s="62" t="s">
        <v>619</v>
      </c>
      <c r="I319" s="62" t="s">
        <v>619</v>
      </c>
      <c r="J319" s="62" t="s">
        <v>619</v>
      </c>
      <c r="K319" s="62" t="s">
        <v>619</v>
      </c>
      <c r="L319" s="64">
        <v>9</v>
      </c>
      <c r="M319" s="292">
        <v>0.56999999999999995</v>
      </c>
      <c r="N319" s="62" t="s">
        <v>619</v>
      </c>
      <c r="O319" s="62" t="s">
        <v>619</v>
      </c>
      <c r="P319" s="62" t="s">
        <v>619</v>
      </c>
      <c r="Q319" s="301">
        <v>17</v>
      </c>
      <c r="R319" s="62" t="s">
        <v>619</v>
      </c>
      <c r="S319" s="62" t="s">
        <v>619</v>
      </c>
      <c r="T319" s="62" t="s">
        <v>619</v>
      </c>
      <c r="U319" s="62" t="s">
        <v>619</v>
      </c>
      <c r="V319" s="62" t="s">
        <v>619</v>
      </c>
      <c r="W319" s="63" t="s">
        <v>619</v>
      </c>
      <c r="X319" s="293" t="s">
        <v>619</v>
      </c>
      <c r="Y319" s="370">
        <v>5</v>
      </c>
    </row>
    <row r="320" spans="1:25" s="158" customFormat="1" ht="14.1" customHeight="1" x14ac:dyDescent="0.2">
      <c r="A320" s="61" t="s">
        <v>382</v>
      </c>
      <c r="B320" s="61" t="s">
        <v>383</v>
      </c>
      <c r="C320" s="61" t="s">
        <v>746</v>
      </c>
      <c r="D320" s="62"/>
      <c r="E320" s="318">
        <v>112</v>
      </c>
      <c r="F320" s="64">
        <v>33</v>
      </c>
      <c r="G320" s="64">
        <v>20</v>
      </c>
      <c r="H320" s="64">
        <v>13</v>
      </c>
      <c r="I320" s="62" t="s">
        <v>619</v>
      </c>
      <c r="J320" s="64">
        <v>39</v>
      </c>
      <c r="K320" s="62" t="s">
        <v>619</v>
      </c>
      <c r="L320" s="64">
        <v>112</v>
      </c>
      <c r="M320" s="292">
        <v>1</v>
      </c>
      <c r="N320" s="64">
        <v>37</v>
      </c>
      <c r="O320" s="64">
        <v>40</v>
      </c>
      <c r="P320" s="64">
        <v>43</v>
      </c>
      <c r="Q320" s="301">
        <v>232</v>
      </c>
      <c r="R320" s="64">
        <v>49</v>
      </c>
      <c r="S320" s="62" t="s">
        <v>619</v>
      </c>
      <c r="T320" s="62" t="s">
        <v>619</v>
      </c>
      <c r="U320" s="64">
        <v>876</v>
      </c>
      <c r="V320" s="64">
        <v>1497</v>
      </c>
      <c r="W320" s="60">
        <v>2423</v>
      </c>
      <c r="X320" s="309">
        <v>21.74</v>
      </c>
      <c r="Y320" s="369" t="s">
        <v>619</v>
      </c>
    </row>
    <row r="321" spans="1:25" s="158" customFormat="1" ht="14.1" customHeight="1" x14ac:dyDescent="0.2">
      <c r="A321" s="61" t="s">
        <v>582</v>
      </c>
      <c r="B321" s="61" t="s">
        <v>583</v>
      </c>
      <c r="C321" s="61" t="s">
        <v>748</v>
      </c>
      <c r="D321" s="62"/>
      <c r="E321" s="318">
        <v>29</v>
      </c>
      <c r="F321" s="64">
        <v>13</v>
      </c>
      <c r="G321" s="62" t="s">
        <v>619</v>
      </c>
      <c r="H321" s="62" t="s">
        <v>619</v>
      </c>
      <c r="I321" s="62" t="s">
        <v>619</v>
      </c>
      <c r="J321" s="62" t="s">
        <v>619</v>
      </c>
      <c r="K321" s="62" t="s">
        <v>619</v>
      </c>
      <c r="L321" s="64">
        <v>14</v>
      </c>
      <c r="M321" s="292">
        <v>0.48</v>
      </c>
      <c r="N321" s="64">
        <v>7</v>
      </c>
      <c r="O321" s="62" t="s">
        <v>619</v>
      </c>
      <c r="P321" s="62" t="s">
        <v>619</v>
      </c>
      <c r="Q321" s="301">
        <v>27</v>
      </c>
      <c r="R321" s="64">
        <v>21</v>
      </c>
      <c r="S321" s="62" t="s">
        <v>619</v>
      </c>
      <c r="T321" s="64">
        <v>17</v>
      </c>
      <c r="U321" s="64">
        <v>38</v>
      </c>
      <c r="V321" s="62" t="s">
        <v>619</v>
      </c>
      <c r="W321" s="60">
        <v>79</v>
      </c>
      <c r="X321" s="309">
        <v>2.72</v>
      </c>
      <c r="Y321" s="369" t="s">
        <v>619</v>
      </c>
    </row>
    <row r="322" spans="1:25" s="158" customFormat="1" ht="14.1" customHeight="1" x14ac:dyDescent="0.2">
      <c r="A322" s="61" t="s">
        <v>63</v>
      </c>
      <c r="B322" s="61" t="s">
        <v>64</v>
      </c>
      <c r="C322" s="61" t="s">
        <v>743</v>
      </c>
      <c r="D322" s="62"/>
      <c r="E322" s="318">
        <v>141</v>
      </c>
      <c r="F322" s="64">
        <v>35</v>
      </c>
      <c r="G322" s="62" t="s">
        <v>619</v>
      </c>
      <c r="H322" s="62" t="s">
        <v>619</v>
      </c>
      <c r="I322" s="62" t="s">
        <v>619</v>
      </c>
      <c r="J322" s="62" t="s">
        <v>619</v>
      </c>
      <c r="K322" s="64">
        <v>21</v>
      </c>
      <c r="L322" s="64">
        <v>56</v>
      </c>
      <c r="M322" s="292">
        <v>0.4</v>
      </c>
      <c r="N322" s="64">
        <v>10</v>
      </c>
      <c r="O322" s="64">
        <v>37</v>
      </c>
      <c r="P322" s="64">
        <v>21</v>
      </c>
      <c r="Q322" s="301">
        <v>124</v>
      </c>
      <c r="R322" s="62" t="s">
        <v>619</v>
      </c>
      <c r="S322" s="62" t="s">
        <v>619</v>
      </c>
      <c r="T322" s="62" t="s">
        <v>619</v>
      </c>
      <c r="U322" s="62" t="s">
        <v>619</v>
      </c>
      <c r="V322" s="62" t="s">
        <v>619</v>
      </c>
      <c r="W322" s="60">
        <v>20</v>
      </c>
      <c r="X322" s="309">
        <v>0.14000000000000001</v>
      </c>
      <c r="Y322" s="370">
        <v>24</v>
      </c>
    </row>
    <row r="323" spans="1:25" s="158" customFormat="1" ht="14.1" customHeight="1" x14ac:dyDescent="0.2">
      <c r="A323" s="61" t="s">
        <v>555</v>
      </c>
      <c r="B323" s="61" t="s">
        <v>694</v>
      </c>
      <c r="C323" s="61" t="s">
        <v>748</v>
      </c>
      <c r="D323" s="62"/>
      <c r="E323" s="318">
        <v>203</v>
      </c>
      <c r="F323" s="64">
        <v>63</v>
      </c>
      <c r="G323" s="64">
        <v>5</v>
      </c>
      <c r="H323" s="62" t="s">
        <v>619</v>
      </c>
      <c r="I323" s="62" t="s">
        <v>619</v>
      </c>
      <c r="J323" s="62" t="s">
        <v>619</v>
      </c>
      <c r="K323" s="62" t="s">
        <v>619</v>
      </c>
      <c r="L323" s="64">
        <v>72</v>
      </c>
      <c r="M323" s="292">
        <v>0.36</v>
      </c>
      <c r="N323" s="64">
        <v>8</v>
      </c>
      <c r="O323" s="64">
        <v>5</v>
      </c>
      <c r="P323" s="64">
        <v>9</v>
      </c>
      <c r="Q323" s="301">
        <v>94</v>
      </c>
      <c r="R323" s="62" t="s">
        <v>619</v>
      </c>
      <c r="S323" s="64">
        <v>18</v>
      </c>
      <c r="T323" s="64">
        <v>62</v>
      </c>
      <c r="U323" s="64">
        <v>47</v>
      </c>
      <c r="V323" s="62" t="s">
        <v>619</v>
      </c>
      <c r="W323" s="60">
        <v>127</v>
      </c>
      <c r="X323" s="309">
        <v>0.63</v>
      </c>
      <c r="Y323" s="369" t="s">
        <v>619</v>
      </c>
    </row>
    <row r="324" spans="1:25" s="158" customFormat="1" ht="14.1" customHeight="1" x14ac:dyDescent="0.2">
      <c r="A324" s="61" t="s">
        <v>472</v>
      </c>
      <c r="B324" s="61" t="s">
        <v>473</v>
      </c>
      <c r="C324" s="61" t="s">
        <v>742</v>
      </c>
      <c r="D324" s="62"/>
      <c r="E324" s="318">
        <v>49</v>
      </c>
      <c r="F324" s="64">
        <v>8</v>
      </c>
      <c r="G324" s="62" t="s">
        <v>619</v>
      </c>
      <c r="H324" s="62" t="s">
        <v>619</v>
      </c>
      <c r="I324" s="62" t="s">
        <v>619</v>
      </c>
      <c r="J324" s="62" t="s">
        <v>619</v>
      </c>
      <c r="K324" s="62" t="s">
        <v>619</v>
      </c>
      <c r="L324" s="64">
        <v>9</v>
      </c>
      <c r="M324" s="292">
        <v>0.19</v>
      </c>
      <c r="N324" s="62" t="s">
        <v>619</v>
      </c>
      <c r="O324" s="62" t="s">
        <v>619</v>
      </c>
      <c r="P324" s="62" t="s">
        <v>619</v>
      </c>
      <c r="Q324" s="301">
        <v>11</v>
      </c>
      <c r="R324" s="62" t="s">
        <v>619</v>
      </c>
      <c r="S324" s="62" t="s">
        <v>619</v>
      </c>
      <c r="T324" s="64">
        <v>43</v>
      </c>
      <c r="U324" s="62" t="s">
        <v>619</v>
      </c>
      <c r="V324" s="62" t="s">
        <v>619</v>
      </c>
      <c r="W324" s="60">
        <v>44</v>
      </c>
      <c r="X324" s="309">
        <v>0.91</v>
      </c>
      <c r="Y324" s="369" t="s">
        <v>619</v>
      </c>
    </row>
    <row r="325" spans="1:25" s="158" customFormat="1" ht="14.1" customHeight="1" x14ac:dyDescent="0.2">
      <c r="A325" s="61" t="s">
        <v>432</v>
      </c>
      <c r="B325" s="61" t="s">
        <v>695</v>
      </c>
      <c r="C325" s="61" t="s">
        <v>742</v>
      </c>
      <c r="D325" s="62"/>
      <c r="E325" s="319">
        <v>61</v>
      </c>
      <c r="F325" s="245">
        <v>8</v>
      </c>
      <c r="G325" s="257" t="s">
        <v>619</v>
      </c>
      <c r="H325" s="257" t="s">
        <v>619</v>
      </c>
      <c r="I325" s="257" t="s">
        <v>619</v>
      </c>
      <c r="J325" s="257" t="s">
        <v>619</v>
      </c>
      <c r="K325" s="257" t="s">
        <v>619</v>
      </c>
      <c r="L325" s="245">
        <v>9</v>
      </c>
      <c r="M325" s="294">
        <v>0.15</v>
      </c>
      <c r="N325" s="257" t="s">
        <v>619</v>
      </c>
      <c r="O325" s="257" t="s">
        <v>619</v>
      </c>
      <c r="P325" s="257" t="s">
        <v>619</v>
      </c>
      <c r="Q325" s="302">
        <v>9</v>
      </c>
      <c r="R325" s="245">
        <v>6</v>
      </c>
      <c r="S325" s="245">
        <v>15</v>
      </c>
      <c r="T325" s="257" t="s">
        <v>619</v>
      </c>
      <c r="U325" s="257" t="s">
        <v>619</v>
      </c>
      <c r="V325" s="257" t="s">
        <v>619</v>
      </c>
      <c r="W325" s="243">
        <v>24</v>
      </c>
      <c r="X325" s="310">
        <v>0.39</v>
      </c>
      <c r="Y325" s="371" t="s">
        <v>619</v>
      </c>
    </row>
    <row r="326" spans="1:25" s="158" customFormat="1" ht="14.1" customHeight="1" x14ac:dyDescent="0.2">
      <c r="A326" s="61" t="s">
        <v>97</v>
      </c>
      <c r="B326" s="61" t="s">
        <v>98</v>
      </c>
      <c r="C326" s="61" t="s">
        <v>743</v>
      </c>
      <c r="D326" s="62"/>
      <c r="E326" s="318">
        <v>143</v>
      </c>
      <c r="F326" s="64">
        <v>20</v>
      </c>
      <c r="G326" s="62" t="s">
        <v>619</v>
      </c>
      <c r="H326" s="62" t="s">
        <v>619</v>
      </c>
      <c r="I326" s="62" t="s">
        <v>619</v>
      </c>
      <c r="J326" s="62" t="s">
        <v>619</v>
      </c>
      <c r="K326" s="62" t="s">
        <v>619</v>
      </c>
      <c r="L326" s="64">
        <v>22</v>
      </c>
      <c r="M326" s="292">
        <v>0.15</v>
      </c>
      <c r="N326" s="64">
        <v>7</v>
      </c>
      <c r="O326" s="64">
        <v>5</v>
      </c>
      <c r="P326" s="64">
        <v>25</v>
      </c>
      <c r="Q326" s="301">
        <v>59</v>
      </c>
      <c r="R326" s="62" t="s">
        <v>619</v>
      </c>
      <c r="S326" s="62" t="s">
        <v>619</v>
      </c>
      <c r="T326" s="62" t="s">
        <v>619</v>
      </c>
      <c r="U326" s="62" t="s">
        <v>619</v>
      </c>
      <c r="V326" s="62" t="s">
        <v>619</v>
      </c>
      <c r="W326" s="60">
        <v>7</v>
      </c>
      <c r="X326" s="309">
        <v>0.05</v>
      </c>
      <c r="Y326" s="370">
        <v>10</v>
      </c>
    </row>
    <row r="327" spans="1:25" s="158" customFormat="1" ht="14.1" customHeight="1" x14ac:dyDescent="0.2">
      <c r="A327" s="61" t="s">
        <v>528</v>
      </c>
      <c r="B327" s="61" t="s">
        <v>529</v>
      </c>
      <c r="C327" s="61" t="s">
        <v>742</v>
      </c>
      <c r="D327" s="62"/>
      <c r="E327" s="318">
        <v>40</v>
      </c>
      <c r="F327" s="64">
        <v>13</v>
      </c>
      <c r="G327" s="64">
        <v>5</v>
      </c>
      <c r="H327" s="62" t="s">
        <v>619</v>
      </c>
      <c r="I327" s="62" t="s">
        <v>619</v>
      </c>
      <c r="J327" s="62" t="s">
        <v>619</v>
      </c>
      <c r="K327" s="62" t="s">
        <v>619</v>
      </c>
      <c r="L327" s="64">
        <v>23</v>
      </c>
      <c r="M327" s="292">
        <v>0.56999999999999995</v>
      </c>
      <c r="N327" s="62" t="s">
        <v>619</v>
      </c>
      <c r="O327" s="62" t="s">
        <v>619</v>
      </c>
      <c r="P327" s="62" t="s">
        <v>619</v>
      </c>
      <c r="Q327" s="301">
        <v>25</v>
      </c>
      <c r="R327" s="64">
        <v>15</v>
      </c>
      <c r="S327" s="64">
        <v>24</v>
      </c>
      <c r="T327" s="64">
        <v>37</v>
      </c>
      <c r="U327" s="62" t="s">
        <v>619</v>
      </c>
      <c r="V327" s="62" t="s">
        <v>619</v>
      </c>
      <c r="W327" s="60">
        <v>83</v>
      </c>
      <c r="X327" s="309">
        <v>2.0499999999999998</v>
      </c>
      <c r="Y327" s="369" t="s">
        <v>619</v>
      </c>
    </row>
    <row r="328" spans="1:25" s="158" customFormat="1" ht="14.1" customHeight="1" x14ac:dyDescent="0.2">
      <c r="A328" s="61" t="s">
        <v>433</v>
      </c>
      <c r="B328" s="61" t="s">
        <v>696</v>
      </c>
      <c r="C328" s="61" t="s">
        <v>742</v>
      </c>
      <c r="D328" s="62"/>
      <c r="E328" s="318">
        <v>64</v>
      </c>
      <c r="F328" s="64">
        <v>14</v>
      </c>
      <c r="G328" s="62" t="s">
        <v>619</v>
      </c>
      <c r="H328" s="62" t="s">
        <v>619</v>
      </c>
      <c r="I328" s="62" t="s">
        <v>619</v>
      </c>
      <c r="J328" s="62" t="s">
        <v>619</v>
      </c>
      <c r="K328" s="62" t="s">
        <v>619</v>
      </c>
      <c r="L328" s="64">
        <v>20</v>
      </c>
      <c r="M328" s="292">
        <v>0.32</v>
      </c>
      <c r="N328" s="62" t="s">
        <v>619</v>
      </c>
      <c r="O328" s="64">
        <v>10</v>
      </c>
      <c r="P328" s="62" t="s">
        <v>619</v>
      </c>
      <c r="Q328" s="301">
        <v>40</v>
      </c>
      <c r="R328" s="64">
        <v>24</v>
      </c>
      <c r="S328" s="62" t="s">
        <v>619</v>
      </c>
      <c r="T328" s="64">
        <v>12</v>
      </c>
      <c r="U328" s="62" t="s">
        <v>619</v>
      </c>
      <c r="V328" s="64">
        <v>11</v>
      </c>
      <c r="W328" s="60">
        <v>55</v>
      </c>
      <c r="X328" s="309">
        <v>0.87</v>
      </c>
      <c r="Y328" s="369" t="s">
        <v>619</v>
      </c>
    </row>
    <row r="329" spans="1:25" s="158" customFormat="1" ht="14.1" customHeight="1" x14ac:dyDescent="0.2">
      <c r="A329" s="61" t="s">
        <v>266</v>
      </c>
      <c r="B329" s="61" t="s">
        <v>267</v>
      </c>
      <c r="C329" s="61" t="s">
        <v>749</v>
      </c>
      <c r="D329" s="62"/>
      <c r="E329" s="318">
        <v>104</v>
      </c>
      <c r="F329" s="64">
        <v>49</v>
      </c>
      <c r="G329" s="64">
        <v>23</v>
      </c>
      <c r="H329" s="64">
        <v>9</v>
      </c>
      <c r="I329" s="64">
        <v>12</v>
      </c>
      <c r="J329" s="64">
        <v>6</v>
      </c>
      <c r="K329" s="64">
        <v>7</v>
      </c>
      <c r="L329" s="64">
        <v>106</v>
      </c>
      <c r="M329" s="292">
        <v>1.02</v>
      </c>
      <c r="N329" s="64">
        <v>18</v>
      </c>
      <c r="O329" s="64">
        <v>53</v>
      </c>
      <c r="P329" s="64">
        <v>21</v>
      </c>
      <c r="Q329" s="301">
        <v>198</v>
      </c>
      <c r="R329" s="62" t="s">
        <v>619</v>
      </c>
      <c r="S329" s="64">
        <v>16</v>
      </c>
      <c r="T329" s="64">
        <v>38</v>
      </c>
      <c r="U329" s="62" t="s">
        <v>619</v>
      </c>
      <c r="V329" s="62" t="s">
        <v>619</v>
      </c>
      <c r="W329" s="60">
        <v>56</v>
      </c>
      <c r="X329" s="309">
        <v>0.54</v>
      </c>
      <c r="Y329" s="370">
        <v>43</v>
      </c>
    </row>
    <row r="330" spans="1:25" s="158" customFormat="1" ht="14.1" customHeight="1" x14ac:dyDescent="0.2">
      <c r="A330" s="61" t="s">
        <v>222</v>
      </c>
      <c r="B330" s="61" t="s">
        <v>223</v>
      </c>
      <c r="C330" s="61" t="s">
        <v>749</v>
      </c>
      <c r="D330" s="62"/>
      <c r="E330" s="318">
        <v>43</v>
      </c>
      <c r="F330" s="64">
        <v>30</v>
      </c>
      <c r="G330" s="62" t="s">
        <v>619</v>
      </c>
      <c r="H330" s="62" t="s">
        <v>619</v>
      </c>
      <c r="I330" s="62" t="s">
        <v>619</v>
      </c>
      <c r="J330" s="62" t="s">
        <v>619</v>
      </c>
      <c r="K330" s="62" t="s">
        <v>619</v>
      </c>
      <c r="L330" s="64">
        <v>33</v>
      </c>
      <c r="M330" s="292">
        <v>0.76</v>
      </c>
      <c r="N330" s="64">
        <v>5</v>
      </c>
      <c r="O330" s="64">
        <v>33</v>
      </c>
      <c r="P330" s="64">
        <v>6</v>
      </c>
      <c r="Q330" s="301">
        <v>77</v>
      </c>
      <c r="R330" s="64">
        <v>19</v>
      </c>
      <c r="S330" s="62" t="s">
        <v>619</v>
      </c>
      <c r="T330" s="64">
        <v>15</v>
      </c>
      <c r="U330" s="62" t="s">
        <v>619</v>
      </c>
      <c r="V330" s="62" t="s">
        <v>619</v>
      </c>
      <c r="W330" s="60">
        <v>34</v>
      </c>
      <c r="X330" s="309">
        <v>0.78</v>
      </c>
      <c r="Y330" s="370">
        <v>12</v>
      </c>
    </row>
    <row r="331" spans="1:25" s="158" customFormat="1" ht="14.1" customHeight="1" x14ac:dyDescent="0.2">
      <c r="A331" s="61" t="s">
        <v>542</v>
      </c>
      <c r="B331" s="61" t="s">
        <v>543</v>
      </c>
      <c r="C331" s="61" t="s">
        <v>742</v>
      </c>
      <c r="D331" s="62"/>
      <c r="E331" s="318">
        <v>49</v>
      </c>
      <c r="F331" s="64">
        <v>25</v>
      </c>
      <c r="G331" s="62" t="s">
        <v>619</v>
      </c>
      <c r="H331" s="62" t="s">
        <v>619</v>
      </c>
      <c r="I331" s="62" t="s">
        <v>619</v>
      </c>
      <c r="J331" s="62" t="s">
        <v>619</v>
      </c>
      <c r="K331" s="62" t="s">
        <v>619</v>
      </c>
      <c r="L331" s="64">
        <v>29</v>
      </c>
      <c r="M331" s="292">
        <v>0.59</v>
      </c>
      <c r="N331" s="62" t="s">
        <v>619</v>
      </c>
      <c r="O331" s="62" t="s">
        <v>619</v>
      </c>
      <c r="P331" s="62" t="s">
        <v>619</v>
      </c>
      <c r="Q331" s="301">
        <v>32</v>
      </c>
      <c r="R331" s="64">
        <v>11</v>
      </c>
      <c r="S331" s="62" t="s">
        <v>619</v>
      </c>
      <c r="T331" s="64">
        <v>15</v>
      </c>
      <c r="U331" s="62" t="s">
        <v>619</v>
      </c>
      <c r="V331" s="64">
        <v>26</v>
      </c>
      <c r="W331" s="60">
        <v>54</v>
      </c>
      <c r="X331" s="309">
        <v>1.1000000000000001</v>
      </c>
      <c r="Y331" s="369" t="s">
        <v>619</v>
      </c>
    </row>
    <row r="332" spans="1:25" s="158" customFormat="1" ht="14.1" customHeight="1" x14ac:dyDescent="0.2">
      <c r="A332" s="61" t="s">
        <v>224</v>
      </c>
      <c r="B332" s="61" t="s">
        <v>225</v>
      </c>
      <c r="C332" s="61" t="s">
        <v>749</v>
      </c>
      <c r="D332" s="62"/>
      <c r="E332" s="318">
        <v>51</v>
      </c>
      <c r="F332" s="64">
        <v>51</v>
      </c>
      <c r="G332" s="62" t="s">
        <v>619</v>
      </c>
      <c r="H332" s="62" t="s">
        <v>619</v>
      </c>
      <c r="I332" s="62" t="s">
        <v>619</v>
      </c>
      <c r="J332" s="62" t="s">
        <v>619</v>
      </c>
      <c r="K332" s="62" t="s">
        <v>619</v>
      </c>
      <c r="L332" s="64">
        <v>52</v>
      </c>
      <c r="M332" s="292">
        <v>1.02</v>
      </c>
      <c r="N332" s="64">
        <v>6</v>
      </c>
      <c r="O332" s="64">
        <v>14</v>
      </c>
      <c r="P332" s="64">
        <v>13</v>
      </c>
      <c r="Q332" s="301">
        <v>85</v>
      </c>
      <c r="R332" s="64">
        <v>10</v>
      </c>
      <c r="S332" s="62" t="s">
        <v>619</v>
      </c>
      <c r="T332" s="64">
        <v>5</v>
      </c>
      <c r="U332" s="62" t="s">
        <v>619</v>
      </c>
      <c r="V332" s="62" t="s">
        <v>619</v>
      </c>
      <c r="W332" s="60">
        <v>15</v>
      </c>
      <c r="X332" s="309">
        <v>0.3</v>
      </c>
      <c r="Y332" s="370">
        <v>22</v>
      </c>
    </row>
    <row r="333" spans="1:25" s="158" customFormat="1" ht="14.1" customHeight="1" x14ac:dyDescent="0.2">
      <c r="A333" s="61" t="s">
        <v>440</v>
      </c>
      <c r="B333" s="61" t="s">
        <v>441</v>
      </c>
      <c r="C333" s="61" t="s">
        <v>742</v>
      </c>
      <c r="D333" s="62"/>
      <c r="E333" s="318">
        <v>70</v>
      </c>
      <c r="F333" s="64">
        <v>20</v>
      </c>
      <c r="G333" s="62" t="s">
        <v>619</v>
      </c>
      <c r="H333" s="64">
        <v>5</v>
      </c>
      <c r="I333" s="62" t="s">
        <v>619</v>
      </c>
      <c r="J333" s="62" t="s">
        <v>619</v>
      </c>
      <c r="K333" s="62" t="s">
        <v>619</v>
      </c>
      <c r="L333" s="64">
        <v>32</v>
      </c>
      <c r="M333" s="292">
        <v>0.46</v>
      </c>
      <c r="N333" s="62" t="s">
        <v>619</v>
      </c>
      <c r="O333" s="62" t="s">
        <v>619</v>
      </c>
      <c r="P333" s="64">
        <v>27</v>
      </c>
      <c r="Q333" s="301">
        <v>84</v>
      </c>
      <c r="R333" s="64">
        <v>23</v>
      </c>
      <c r="S333" s="64">
        <v>28</v>
      </c>
      <c r="T333" s="64">
        <v>40</v>
      </c>
      <c r="U333" s="62" t="s">
        <v>619</v>
      </c>
      <c r="V333" s="62" t="s">
        <v>619</v>
      </c>
      <c r="W333" s="60">
        <v>91</v>
      </c>
      <c r="X333" s="309">
        <v>1.29</v>
      </c>
      <c r="Y333" s="369" t="s">
        <v>619</v>
      </c>
    </row>
    <row r="334" spans="1:25" s="158" customFormat="1" ht="14.1" customHeight="1" x14ac:dyDescent="0.2">
      <c r="A334" s="61" t="s">
        <v>87</v>
      </c>
      <c r="B334" s="61" t="s">
        <v>88</v>
      </c>
      <c r="C334" s="61" t="s">
        <v>743</v>
      </c>
      <c r="D334" s="62"/>
      <c r="E334" s="318">
        <v>48</v>
      </c>
      <c r="F334" s="62" t="s">
        <v>619</v>
      </c>
      <c r="G334" s="62" t="s">
        <v>619</v>
      </c>
      <c r="H334" s="62" t="s">
        <v>619</v>
      </c>
      <c r="I334" s="62" t="s">
        <v>619</v>
      </c>
      <c r="J334" s="62" t="s">
        <v>619</v>
      </c>
      <c r="K334" s="62" t="s">
        <v>619</v>
      </c>
      <c r="L334" s="62" t="s">
        <v>619</v>
      </c>
      <c r="M334" s="293" t="s">
        <v>619</v>
      </c>
      <c r="N334" s="62" t="s">
        <v>619</v>
      </c>
      <c r="O334" s="62" t="s">
        <v>619</v>
      </c>
      <c r="P334" s="62" t="s">
        <v>619</v>
      </c>
      <c r="Q334" s="303" t="s">
        <v>619</v>
      </c>
      <c r="R334" s="62" t="s">
        <v>619</v>
      </c>
      <c r="S334" s="62" t="s">
        <v>619</v>
      </c>
      <c r="T334" s="62" t="s">
        <v>619</v>
      </c>
      <c r="U334" s="62" t="s">
        <v>619</v>
      </c>
      <c r="V334" s="62" t="s">
        <v>619</v>
      </c>
      <c r="W334" s="63" t="s">
        <v>619</v>
      </c>
      <c r="X334" s="293" t="s">
        <v>619</v>
      </c>
      <c r="Y334" s="369" t="s">
        <v>619</v>
      </c>
    </row>
    <row r="335" spans="1:25" s="158" customFormat="1" ht="14.1" customHeight="1" x14ac:dyDescent="0.2">
      <c r="A335" s="61" t="s">
        <v>226</v>
      </c>
      <c r="B335" s="61" t="s">
        <v>227</v>
      </c>
      <c r="C335" s="61" t="s">
        <v>749</v>
      </c>
      <c r="D335" s="62"/>
      <c r="E335" s="318">
        <v>44</v>
      </c>
      <c r="F335" s="64">
        <v>48</v>
      </c>
      <c r="G335" s="62" t="s">
        <v>619</v>
      </c>
      <c r="H335" s="62" t="s">
        <v>619</v>
      </c>
      <c r="I335" s="62" t="s">
        <v>619</v>
      </c>
      <c r="J335" s="62" t="s">
        <v>619</v>
      </c>
      <c r="K335" s="62" t="s">
        <v>619</v>
      </c>
      <c r="L335" s="64">
        <v>53</v>
      </c>
      <c r="M335" s="292">
        <v>1.21</v>
      </c>
      <c r="N335" s="64">
        <v>7</v>
      </c>
      <c r="O335" s="62" t="s">
        <v>619</v>
      </c>
      <c r="P335" s="62" t="s">
        <v>619</v>
      </c>
      <c r="Q335" s="301">
        <v>68</v>
      </c>
      <c r="R335" s="62" t="s">
        <v>619</v>
      </c>
      <c r="S335" s="62" t="s">
        <v>619</v>
      </c>
      <c r="T335" s="62" t="s">
        <v>619</v>
      </c>
      <c r="U335" s="62" t="s">
        <v>619</v>
      </c>
      <c r="V335" s="62" t="s">
        <v>619</v>
      </c>
      <c r="W335" s="60">
        <v>6</v>
      </c>
      <c r="X335" s="309">
        <v>0.14000000000000001</v>
      </c>
      <c r="Y335" s="370">
        <v>67</v>
      </c>
    </row>
    <row r="336" spans="1:25" s="158" customFormat="1" ht="14.1" customHeight="1" x14ac:dyDescent="0.2">
      <c r="A336" s="325" t="s">
        <v>103</v>
      </c>
      <c r="B336" s="325" t="s">
        <v>697</v>
      </c>
      <c r="C336" s="61" t="s">
        <v>747</v>
      </c>
      <c r="D336" s="326"/>
      <c r="E336" s="318">
        <v>87</v>
      </c>
      <c r="F336" s="327">
        <v>15</v>
      </c>
      <c r="G336" s="326" t="s">
        <v>619</v>
      </c>
      <c r="H336" s="326" t="s">
        <v>619</v>
      </c>
      <c r="I336" s="326" t="s">
        <v>619</v>
      </c>
      <c r="J336" s="326" t="s">
        <v>619</v>
      </c>
      <c r="K336" s="326" t="s">
        <v>619</v>
      </c>
      <c r="L336" s="327">
        <v>16</v>
      </c>
      <c r="M336" s="292">
        <v>0.18</v>
      </c>
      <c r="N336" s="327">
        <v>7</v>
      </c>
      <c r="O336" s="327">
        <v>5</v>
      </c>
      <c r="P336" s="327">
        <v>19</v>
      </c>
      <c r="Q336" s="301">
        <v>47</v>
      </c>
      <c r="R336" s="326" t="s">
        <v>619</v>
      </c>
      <c r="S336" s="327">
        <v>17</v>
      </c>
      <c r="T336" s="327">
        <v>38</v>
      </c>
      <c r="U336" s="326" t="s">
        <v>619</v>
      </c>
      <c r="V336" s="326" t="s">
        <v>619</v>
      </c>
      <c r="W336" s="328">
        <v>56</v>
      </c>
      <c r="X336" s="309">
        <v>0.65</v>
      </c>
      <c r="Y336" s="373" t="s">
        <v>619</v>
      </c>
    </row>
    <row r="337" spans="1:25" s="332" customFormat="1" ht="15.75" x14ac:dyDescent="0.25">
      <c r="A337" s="359" t="s">
        <v>606</v>
      </c>
      <c r="B337" s="360"/>
      <c r="C337" s="360"/>
      <c r="D337" s="361"/>
      <c r="E337" s="362"/>
      <c r="F337" s="362"/>
      <c r="G337" s="362"/>
      <c r="H337" s="362"/>
      <c r="I337" s="362"/>
      <c r="J337" s="362"/>
      <c r="K337" s="363"/>
      <c r="L337" s="364"/>
      <c r="M337" s="365"/>
      <c r="N337" s="364"/>
      <c r="O337" s="364"/>
      <c r="P337" s="364"/>
      <c r="Q337" s="364"/>
      <c r="R337" s="364"/>
      <c r="S337" s="364"/>
      <c r="T337" s="364"/>
      <c r="U337" s="364"/>
      <c r="V337" s="364"/>
      <c r="W337" s="364"/>
      <c r="X337" s="364"/>
      <c r="Y337" s="364"/>
    </row>
    <row r="338" spans="1:25" s="336" customFormat="1" ht="13.5" customHeight="1" x14ac:dyDescent="0.25">
      <c r="A338" s="334" t="s">
        <v>638</v>
      </c>
      <c r="B338" s="840" t="s">
        <v>712</v>
      </c>
      <c r="C338" s="840"/>
      <c r="D338" s="840"/>
      <c r="E338" s="840"/>
      <c r="F338" s="840"/>
      <c r="G338" s="840"/>
      <c r="H338" s="840"/>
      <c r="I338" s="840"/>
      <c r="J338" s="840"/>
      <c r="K338" s="840"/>
      <c r="L338" s="840"/>
      <c r="M338" s="840"/>
      <c r="N338" s="88"/>
      <c r="O338" s="335"/>
    </row>
    <row r="339" spans="1:25" s="336" customFormat="1" ht="13.5" customHeight="1" x14ac:dyDescent="0.25">
      <c r="A339" s="334"/>
      <c r="B339" s="337" t="s">
        <v>713</v>
      </c>
      <c r="C339" s="337"/>
      <c r="D339" s="337"/>
      <c r="E339" s="338"/>
      <c r="F339" s="338"/>
      <c r="G339" s="338"/>
      <c r="H339" s="338"/>
      <c r="I339" s="338"/>
      <c r="J339" s="338"/>
      <c r="K339" s="338"/>
      <c r="L339" s="338"/>
      <c r="M339" s="338"/>
      <c r="N339" s="88"/>
      <c r="O339" s="335"/>
    </row>
    <row r="340" spans="1:25" s="332" customFormat="1" ht="14.1" customHeight="1" x14ac:dyDescent="0.25">
      <c r="A340" s="339" t="s">
        <v>619</v>
      </c>
      <c r="B340" s="340" t="s">
        <v>698</v>
      </c>
      <c r="C340" s="340"/>
      <c r="D340" s="340"/>
      <c r="E340" s="340"/>
      <c r="F340" s="341"/>
      <c r="G340" s="341"/>
      <c r="H340" s="341"/>
      <c r="I340" s="341"/>
      <c r="J340" s="342"/>
      <c r="K340" s="331"/>
      <c r="M340" s="333"/>
    </row>
    <row r="341" spans="1:25" s="332" customFormat="1" ht="14.1" customHeight="1" x14ac:dyDescent="0.25">
      <c r="A341" s="343"/>
      <c r="B341" s="344" t="s">
        <v>630</v>
      </c>
      <c r="C341" s="344"/>
      <c r="D341" s="344"/>
      <c r="E341" s="340"/>
      <c r="F341" s="341"/>
      <c r="G341" s="341"/>
      <c r="H341" s="341"/>
      <c r="I341" s="341"/>
      <c r="J341" s="342"/>
      <c r="K341" s="331"/>
      <c r="M341" s="333"/>
    </row>
    <row r="342" spans="1:25" s="347" customFormat="1" ht="13.5" customHeight="1" x14ac:dyDescent="0.2">
      <c r="A342" s="343"/>
      <c r="B342" s="344" t="s">
        <v>631</v>
      </c>
      <c r="C342" s="344"/>
      <c r="D342" s="344"/>
      <c r="E342" s="340"/>
      <c r="F342" s="340"/>
      <c r="G342" s="340"/>
      <c r="H342" s="340"/>
      <c r="I342" s="340"/>
      <c r="J342" s="345"/>
      <c r="K342" s="346"/>
      <c r="M342" s="348"/>
    </row>
    <row r="343" spans="1:25" s="347" customFormat="1" ht="13.5" customHeight="1" x14ac:dyDescent="0.2">
      <c r="A343" s="339" t="s">
        <v>720</v>
      </c>
      <c r="B343" s="344" t="s">
        <v>724</v>
      </c>
      <c r="C343" s="344"/>
      <c r="D343" s="344"/>
      <c r="E343" s="340"/>
      <c r="F343" s="340"/>
      <c r="G343" s="340"/>
      <c r="H343" s="340"/>
      <c r="I343" s="340"/>
      <c r="J343" s="345"/>
      <c r="K343" s="346"/>
      <c r="M343" s="348"/>
    </row>
    <row r="344" spans="1:25" s="347" customFormat="1" ht="13.5" customHeight="1" x14ac:dyDescent="0.2">
      <c r="A344" s="349"/>
      <c r="B344" s="344"/>
      <c r="C344" s="344"/>
      <c r="D344" s="344"/>
      <c r="E344" s="340"/>
      <c r="F344" s="340"/>
      <c r="G344" s="340"/>
      <c r="H344" s="340"/>
      <c r="I344" s="340"/>
      <c r="J344" s="345"/>
      <c r="K344" s="346"/>
      <c r="M344" s="348"/>
    </row>
    <row r="345" spans="1:25" s="347" customFormat="1" ht="13.5" customHeight="1" x14ac:dyDescent="0.2">
      <c r="A345" s="349"/>
      <c r="B345" s="344"/>
      <c r="C345" s="344"/>
      <c r="D345" s="344"/>
      <c r="E345" s="340"/>
      <c r="F345" s="340"/>
      <c r="G345" s="340"/>
      <c r="H345" s="340"/>
      <c r="I345" s="340"/>
      <c r="J345" s="345"/>
      <c r="K345" s="346"/>
      <c r="M345" s="348"/>
    </row>
    <row r="346" spans="1:25" s="332" customFormat="1" ht="15.75" x14ac:dyDescent="0.25">
      <c r="A346" s="329"/>
      <c r="B346" s="350" t="s">
        <v>633</v>
      </c>
      <c r="C346" s="350"/>
      <c r="D346" s="350"/>
      <c r="E346" s="84"/>
      <c r="F346" s="84"/>
      <c r="G346" s="84"/>
      <c r="H346" s="84"/>
      <c r="I346" s="84"/>
      <c r="J346" s="84"/>
      <c r="K346" s="331"/>
      <c r="M346" s="333"/>
    </row>
    <row r="347" spans="1:25" s="332" customFormat="1" ht="14.1" customHeight="1" x14ac:dyDescent="0.25">
      <c r="A347" s="329" t="s">
        <v>632</v>
      </c>
      <c r="B347" s="351"/>
      <c r="C347" s="351"/>
      <c r="D347" s="351"/>
      <c r="E347" s="340"/>
      <c r="F347" s="341"/>
      <c r="G347" s="341"/>
      <c r="H347" s="341"/>
      <c r="I347" s="341"/>
      <c r="J347" s="342"/>
      <c r="K347" s="331"/>
      <c r="M347" s="333"/>
    </row>
    <row r="348" spans="1:25" s="332" customFormat="1" ht="14.1" customHeight="1" x14ac:dyDescent="0.25">
      <c r="A348" s="329"/>
      <c r="B348" s="340" t="s">
        <v>820</v>
      </c>
      <c r="C348" s="340"/>
      <c r="D348" s="340"/>
      <c r="E348" s="340"/>
      <c r="F348" s="341"/>
      <c r="G348" s="341"/>
      <c r="H348" s="341"/>
      <c r="I348" s="341"/>
      <c r="J348" s="342"/>
      <c r="K348" s="331"/>
      <c r="M348" s="333"/>
    </row>
    <row r="349" spans="1:25" s="332" customFormat="1" ht="14.1" customHeight="1" x14ac:dyDescent="0.25">
      <c r="A349" s="329"/>
      <c r="B349" s="352"/>
      <c r="C349" s="352"/>
      <c r="D349" s="353"/>
      <c r="E349" s="340"/>
      <c r="F349" s="341"/>
      <c r="G349" s="341"/>
      <c r="H349" s="341"/>
      <c r="I349" s="341"/>
      <c r="J349" s="342"/>
      <c r="K349" s="331"/>
      <c r="M349" s="333"/>
    </row>
    <row r="350" spans="1:25" s="332" customFormat="1" ht="14.1" customHeight="1" x14ac:dyDescent="0.25">
      <c r="A350" s="354"/>
      <c r="B350" s="355" t="s">
        <v>607</v>
      </c>
      <c r="C350" s="355"/>
      <c r="D350" s="355"/>
      <c r="E350" s="355"/>
      <c r="F350" s="356">
        <v>42705</v>
      </c>
      <c r="G350" s="341"/>
      <c r="H350" s="341"/>
      <c r="I350" s="341"/>
      <c r="J350" s="342"/>
      <c r="K350" s="331"/>
      <c r="M350" s="333"/>
    </row>
    <row r="351" spans="1:25" s="332" customFormat="1" ht="14.1" customHeight="1" x14ac:dyDescent="0.25">
      <c r="A351" s="351"/>
      <c r="B351" s="366"/>
      <c r="C351" s="366"/>
      <c r="D351" s="366"/>
      <c r="E351" s="366"/>
      <c r="F351" s="367"/>
      <c r="G351" s="331"/>
      <c r="H351" s="331"/>
      <c r="I351" s="331"/>
      <c r="J351" s="342"/>
      <c r="K351" s="331"/>
      <c r="M351" s="333"/>
    </row>
  </sheetData>
  <mergeCells count="6">
    <mergeCell ref="B338:M338"/>
    <mergeCell ref="A1:P1"/>
    <mergeCell ref="F2:Q2"/>
    <mergeCell ref="R2:X2"/>
    <mergeCell ref="F4:M4"/>
    <mergeCell ref="R4:W4"/>
  </mergeCells>
  <hyperlinks>
    <hyperlink ref="B339" r:id="rId1"/>
  </hyperlinks>
  <pageMargins left="0.70866141732283516" right="0.70866141732283516" top="0.74803149606299213" bottom="0.74803149606299213" header="0.31496062992126012" footer="0.31496062992126012"/>
  <pageSetup paperSize="9" scale="44" fitToWidth="0" fitToHeight="0" orientation="landscape" r:id="rId2"/>
  <rowBreaks count="5" manualBreakCount="5">
    <brk id="65" man="1"/>
    <brk id="130" man="1"/>
    <brk id="184" man="1"/>
    <brk id="238" man="1"/>
    <brk id="301" man="1"/>
  </rowBreaks>
  <colBreaks count="1" manualBreakCount="1">
    <brk id="2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7"/>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ColWidth="0" defaultRowHeight="12.75" x14ac:dyDescent="0.2"/>
  <cols>
    <col min="1" max="1" width="9" style="6" customWidth="1"/>
    <col min="2" max="2" width="20.77734375" style="6" customWidth="1"/>
    <col min="3" max="3" width="19.5546875" style="6" customWidth="1"/>
    <col min="4" max="4" width="3.77734375" style="6" customWidth="1"/>
    <col min="5" max="5" width="19.5546875" style="107" customWidth="1"/>
    <col min="6" max="12" width="7.109375" style="12" customWidth="1"/>
    <col min="13" max="13" width="9.77734375" style="12" customWidth="1"/>
    <col min="14" max="14" width="8.6640625" style="12" customWidth="1"/>
    <col min="15" max="15" width="7.77734375" style="12" bestFit="1" customWidth="1"/>
    <col min="16" max="16" width="7.109375" style="12" customWidth="1"/>
    <col min="17" max="17" width="8.21875" style="12" bestFit="1" customWidth="1"/>
    <col min="18" max="18" width="7.5546875" style="12" bestFit="1" customWidth="1"/>
    <col min="19" max="21" width="7.109375" style="12" customWidth="1"/>
    <col min="22" max="22" width="7.5546875" style="12" bestFit="1" customWidth="1"/>
    <col min="23" max="23" width="13" style="12" customWidth="1"/>
    <col min="24" max="24" width="9.33203125" style="12" customWidth="1"/>
    <col min="25" max="25" width="14.44140625" style="12" customWidth="1"/>
    <col min="26" max="26" width="7.109375" style="6" customWidth="1"/>
    <col min="27" max="27" width="7.109375" style="6" hidden="1" customWidth="1"/>
    <col min="28" max="16384" width="8.88671875" style="6" hidden="1"/>
  </cols>
  <sheetData>
    <row r="1" spans="1:33" s="26" customFormat="1" ht="66" customHeight="1" x14ac:dyDescent="0.3">
      <c r="A1" s="835" t="s">
        <v>722</v>
      </c>
      <c r="B1" s="835"/>
      <c r="C1" s="835"/>
      <c r="D1" s="835"/>
      <c r="E1" s="835"/>
      <c r="F1" s="835"/>
      <c r="G1" s="835"/>
      <c r="H1" s="835"/>
      <c r="I1" s="835"/>
      <c r="J1" s="835"/>
      <c r="K1" s="835"/>
      <c r="L1" s="835"/>
      <c r="M1" s="835"/>
      <c r="N1" s="835"/>
      <c r="O1" s="835"/>
      <c r="P1" s="835"/>
      <c r="Q1" s="25"/>
      <c r="R1" s="25"/>
      <c r="S1" s="25"/>
      <c r="T1" s="25"/>
      <c r="U1" s="25"/>
      <c r="V1" s="25"/>
      <c r="W1" s="25"/>
      <c r="X1" s="25"/>
      <c r="Y1" s="25"/>
      <c r="Z1" s="25"/>
    </row>
    <row r="2" spans="1:33" ht="18" customHeight="1" x14ac:dyDescent="0.2">
      <c r="A2" s="31"/>
      <c r="B2" s="32"/>
      <c r="C2" s="32"/>
      <c r="D2" s="32"/>
      <c r="E2" s="104"/>
      <c r="F2" s="842" t="s">
        <v>709</v>
      </c>
      <c r="G2" s="842"/>
      <c r="H2" s="842"/>
      <c r="I2" s="842"/>
      <c r="J2" s="842"/>
      <c r="K2" s="842"/>
      <c r="L2" s="842"/>
      <c r="M2" s="842"/>
      <c r="N2" s="842"/>
      <c r="O2" s="842"/>
      <c r="P2" s="842"/>
      <c r="Q2" s="842"/>
      <c r="R2" s="842" t="s">
        <v>711</v>
      </c>
      <c r="S2" s="842"/>
      <c r="T2" s="842"/>
      <c r="U2" s="842"/>
      <c r="V2" s="842"/>
      <c r="W2" s="842"/>
      <c r="X2" s="842"/>
      <c r="Y2" s="22"/>
      <c r="Z2" s="5"/>
    </row>
    <row r="3" spans="1:33" ht="12.75" customHeight="1" x14ac:dyDescent="0.2">
      <c r="A3" s="33"/>
      <c r="B3" s="33"/>
      <c r="C3" s="33"/>
      <c r="D3" s="33"/>
      <c r="E3" s="109"/>
      <c r="F3" s="17"/>
      <c r="G3" s="17"/>
      <c r="H3" s="17"/>
      <c r="I3" s="17"/>
      <c r="J3" s="17"/>
      <c r="K3" s="17"/>
      <c r="L3" s="17"/>
      <c r="M3" s="17"/>
      <c r="N3" s="17"/>
      <c r="O3" s="17"/>
      <c r="P3" s="17"/>
      <c r="Q3" s="17"/>
      <c r="R3" s="3"/>
      <c r="S3" s="3"/>
      <c r="T3" s="3"/>
      <c r="U3" s="3"/>
      <c r="V3" s="3"/>
      <c r="W3" s="3"/>
      <c r="X3" s="18"/>
      <c r="Y3" s="18"/>
      <c r="Z3" s="5"/>
    </row>
    <row r="4" spans="1:33" ht="12.75" customHeight="1" x14ac:dyDescent="0.2">
      <c r="A4" s="33"/>
      <c r="B4" s="33"/>
      <c r="C4" s="33"/>
      <c r="D4" s="33"/>
      <c r="E4" s="148"/>
      <c r="F4" s="842" t="s">
        <v>1</v>
      </c>
      <c r="G4" s="842"/>
      <c r="H4" s="842"/>
      <c r="I4" s="842"/>
      <c r="J4" s="842"/>
      <c r="K4" s="842"/>
      <c r="L4" s="842"/>
      <c r="M4" s="842"/>
      <c r="N4" s="34"/>
      <c r="O4" s="34"/>
      <c r="P4" s="34"/>
      <c r="Q4" s="18"/>
      <c r="R4" s="843"/>
      <c r="S4" s="843"/>
      <c r="T4" s="843"/>
      <c r="U4" s="843"/>
      <c r="V4" s="843"/>
      <c r="W4" s="843"/>
      <c r="X4" s="18"/>
      <c r="Y4" s="18"/>
      <c r="Z4" s="5"/>
    </row>
    <row r="5" spans="1:33" ht="76.5" customHeight="1" x14ac:dyDescent="0.2">
      <c r="A5" s="108" t="s">
        <v>822</v>
      </c>
      <c r="B5" s="280" t="s">
        <v>823</v>
      </c>
      <c r="C5" s="516" t="s">
        <v>821</v>
      </c>
      <c r="D5" s="67"/>
      <c r="E5" s="191" t="s">
        <v>719</v>
      </c>
      <c r="F5" s="24" t="s">
        <v>2</v>
      </c>
      <c r="G5" s="24" t="s">
        <v>620</v>
      </c>
      <c r="H5" s="24" t="s">
        <v>618</v>
      </c>
      <c r="I5" s="24" t="s">
        <v>3</v>
      </c>
      <c r="J5" s="24" t="s">
        <v>621</v>
      </c>
      <c r="K5" s="24" t="s">
        <v>622</v>
      </c>
      <c r="L5" s="24" t="s">
        <v>4</v>
      </c>
      <c r="M5" s="118" t="s">
        <v>617</v>
      </c>
      <c r="N5" s="118" t="s">
        <v>611</v>
      </c>
      <c r="O5" s="118" t="s">
        <v>612</v>
      </c>
      <c r="P5" s="118" t="s">
        <v>613</v>
      </c>
      <c r="Q5" s="118" t="s">
        <v>623</v>
      </c>
      <c r="R5" s="118" t="s">
        <v>614</v>
      </c>
      <c r="S5" s="120" t="s">
        <v>5</v>
      </c>
      <c r="T5" s="118" t="s">
        <v>624</v>
      </c>
      <c r="U5" s="118" t="s">
        <v>615</v>
      </c>
      <c r="V5" s="118" t="s">
        <v>616</v>
      </c>
      <c r="W5" s="118" t="s">
        <v>6</v>
      </c>
      <c r="X5" s="118" t="s">
        <v>617</v>
      </c>
      <c r="Y5" s="118" t="s">
        <v>710</v>
      </c>
      <c r="Z5" s="5"/>
    </row>
    <row r="6" spans="1:33" ht="14.1" customHeight="1" x14ac:dyDescent="0.2">
      <c r="A6" s="23"/>
      <c r="B6" s="70"/>
      <c r="C6" s="70"/>
      <c r="D6" s="70"/>
      <c r="E6" s="154"/>
      <c r="F6" s="71"/>
      <c r="G6" s="71"/>
      <c r="H6" s="71"/>
      <c r="I6" s="71"/>
      <c r="J6" s="71"/>
      <c r="K6" s="71"/>
      <c r="L6" s="72"/>
      <c r="M6" s="73"/>
      <c r="N6" s="71"/>
      <c r="O6" s="71"/>
      <c r="P6" s="71"/>
      <c r="Q6" s="72"/>
      <c r="R6" s="71"/>
      <c r="S6" s="74"/>
      <c r="T6" s="71"/>
      <c r="U6" s="71"/>
      <c r="V6" s="71"/>
      <c r="W6" s="72"/>
      <c r="X6" s="73"/>
      <c r="Y6" s="72"/>
      <c r="Z6" s="5"/>
    </row>
    <row r="7" spans="1:33" s="28" customFormat="1" ht="14.1" customHeight="1" x14ac:dyDescent="0.2">
      <c r="A7" s="59" t="s">
        <v>803</v>
      </c>
      <c r="B7" s="59" t="s">
        <v>7</v>
      </c>
      <c r="C7" s="59"/>
      <c r="D7" s="59"/>
      <c r="E7" s="237">
        <v>22940.025000000001</v>
      </c>
      <c r="F7" s="232">
        <v>8140</v>
      </c>
      <c r="G7" s="232">
        <v>2510</v>
      </c>
      <c r="H7" s="232">
        <v>1530</v>
      </c>
      <c r="I7" s="232">
        <v>510</v>
      </c>
      <c r="J7" s="232">
        <v>770</v>
      </c>
      <c r="K7" s="232">
        <v>1010</v>
      </c>
      <c r="L7" s="232">
        <v>14480</v>
      </c>
      <c r="M7" s="236">
        <v>0.63</v>
      </c>
      <c r="N7" s="232">
        <v>2550</v>
      </c>
      <c r="O7" s="232">
        <v>4980</v>
      </c>
      <c r="P7" s="232">
        <v>7280</v>
      </c>
      <c r="Q7" s="232">
        <v>29280</v>
      </c>
      <c r="R7" s="232">
        <v>5120</v>
      </c>
      <c r="S7" s="232">
        <v>5360</v>
      </c>
      <c r="T7" s="232">
        <v>12480</v>
      </c>
      <c r="U7" s="232">
        <v>25580</v>
      </c>
      <c r="V7" s="232">
        <v>20610</v>
      </c>
      <c r="W7" s="232">
        <v>69140</v>
      </c>
      <c r="X7" s="235">
        <v>3.01</v>
      </c>
      <c r="Y7" s="232">
        <v>7490</v>
      </c>
      <c r="Z7" s="160"/>
    </row>
    <row r="8" spans="1:33" s="69" customFormat="1" ht="14.1" customHeight="1" x14ac:dyDescent="0.2">
      <c r="A8" s="572" t="s">
        <v>798</v>
      </c>
      <c r="B8" s="59" t="s">
        <v>8</v>
      </c>
      <c r="C8" s="59"/>
      <c r="D8" s="59"/>
      <c r="E8" s="237">
        <v>3490.9580000000001</v>
      </c>
      <c r="F8" s="232">
        <v>1600</v>
      </c>
      <c r="G8" s="232">
        <v>1710</v>
      </c>
      <c r="H8" s="232">
        <v>800</v>
      </c>
      <c r="I8" s="232">
        <v>210</v>
      </c>
      <c r="J8" s="232">
        <v>440</v>
      </c>
      <c r="K8" s="232">
        <v>410</v>
      </c>
      <c r="L8" s="232">
        <v>5160</v>
      </c>
      <c r="M8" s="236">
        <v>1.48</v>
      </c>
      <c r="N8" s="232">
        <v>720</v>
      </c>
      <c r="O8" s="232">
        <v>1150</v>
      </c>
      <c r="P8" s="232">
        <v>1600</v>
      </c>
      <c r="Q8" s="232">
        <v>8640</v>
      </c>
      <c r="R8" s="232">
        <v>2860</v>
      </c>
      <c r="S8" s="232">
        <v>3030</v>
      </c>
      <c r="T8" s="232">
        <v>5970</v>
      </c>
      <c r="U8" s="232">
        <v>21480</v>
      </c>
      <c r="V8" s="232">
        <v>17630</v>
      </c>
      <c r="W8" s="232">
        <v>50970</v>
      </c>
      <c r="X8" s="235">
        <v>14.6</v>
      </c>
      <c r="Y8" s="232">
        <v>950</v>
      </c>
      <c r="Z8" s="158"/>
    </row>
    <row r="9" spans="1:33" s="69" customFormat="1" ht="14.1" customHeight="1" x14ac:dyDescent="0.2">
      <c r="A9" s="706" t="s">
        <v>619</v>
      </c>
      <c r="B9" s="59" t="s">
        <v>9</v>
      </c>
      <c r="C9" s="59"/>
      <c r="D9" s="59"/>
      <c r="E9" s="237">
        <v>19449.066999999999</v>
      </c>
      <c r="F9" s="232">
        <v>6540</v>
      </c>
      <c r="G9" s="232">
        <v>810</v>
      </c>
      <c r="H9" s="232">
        <v>730</v>
      </c>
      <c r="I9" s="232">
        <v>300</v>
      </c>
      <c r="J9" s="232">
        <v>340</v>
      </c>
      <c r="K9" s="232">
        <v>600</v>
      </c>
      <c r="L9" s="232">
        <v>9310</v>
      </c>
      <c r="M9" s="236">
        <v>0.48</v>
      </c>
      <c r="N9" s="232">
        <v>1820</v>
      </c>
      <c r="O9" s="232">
        <v>3830</v>
      </c>
      <c r="P9" s="232">
        <v>5680</v>
      </c>
      <c r="Q9" s="232">
        <v>20640</v>
      </c>
      <c r="R9" s="232">
        <v>2250</v>
      </c>
      <c r="S9" s="232">
        <v>2320</v>
      </c>
      <c r="T9" s="232">
        <v>6510</v>
      </c>
      <c r="U9" s="232">
        <v>4110</v>
      </c>
      <c r="V9" s="232">
        <v>2980</v>
      </c>
      <c r="W9" s="232">
        <v>18180</v>
      </c>
      <c r="X9" s="235">
        <v>0.93</v>
      </c>
      <c r="Y9" s="232">
        <v>6540</v>
      </c>
      <c r="Z9" s="158"/>
    </row>
    <row r="10" spans="1:33" s="69" customFormat="1" ht="14.1" customHeight="1" x14ac:dyDescent="0.2">
      <c r="A10" s="61"/>
      <c r="B10" s="61"/>
      <c r="C10" s="61"/>
      <c r="D10" s="61"/>
      <c r="E10" s="167"/>
      <c r="F10" s="167"/>
      <c r="G10" s="167"/>
      <c r="H10" s="167"/>
      <c r="I10" s="167"/>
      <c r="J10" s="167"/>
      <c r="K10" s="167"/>
      <c r="L10" s="167"/>
      <c r="M10" s="167"/>
      <c r="N10" s="167"/>
      <c r="O10" s="167"/>
      <c r="P10" s="167"/>
      <c r="Q10" s="167"/>
      <c r="R10" s="167"/>
      <c r="S10" s="167"/>
      <c r="T10" s="167"/>
      <c r="U10" s="167"/>
      <c r="V10" s="167"/>
      <c r="W10" s="167"/>
      <c r="X10" s="167"/>
      <c r="Y10" s="167"/>
      <c r="Z10" s="158"/>
    </row>
    <row r="11" spans="1:33" s="69" customFormat="1" ht="14.1" customHeight="1" x14ac:dyDescent="0.2">
      <c r="A11" s="220" t="s">
        <v>530</v>
      </c>
      <c r="B11" s="220" t="s">
        <v>531</v>
      </c>
      <c r="C11" s="220" t="s">
        <v>742</v>
      </c>
      <c r="D11" s="220"/>
      <c r="E11" s="229">
        <v>28</v>
      </c>
      <c r="F11" s="230" t="s">
        <v>619</v>
      </c>
      <c r="G11" s="230" t="s">
        <v>619</v>
      </c>
      <c r="H11" s="230" t="s">
        <v>619</v>
      </c>
      <c r="I11" s="230" t="s">
        <v>619</v>
      </c>
      <c r="J11" s="230" t="s">
        <v>619</v>
      </c>
      <c r="K11" s="230" t="s">
        <v>619</v>
      </c>
      <c r="L11" s="230" t="s">
        <v>619</v>
      </c>
      <c r="M11" s="230" t="s">
        <v>619</v>
      </c>
      <c r="N11" s="230" t="s">
        <v>619</v>
      </c>
      <c r="O11" s="230" t="s">
        <v>619</v>
      </c>
      <c r="P11" s="229">
        <v>7</v>
      </c>
      <c r="Q11" s="232">
        <v>10</v>
      </c>
      <c r="R11" s="230" t="s">
        <v>619</v>
      </c>
      <c r="S11" s="230" t="s">
        <v>619</v>
      </c>
      <c r="T11" s="229">
        <v>9</v>
      </c>
      <c r="U11" s="229">
        <v>33</v>
      </c>
      <c r="V11" s="229">
        <v>9</v>
      </c>
      <c r="W11" s="232">
        <v>53</v>
      </c>
      <c r="X11" s="234">
        <v>1.9</v>
      </c>
      <c r="Y11" s="230" t="s">
        <v>619</v>
      </c>
      <c r="Z11" s="165"/>
      <c r="AA11" s="62"/>
      <c r="AB11" s="64"/>
      <c r="AC11" s="64"/>
      <c r="AD11" s="64"/>
      <c r="AE11" s="60"/>
      <c r="AF11" s="101"/>
      <c r="AG11" s="62"/>
    </row>
    <row r="12" spans="1:33" s="69" customFormat="1" ht="14.1" customHeight="1" x14ac:dyDescent="0.2">
      <c r="A12" s="220" t="s">
        <v>33</v>
      </c>
      <c r="B12" s="220" t="s">
        <v>34</v>
      </c>
      <c r="C12" s="220" t="s">
        <v>743</v>
      </c>
      <c r="D12" s="220"/>
      <c r="E12" s="229">
        <v>43</v>
      </c>
      <c r="F12" s="230" t="s">
        <v>619</v>
      </c>
      <c r="G12" s="230" t="s">
        <v>619</v>
      </c>
      <c r="H12" s="230" t="s">
        <v>619</v>
      </c>
      <c r="I12" s="230" t="s">
        <v>619</v>
      </c>
      <c r="J12" s="230" t="s">
        <v>619</v>
      </c>
      <c r="K12" s="230" t="s">
        <v>619</v>
      </c>
      <c r="L12" s="229">
        <v>6</v>
      </c>
      <c r="M12" s="233">
        <v>0.14000000000000001</v>
      </c>
      <c r="N12" s="230" t="s">
        <v>619</v>
      </c>
      <c r="O12" s="230" t="s">
        <v>619</v>
      </c>
      <c r="P12" s="230" t="s">
        <v>619</v>
      </c>
      <c r="Q12" s="232">
        <v>25</v>
      </c>
      <c r="R12" s="230" t="s">
        <v>619</v>
      </c>
      <c r="S12" s="230" t="s">
        <v>619</v>
      </c>
      <c r="T12" s="229">
        <v>5</v>
      </c>
      <c r="U12" s="230" t="s">
        <v>619</v>
      </c>
      <c r="V12" s="230" t="s">
        <v>619</v>
      </c>
      <c r="W12" s="232">
        <v>9</v>
      </c>
      <c r="X12" s="234">
        <v>0.21</v>
      </c>
      <c r="Y12" s="230" t="s">
        <v>619</v>
      </c>
      <c r="Z12" s="76"/>
      <c r="AA12" s="62"/>
      <c r="AB12" s="64"/>
      <c r="AC12" s="62"/>
      <c r="AD12" s="62"/>
      <c r="AE12" s="60"/>
      <c r="AF12" s="101"/>
      <c r="AG12" s="62"/>
    </row>
    <row r="13" spans="1:33" s="69" customFormat="1" ht="14.1" customHeight="1" x14ac:dyDescent="0.2">
      <c r="A13" s="220" t="s">
        <v>140</v>
      </c>
      <c r="B13" s="220" t="s">
        <v>141</v>
      </c>
      <c r="C13" s="220" t="s">
        <v>744</v>
      </c>
      <c r="D13" s="220"/>
      <c r="E13" s="229">
        <v>54</v>
      </c>
      <c r="F13" s="229">
        <v>20</v>
      </c>
      <c r="G13" s="230" t="s">
        <v>619</v>
      </c>
      <c r="H13" s="230" t="s">
        <v>619</v>
      </c>
      <c r="I13" s="230" t="s">
        <v>619</v>
      </c>
      <c r="J13" s="230" t="s">
        <v>619</v>
      </c>
      <c r="K13" s="230" t="s">
        <v>619</v>
      </c>
      <c r="L13" s="229">
        <v>22</v>
      </c>
      <c r="M13" s="233">
        <v>0.41</v>
      </c>
      <c r="N13" s="230" t="s">
        <v>619</v>
      </c>
      <c r="O13" s="230" t="s">
        <v>619</v>
      </c>
      <c r="P13" s="229">
        <v>37</v>
      </c>
      <c r="Q13" s="232">
        <v>76</v>
      </c>
      <c r="R13" s="230" t="s">
        <v>619</v>
      </c>
      <c r="S13" s="229">
        <v>7</v>
      </c>
      <c r="T13" s="229">
        <v>6</v>
      </c>
      <c r="U13" s="230" t="s">
        <v>619</v>
      </c>
      <c r="V13" s="230" t="s">
        <v>619</v>
      </c>
      <c r="W13" s="232">
        <v>13</v>
      </c>
      <c r="X13" s="234">
        <v>0.24</v>
      </c>
      <c r="Y13" s="229">
        <v>8</v>
      </c>
      <c r="Z13" s="76"/>
      <c r="AA13" s="64"/>
      <c r="AB13" s="64"/>
      <c r="AC13" s="62"/>
      <c r="AD13" s="62"/>
      <c r="AE13" s="60"/>
      <c r="AF13" s="101"/>
      <c r="AG13" s="64"/>
    </row>
    <row r="14" spans="1:33" s="69" customFormat="1" ht="14.1" customHeight="1" x14ac:dyDescent="0.2">
      <c r="A14" s="220" t="s">
        <v>532</v>
      </c>
      <c r="B14" s="220" t="s">
        <v>533</v>
      </c>
      <c r="C14" s="220" t="s">
        <v>742</v>
      </c>
      <c r="D14" s="220"/>
      <c r="E14" s="229">
        <v>69</v>
      </c>
      <c r="F14" s="229">
        <v>59</v>
      </c>
      <c r="G14" s="230" t="s">
        <v>619</v>
      </c>
      <c r="H14" s="230" t="s">
        <v>619</v>
      </c>
      <c r="I14" s="230" t="s">
        <v>619</v>
      </c>
      <c r="J14" s="230" t="s">
        <v>619</v>
      </c>
      <c r="K14" s="230" t="s">
        <v>619</v>
      </c>
      <c r="L14" s="229">
        <v>64</v>
      </c>
      <c r="M14" s="233">
        <v>0.92</v>
      </c>
      <c r="N14" s="229">
        <v>7</v>
      </c>
      <c r="O14" s="229">
        <v>23</v>
      </c>
      <c r="P14" s="229">
        <v>109</v>
      </c>
      <c r="Q14" s="232">
        <v>203</v>
      </c>
      <c r="R14" s="229">
        <v>6</v>
      </c>
      <c r="S14" s="229">
        <v>42</v>
      </c>
      <c r="T14" s="229">
        <v>18</v>
      </c>
      <c r="U14" s="230" t="s">
        <v>619</v>
      </c>
      <c r="V14" s="230" t="s">
        <v>619</v>
      </c>
      <c r="W14" s="232">
        <v>66</v>
      </c>
      <c r="X14" s="234">
        <v>0.95</v>
      </c>
      <c r="Y14" s="229">
        <v>33</v>
      </c>
      <c r="Z14" s="77"/>
      <c r="AA14" s="64"/>
      <c r="AB14" s="64"/>
      <c r="AC14" s="62"/>
      <c r="AD14" s="62"/>
      <c r="AE14" s="60"/>
      <c r="AF14" s="101"/>
      <c r="AG14" s="64"/>
    </row>
    <row r="15" spans="1:33" s="69" customFormat="1" ht="14.1" customHeight="1" x14ac:dyDescent="0.2">
      <c r="A15" s="220" t="s">
        <v>198</v>
      </c>
      <c r="B15" s="220" t="s">
        <v>199</v>
      </c>
      <c r="C15" s="220" t="s">
        <v>744</v>
      </c>
      <c r="D15" s="220"/>
      <c r="E15" s="229">
        <v>53</v>
      </c>
      <c r="F15" s="229">
        <v>16</v>
      </c>
      <c r="G15" s="230" t="s">
        <v>619</v>
      </c>
      <c r="H15" s="230" t="s">
        <v>619</v>
      </c>
      <c r="I15" s="230" t="s">
        <v>619</v>
      </c>
      <c r="J15" s="230" t="s">
        <v>619</v>
      </c>
      <c r="K15" s="230" t="s">
        <v>619</v>
      </c>
      <c r="L15" s="229">
        <v>17</v>
      </c>
      <c r="M15" s="233">
        <v>0.32</v>
      </c>
      <c r="N15" s="230" t="s">
        <v>619</v>
      </c>
      <c r="O15" s="230" t="s">
        <v>619</v>
      </c>
      <c r="P15" s="229">
        <v>7</v>
      </c>
      <c r="Q15" s="232">
        <v>31</v>
      </c>
      <c r="R15" s="230" t="s">
        <v>619</v>
      </c>
      <c r="S15" s="230" t="s">
        <v>619</v>
      </c>
      <c r="T15" s="230" t="s">
        <v>619</v>
      </c>
      <c r="U15" s="230" t="s">
        <v>619</v>
      </c>
      <c r="V15" s="230" t="s">
        <v>619</v>
      </c>
      <c r="W15" s="232">
        <v>17</v>
      </c>
      <c r="X15" s="234">
        <v>0.32</v>
      </c>
      <c r="Y15" s="229">
        <v>9</v>
      </c>
      <c r="Z15" s="76"/>
      <c r="AA15" s="62"/>
      <c r="AB15" s="62"/>
      <c r="AC15" s="62"/>
      <c r="AD15" s="62"/>
      <c r="AE15" s="60"/>
      <c r="AF15" s="101"/>
      <c r="AG15" s="64"/>
    </row>
    <row r="16" spans="1:33" s="69" customFormat="1" ht="14.1" customHeight="1" x14ac:dyDescent="0.2">
      <c r="A16" s="220" t="s">
        <v>474</v>
      </c>
      <c r="B16" s="220" t="s">
        <v>475</v>
      </c>
      <c r="C16" s="220" t="s">
        <v>742</v>
      </c>
      <c r="D16" s="220"/>
      <c r="E16" s="229">
        <v>51</v>
      </c>
      <c r="F16" s="229">
        <v>45</v>
      </c>
      <c r="G16" s="230" t="s">
        <v>619</v>
      </c>
      <c r="H16" s="230" t="s">
        <v>619</v>
      </c>
      <c r="I16" s="230" t="s">
        <v>619</v>
      </c>
      <c r="J16" s="230" t="s">
        <v>619</v>
      </c>
      <c r="K16" s="230" t="s">
        <v>619</v>
      </c>
      <c r="L16" s="229">
        <v>51</v>
      </c>
      <c r="M16" s="233">
        <v>1</v>
      </c>
      <c r="N16" s="230" t="s">
        <v>619</v>
      </c>
      <c r="O16" s="230" t="s">
        <v>619</v>
      </c>
      <c r="P16" s="229">
        <v>17</v>
      </c>
      <c r="Q16" s="232">
        <v>76</v>
      </c>
      <c r="R16" s="229">
        <v>11</v>
      </c>
      <c r="S16" s="230" t="s">
        <v>619</v>
      </c>
      <c r="T16" s="229">
        <v>34</v>
      </c>
      <c r="U16" s="229">
        <v>58</v>
      </c>
      <c r="V16" s="230" t="s">
        <v>619</v>
      </c>
      <c r="W16" s="232">
        <v>111</v>
      </c>
      <c r="X16" s="234">
        <v>2.1800000000000002</v>
      </c>
      <c r="Y16" s="229">
        <v>10</v>
      </c>
      <c r="Z16" s="77"/>
      <c r="AA16" s="62"/>
      <c r="AB16" s="64"/>
      <c r="AC16" s="64"/>
      <c r="AD16" s="62"/>
      <c r="AE16" s="60"/>
      <c r="AF16" s="101"/>
      <c r="AG16" s="64"/>
    </row>
    <row r="17" spans="1:33" s="69" customFormat="1" ht="14.1" customHeight="1" x14ac:dyDescent="0.2">
      <c r="A17" s="220" t="s">
        <v>434</v>
      </c>
      <c r="B17" s="220" t="s">
        <v>435</v>
      </c>
      <c r="C17" s="220" t="s">
        <v>742</v>
      </c>
      <c r="D17" s="220"/>
      <c r="E17" s="229">
        <v>74</v>
      </c>
      <c r="F17" s="229">
        <v>25</v>
      </c>
      <c r="G17" s="230" t="s">
        <v>619</v>
      </c>
      <c r="H17" s="230" t="s">
        <v>619</v>
      </c>
      <c r="I17" s="230" t="s">
        <v>619</v>
      </c>
      <c r="J17" s="230" t="s">
        <v>619</v>
      </c>
      <c r="K17" s="230" t="s">
        <v>619</v>
      </c>
      <c r="L17" s="229">
        <v>34</v>
      </c>
      <c r="M17" s="233">
        <v>0.46</v>
      </c>
      <c r="N17" s="230" t="s">
        <v>619</v>
      </c>
      <c r="O17" s="229">
        <v>19</v>
      </c>
      <c r="P17" s="230" t="s">
        <v>619</v>
      </c>
      <c r="Q17" s="232">
        <v>64</v>
      </c>
      <c r="R17" s="230" t="s">
        <v>619</v>
      </c>
      <c r="S17" s="230" t="s">
        <v>619</v>
      </c>
      <c r="T17" s="230" t="s">
        <v>619</v>
      </c>
      <c r="U17" s="230" t="s">
        <v>619</v>
      </c>
      <c r="V17" s="230" t="s">
        <v>619</v>
      </c>
      <c r="W17" s="232">
        <v>18</v>
      </c>
      <c r="X17" s="234">
        <v>0.24</v>
      </c>
      <c r="Y17" s="230" t="s">
        <v>619</v>
      </c>
      <c r="Z17" s="76"/>
      <c r="AA17" s="62"/>
      <c r="AB17" s="62"/>
      <c r="AC17" s="62"/>
      <c r="AD17" s="62"/>
      <c r="AE17" s="60"/>
      <c r="AF17" s="101"/>
      <c r="AG17" s="62"/>
    </row>
    <row r="18" spans="1:33" s="69" customFormat="1" ht="14.1" customHeight="1" x14ac:dyDescent="0.2">
      <c r="A18" s="220" t="s">
        <v>342</v>
      </c>
      <c r="B18" s="220" t="s">
        <v>343</v>
      </c>
      <c r="C18" s="220" t="s">
        <v>745</v>
      </c>
      <c r="D18" s="220"/>
      <c r="E18" s="229">
        <v>39</v>
      </c>
      <c r="F18" s="229">
        <v>24</v>
      </c>
      <c r="G18" s="230" t="s">
        <v>619</v>
      </c>
      <c r="H18" s="230" t="s">
        <v>619</v>
      </c>
      <c r="I18" s="230" t="s">
        <v>619</v>
      </c>
      <c r="J18" s="230" t="s">
        <v>619</v>
      </c>
      <c r="K18" s="230" t="s">
        <v>619</v>
      </c>
      <c r="L18" s="229">
        <v>27</v>
      </c>
      <c r="M18" s="233">
        <v>0.7</v>
      </c>
      <c r="N18" s="230" t="s">
        <v>619</v>
      </c>
      <c r="O18" s="230" t="s">
        <v>619</v>
      </c>
      <c r="P18" s="229">
        <v>8</v>
      </c>
      <c r="Q18" s="232">
        <v>41</v>
      </c>
      <c r="R18" s="229">
        <v>18</v>
      </c>
      <c r="S18" s="230" t="s">
        <v>619</v>
      </c>
      <c r="T18" s="229">
        <v>22</v>
      </c>
      <c r="U18" s="230" t="s">
        <v>619</v>
      </c>
      <c r="V18" s="230" t="s">
        <v>619</v>
      </c>
      <c r="W18" s="232">
        <v>40</v>
      </c>
      <c r="X18" s="234">
        <v>1.04</v>
      </c>
      <c r="Y18" s="229">
        <v>14</v>
      </c>
      <c r="Z18" s="77"/>
      <c r="AA18" s="62"/>
      <c r="AB18" s="64"/>
      <c r="AC18" s="62"/>
      <c r="AD18" s="62"/>
      <c r="AE18" s="60"/>
      <c r="AF18" s="101"/>
      <c r="AG18" s="64"/>
    </row>
    <row r="19" spans="1:33" s="69" customFormat="1" ht="14.1" customHeight="1" x14ac:dyDescent="0.2">
      <c r="A19" s="220" t="s">
        <v>384</v>
      </c>
      <c r="B19" s="220" t="s">
        <v>385</v>
      </c>
      <c r="C19" s="220" t="s">
        <v>746</v>
      </c>
      <c r="D19" s="220"/>
      <c r="E19" s="229">
        <v>75</v>
      </c>
      <c r="F19" s="229">
        <v>93</v>
      </c>
      <c r="G19" s="229">
        <v>104</v>
      </c>
      <c r="H19" s="229">
        <v>32</v>
      </c>
      <c r="I19" s="229">
        <v>19</v>
      </c>
      <c r="J19" s="230" t="s">
        <v>619</v>
      </c>
      <c r="K19" s="230" t="s">
        <v>619</v>
      </c>
      <c r="L19" s="229">
        <v>258</v>
      </c>
      <c r="M19" s="233">
        <v>3.43</v>
      </c>
      <c r="N19" s="229">
        <v>42</v>
      </c>
      <c r="O19" s="229">
        <v>84</v>
      </c>
      <c r="P19" s="229">
        <v>44</v>
      </c>
      <c r="Q19" s="232">
        <v>428</v>
      </c>
      <c r="R19" s="229">
        <v>85</v>
      </c>
      <c r="S19" s="229">
        <v>105</v>
      </c>
      <c r="T19" s="229">
        <v>332</v>
      </c>
      <c r="U19" s="229">
        <v>1077</v>
      </c>
      <c r="V19" s="229">
        <v>60</v>
      </c>
      <c r="W19" s="232">
        <v>1659</v>
      </c>
      <c r="X19" s="234">
        <v>22.03</v>
      </c>
      <c r="Y19" s="230" t="s">
        <v>619</v>
      </c>
      <c r="Z19" s="77"/>
      <c r="AA19" s="64"/>
      <c r="AB19" s="64"/>
      <c r="AC19" s="64"/>
      <c r="AD19" s="64"/>
      <c r="AE19" s="60"/>
      <c r="AF19" s="101"/>
      <c r="AG19" s="62"/>
    </row>
    <row r="20" spans="1:33" s="69" customFormat="1" ht="14.1" customHeight="1" x14ac:dyDescent="0.2">
      <c r="A20" s="220" t="s">
        <v>386</v>
      </c>
      <c r="B20" s="220" t="s">
        <v>387</v>
      </c>
      <c r="C20" s="220" t="s">
        <v>746</v>
      </c>
      <c r="D20" s="220"/>
      <c r="E20" s="229">
        <v>148</v>
      </c>
      <c r="F20" s="229">
        <v>36</v>
      </c>
      <c r="G20" s="229">
        <v>21</v>
      </c>
      <c r="H20" s="229">
        <v>13</v>
      </c>
      <c r="I20" s="230" t="s">
        <v>619</v>
      </c>
      <c r="J20" s="230" t="s">
        <v>619</v>
      </c>
      <c r="K20" s="229">
        <v>14</v>
      </c>
      <c r="L20" s="229">
        <v>96</v>
      </c>
      <c r="M20" s="233">
        <v>0.65</v>
      </c>
      <c r="N20" s="230" t="s">
        <v>619</v>
      </c>
      <c r="O20" s="230" t="s">
        <v>619</v>
      </c>
      <c r="P20" s="229">
        <v>18</v>
      </c>
      <c r="Q20" s="232">
        <v>132</v>
      </c>
      <c r="R20" s="230" t="s">
        <v>619</v>
      </c>
      <c r="S20" s="230" t="s">
        <v>619</v>
      </c>
      <c r="T20" s="229">
        <v>1160</v>
      </c>
      <c r="U20" s="229">
        <v>784</v>
      </c>
      <c r="V20" s="229">
        <v>960</v>
      </c>
      <c r="W20" s="232">
        <v>2904</v>
      </c>
      <c r="X20" s="234">
        <v>19.649999999999999</v>
      </c>
      <c r="Y20" s="230" t="s">
        <v>619</v>
      </c>
      <c r="Z20" s="76"/>
      <c r="AA20" s="62"/>
      <c r="AB20" s="64"/>
      <c r="AC20" s="64"/>
      <c r="AD20" s="64"/>
      <c r="AE20" s="60"/>
      <c r="AF20" s="101"/>
      <c r="AG20" s="62"/>
    </row>
    <row r="21" spans="1:33" s="69" customFormat="1" ht="14.1" customHeight="1" x14ac:dyDescent="0.2">
      <c r="A21" s="220" t="s">
        <v>118</v>
      </c>
      <c r="B21" s="220" t="s">
        <v>119</v>
      </c>
      <c r="C21" s="220" t="s">
        <v>747</v>
      </c>
      <c r="D21" s="220"/>
      <c r="E21" s="229">
        <v>104</v>
      </c>
      <c r="F21" s="230" t="s">
        <v>619</v>
      </c>
      <c r="G21" s="230" t="s">
        <v>619</v>
      </c>
      <c r="H21" s="230" t="s">
        <v>619</v>
      </c>
      <c r="I21" s="230" t="s">
        <v>619</v>
      </c>
      <c r="J21" s="230" t="s">
        <v>619</v>
      </c>
      <c r="K21" s="230" t="s">
        <v>619</v>
      </c>
      <c r="L21" s="230" t="s">
        <v>619</v>
      </c>
      <c r="M21" s="230" t="s">
        <v>619</v>
      </c>
      <c r="N21" s="230" t="s">
        <v>619</v>
      </c>
      <c r="O21" s="230" t="s">
        <v>619</v>
      </c>
      <c r="P21" s="229">
        <v>29</v>
      </c>
      <c r="Q21" s="232">
        <v>40</v>
      </c>
      <c r="R21" s="230" t="s">
        <v>619</v>
      </c>
      <c r="S21" s="230" t="s">
        <v>619</v>
      </c>
      <c r="T21" s="230" t="s">
        <v>619</v>
      </c>
      <c r="U21" s="230" t="s">
        <v>619</v>
      </c>
      <c r="V21" s="230" t="s">
        <v>619</v>
      </c>
      <c r="W21" s="231" t="s">
        <v>619</v>
      </c>
      <c r="X21" s="230" t="s">
        <v>619</v>
      </c>
      <c r="Y21" s="230" t="s">
        <v>619</v>
      </c>
      <c r="Z21" s="76"/>
      <c r="AA21" s="62"/>
      <c r="AB21" s="62"/>
      <c r="AC21" s="62"/>
      <c r="AD21" s="62"/>
      <c r="AE21" s="63"/>
      <c r="AF21" s="62"/>
      <c r="AG21" s="62"/>
    </row>
    <row r="22" spans="1:33" s="69" customFormat="1" ht="14.1" customHeight="1" x14ac:dyDescent="0.2">
      <c r="A22" s="220" t="s">
        <v>35</v>
      </c>
      <c r="B22" s="220" t="s">
        <v>36</v>
      </c>
      <c r="C22" s="220" t="s">
        <v>743</v>
      </c>
      <c r="D22" s="220"/>
      <c r="E22" s="229">
        <v>31</v>
      </c>
      <c r="F22" s="230" t="s">
        <v>619</v>
      </c>
      <c r="G22" s="230" t="s">
        <v>619</v>
      </c>
      <c r="H22" s="230" t="s">
        <v>619</v>
      </c>
      <c r="I22" s="230" t="s">
        <v>619</v>
      </c>
      <c r="J22" s="230" t="s">
        <v>619</v>
      </c>
      <c r="K22" s="230" t="s">
        <v>619</v>
      </c>
      <c r="L22" s="230" t="s">
        <v>619</v>
      </c>
      <c r="M22" s="230" t="s">
        <v>619</v>
      </c>
      <c r="N22" s="229">
        <v>6</v>
      </c>
      <c r="O22" s="230" t="s">
        <v>619</v>
      </c>
      <c r="P22" s="230" t="s">
        <v>619</v>
      </c>
      <c r="Q22" s="232">
        <v>16</v>
      </c>
      <c r="R22" s="230" t="s">
        <v>619</v>
      </c>
      <c r="S22" s="230" t="s">
        <v>619</v>
      </c>
      <c r="T22" s="230" t="s">
        <v>619</v>
      </c>
      <c r="U22" s="230" t="s">
        <v>619</v>
      </c>
      <c r="V22" s="230" t="s">
        <v>619</v>
      </c>
      <c r="W22" s="232">
        <v>6</v>
      </c>
      <c r="X22" s="234">
        <v>0.19</v>
      </c>
      <c r="Y22" s="229">
        <v>5</v>
      </c>
      <c r="Z22" s="76"/>
      <c r="AA22" s="62"/>
      <c r="AB22" s="62"/>
      <c r="AC22" s="62"/>
      <c r="AD22" s="62"/>
      <c r="AE22" s="60"/>
      <c r="AF22" s="101"/>
      <c r="AG22" s="64"/>
    </row>
    <row r="23" spans="1:33" s="69" customFormat="1" ht="14.1" customHeight="1" x14ac:dyDescent="0.2">
      <c r="A23" s="220" t="s">
        <v>284</v>
      </c>
      <c r="B23" s="220" t="s">
        <v>285</v>
      </c>
      <c r="C23" s="220" t="s">
        <v>745</v>
      </c>
      <c r="D23" s="220"/>
      <c r="E23" s="229">
        <v>76</v>
      </c>
      <c r="F23" s="229">
        <v>40</v>
      </c>
      <c r="G23" s="230" t="s">
        <v>619</v>
      </c>
      <c r="H23" s="230" t="s">
        <v>619</v>
      </c>
      <c r="I23" s="230" t="s">
        <v>619</v>
      </c>
      <c r="J23" s="230" t="s">
        <v>619</v>
      </c>
      <c r="K23" s="230" t="s">
        <v>619</v>
      </c>
      <c r="L23" s="229">
        <v>46</v>
      </c>
      <c r="M23" s="233">
        <v>0.61</v>
      </c>
      <c r="N23" s="229">
        <v>6</v>
      </c>
      <c r="O23" s="230" t="s">
        <v>619</v>
      </c>
      <c r="P23" s="230" t="s">
        <v>619</v>
      </c>
      <c r="Q23" s="232">
        <v>59</v>
      </c>
      <c r="R23" s="230" t="s">
        <v>619</v>
      </c>
      <c r="S23" s="229">
        <v>28</v>
      </c>
      <c r="T23" s="229">
        <v>385</v>
      </c>
      <c r="U23" s="230" t="s">
        <v>619</v>
      </c>
      <c r="V23" s="230" t="s">
        <v>619</v>
      </c>
      <c r="W23" s="232">
        <v>413</v>
      </c>
      <c r="X23" s="234">
        <v>5.47</v>
      </c>
      <c r="Y23" s="230" t="s">
        <v>619</v>
      </c>
      <c r="Z23" s="76"/>
      <c r="AA23" s="64"/>
      <c r="AB23" s="64"/>
      <c r="AC23" s="62"/>
      <c r="AD23" s="62"/>
      <c r="AE23" s="60"/>
      <c r="AF23" s="101"/>
      <c r="AG23" s="62"/>
    </row>
    <row r="24" spans="1:33" s="69" customFormat="1" ht="14.1" customHeight="1" x14ac:dyDescent="0.2">
      <c r="A24" s="220" t="s">
        <v>452</v>
      </c>
      <c r="B24" s="220" t="s">
        <v>453</v>
      </c>
      <c r="C24" s="220" t="s">
        <v>742</v>
      </c>
      <c r="D24" s="220"/>
      <c r="E24" s="229">
        <v>74</v>
      </c>
      <c r="F24" s="229">
        <v>8</v>
      </c>
      <c r="G24" s="230" t="s">
        <v>619</v>
      </c>
      <c r="H24" s="230" t="s">
        <v>619</v>
      </c>
      <c r="I24" s="230" t="s">
        <v>619</v>
      </c>
      <c r="J24" s="230" t="s">
        <v>619</v>
      </c>
      <c r="K24" s="230" t="s">
        <v>619</v>
      </c>
      <c r="L24" s="229">
        <v>10</v>
      </c>
      <c r="M24" s="233">
        <v>0.14000000000000001</v>
      </c>
      <c r="N24" s="229">
        <v>14</v>
      </c>
      <c r="O24" s="229">
        <v>6</v>
      </c>
      <c r="P24" s="229">
        <v>7</v>
      </c>
      <c r="Q24" s="232">
        <v>37</v>
      </c>
      <c r="R24" s="230" t="s">
        <v>619</v>
      </c>
      <c r="S24" s="230" t="s">
        <v>619</v>
      </c>
      <c r="T24" s="229">
        <v>38</v>
      </c>
      <c r="U24" s="229">
        <v>12</v>
      </c>
      <c r="V24" s="229">
        <v>21</v>
      </c>
      <c r="W24" s="232">
        <v>75</v>
      </c>
      <c r="X24" s="234">
        <v>1.02</v>
      </c>
      <c r="Y24" s="230" t="s">
        <v>619</v>
      </c>
      <c r="Z24" s="76"/>
      <c r="AA24" s="62"/>
      <c r="AB24" s="64"/>
      <c r="AC24" s="64"/>
      <c r="AD24" s="64"/>
      <c r="AE24" s="60"/>
      <c r="AF24" s="101"/>
      <c r="AG24" s="62"/>
    </row>
    <row r="25" spans="1:33" s="69" customFormat="1" ht="14.1" customHeight="1" x14ac:dyDescent="0.2">
      <c r="A25" s="220" t="s">
        <v>200</v>
      </c>
      <c r="B25" s="220" t="s">
        <v>201</v>
      </c>
      <c r="C25" s="220" t="s">
        <v>744</v>
      </c>
      <c r="D25" s="220"/>
      <c r="E25" s="229">
        <v>49</v>
      </c>
      <c r="F25" s="230" t="s">
        <v>619</v>
      </c>
      <c r="G25" s="230" t="s">
        <v>619</v>
      </c>
      <c r="H25" s="230" t="s">
        <v>619</v>
      </c>
      <c r="I25" s="230" t="s">
        <v>619</v>
      </c>
      <c r="J25" s="230" t="s">
        <v>619</v>
      </c>
      <c r="K25" s="230" t="s">
        <v>619</v>
      </c>
      <c r="L25" s="229">
        <v>15</v>
      </c>
      <c r="M25" s="233">
        <v>0.31</v>
      </c>
      <c r="N25" s="229">
        <v>6</v>
      </c>
      <c r="O25" s="229">
        <v>17</v>
      </c>
      <c r="P25" s="229">
        <v>15</v>
      </c>
      <c r="Q25" s="232">
        <v>53</v>
      </c>
      <c r="R25" s="230" t="s">
        <v>619</v>
      </c>
      <c r="S25" s="230" t="s">
        <v>619</v>
      </c>
      <c r="T25" s="230" t="s">
        <v>619</v>
      </c>
      <c r="U25" s="230" t="s">
        <v>619</v>
      </c>
      <c r="V25" s="230" t="s">
        <v>619</v>
      </c>
      <c r="W25" s="231" t="s">
        <v>619</v>
      </c>
      <c r="X25" s="230" t="s">
        <v>619</v>
      </c>
      <c r="Y25" s="230" t="s">
        <v>619</v>
      </c>
      <c r="Z25" s="76"/>
      <c r="AA25" s="62"/>
      <c r="AB25" s="62"/>
      <c r="AC25" s="62"/>
      <c r="AD25" s="62"/>
      <c r="AE25" s="63"/>
      <c r="AF25" s="62"/>
      <c r="AG25" s="62"/>
    </row>
    <row r="26" spans="1:33" s="69" customFormat="1" ht="14.1" customHeight="1" x14ac:dyDescent="0.2">
      <c r="A26" s="220" t="s">
        <v>544</v>
      </c>
      <c r="B26" s="220" t="s">
        <v>642</v>
      </c>
      <c r="C26" s="220" t="s">
        <v>748</v>
      </c>
      <c r="D26" s="220"/>
      <c r="E26" s="229">
        <v>75</v>
      </c>
      <c r="F26" s="229">
        <v>11</v>
      </c>
      <c r="G26" s="230" t="s">
        <v>619</v>
      </c>
      <c r="H26" s="230" t="s">
        <v>619</v>
      </c>
      <c r="I26" s="230" t="s">
        <v>619</v>
      </c>
      <c r="J26" s="230" t="s">
        <v>619</v>
      </c>
      <c r="K26" s="230" t="s">
        <v>619</v>
      </c>
      <c r="L26" s="229">
        <v>13</v>
      </c>
      <c r="M26" s="233">
        <v>0.17</v>
      </c>
      <c r="N26" s="230" t="s">
        <v>619</v>
      </c>
      <c r="O26" s="230" t="s">
        <v>619</v>
      </c>
      <c r="P26" s="229">
        <v>7</v>
      </c>
      <c r="Q26" s="232">
        <v>23</v>
      </c>
      <c r="R26" s="230" t="s">
        <v>619</v>
      </c>
      <c r="S26" s="229">
        <v>8</v>
      </c>
      <c r="T26" s="229">
        <v>6</v>
      </c>
      <c r="U26" s="230" t="s">
        <v>619</v>
      </c>
      <c r="V26" s="230" t="s">
        <v>619</v>
      </c>
      <c r="W26" s="232">
        <v>15</v>
      </c>
      <c r="X26" s="234">
        <v>0.2</v>
      </c>
      <c r="Y26" s="230" t="s">
        <v>619</v>
      </c>
      <c r="Z26" s="76"/>
      <c r="AA26" s="64"/>
      <c r="AB26" s="64"/>
      <c r="AC26" s="62"/>
      <c r="AD26" s="62"/>
      <c r="AE26" s="60"/>
      <c r="AF26" s="101"/>
      <c r="AG26" s="62"/>
    </row>
    <row r="27" spans="1:33" s="69" customFormat="1" ht="14.1" customHeight="1" x14ac:dyDescent="0.2">
      <c r="A27" s="220" t="s">
        <v>268</v>
      </c>
      <c r="B27" s="220" t="s">
        <v>643</v>
      </c>
      <c r="C27" s="220" t="s">
        <v>745</v>
      </c>
      <c r="D27" s="220"/>
      <c r="E27" s="229">
        <v>67</v>
      </c>
      <c r="F27" s="229">
        <v>46</v>
      </c>
      <c r="G27" s="229">
        <v>7</v>
      </c>
      <c r="H27" s="229">
        <v>13</v>
      </c>
      <c r="I27" s="230" t="s">
        <v>619</v>
      </c>
      <c r="J27" s="230" t="s">
        <v>619</v>
      </c>
      <c r="K27" s="230" t="s">
        <v>619</v>
      </c>
      <c r="L27" s="229">
        <v>73</v>
      </c>
      <c r="M27" s="233">
        <v>1.08</v>
      </c>
      <c r="N27" s="229">
        <v>18</v>
      </c>
      <c r="O27" s="229">
        <v>13</v>
      </c>
      <c r="P27" s="229">
        <v>28</v>
      </c>
      <c r="Q27" s="232">
        <v>132</v>
      </c>
      <c r="R27" s="230" t="s">
        <v>619</v>
      </c>
      <c r="S27" s="230" t="s">
        <v>619</v>
      </c>
      <c r="T27" s="230" t="s">
        <v>619</v>
      </c>
      <c r="U27" s="229">
        <v>58</v>
      </c>
      <c r="V27" s="230" t="s">
        <v>619</v>
      </c>
      <c r="W27" s="232">
        <v>63</v>
      </c>
      <c r="X27" s="234">
        <v>0.94</v>
      </c>
      <c r="Y27" s="229">
        <v>69</v>
      </c>
      <c r="Z27" s="76"/>
      <c r="AA27" s="62"/>
      <c r="AB27" s="62"/>
      <c r="AC27" s="64"/>
      <c r="AD27" s="62"/>
      <c r="AE27" s="60"/>
      <c r="AF27" s="101"/>
      <c r="AG27" s="64"/>
    </row>
    <row r="28" spans="1:33" s="69" customFormat="1" ht="14.1" customHeight="1" x14ac:dyDescent="0.2">
      <c r="A28" s="220" t="s">
        <v>388</v>
      </c>
      <c r="B28" s="220" t="s">
        <v>389</v>
      </c>
      <c r="C28" s="220" t="s">
        <v>746</v>
      </c>
      <c r="D28" s="220"/>
      <c r="E28" s="229">
        <v>96</v>
      </c>
      <c r="F28" s="229">
        <v>85</v>
      </c>
      <c r="G28" s="229">
        <v>42</v>
      </c>
      <c r="H28" s="230" t="s">
        <v>619</v>
      </c>
      <c r="I28" s="230" t="s">
        <v>619</v>
      </c>
      <c r="J28" s="230" t="s">
        <v>619</v>
      </c>
      <c r="K28" s="230" t="s">
        <v>619</v>
      </c>
      <c r="L28" s="229">
        <v>138</v>
      </c>
      <c r="M28" s="233">
        <v>1.44</v>
      </c>
      <c r="N28" s="229">
        <v>28</v>
      </c>
      <c r="O28" s="229">
        <v>20</v>
      </c>
      <c r="P28" s="229">
        <v>23</v>
      </c>
      <c r="Q28" s="232">
        <v>209</v>
      </c>
      <c r="R28" s="229">
        <v>79</v>
      </c>
      <c r="S28" s="230" t="s">
        <v>619</v>
      </c>
      <c r="T28" s="230" t="s">
        <v>619</v>
      </c>
      <c r="U28" s="229">
        <v>359</v>
      </c>
      <c r="V28" s="229">
        <v>322</v>
      </c>
      <c r="W28" s="232">
        <v>769</v>
      </c>
      <c r="X28" s="234">
        <v>8.01</v>
      </c>
      <c r="Y28" s="230" t="s">
        <v>619</v>
      </c>
      <c r="Z28" s="77"/>
      <c r="AA28" s="62"/>
      <c r="AB28" s="62"/>
      <c r="AC28" s="64"/>
      <c r="AD28" s="64"/>
      <c r="AE28" s="60"/>
      <c r="AF28" s="101"/>
      <c r="AG28" s="62"/>
    </row>
    <row r="29" spans="1:33" s="69" customFormat="1" ht="14.1" customHeight="1" x14ac:dyDescent="0.2">
      <c r="A29" s="220" t="s">
        <v>254</v>
      </c>
      <c r="B29" s="220" t="s">
        <v>255</v>
      </c>
      <c r="C29" s="220" t="s">
        <v>749</v>
      </c>
      <c r="D29" s="220"/>
      <c r="E29" s="229">
        <v>427</v>
      </c>
      <c r="F29" s="229">
        <v>322</v>
      </c>
      <c r="G29" s="229">
        <v>194</v>
      </c>
      <c r="H29" s="229">
        <v>201</v>
      </c>
      <c r="I29" s="229">
        <v>57</v>
      </c>
      <c r="J29" s="229">
        <v>100</v>
      </c>
      <c r="K29" s="229">
        <v>109</v>
      </c>
      <c r="L29" s="229">
        <v>983</v>
      </c>
      <c r="M29" s="233">
        <v>2.2999999999999998</v>
      </c>
      <c r="N29" s="229">
        <v>71</v>
      </c>
      <c r="O29" s="229">
        <v>116</v>
      </c>
      <c r="P29" s="229">
        <v>323</v>
      </c>
      <c r="Q29" s="232">
        <v>1493</v>
      </c>
      <c r="R29" s="229">
        <v>78</v>
      </c>
      <c r="S29" s="230" t="s">
        <v>619</v>
      </c>
      <c r="T29" s="229">
        <v>375</v>
      </c>
      <c r="U29" s="229">
        <v>553</v>
      </c>
      <c r="V29" s="230" t="s">
        <v>619</v>
      </c>
      <c r="W29" s="232">
        <v>1064</v>
      </c>
      <c r="X29" s="234">
        <v>2.4900000000000002</v>
      </c>
      <c r="Y29" s="229">
        <v>1916</v>
      </c>
      <c r="Z29" s="77"/>
      <c r="AA29" s="62"/>
      <c r="AB29" s="64"/>
      <c r="AC29" s="64"/>
      <c r="AD29" s="62"/>
      <c r="AE29" s="60"/>
      <c r="AF29" s="101"/>
      <c r="AG29" s="64"/>
    </row>
    <row r="30" spans="1:33" s="69" customFormat="1" ht="14.1" customHeight="1" x14ac:dyDescent="0.2">
      <c r="A30" s="220" t="s">
        <v>156</v>
      </c>
      <c r="B30" s="220" t="s">
        <v>157</v>
      </c>
      <c r="C30" s="220" t="s">
        <v>744</v>
      </c>
      <c r="D30" s="220"/>
      <c r="E30" s="229">
        <v>40</v>
      </c>
      <c r="F30" s="230" t="s">
        <v>619</v>
      </c>
      <c r="G30" s="230" t="s">
        <v>619</v>
      </c>
      <c r="H30" s="230" t="s">
        <v>619</v>
      </c>
      <c r="I30" s="230" t="s">
        <v>619</v>
      </c>
      <c r="J30" s="230" t="s">
        <v>619</v>
      </c>
      <c r="K30" s="230" t="s">
        <v>619</v>
      </c>
      <c r="L30" s="230" t="s">
        <v>619</v>
      </c>
      <c r="M30" s="230" t="s">
        <v>619</v>
      </c>
      <c r="N30" s="230" t="s">
        <v>619</v>
      </c>
      <c r="O30" s="230" t="s">
        <v>619</v>
      </c>
      <c r="P30" s="230" t="s">
        <v>619</v>
      </c>
      <c r="Q30" s="232">
        <v>6</v>
      </c>
      <c r="R30" s="230" t="s">
        <v>619</v>
      </c>
      <c r="S30" s="230" t="s">
        <v>619</v>
      </c>
      <c r="T30" s="230" t="s">
        <v>619</v>
      </c>
      <c r="U30" s="230" t="s">
        <v>619</v>
      </c>
      <c r="V30" s="230" t="s">
        <v>619</v>
      </c>
      <c r="W30" s="231" t="s">
        <v>619</v>
      </c>
      <c r="X30" s="230" t="s">
        <v>619</v>
      </c>
      <c r="Y30" s="230" t="s">
        <v>619</v>
      </c>
      <c r="Z30" s="76"/>
      <c r="AA30" s="62"/>
      <c r="AB30" s="62"/>
      <c r="AC30" s="62"/>
      <c r="AD30" s="62"/>
      <c r="AE30" s="63"/>
      <c r="AF30" s="62"/>
      <c r="AG30" s="62"/>
    </row>
    <row r="31" spans="1:33" s="69" customFormat="1" ht="14.1" customHeight="1" x14ac:dyDescent="0.2">
      <c r="A31" s="220" t="s">
        <v>27</v>
      </c>
      <c r="B31" s="220" t="s">
        <v>644</v>
      </c>
      <c r="C31" s="220" t="s">
        <v>743</v>
      </c>
      <c r="D31" s="220"/>
      <c r="E31" s="229">
        <v>58</v>
      </c>
      <c r="F31" s="229">
        <v>6</v>
      </c>
      <c r="G31" s="230" t="s">
        <v>619</v>
      </c>
      <c r="H31" s="230" t="s">
        <v>619</v>
      </c>
      <c r="I31" s="230" t="s">
        <v>619</v>
      </c>
      <c r="J31" s="230" t="s">
        <v>619</v>
      </c>
      <c r="K31" s="230" t="s">
        <v>619</v>
      </c>
      <c r="L31" s="229">
        <v>7</v>
      </c>
      <c r="M31" s="233">
        <v>0.12</v>
      </c>
      <c r="N31" s="230" t="s">
        <v>619</v>
      </c>
      <c r="O31" s="230" t="s">
        <v>619</v>
      </c>
      <c r="P31" s="229">
        <v>39</v>
      </c>
      <c r="Q31" s="232">
        <v>49</v>
      </c>
      <c r="R31" s="230" t="s">
        <v>619</v>
      </c>
      <c r="S31" s="230" t="s">
        <v>619</v>
      </c>
      <c r="T31" s="230" t="s">
        <v>619</v>
      </c>
      <c r="U31" s="230" t="s">
        <v>619</v>
      </c>
      <c r="V31" s="230" t="s">
        <v>619</v>
      </c>
      <c r="W31" s="231" t="s">
        <v>619</v>
      </c>
      <c r="X31" s="230" t="s">
        <v>619</v>
      </c>
      <c r="Y31" s="230" t="s">
        <v>619</v>
      </c>
      <c r="Z31" s="76"/>
      <c r="AA31" s="62"/>
      <c r="AB31" s="62"/>
      <c r="AC31" s="62"/>
      <c r="AD31" s="62"/>
      <c r="AE31" s="63"/>
      <c r="AF31" s="62"/>
      <c r="AG31" s="62"/>
    </row>
    <row r="32" spans="1:33" s="69" customFormat="1" ht="14.1" customHeight="1" x14ac:dyDescent="0.2">
      <c r="A32" s="220" t="s">
        <v>28</v>
      </c>
      <c r="B32" s="220" t="s">
        <v>645</v>
      </c>
      <c r="C32" s="220" t="s">
        <v>743</v>
      </c>
      <c r="D32" s="220"/>
      <c r="E32" s="229">
        <v>65</v>
      </c>
      <c r="F32" s="229">
        <v>23</v>
      </c>
      <c r="G32" s="230" t="s">
        <v>619</v>
      </c>
      <c r="H32" s="230" t="s">
        <v>619</v>
      </c>
      <c r="I32" s="230" t="s">
        <v>619</v>
      </c>
      <c r="J32" s="230" t="s">
        <v>619</v>
      </c>
      <c r="K32" s="230" t="s">
        <v>619</v>
      </c>
      <c r="L32" s="229">
        <v>24</v>
      </c>
      <c r="M32" s="233">
        <v>0.37</v>
      </c>
      <c r="N32" s="229">
        <v>10</v>
      </c>
      <c r="O32" s="229">
        <v>117</v>
      </c>
      <c r="P32" s="229">
        <v>53</v>
      </c>
      <c r="Q32" s="232">
        <v>204</v>
      </c>
      <c r="R32" s="230" t="s">
        <v>619</v>
      </c>
      <c r="S32" s="230" t="s">
        <v>619</v>
      </c>
      <c r="T32" s="230" t="s">
        <v>619</v>
      </c>
      <c r="U32" s="230" t="s">
        <v>619</v>
      </c>
      <c r="V32" s="230" t="s">
        <v>619</v>
      </c>
      <c r="W32" s="232">
        <v>21</v>
      </c>
      <c r="X32" s="234">
        <v>0.33</v>
      </c>
      <c r="Y32" s="230" t="s">
        <v>619</v>
      </c>
      <c r="Z32" s="76"/>
      <c r="AA32" s="62"/>
      <c r="AB32" s="62"/>
      <c r="AC32" s="62"/>
      <c r="AD32" s="62"/>
      <c r="AE32" s="60"/>
      <c r="AF32" s="101"/>
      <c r="AG32" s="62"/>
    </row>
    <row r="33" spans="1:33" s="69" customFormat="1" ht="14.1" customHeight="1" x14ac:dyDescent="0.2">
      <c r="A33" s="220" t="s">
        <v>142</v>
      </c>
      <c r="B33" s="220" t="s">
        <v>143</v>
      </c>
      <c r="C33" s="220" t="s">
        <v>744</v>
      </c>
      <c r="D33" s="220"/>
      <c r="E33" s="229">
        <v>34</v>
      </c>
      <c r="F33" s="230" t="s">
        <v>619</v>
      </c>
      <c r="G33" s="230" t="s">
        <v>619</v>
      </c>
      <c r="H33" s="230" t="s">
        <v>619</v>
      </c>
      <c r="I33" s="230" t="s">
        <v>619</v>
      </c>
      <c r="J33" s="230" t="s">
        <v>619</v>
      </c>
      <c r="K33" s="230" t="s">
        <v>619</v>
      </c>
      <c r="L33" s="229">
        <v>6</v>
      </c>
      <c r="M33" s="233">
        <v>0.18</v>
      </c>
      <c r="N33" s="230" t="s">
        <v>619</v>
      </c>
      <c r="O33" s="230" t="s">
        <v>619</v>
      </c>
      <c r="P33" s="230" t="s">
        <v>619</v>
      </c>
      <c r="Q33" s="232">
        <v>7</v>
      </c>
      <c r="R33" s="230" t="s">
        <v>619</v>
      </c>
      <c r="S33" s="230" t="s">
        <v>619</v>
      </c>
      <c r="T33" s="230" t="s">
        <v>619</v>
      </c>
      <c r="U33" s="230" t="s">
        <v>619</v>
      </c>
      <c r="V33" s="230" t="s">
        <v>619</v>
      </c>
      <c r="W33" s="231" t="s">
        <v>619</v>
      </c>
      <c r="X33" s="230" t="s">
        <v>619</v>
      </c>
      <c r="Y33" s="230" t="s">
        <v>619</v>
      </c>
      <c r="Z33" s="76"/>
      <c r="AA33" s="62"/>
      <c r="AB33" s="62"/>
      <c r="AC33" s="62"/>
      <c r="AD33" s="62"/>
      <c r="AE33" s="63"/>
      <c r="AF33" s="62"/>
      <c r="AG33" s="62"/>
    </row>
    <row r="34" spans="1:33" s="69" customFormat="1" ht="14.1" customHeight="1" x14ac:dyDescent="0.2">
      <c r="A34" s="220" t="s">
        <v>45</v>
      </c>
      <c r="B34" s="220" t="s">
        <v>46</v>
      </c>
      <c r="C34" s="220" t="s">
        <v>743</v>
      </c>
      <c r="D34" s="220"/>
      <c r="E34" s="229">
        <v>120</v>
      </c>
      <c r="F34" s="229">
        <v>20</v>
      </c>
      <c r="G34" s="229">
        <v>5</v>
      </c>
      <c r="H34" s="230" t="s">
        <v>619</v>
      </c>
      <c r="I34" s="230" t="s">
        <v>619</v>
      </c>
      <c r="J34" s="230" t="s">
        <v>619</v>
      </c>
      <c r="K34" s="230" t="s">
        <v>619</v>
      </c>
      <c r="L34" s="229">
        <v>28</v>
      </c>
      <c r="M34" s="233">
        <v>0.23</v>
      </c>
      <c r="N34" s="229">
        <v>10</v>
      </c>
      <c r="O34" s="229">
        <v>13</v>
      </c>
      <c r="P34" s="229">
        <v>48</v>
      </c>
      <c r="Q34" s="232">
        <v>99</v>
      </c>
      <c r="R34" s="230" t="s">
        <v>619</v>
      </c>
      <c r="S34" s="229">
        <v>5</v>
      </c>
      <c r="T34" s="229">
        <v>29</v>
      </c>
      <c r="U34" s="230" t="s">
        <v>619</v>
      </c>
      <c r="V34" s="230" t="s">
        <v>619</v>
      </c>
      <c r="W34" s="232">
        <v>34</v>
      </c>
      <c r="X34" s="234">
        <v>0.28000000000000003</v>
      </c>
      <c r="Y34" s="229">
        <v>25</v>
      </c>
      <c r="Z34" s="76"/>
      <c r="AA34" s="64"/>
      <c r="AB34" s="64"/>
      <c r="AC34" s="62"/>
      <c r="AD34" s="62"/>
      <c r="AE34" s="60"/>
      <c r="AF34" s="101"/>
      <c r="AG34" s="64"/>
    </row>
    <row r="35" spans="1:33" s="69" customFormat="1" ht="14.1" customHeight="1" x14ac:dyDescent="0.2">
      <c r="A35" s="220" t="s">
        <v>170</v>
      </c>
      <c r="B35" s="220" t="s">
        <v>171</v>
      </c>
      <c r="C35" s="220" t="s">
        <v>744</v>
      </c>
      <c r="D35" s="220"/>
      <c r="E35" s="229">
        <v>28</v>
      </c>
      <c r="F35" s="230" t="s">
        <v>619</v>
      </c>
      <c r="G35" s="230" t="s">
        <v>619</v>
      </c>
      <c r="H35" s="230" t="s">
        <v>619</v>
      </c>
      <c r="I35" s="230" t="s">
        <v>619</v>
      </c>
      <c r="J35" s="230" t="s">
        <v>619</v>
      </c>
      <c r="K35" s="230" t="s">
        <v>619</v>
      </c>
      <c r="L35" s="230" t="s">
        <v>619</v>
      </c>
      <c r="M35" s="230" t="s">
        <v>619</v>
      </c>
      <c r="N35" s="230" t="s">
        <v>619</v>
      </c>
      <c r="O35" s="230" t="s">
        <v>619</v>
      </c>
      <c r="P35" s="229">
        <v>11</v>
      </c>
      <c r="Q35" s="232">
        <v>25</v>
      </c>
      <c r="R35" s="230" t="s">
        <v>619</v>
      </c>
      <c r="S35" s="229">
        <v>5</v>
      </c>
      <c r="T35" s="229">
        <v>7</v>
      </c>
      <c r="U35" s="230" t="s">
        <v>619</v>
      </c>
      <c r="V35" s="230" t="s">
        <v>619</v>
      </c>
      <c r="W35" s="232">
        <v>12</v>
      </c>
      <c r="X35" s="234">
        <v>0.43</v>
      </c>
      <c r="Y35" s="230" t="s">
        <v>619</v>
      </c>
      <c r="Z35" s="76"/>
      <c r="AA35" s="64"/>
      <c r="AB35" s="64"/>
      <c r="AC35" s="62"/>
      <c r="AD35" s="62"/>
      <c r="AE35" s="60"/>
      <c r="AF35" s="101"/>
      <c r="AG35" s="62"/>
    </row>
    <row r="36" spans="1:33" s="69" customFormat="1" ht="14.1" customHeight="1" x14ac:dyDescent="0.2">
      <c r="A36" s="220" t="s">
        <v>545</v>
      </c>
      <c r="B36" s="220" t="s">
        <v>646</v>
      </c>
      <c r="C36" s="220" t="s">
        <v>748</v>
      </c>
      <c r="D36" s="220"/>
      <c r="E36" s="229">
        <v>86</v>
      </c>
      <c r="F36" s="229">
        <v>34</v>
      </c>
      <c r="G36" s="230" t="s">
        <v>619</v>
      </c>
      <c r="H36" s="230" t="s">
        <v>619</v>
      </c>
      <c r="I36" s="230" t="s">
        <v>619</v>
      </c>
      <c r="J36" s="230" t="s">
        <v>619</v>
      </c>
      <c r="K36" s="230" t="s">
        <v>619</v>
      </c>
      <c r="L36" s="229">
        <v>37</v>
      </c>
      <c r="M36" s="233">
        <v>0.43</v>
      </c>
      <c r="N36" s="229">
        <v>25</v>
      </c>
      <c r="O36" s="229">
        <v>27</v>
      </c>
      <c r="P36" s="229">
        <v>16</v>
      </c>
      <c r="Q36" s="232">
        <v>105</v>
      </c>
      <c r="R36" s="229">
        <v>18</v>
      </c>
      <c r="S36" s="230" t="s">
        <v>619</v>
      </c>
      <c r="T36" s="229">
        <v>20</v>
      </c>
      <c r="U36" s="229">
        <v>12</v>
      </c>
      <c r="V36" s="230" t="s">
        <v>619</v>
      </c>
      <c r="W36" s="232">
        <v>54</v>
      </c>
      <c r="X36" s="234">
        <v>0.63</v>
      </c>
      <c r="Y36" s="230" t="s">
        <v>619</v>
      </c>
      <c r="Z36" s="77"/>
      <c r="AA36" s="62"/>
      <c r="AB36" s="64"/>
      <c r="AC36" s="64"/>
      <c r="AD36" s="62"/>
      <c r="AE36" s="60"/>
      <c r="AF36" s="101"/>
      <c r="AG36" s="62"/>
    </row>
    <row r="37" spans="1:33" s="69" customFormat="1" ht="14.1" customHeight="1" x14ac:dyDescent="0.2">
      <c r="A37" s="220" t="s">
        <v>422</v>
      </c>
      <c r="B37" s="220" t="s">
        <v>647</v>
      </c>
      <c r="C37" s="220" t="s">
        <v>742</v>
      </c>
      <c r="D37" s="220"/>
      <c r="E37" s="229">
        <v>49</v>
      </c>
      <c r="F37" s="229">
        <v>27</v>
      </c>
      <c r="G37" s="230" t="s">
        <v>619</v>
      </c>
      <c r="H37" s="230" t="s">
        <v>619</v>
      </c>
      <c r="I37" s="230" t="s">
        <v>619</v>
      </c>
      <c r="J37" s="230" t="s">
        <v>619</v>
      </c>
      <c r="K37" s="230" t="s">
        <v>619</v>
      </c>
      <c r="L37" s="229">
        <v>35</v>
      </c>
      <c r="M37" s="233">
        <v>0.72</v>
      </c>
      <c r="N37" s="230" t="s">
        <v>619</v>
      </c>
      <c r="O37" s="230" t="s">
        <v>619</v>
      </c>
      <c r="P37" s="229">
        <v>9</v>
      </c>
      <c r="Q37" s="232">
        <v>51</v>
      </c>
      <c r="R37" s="229">
        <v>18</v>
      </c>
      <c r="S37" s="229">
        <v>20</v>
      </c>
      <c r="T37" s="229">
        <v>39</v>
      </c>
      <c r="U37" s="229">
        <v>21</v>
      </c>
      <c r="V37" s="229">
        <v>9</v>
      </c>
      <c r="W37" s="232">
        <v>107</v>
      </c>
      <c r="X37" s="234">
        <v>2.2000000000000002</v>
      </c>
      <c r="Y37" s="229">
        <v>20</v>
      </c>
      <c r="Z37" s="77"/>
      <c r="AA37" s="64"/>
      <c r="AB37" s="64"/>
      <c r="AC37" s="64"/>
      <c r="AD37" s="64"/>
      <c r="AE37" s="60"/>
      <c r="AF37" s="101"/>
      <c r="AG37" s="64"/>
    </row>
    <row r="38" spans="1:33" s="69" customFormat="1" ht="14.1" customHeight="1" x14ac:dyDescent="0.2">
      <c r="A38" s="220" t="s">
        <v>126</v>
      </c>
      <c r="B38" s="220" t="s">
        <v>127</v>
      </c>
      <c r="C38" s="220" t="s">
        <v>747</v>
      </c>
      <c r="D38" s="220"/>
      <c r="E38" s="229">
        <v>206</v>
      </c>
      <c r="F38" s="229">
        <v>53</v>
      </c>
      <c r="G38" s="229">
        <v>6</v>
      </c>
      <c r="H38" s="229">
        <v>30</v>
      </c>
      <c r="I38" s="230" t="s">
        <v>619</v>
      </c>
      <c r="J38" s="229">
        <v>5</v>
      </c>
      <c r="K38" s="230" t="s">
        <v>619</v>
      </c>
      <c r="L38" s="229">
        <v>97</v>
      </c>
      <c r="M38" s="233">
        <v>0.47</v>
      </c>
      <c r="N38" s="229">
        <v>21</v>
      </c>
      <c r="O38" s="229">
        <v>24</v>
      </c>
      <c r="P38" s="229">
        <v>160</v>
      </c>
      <c r="Q38" s="232">
        <v>302</v>
      </c>
      <c r="R38" s="229">
        <v>21</v>
      </c>
      <c r="S38" s="230" t="s">
        <v>619</v>
      </c>
      <c r="T38" s="229">
        <v>53</v>
      </c>
      <c r="U38" s="230" t="s">
        <v>619</v>
      </c>
      <c r="V38" s="230" t="s">
        <v>619</v>
      </c>
      <c r="W38" s="232">
        <v>74</v>
      </c>
      <c r="X38" s="234">
        <v>0.36</v>
      </c>
      <c r="Y38" s="229">
        <v>56</v>
      </c>
      <c r="Z38" s="77"/>
      <c r="AA38" s="62"/>
      <c r="AB38" s="64"/>
      <c r="AC38" s="62"/>
      <c r="AD38" s="62"/>
      <c r="AE38" s="60"/>
      <c r="AF38" s="101"/>
      <c r="AG38" s="64"/>
    </row>
    <row r="39" spans="1:33" s="69" customFormat="1" ht="14.1" customHeight="1" x14ac:dyDescent="0.2">
      <c r="A39" s="220" t="s">
        <v>286</v>
      </c>
      <c r="B39" s="220" t="s">
        <v>287</v>
      </c>
      <c r="C39" s="220" t="s">
        <v>745</v>
      </c>
      <c r="D39" s="220"/>
      <c r="E39" s="229">
        <v>64</v>
      </c>
      <c r="F39" s="229">
        <v>9</v>
      </c>
      <c r="G39" s="230" t="s">
        <v>619</v>
      </c>
      <c r="H39" s="230" t="s">
        <v>619</v>
      </c>
      <c r="I39" s="230" t="s">
        <v>619</v>
      </c>
      <c r="J39" s="230" t="s">
        <v>619</v>
      </c>
      <c r="K39" s="230" t="s">
        <v>619</v>
      </c>
      <c r="L39" s="229">
        <v>10</v>
      </c>
      <c r="M39" s="233">
        <v>0.16</v>
      </c>
      <c r="N39" s="230" t="s">
        <v>619</v>
      </c>
      <c r="O39" s="230" t="s">
        <v>619</v>
      </c>
      <c r="P39" s="230" t="s">
        <v>619</v>
      </c>
      <c r="Q39" s="232">
        <v>20</v>
      </c>
      <c r="R39" s="230" t="s">
        <v>619</v>
      </c>
      <c r="S39" s="229">
        <v>8</v>
      </c>
      <c r="T39" s="229">
        <v>35</v>
      </c>
      <c r="U39" s="230" t="s">
        <v>619</v>
      </c>
      <c r="V39" s="230" t="s">
        <v>619</v>
      </c>
      <c r="W39" s="232">
        <v>43</v>
      </c>
      <c r="X39" s="234">
        <v>0.67</v>
      </c>
      <c r="Y39" s="230" t="s">
        <v>619</v>
      </c>
      <c r="Z39" s="76"/>
      <c r="AA39" s="64"/>
      <c r="AB39" s="64"/>
      <c r="AC39" s="62"/>
      <c r="AD39" s="62"/>
      <c r="AE39" s="60"/>
      <c r="AF39" s="101"/>
      <c r="AG39" s="62"/>
    </row>
    <row r="40" spans="1:33" s="69" customFormat="1" ht="14.1" customHeight="1" x14ac:dyDescent="0.2">
      <c r="A40" s="220" t="s">
        <v>328</v>
      </c>
      <c r="B40" s="220" t="s">
        <v>329</v>
      </c>
      <c r="C40" s="220" t="s">
        <v>745</v>
      </c>
      <c r="D40" s="220"/>
      <c r="E40" s="238">
        <v>57</v>
      </c>
      <c r="F40" s="239" t="s">
        <v>619</v>
      </c>
      <c r="G40" s="239" t="s">
        <v>619</v>
      </c>
      <c r="H40" s="239" t="s">
        <v>619</v>
      </c>
      <c r="I40" s="239" t="s">
        <v>619</v>
      </c>
      <c r="J40" s="239" t="s">
        <v>619</v>
      </c>
      <c r="K40" s="239" t="s">
        <v>619</v>
      </c>
      <c r="L40" s="238">
        <v>17</v>
      </c>
      <c r="M40" s="242">
        <v>0.3</v>
      </c>
      <c r="N40" s="239" t="s">
        <v>619</v>
      </c>
      <c r="O40" s="239" t="s">
        <v>619</v>
      </c>
      <c r="P40" s="239" t="s">
        <v>619</v>
      </c>
      <c r="Q40" s="240">
        <v>27</v>
      </c>
      <c r="R40" s="239" t="s">
        <v>619</v>
      </c>
      <c r="S40" s="239" t="s">
        <v>619</v>
      </c>
      <c r="T40" s="238">
        <v>24</v>
      </c>
      <c r="U40" s="239" t="s">
        <v>619</v>
      </c>
      <c r="V40" s="239" t="s">
        <v>619</v>
      </c>
      <c r="W40" s="240">
        <v>28</v>
      </c>
      <c r="X40" s="241">
        <v>0.49</v>
      </c>
      <c r="Y40" s="239" t="s">
        <v>619</v>
      </c>
      <c r="Z40" s="78"/>
      <c r="AA40" s="150"/>
      <c r="AB40" s="151"/>
      <c r="AC40" s="150"/>
      <c r="AD40" s="150"/>
      <c r="AE40" s="243"/>
      <c r="AF40" s="244"/>
      <c r="AG40" s="150"/>
    </row>
    <row r="41" spans="1:33" s="69" customFormat="1" ht="14.1" customHeight="1" x14ac:dyDescent="0.2">
      <c r="A41" s="220" t="s">
        <v>390</v>
      </c>
      <c r="B41" s="220" t="s">
        <v>391</v>
      </c>
      <c r="C41" s="220" t="s">
        <v>746</v>
      </c>
      <c r="D41" s="220"/>
      <c r="E41" s="229">
        <v>117</v>
      </c>
      <c r="F41" s="229">
        <v>35</v>
      </c>
      <c r="G41" s="229">
        <v>88</v>
      </c>
      <c r="H41" s="230" t="s">
        <v>619</v>
      </c>
      <c r="I41" s="230" t="s">
        <v>619</v>
      </c>
      <c r="J41" s="229">
        <v>22</v>
      </c>
      <c r="K41" s="229">
        <v>49</v>
      </c>
      <c r="L41" s="229">
        <v>213</v>
      </c>
      <c r="M41" s="233">
        <v>1.8199999999999998</v>
      </c>
      <c r="N41" s="229">
        <v>17</v>
      </c>
      <c r="O41" s="229">
        <v>65</v>
      </c>
      <c r="P41" s="229">
        <v>121</v>
      </c>
      <c r="Q41" s="232">
        <v>416</v>
      </c>
      <c r="R41" s="229">
        <v>115</v>
      </c>
      <c r="S41" s="230" t="s">
        <v>619</v>
      </c>
      <c r="T41" s="230" t="s">
        <v>619</v>
      </c>
      <c r="U41" s="229">
        <v>2642</v>
      </c>
      <c r="V41" s="229">
        <v>99</v>
      </c>
      <c r="W41" s="232">
        <v>2942</v>
      </c>
      <c r="X41" s="234">
        <v>25.09</v>
      </c>
      <c r="Y41" s="230" t="s">
        <v>619</v>
      </c>
      <c r="Z41" s="77"/>
      <c r="AA41" s="62"/>
      <c r="AB41" s="62"/>
      <c r="AC41" s="64"/>
      <c r="AD41" s="64"/>
      <c r="AE41" s="60"/>
      <c r="AF41" s="101"/>
      <c r="AG41" s="62"/>
    </row>
    <row r="42" spans="1:33" s="69" customFormat="1" ht="14.1" customHeight="1" x14ac:dyDescent="0.2">
      <c r="A42" s="220" t="s">
        <v>288</v>
      </c>
      <c r="B42" s="220" t="s">
        <v>289</v>
      </c>
      <c r="C42" s="220" t="s">
        <v>745</v>
      </c>
      <c r="D42" s="220"/>
      <c r="E42" s="229">
        <v>32</v>
      </c>
      <c r="F42" s="230" t="s">
        <v>619</v>
      </c>
      <c r="G42" s="230" t="s">
        <v>619</v>
      </c>
      <c r="H42" s="230" t="s">
        <v>619</v>
      </c>
      <c r="I42" s="230" t="s">
        <v>619</v>
      </c>
      <c r="J42" s="230" t="s">
        <v>619</v>
      </c>
      <c r="K42" s="229">
        <v>13</v>
      </c>
      <c r="L42" s="229">
        <v>16</v>
      </c>
      <c r="M42" s="233">
        <v>0.5</v>
      </c>
      <c r="N42" s="230" t="s">
        <v>619</v>
      </c>
      <c r="O42" s="230" t="s">
        <v>619</v>
      </c>
      <c r="P42" s="230" t="s">
        <v>619</v>
      </c>
      <c r="Q42" s="232">
        <v>20</v>
      </c>
      <c r="R42" s="230" t="s">
        <v>619</v>
      </c>
      <c r="S42" s="229">
        <v>10</v>
      </c>
      <c r="T42" s="229">
        <v>30</v>
      </c>
      <c r="U42" s="229">
        <v>11</v>
      </c>
      <c r="V42" s="230" t="s">
        <v>619</v>
      </c>
      <c r="W42" s="232">
        <v>56</v>
      </c>
      <c r="X42" s="234">
        <v>1.76</v>
      </c>
      <c r="Y42" s="229">
        <v>11</v>
      </c>
      <c r="Z42" s="76"/>
      <c r="AA42" s="64"/>
      <c r="AB42" s="64"/>
      <c r="AC42" s="64"/>
      <c r="AD42" s="62"/>
      <c r="AE42" s="60"/>
      <c r="AF42" s="101"/>
      <c r="AG42" s="64"/>
    </row>
    <row r="43" spans="1:33" s="69" customFormat="1" ht="14.1" customHeight="1" x14ac:dyDescent="0.2">
      <c r="A43" s="220" t="s">
        <v>423</v>
      </c>
      <c r="B43" s="220" t="s">
        <v>648</v>
      </c>
      <c r="C43" s="220" t="s">
        <v>742</v>
      </c>
      <c r="D43" s="220"/>
      <c r="E43" s="229">
        <v>126</v>
      </c>
      <c r="F43" s="229">
        <v>101</v>
      </c>
      <c r="G43" s="229">
        <v>11</v>
      </c>
      <c r="H43" s="229">
        <v>5</v>
      </c>
      <c r="I43" s="229">
        <v>6</v>
      </c>
      <c r="J43" s="229">
        <v>5</v>
      </c>
      <c r="K43" s="229">
        <v>22</v>
      </c>
      <c r="L43" s="229">
        <v>150</v>
      </c>
      <c r="M43" s="233">
        <v>1.19</v>
      </c>
      <c r="N43" s="229">
        <v>21</v>
      </c>
      <c r="O43" s="229">
        <v>113</v>
      </c>
      <c r="P43" s="229">
        <v>59</v>
      </c>
      <c r="Q43" s="232">
        <v>343</v>
      </c>
      <c r="R43" s="229">
        <v>76</v>
      </c>
      <c r="S43" s="229">
        <v>15</v>
      </c>
      <c r="T43" s="229">
        <v>33</v>
      </c>
      <c r="U43" s="229">
        <v>755</v>
      </c>
      <c r="V43" s="229">
        <v>722</v>
      </c>
      <c r="W43" s="232">
        <v>1601</v>
      </c>
      <c r="X43" s="234">
        <v>12.71</v>
      </c>
      <c r="Y43" s="230" t="s">
        <v>619</v>
      </c>
      <c r="Z43" s="77"/>
      <c r="AA43" s="64"/>
      <c r="AB43" s="64"/>
      <c r="AC43" s="64"/>
      <c r="AD43" s="64"/>
      <c r="AE43" s="60"/>
      <c r="AF43" s="101"/>
      <c r="AG43" s="62"/>
    </row>
    <row r="44" spans="1:33" s="69" customFormat="1" ht="14.1" customHeight="1" x14ac:dyDescent="0.2">
      <c r="A44" s="220" t="s">
        <v>546</v>
      </c>
      <c r="B44" s="220" t="s">
        <v>649</v>
      </c>
      <c r="C44" s="220" t="s">
        <v>748</v>
      </c>
      <c r="D44" s="220"/>
      <c r="E44" s="229">
        <v>190</v>
      </c>
      <c r="F44" s="229">
        <v>143</v>
      </c>
      <c r="G44" s="229">
        <v>41</v>
      </c>
      <c r="H44" s="229">
        <v>14</v>
      </c>
      <c r="I44" s="229">
        <v>5</v>
      </c>
      <c r="J44" s="229">
        <v>6</v>
      </c>
      <c r="K44" s="229">
        <v>8</v>
      </c>
      <c r="L44" s="229">
        <v>217</v>
      </c>
      <c r="M44" s="233">
        <v>1.1400000000000001</v>
      </c>
      <c r="N44" s="229">
        <v>26</v>
      </c>
      <c r="O44" s="229">
        <v>42</v>
      </c>
      <c r="P44" s="229">
        <v>15</v>
      </c>
      <c r="Q44" s="232">
        <v>300</v>
      </c>
      <c r="R44" s="230" t="s">
        <v>619</v>
      </c>
      <c r="S44" s="229">
        <v>129</v>
      </c>
      <c r="T44" s="229">
        <v>60</v>
      </c>
      <c r="U44" s="230" t="s">
        <v>619</v>
      </c>
      <c r="V44" s="229">
        <v>199</v>
      </c>
      <c r="W44" s="232">
        <v>438</v>
      </c>
      <c r="X44" s="234">
        <v>2.31</v>
      </c>
      <c r="Y44" s="229">
        <v>386</v>
      </c>
      <c r="Z44" s="76"/>
      <c r="AA44" s="64"/>
      <c r="AB44" s="64"/>
      <c r="AC44" s="62"/>
      <c r="AD44" s="64"/>
      <c r="AE44" s="60"/>
      <c r="AF44" s="101"/>
      <c r="AG44" s="64"/>
    </row>
    <row r="45" spans="1:33" s="69" customFormat="1" ht="14.1" customHeight="1" x14ac:dyDescent="0.2">
      <c r="A45" s="220" t="s">
        <v>330</v>
      </c>
      <c r="B45" s="220" t="s">
        <v>331</v>
      </c>
      <c r="C45" s="220" t="s">
        <v>745</v>
      </c>
      <c r="D45" s="220"/>
      <c r="E45" s="229">
        <v>55</v>
      </c>
      <c r="F45" s="229">
        <v>28</v>
      </c>
      <c r="G45" s="230" t="s">
        <v>619</v>
      </c>
      <c r="H45" s="230" t="s">
        <v>619</v>
      </c>
      <c r="I45" s="230" t="s">
        <v>619</v>
      </c>
      <c r="J45" s="230" t="s">
        <v>619</v>
      </c>
      <c r="K45" s="230" t="s">
        <v>619</v>
      </c>
      <c r="L45" s="229">
        <v>31</v>
      </c>
      <c r="M45" s="233">
        <v>0.56000000000000005</v>
      </c>
      <c r="N45" s="230" t="s">
        <v>619</v>
      </c>
      <c r="O45" s="230" t="s">
        <v>619</v>
      </c>
      <c r="P45" s="230" t="s">
        <v>619</v>
      </c>
      <c r="Q45" s="232">
        <v>33</v>
      </c>
      <c r="R45" s="229">
        <v>7</v>
      </c>
      <c r="S45" s="230" t="s">
        <v>619</v>
      </c>
      <c r="T45" s="230" t="s">
        <v>619</v>
      </c>
      <c r="U45" s="229">
        <v>38</v>
      </c>
      <c r="V45" s="229">
        <v>25</v>
      </c>
      <c r="W45" s="232">
        <v>75</v>
      </c>
      <c r="X45" s="234">
        <v>1.36</v>
      </c>
      <c r="Y45" s="230" t="s">
        <v>619</v>
      </c>
      <c r="Z45" s="77"/>
      <c r="AA45" s="62"/>
      <c r="AB45" s="62"/>
      <c r="AC45" s="64"/>
      <c r="AD45" s="64"/>
      <c r="AE45" s="60"/>
      <c r="AF45" s="101"/>
      <c r="AG45" s="62"/>
    </row>
    <row r="46" spans="1:33" s="69" customFormat="1" ht="14.1" customHeight="1" x14ac:dyDescent="0.2">
      <c r="A46" s="220" t="s">
        <v>392</v>
      </c>
      <c r="B46" s="220" t="s">
        <v>393</v>
      </c>
      <c r="C46" s="220" t="s">
        <v>746</v>
      </c>
      <c r="D46" s="220"/>
      <c r="E46" s="229">
        <v>137</v>
      </c>
      <c r="F46" s="229">
        <v>105</v>
      </c>
      <c r="G46" s="229">
        <v>39</v>
      </c>
      <c r="H46" s="229">
        <v>5</v>
      </c>
      <c r="I46" s="229">
        <v>7</v>
      </c>
      <c r="J46" s="229">
        <v>14</v>
      </c>
      <c r="K46" s="229">
        <v>9</v>
      </c>
      <c r="L46" s="229">
        <v>179</v>
      </c>
      <c r="M46" s="233">
        <v>1.31</v>
      </c>
      <c r="N46" s="229">
        <v>9</v>
      </c>
      <c r="O46" s="229">
        <v>12</v>
      </c>
      <c r="P46" s="229">
        <v>138</v>
      </c>
      <c r="Q46" s="232">
        <v>338</v>
      </c>
      <c r="R46" s="230" t="s">
        <v>619</v>
      </c>
      <c r="S46" s="230" t="s">
        <v>619</v>
      </c>
      <c r="T46" s="229">
        <v>233</v>
      </c>
      <c r="U46" s="229">
        <v>215</v>
      </c>
      <c r="V46" s="229">
        <v>603</v>
      </c>
      <c r="W46" s="232">
        <v>1145</v>
      </c>
      <c r="X46" s="234">
        <v>8.36</v>
      </c>
      <c r="Y46" s="229">
        <v>270</v>
      </c>
      <c r="Z46" s="76"/>
      <c r="AA46" s="62"/>
      <c r="AB46" s="64"/>
      <c r="AC46" s="64"/>
      <c r="AD46" s="64"/>
      <c r="AE46" s="60"/>
      <c r="AF46" s="101"/>
      <c r="AG46" s="64"/>
    </row>
    <row r="47" spans="1:33" s="69" customFormat="1" ht="14.1" customHeight="1" x14ac:dyDescent="0.2">
      <c r="A47" s="220" t="s">
        <v>216</v>
      </c>
      <c r="B47" s="220" t="s">
        <v>217</v>
      </c>
      <c r="C47" s="220" t="s">
        <v>749</v>
      </c>
      <c r="D47" s="220"/>
      <c r="E47" s="229">
        <v>39</v>
      </c>
      <c r="F47" s="230" t="s">
        <v>619</v>
      </c>
      <c r="G47" s="230" t="s">
        <v>619</v>
      </c>
      <c r="H47" s="230" t="s">
        <v>619</v>
      </c>
      <c r="I47" s="230" t="s">
        <v>619</v>
      </c>
      <c r="J47" s="230" t="s">
        <v>619</v>
      </c>
      <c r="K47" s="230" t="s">
        <v>619</v>
      </c>
      <c r="L47" s="229">
        <v>17</v>
      </c>
      <c r="M47" s="233">
        <v>0.43</v>
      </c>
      <c r="N47" s="230" t="s">
        <v>619</v>
      </c>
      <c r="O47" s="230" t="s">
        <v>619</v>
      </c>
      <c r="P47" s="229">
        <v>6</v>
      </c>
      <c r="Q47" s="232">
        <v>27</v>
      </c>
      <c r="R47" s="230" t="s">
        <v>619</v>
      </c>
      <c r="S47" s="230" t="s">
        <v>619</v>
      </c>
      <c r="T47" s="229">
        <v>19</v>
      </c>
      <c r="U47" s="230" t="s">
        <v>619</v>
      </c>
      <c r="V47" s="230" t="s">
        <v>619</v>
      </c>
      <c r="W47" s="232">
        <v>21</v>
      </c>
      <c r="X47" s="234">
        <v>0.53</v>
      </c>
      <c r="Y47" s="229">
        <v>9</v>
      </c>
      <c r="Z47" s="76"/>
      <c r="AA47" s="62"/>
      <c r="AB47" s="64"/>
      <c r="AC47" s="62"/>
      <c r="AD47" s="62"/>
      <c r="AE47" s="60"/>
      <c r="AF47" s="101"/>
      <c r="AG47" s="64"/>
    </row>
    <row r="48" spans="1:33" s="69" customFormat="1" ht="14.1" customHeight="1" x14ac:dyDescent="0.2">
      <c r="A48" s="220" t="s">
        <v>308</v>
      </c>
      <c r="B48" s="220" t="s">
        <v>309</v>
      </c>
      <c r="C48" s="220" t="s">
        <v>745</v>
      </c>
      <c r="D48" s="220"/>
      <c r="E48" s="229">
        <v>39</v>
      </c>
      <c r="F48" s="229">
        <v>22</v>
      </c>
      <c r="G48" s="229">
        <v>8</v>
      </c>
      <c r="H48" s="230" t="s">
        <v>619</v>
      </c>
      <c r="I48" s="230" t="s">
        <v>619</v>
      </c>
      <c r="J48" s="230" t="s">
        <v>619</v>
      </c>
      <c r="K48" s="229">
        <v>7</v>
      </c>
      <c r="L48" s="229">
        <v>39</v>
      </c>
      <c r="M48" s="233">
        <v>1</v>
      </c>
      <c r="N48" s="230" t="s">
        <v>619</v>
      </c>
      <c r="O48" s="230" t="s">
        <v>619</v>
      </c>
      <c r="P48" s="229">
        <v>21</v>
      </c>
      <c r="Q48" s="232">
        <v>63</v>
      </c>
      <c r="R48" s="229">
        <v>11</v>
      </c>
      <c r="S48" s="229">
        <v>64</v>
      </c>
      <c r="T48" s="229">
        <v>68</v>
      </c>
      <c r="U48" s="229">
        <v>44</v>
      </c>
      <c r="V48" s="229">
        <v>60</v>
      </c>
      <c r="W48" s="232">
        <v>247</v>
      </c>
      <c r="X48" s="234">
        <v>6.31</v>
      </c>
      <c r="Y48" s="229">
        <v>12</v>
      </c>
      <c r="Z48" s="77"/>
      <c r="AA48" s="64"/>
      <c r="AB48" s="64"/>
      <c r="AC48" s="64"/>
      <c r="AD48" s="64"/>
      <c r="AE48" s="60"/>
      <c r="AF48" s="101"/>
      <c r="AG48" s="64"/>
    </row>
    <row r="49" spans="1:33" s="69" customFormat="1" ht="14.1" customHeight="1" x14ac:dyDescent="0.2">
      <c r="A49" s="220" t="s">
        <v>202</v>
      </c>
      <c r="B49" s="220" t="s">
        <v>203</v>
      </c>
      <c r="C49" s="220" t="s">
        <v>744</v>
      </c>
      <c r="D49" s="220"/>
      <c r="E49" s="229">
        <v>48</v>
      </c>
      <c r="F49" s="230" t="s">
        <v>619</v>
      </c>
      <c r="G49" s="230" t="s">
        <v>619</v>
      </c>
      <c r="H49" s="230" t="s">
        <v>619</v>
      </c>
      <c r="I49" s="230" t="s">
        <v>619</v>
      </c>
      <c r="J49" s="230" t="s">
        <v>619</v>
      </c>
      <c r="K49" s="230" t="s">
        <v>619</v>
      </c>
      <c r="L49" s="230" t="s">
        <v>619</v>
      </c>
      <c r="M49" s="230" t="s">
        <v>619</v>
      </c>
      <c r="N49" s="230" t="s">
        <v>619</v>
      </c>
      <c r="O49" s="230" t="s">
        <v>619</v>
      </c>
      <c r="P49" s="230" t="s">
        <v>619</v>
      </c>
      <c r="Q49" s="232">
        <v>8</v>
      </c>
      <c r="R49" s="230" t="s">
        <v>619</v>
      </c>
      <c r="S49" s="230" t="s">
        <v>619</v>
      </c>
      <c r="T49" s="230" t="s">
        <v>619</v>
      </c>
      <c r="U49" s="230" t="s">
        <v>619</v>
      </c>
      <c r="V49" s="230" t="s">
        <v>619</v>
      </c>
      <c r="W49" s="231" t="s">
        <v>619</v>
      </c>
      <c r="X49" s="230" t="s">
        <v>619</v>
      </c>
      <c r="Y49" s="230" t="s">
        <v>619</v>
      </c>
      <c r="Z49" s="76"/>
      <c r="AA49" s="62"/>
      <c r="AB49" s="62"/>
      <c r="AC49" s="62"/>
      <c r="AD49" s="62"/>
      <c r="AE49" s="63"/>
      <c r="AF49" s="62"/>
      <c r="AG49" s="62"/>
    </row>
    <row r="50" spans="1:33" s="69" customFormat="1" ht="14.1" customHeight="1" x14ac:dyDescent="0.2">
      <c r="A50" s="220" t="s">
        <v>65</v>
      </c>
      <c r="B50" s="220" t="s">
        <v>66</v>
      </c>
      <c r="C50" s="220" t="s">
        <v>743</v>
      </c>
      <c r="D50" s="220"/>
      <c r="E50" s="229">
        <v>38</v>
      </c>
      <c r="F50" s="230" t="s">
        <v>619</v>
      </c>
      <c r="G50" s="230" t="s">
        <v>619</v>
      </c>
      <c r="H50" s="230" t="s">
        <v>619</v>
      </c>
      <c r="I50" s="230" t="s">
        <v>619</v>
      </c>
      <c r="J50" s="230" t="s">
        <v>619</v>
      </c>
      <c r="K50" s="230" t="s">
        <v>619</v>
      </c>
      <c r="L50" s="229">
        <v>9</v>
      </c>
      <c r="M50" s="233">
        <v>0.24</v>
      </c>
      <c r="N50" s="230" t="s">
        <v>619</v>
      </c>
      <c r="O50" s="229">
        <v>30</v>
      </c>
      <c r="P50" s="230" t="s">
        <v>619</v>
      </c>
      <c r="Q50" s="232">
        <v>40</v>
      </c>
      <c r="R50" s="230" t="s">
        <v>619</v>
      </c>
      <c r="S50" s="230" t="s">
        <v>619</v>
      </c>
      <c r="T50" s="230" t="s">
        <v>619</v>
      </c>
      <c r="U50" s="230" t="s">
        <v>619</v>
      </c>
      <c r="V50" s="230" t="s">
        <v>619</v>
      </c>
      <c r="W50" s="232">
        <v>11</v>
      </c>
      <c r="X50" s="234">
        <v>0.28999999999999998</v>
      </c>
      <c r="Y50" s="230" t="s">
        <v>619</v>
      </c>
      <c r="Z50" s="76"/>
      <c r="AA50" s="62"/>
      <c r="AB50" s="62"/>
      <c r="AC50" s="62"/>
      <c r="AD50" s="62"/>
      <c r="AE50" s="60"/>
      <c r="AF50" s="101"/>
      <c r="AG50" s="62"/>
    </row>
    <row r="51" spans="1:33" s="69" customFormat="1" ht="14.1" customHeight="1" x14ac:dyDescent="0.2">
      <c r="A51" s="220" t="s">
        <v>47</v>
      </c>
      <c r="B51" s="220" t="s">
        <v>48</v>
      </c>
      <c r="C51" s="220" t="s">
        <v>743</v>
      </c>
      <c r="D51" s="220"/>
      <c r="E51" s="229">
        <v>80</v>
      </c>
      <c r="F51" s="229">
        <v>38</v>
      </c>
      <c r="G51" s="230" t="s">
        <v>619</v>
      </c>
      <c r="H51" s="229">
        <v>5</v>
      </c>
      <c r="I51" s="230" t="s">
        <v>619</v>
      </c>
      <c r="J51" s="230" t="s">
        <v>619</v>
      </c>
      <c r="K51" s="230" t="s">
        <v>619</v>
      </c>
      <c r="L51" s="229">
        <v>51</v>
      </c>
      <c r="M51" s="233">
        <v>0.64</v>
      </c>
      <c r="N51" s="230" t="s">
        <v>619</v>
      </c>
      <c r="O51" s="229">
        <v>28</v>
      </c>
      <c r="P51" s="230" t="s">
        <v>619</v>
      </c>
      <c r="Q51" s="232">
        <v>104</v>
      </c>
      <c r="R51" s="230" t="s">
        <v>619</v>
      </c>
      <c r="S51" s="230" t="s">
        <v>619</v>
      </c>
      <c r="T51" s="230" t="s">
        <v>619</v>
      </c>
      <c r="U51" s="230" t="s">
        <v>619</v>
      </c>
      <c r="V51" s="230" t="s">
        <v>619</v>
      </c>
      <c r="W51" s="232">
        <v>12</v>
      </c>
      <c r="X51" s="234">
        <v>0.15</v>
      </c>
      <c r="Y51" s="229">
        <v>21</v>
      </c>
      <c r="Z51" s="76"/>
      <c r="AA51" s="62"/>
      <c r="AB51" s="62"/>
      <c r="AC51" s="62"/>
      <c r="AD51" s="62"/>
      <c r="AE51" s="60"/>
      <c r="AF51" s="101"/>
      <c r="AG51" s="64"/>
    </row>
    <row r="52" spans="1:33" s="69" customFormat="1" ht="14.1" customHeight="1" x14ac:dyDescent="0.2">
      <c r="A52" s="220" t="s">
        <v>128</v>
      </c>
      <c r="B52" s="220" t="s">
        <v>129</v>
      </c>
      <c r="C52" s="220" t="s">
        <v>747</v>
      </c>
      <c r="D52" s="220"/>
      <c r="E52" s="229">
        <v>92</v>
      </c>
      <c r="F52" s="230" t="s">
        <v>619</v>
      </c>
      <c r="G52" s="230" t="s">
        <v>619</v>
      </c>
      <c r="H52" s="230" t="s">
        <v>619</v>
      </c>
      <c r="I52" s="230" t="s">
        <v>619</v>
      </c>
      <c r="J52" s="230" t="s">
        <v>619</v>
      </c>
      <c r="K52" s="230" t="s">
        <v>619</v>
      </c>
      <c r="L52" s="229">
        <v>7</v>
      </c>
      <c r="M52" s="233">
        <v>0.08</v>
      </c>
      <c r="N52" s="230" t="s">
        <v>619</v>
      </c>
      <c r="O52" s="230" t="s">
        <v>619</v>
      </c>
      <c r="P52" s="229">
        <v>10</v>
      </c>
      <c r="Q52" s="232">
        <v>19</v>
      </c>
      <c r="R52" s="230" t="s">
        <v>619</v>
      </c>
      <c r="S52" s="230" t="s">
        <v>619</v>
      </c>
      <c r="T52" s="229">
        <v>11</v>
      </c>
      <c r="U52" s="230" t="s">
        <v>619</v>
      </c>
      <c r="V52" s="230" t="s">
        <v>619</v>
      </c>
      <c r="W52" s="232">
        <v>17</v>
      </c>
      <c r="X52" s="234">
        <v>0.18</v>
      </c>
      <c r="Y52" s="230" t="s">
        <v>619</v>
      </c>
      <c r="Z52" s="76"/>
      <c r="AA52" s="62"/>
      <c r="AB52" s="64"/>
      <c r="AC52" s="62"/>
      <c r="AD52" s="62"/>
      <c r="AE52" s="60"/>
      <c r="AF52" s="101"/>
      <c r="AG52" s="62"/>
    </row>
    <row r="53" spans="1:33" s="69" customFormat="1" ht="14.1" customHeight="1" x14ac:dyDescent="0.2">
      <c r="A53" s="220" t="s">
        <v>274</v>
      </c>
      <c r="B53" s="220" t="s">
        <v>275</v>
      </c>
      <c r="C53" s="220" t="s">
        <v>745</v>
      </c>
      <c r="D53" s="220"/>
      <c r="E53" s="229">
        <v>48</v>
      </c>
      <c r="F53" s="229">
        <v>17</v>
      </c>
      <c r="G53" s="230" t="s">
        <v>619</v>
      </c>
      <c r="H53" s="230" t="s">
        <v>619</v>
      </c>
      <c r="I53" s="230" t="s">
        <v>619</v>
      </c>
      <c r="J53" s="230" t="s">
        <v>619</v>
      </c>
      <c r="K53" s="229">
        <v>11</v>
      </c>
      <c r="L53" s="229">
        <v>30</v>
      </c>
      <c r="M53" s="233">
        <v>0.63</v>
      </c>
      <c r="N53" s="229">
        <v>16</v>
      </c>
      <c r="O53" s="229">
        <v>36</v>
      </c>
      <c r="P53" s="229">
        <v>22</v>
      </c>
      <c r="Q53" s="232">
        <v>104</v>
      </c>
      <c r="R53" s="230" t="s">
        <v>619</v>
      </c>
      <c r="S53" s="229">
        <v>25</v>
      </c>
      <c r="T53" s="229">
        <v>61</v>
      </c>
      <c r="U53" s="230" t="s">
        <v>619</v>
      </c>
      <c r="V53" s="230" t="s">
        <v>619</v>
      </c>
      <c r="W53" s="232">
        <v>87</v>
      </c>
      <c r="X53" s="234">
        <v>1.83</v>
      </c>
      <c r="Y53" s="230" t="s">
        <v>619</v>
      </c>
      <c r="Z53" s="76"/>
      <c r="AA53" s="64"/>
      <c r="AB53" s="64"/>
      <c r="AC53" s="62"/>
      <c r="AD53" s="62"/>
      <c r="AE53" s="60"/>
      <c r="AF53" s="101"/>
      <c r="AG53" s="62"/>
    </row>
    <row r="54" spans="1:33" s="69" customFormat="1" ht="14.1" customHeight="1" x14ac:dyDescent="0.2">
      <c r="A54" s="220" t="s">
        <v>356</v>
      </c>
      <c r="B54" s="220" t="s">
        <v>357</v>
      </c>
      <c r="C54" s="220" t="s">
        <v>746</v>
      </c>
      <c r="D54" s="220"/>
      <c r="E54" s="229">
        <v>104</v>
      </c>
      <c r="F54" s="229">
        <v>5</v>
      </c>
      <c r="G54" s="230" t="s">
        <v>619</v>
      </c>
      <c r="H54" s="230" t="s">
        <v>619</v>
      </c>
      <c r="I54" s="230" t="s">
        <v>619</v>
      </c>
      <c r="J54" s="230" t="s">
        <v>619</v>
      </c>
      <c r="K54" s="230" t="s">
        <v>619</v>
      </c>
      <c r="L54" s="229">
        <v>13</v>
      </c>
      <c r="M54" s="233">
        <v>0.13</v>
      </c>
      <c r="N54" s="229">
        <v>6</v>
      </c>
      <c r="O54" s="230" t="s">
        <v>619</v>
      </c>
      <c r="P54" s="230" t="s">
        <v>619</v>
      </c>
      <c r="Q54" s="232">
        <v>25</v>
      </c>
      <c r="R54" s="229">
        <v>28</v>
      </c>
      <c r="S54" s="229">
        <v>20</v>
      </c>
      <c r="T54" s="229">
        <v>35</v>
      </c>
      <c r="U54" s="229">
        <v>152</v>
      </c>
      <c r="V54" s="229">
        <v>191</v>
      </c>
      <c r="W54" s="232">
        <v>426</v>
      </c>
      <c r="X54" s="234">
        <v>4.1100000000000003</v>
      </c>
      <c r="Y54" s="229">
        <v>56</v>
      </c>
      <c r="Z54" s="77"/>
      <c r="AA54" s="64"/>
      <c r="AB54" s="64"/>
      <c r="AC54" s="64"/>
      <c r="AD54" s="64"/>
      <c r="AE54" s="60"/>
      <c r="AF54" s="101"/>
      <c r="AG54" s="64"/>
    </row>
    <row r="55" spans="1:33" s="69" customFormat="1" ht="14.1" customHeight="1" x14ac:dyDescent="0.2">
      <c r="A55" s="220" t="s">
        <v>228</v>
      </c>
      <c r="B55" s="220" t="s">
        <v>229</v>
      </c>
      <c r="C55" s="220" t="s">
        <v>749</v>
      </c>
      <c r="D55" s="220"/>
      <c r="E55" s="229">
        <v>42</v>
      </c>
      <c r="F55" s="230" t="s">
        <v>619</v>
      </c>
      <c r="G55" s="230" t="s">
        <v>619</v>
      </c>
      <c r="H55" s="230" t="s">
        <v>619</v>
      </c>
      <c r="I55" s="230" t="s">
        <v>619</v>
      </c>
      <c r="J55" s="230" t="s">
        <v>619</v>
      </c>
      <c r="K55" s="230" t="s">
        <v>619</v>
      </c>
      <c r="L55" s="230" t="s">
        <v>619</v>
      </c>
      <c r="M55" s="230" t="s">
        <v>619</v>
      </c>
      <c r="N55" s="229">
        <v>6</v>
      </c>
      <c r="O55" s="229">
        <v>10</v>
      </c>
      <c r="P55" s="229">
        <v>19</v>
      </c>
      <c r="Q55" s="232">
        <v>36</v>
      </c>
      <c r="R55" s="230" t="s">
        <v>619</v>
      </c>
      <c r="S55" s="230" t="s">
        <v>619</v>
      </c>
      <c r="T55" s="230" t="s">
        <v>619</v>
      </c>
      <c r="U55" s="230" t="s">
        <v>619</v>
      </c>
      <c r="V55" s="230" t="s">
        <v>619</v>
      </c>
      <c r="W55" s="231" t="s">
        <v>619</v>
      </c>
      <c r="X55" s="230" t="s">
        <v>619</v>
      </c>
      <c r="Y55" s="230" t="s">
        <v>619</v>
      </c>
      <c r="Z55" s="76"/>
      <c r="AA55" s="62"/>
      <c r="AB55" s="62"/>
      <c r="AC55" s="62"/>
      <c r="AD55" s="62"/>
      <c r="AE55" s="63"/>
      <c r="AF55" s="62"/>
      <c r="AG55" s="62"/>
    </row>
    <row r="56" spans="1:33" s="69" customFormat="1" ht="14.1" customHeight="1" x14ac:dyDescent="0.2">
      <c r="A56" s="220" t="s">
        <v>476</v>
      </c>
      <c r="B56" s="220" t="s">
        <v>477</v>
      </c>
      <c r="C56" s="220" t="s">
        <v>742</v>
      </c>
      <c r="D56" s="220"/>
      <c r="E56" s="229">
        <v>63</v>
      </c>
      <c r="F56" s="229">
        <v>21</v>
      </c>
      <c r="G56" s="230" t="s">
        <v>619</v>
      </c>
      <c r="H56" s="230" t="s">
        <v>619</v>
      </c>
      <c r="I56" s="230" t="s">
        <v>619</v>
      </c>
      <c r="J56" s="230" t="s">
        <v>619</v>
      </c>
      <c r="K56" s="229">
        <v>15</v>
      </c>
      <c r="L56" s="229">
        <v>36</v>
      </c>
      <c r="M56" s="233">
        <v>0.56999999999999995</v>
      </c>
      <c r="N56" s="229">
        <v>15</v>
      </c>
      <c r="O56" s="229">
        <v>84</v>
      </c>
      <c r="P56" s="229">
        <v>150</v>
      </c>
      <c r="Q56" s="232">
        <v>285</v>
      </c>
      <c r="R56" s="229">
        <v>8</v>
      </c>
      <c r="S56" s="229">
        <v>31</v>
      </c>
      <c r="T56" s="229">
        <v>23</v>
      </c>
      <c r="U56" s="230" t="s">
        <v>619</v>
      </c>
      <c r="V56" s="230" t="s">
        <v>619</v>
      </c>
      <c r="W56" s="232">
        <v>62</v>
      </c>
      <c r="X56" s="234">
        <v>0.99</v>
      </c>
      <c r="Y56" s="230" t="s">
        <v>619</v>
      </c>
      <c r="Z56" s="77"/>
      <c r="AA56" s="64"/>
      <c r="AB56" s="64"/>
      <c r="AC56" s="62"/>
      <c r="AD56" s="62"/>
      <c r="AE56" s="60"/>
      <c r="AF56" s="101"/>
      <c r="AG56" s="62"/>
    </row>
    <row r="57" spans="1:33" s="69" customFormat="1" ht="14.1" customHeight="1" x14ac:dyDescent="0.2">
      <c r="A57" s="220" t="s">
        <v>37</v>
      </c>
      <c r="B57" s="220" t="s">
        <v>38</v>
      </c>
      <c r="C57" s="220" t="s">
        <v>743</v>
      </c>
      <c r="D57" s="220"/>
      <c r="E57" s="229">
        <v>49</v>
      </c>
      <c r="F57" s="229">
        <v>22</v>
      </c>
      <c r="G57" s="230" t="s">
        <v>619</v>
      </c>
      <c r="H57" s="230" t="s">
        <v>619</v>
      </c>
      <c r="I57" s="230" t="s">
        <v>619</v>
      </c>
      <c r="J57" s="230" t="s">
        <v>619</v>
      </c>
      <c r="K57" s="230" t="s">
        <v>619</v>
      </c>
      <c r="L57" s="229">
        <v>23</v>
      </c>
      <c r="M57" s="233">
        <v>0.47</v>
      </c>
      <c r="N57" s="229">
        <v>11</v>
      </c>
      <c r="O57" s="229">
        <v>14</v>
      </c>
      <c r="P57" s="229">
        <v>19</v>
      </c>
      <c r="Q57" s="232">
        <v>67</v>
      </c>
      <c r="R57" s="230" t="s">
        <v>619</v>
      </c>
      <c r="S57" s="230" t="s">
        <v>619</v>
      </c>
      <c r="T57" s="230" t="s">
        <v>619</v>
      </c>
      <c r="U57" s="230" t="s">
        <v>619</v>
      </c>
      <c r="V57" s="230" t="s">
        <v>619</v>
      </c>
      <c r="W57" s="232">
        <v>14</v>
      </c>
      <c r="X57" s="234">
        <v>0.28000000000000003</v>
      </c>
      <c r="Y57" s="229">
        <v>6</v>
      </c>
      <c r="Z57" s="76"/>
      <c r="AA57" s="62"/>
      <c r="AB57" s="62"/>
      <c r="AC57" s="62"/>
      <c r="AD57" s="62"/>
      <c r="AE57" s="60"/>
      <c r="AF57" s="101"/>
      <c r="AG57" s="64"/>
    </row>
    <row r="58" spans="1:33" s="69" customFormat="1" ht="14.1" customHeight="1" x14ac:dyDescent="0.2">
      <c r="A58" s="220" t="s">
        <v>290</v>
      </c>
      <c r="B58" s="220" t="s">
        <v>291</v>
      </c>
      <c r="C58" s="220" t="s">
        <v>745</v>
      </c>
      <c r="D58" s="220"/>
      <c r="E58" s="229">
        <v>37</v>
      </c>
      <c r="F58" s="229">
        <v>16</v>
      </c>
      <c r="G58" s="230" t="s">
        <v>619</v>
      </c>
      <c r="H58" s="230" t="s">
        <v>619</v>
      </c>
      <c r="I58" s="230" t="s">
        <v>619</v>
      </c>
      <c r="J58" s="230" t="s">
        <v>619</v>
      </c>
      <c r="K58" s="230" t="s">
        <v>619</v>
      </c>
      <c r="L58" s="229">
        <v>19</v>
      </c>
      <c r="M58" s="233">
        <v>0.51</v>
      </c>
      <c r="N58" s="230" t="s">
        <v>619</v>
      </c>
      <c r="O58" s="230" t="s">
        <v>619</v>
      </c>
      <c r="P58" s="229">
        <v>7</v>
      </c>
      <c r="Q58" s="232">
        <v>30</v>
      </c>
      <c r="R58" s="229">
        <v>27</v>
      </c>
      <c r="S58" s="229">
        <v>12</v>
      </c>
      <c r="T58" s="229">
        <v>5</v>
      </c>
      <c r="U58" s="229">
        <v>43</v>
      </c>
      <c r="V58" s="229">
        <v>5</v>
      </c>
      <c r="W58" s="232">
        <v>92</v>
      </c>
      <c r="X58" s="234">
        <v>2.46</v>
      </c>
      <c r="Y58" s="229">
        <v>7</v>
      </c>
      <c r="Z58" s="77"/>
      <c r="AA58" s="64"/>
      <c r="AB58" s="64"/>
      <c r="AC58" s="64"/>
      <c r="AD58" s="64"/>
      <c r="AE58" s="60"/>
      <c r="AF58" s="101"/>
      <c r="AG58" s="64"/>
    </row>
    <row r="59" spans="1:33" s="69" customFormat="1" ht="14.1" customHeight="1" x14ac:dyDescent="0.2">
      <c r="A59" s="220" t="s">
        <v>269</v>
      </c>
      <c r="B59" s="220" t="s">
        <v>650</v>
      </c>
      <c r="C59" s="220" t="s">
        <v>745</v>
      </c>
      <c r="D59" s="220"/>
      <c r="E59" s="229">
        <v>112</v>
      </c>
      <c r="F59" s="229">
        <v>24</v>
      </c>
      <c r="G59" s="230" t="s">
        <v>619</v>
      </c>
      <c r="H59" s="230" t="s">
        <v>619</v>
      </c>
      <c r="I59" s="230" t="s">
        <v>619</v>
      </c>
      <c r="J59" s="230" t="s">
        <v>619</v>
      </c>
      <c r="K59" s="229">
        <v>12</v>
      </c>
      <c r="L59" s="229">
        <v>40</v>
      </c>
      <c r="M59" s="233">
        <v>0.36</v>
      </c>
      <c r="N59" s="229">
        <v>5</v>
      </c>
      <c r="O59" s="229">
        <v>6</v>
      </c>
      <c r="P59" s="229">
        <v>9</v>
      </c>
      <c r="Q59" s="232">
        <v>60</v>
      </c>
      <c r="R59" s="229">
        <v>38</v>
      </c>
      <c r="S59" s="229">
        <v>19</v>
      </c>
      <c r="T59" s="230" t="s">
        <v>619</v>
      </c>
      <c r="U59" s="230" t="s">
        <v>619</v>
      </c>
      <c r="V59" s="229">
        <v>14</v>
      </c>
      <c r="W59" s="232">
        <v>81</v>
      </c>
      <c r="X59" s="234">
        <v>0.72</v>
      </c>
      <c r="Y59" s="230" t="s">
        <v>619</v>
      </c>
      <c r="Z59" s="77"/>
      <c r="AA59" s="64"/>
      <c r="AB59" s="62"/>
      <c r="AC59" s="62"/>
      <c r="AD59" s="64"/>
      <c r="AE59" s="60"/>
      <c r="AF59" s="101"/>
      <c r="AG59" s="62"/>
    </row>
    <row r="60" spans="1:33" s="69" customFormat="1" ht="14.1" customHeight="1" x14ac:dyDescent="0.2">
      <c r="A60" s="220" t="s">
        <v>158</v>
      </c>
      <c r="B60" s="220" t="s">
        <v>159</v>
      </c>
      <c r="C60" s="220" t="s">
        <v>744</v>
      </c>
      <c r="D60" s="220"/>
      <c r="E60" s="229">
        <v>70</v>
      </c>
      <c r="F60" s="229">
        <v>26</v>
      </c>
      <c r="G60" s="230" t="s">
        <v>619</v>
      </c>
      <c r="H60" s="230" t="s">
        <v>619</v>
      </c>
      <c r="I60" s="230" t="s">
        <v>619</v>
      </c>
      <c r="J60" s="230" t="s">
        <v>619</v>
      </c>
      <c r="K60" s="230" t="s">
        <v>619</v>
      </c>
      <c r="L60" s="229">
        <v>30</v>
      </c>
      <c r="M60" s="233">
        <v>0.43</v>
      </c>
      <c r="N60" s="229">
        <v>5</v>
      </c>
      <c r="O60" s="230" t="s">
        <v>619</v>
      </c>
      <c r="P60" s="230" t="s">
        <v>619</v>
      </c>
      <c r="Q60" s="232">
        <v>37</v>
      </c>
      <c r="R60" s="230" t="s">
        <v>619</v>
      </c>
      <c r="S60" s="230" t="s">
        <v>619</v>
      </c>
      <c r="T60" s="229">
        <v>17</v>
      </c>
      <c r="U60" s="230" t="s">
        <v>619</v>
      </c>
      <c r="V60" s="230" t="s">
        <v>619</v>
      </c>
      <c r="W60" s="232">
        <v>20</v>
      </c>
      <c r="X60" s="234">
        <v>0.28999999999999998</v>
      </c>
      <c r="Y60" s="229">
        <v>5</v>
      </c>
      <c r="Z60" s="76"/>
      <c r="AA60" s="62"/>
      <c r="AB60" s="64"/>
      <c r="AC60" s="62"/>
      <c r="AD60" s="62"/>
      <c r="AE60" s="60"/>
      <c r="AF60" s="101"/>
      <c r="AG60" s="64"/>
    </row>
    <row r="61" spans="1:33" s="69" customFormat="1" ht="14.1" customHeight="1" x14ac:dyDescent="0.2">
      <c r="A61" s="220" t="s">
        <v>292</v>
      </c>
      <c r="B61" s="220" t="s">
        <v>293</v>
      </c>
      <c r="C61" s="220" t="s">
        <v>745</v>
      </c>
      <c r="D61" s="220"/>
      <c r="E61" s="229">
        <v>72</v>
      </c>
      <c r="F61" s="229">
        <v>78</v>
      </c>
      <c r="G61" s="229">
        <v>8</v>
      </c>
      <c r="H61" s="229">
        <v>7</v>
      </c>
      <c r="I61" s="230" t="s">
        <v>619</v>
      </c>
      <c r="J61" s="230" t="s">
        <v>619</v>
      </c>
      <c r="K61" s="229">
        <v>18</v>
      </c>
      <c r="L61" s="229">
        <v>114</v>
      </c>
      <c r="M61" s="233">
        <v>1.58</v>
      </c>
      <c r="N61" s="230" t="s">
        <v>619</v>
      </c>
      <c r="O61" s="230" t="s">
        <v>619</v>
      </c>
      <c r="P61" s="229">
        <v>20</v>
      </c>
      <c r="Q61" s="232">
        <v>143</v>
      </c>
      <c r="R61" s="229">
        <v>43</v>
      </c>
      <c r="S61" s="229">
        <v>13</v>
      </c>
      <c r="T61" s="229">
        <v>51</v>
      </c>
      <c r="U61" s="229">
        <v>27</v>
      </c>
      <c r="V61" s="229">
        <v>87</v>
      </c>
      <c r="W61" s="232">
        <v>221</v>
      </c>
      <c r="X61" s="234">
        <v>3.06</v>
      </c>
      <c r="Y61" s="229">
        <v>33</v>
      </c>
      <c r="Z61" s="77"/>
      <c r="AA61" s="64"/>
      <c r="AB61" s="64"/>
      <c r="AC61" s="64"/>
      <c r="AD61" s="64"/>
      <c r="AE61" s="60"/>
      <c r="AF61" s="101"/>
      <c r="AG61" s="64"/>
    </row>
    <row r="62" spans="1:33" s="69" customFormat="1" ht="14.1" customHeight="1" x14ac:dyDescent="0.2">
      <c r="A62" s="220" t="s">
        <v>584</v>
      </c>
      <c r="B62" s="220" t="s">
        <v>585</v>
      </c>
      <c r="C62" s="220" t="s">
        <v>748</v>
      </c>
      <c r="D62" s="220"/>
      <c r="E62" s="229">
        <v>53</v>
      </c>
      <c r="F62" s="230" t="s">
        <v>619</v>
      </c>
      <c r="G62" s="230" t="s">
        <v>619</v>
      </c>
      <c r="H62" s="230" t="s">
        <v>619</v>
      </c>
      <c r="I62" s="230" t="s">
        <v>619</v>
      </c>
      <c r="J62" s="230" t="s">
        <v>619</v>
      </c>
      <c r="K62" s="230" t="s">
        <v>619</v>
      </c>
      <c r="L62" s="229">
        <v>5</v>
      </c>
      <c r="M62" s="233">
        <v>0.1</v>
      </c>
      <c r="N62" s="230" t="s">
        <v>619</v>
      </c>
      <c r="O62" s="230" t="s">
        <v>619</v>
      </c>
      <c r="P62" s="229">
        <v>71</v>
      </c>
      <c r="Q62" s="232">
        <v>77</v>
      </c>
      <c r="R62" s="229">
        <v>7</v>
      </c>
      <c r="S62" s="230" t="s">
        <v>619</v>
      </c>
      <c r="T62" s="229">
        <v>14</v>
      </c>
      <c r="U62" s="230" t="s">
        <v>619</v>
      </c>
      <c r="V62" s="230" t="s">
        <v>619</v>
      </c>
      <c r="W62" s="232">
        <v>22</v>
      </c>
      <c r="X62" s="234">
        <v>0.42</v>
      </c>
      <c r="Y62" s="230" t="s">
        <v>619</v>
      </c>
      <c r="Z62" s="77"/>
      <c r="AA62" s="62"/>
      <c r="AB62" s="64"/>
      <c r="AC62" s="62"/>
      <c r="AD62" s="62"/>
      <c r="AE62" s="60"/>
      <c r="AF62" s="101"/>
      <c r="AG62" s="62"/>
    </row>
    <row r="63" spans="1:33" s="69" customFormat="1" ht="14.1" customHeight="1" x14ac:dyDescent="0.2">
      <c r="A63" s="220" t="s">
        <v>498</v>
      </c>
      <c r="B63" s="220" t="s">
        <v>499</v>
      </c>
      <c r="C63" s="220" t="s">
        <v>742</v>
      </c>
      <c r="D63" s="220"/>
      <c r="E63" s="229">
        <v>59</v>
      </c>
      <c r="F63" s="229">
        <v>12</v>
      </c>
      <c r="G63" s="230" t="s">
        <v>619</v>
      </c>
      <c r="H63" s="230" t="s">
        <v>619</v>
      </c>
      <c r="I63" s="230" t="s">
        <v>619</v>
      </c>
      <c r="J63" s="230" t="s">
        <v>619</v>
      </c>
      <c r="K63" s="230" t="s">
        <v>619</v>
      </c>
      <c r="L63" s="229">
        <v>15</v>
      </c>
      <c r="M63" s="233">
        <v>0.25</v>
      </c>
      <c r="N63" s="229">
        <v>10</v>
      </c>
      <c r="O63" s="230" t="s">
        <v>619</v>
      </c>
      <c r="P63" s="230" t="s">
        <v>619</v>
      </c>
      <c r="Q63" s="232">
        <v>32</v>
      </c>
      <c r="R63" s="230" t="s">
        <v>619</v>
      </c>
      <c r="S63" s="230" t="s">
        <v>619</v>
      </c>
      <c r="T63" s="229">
        <v>25</v>
      </c>
      <c r="U63" s="230" t="s">
        <v>619</v>
      </c>
      <c r="V63" s="229">
        <v>6</v>
      </c>
      <c r="W63" s="232">
        <v>33</v>
      </c>
      <c r="X63" s="234">
        <v>0.56000000000000005</v>
      </c>
      <c r="Y63" s="230" t="s">
        <v>619</v>
      </c>
      <c r="Z63" s="76"/>
      <c r="AA63" s="62"/>
      <c r="AB63" s="64"/>
      <c r="AC63" s="62"/>
      <c r="AD63" s="64"/>
      <c r="AE63" s="60"/>
      <c r="AF63" s="101"/>
      <c r="AG63" s="62"/>
    </row>
    <row r="64" spans="1:33" s="69" customFormat="1" ht="14.1" customHeight="1" x14ac:dyDescent="0.2">
      <c r="A64" s="220" t="s">
        <v>29</v>
      </c>
      <c r="B64" s="220" t="s">
        <v>651</v>
      </c>
      <c r="C64" s="220" t="s">
        <v>743</v>
      </c>
      <c r="D64" s="220"/>
      <c r="E64" s="229">
        <v>164</v>
      </c>
      <c r="F64" s="230" t="s">
        <v>619</v>
      </c>
      <c r="G64" s="230" t="s">
        <v>619</v>
      </c>
      <c r="H64" s="230" t="s">
        <v>619</v>
      </c>
      <c r="I64" s="230" t="s">
        <v>619</v>
      </c>
      <c r="J64" s="230" t="s">
        <v>619</v>
      </c>
      <c r="K64" s="230" t="s">
        <v>619</v>
      </c>
      <c r="L64" s="229">
        <v>17</v>
      </c>
      <c r="M64" s="233">
        <v>0.1</v>
      </c>
      <c r="N64" s="229">
        <v>12</v>
      </c>
      <c r="O64" s="229">
        <v>12</v>
      </c>
      <c r="P64" s="229">
        <v>53</v>
      </c>
      <c r="Q64" s="232">
        <v>94</v>
      </c>
      <c r="R64" s="230" t="s">
        <v>619</v>
      </c>
      <c r="S64" s="229">
        <v>7</v>
      </c>
      <c r="T64" s="230" t="s">
        <v>619</v>
      </c>
      <c r="U64" s="230" t="s">
        <v>619</v>
      </c>
      <c r="V64" s="230" t="s">
        <v>619</v>
      </c>
      <c r="W64" s="232">
        <v>25</v>
      </c>
      <c r="X64" s="234">
        <v>0.15</v>
      </c>
      <c r="Y64" s="230" t="s">
        <v>619</v>
      </c>
      <c r="Z64" s="76"/>
      <c r="AA64" s="64"/>
      <c r="AB64" s="62"/>
      <c r="AC64" s="62"/>
      <c r="AD64" s="62"/>
      <c r="AE64" s="60"/>
      <c r="AF64" s="101"/>
      <c r="AG64" s="62"/>
    </row>
    <row r="65" spans="1:33" s="69" customFormat="1" ht="14.1" customHeight="1" x14ac:dyDescent="0.2">
      <c r="A65" s="220" t="s">
        <v>30</v>
      </c>
      <c r="B65" s="220" t="s">
        <v>652</v>
      </c>
      <c r="C65" s="220" t="s">
        <v>743</v>
      </c>
      <c r="D65" s="220"/>
      <c r="E65" s="229">
        <v>144</v>
      </c>
      <c r="F65" s="230" t="s">
        <v>619</v>
      </c>
      <c r="G65" s="230" t="s">
        <v>619</v>
      </c>
      <c r="H65" s="230" t="s">
        <v>619</v>
      </c>
      <c r="I65" s="230" t="s">
        <v>619</v>
      </c>
      <c r="J65" s="230" t="s">
        <v>619</v>
      </c>
      <c r="K65" s="230" t="s">
        <v>619</v>
      </c>
      <c r="L65" s="229">
        <v>18</v>
      </c>
      <c r="M65" s="233">
        <v>0.13</v>
      </c>
      <c r="N65" s="229">
        <v>14</v>
      </c>
      <c r="O65" s="229">
        <v>9</v>
      </c>
      <c r="P65" s="229">
        <v>18</v>
      </c>
      <c r="Q65" s="232">
        <v>59</v>
      </c>
      <c r="R65" s="229">
        <v>23</v>
      </c>
      <c r="S65" s="230" t="s">
        <v>619</v>
      </c>
      <c r="T65" s="229">
        <v>16</v>
      </c>
      <c r="U65" s="230" t="s">
        <v>619</v>
      </c>
      <c r="V65" s="230" t="s">
        <v>619</v>
      </c>
      <c r="W65" s="232">
        <v>42</v>
      </c>
      <c r="X65" s="234">
        <v>0.28999999999999998</v>
      </c>
      <c r="Y65" s="229">
        <v>7</v>
      </c>
      <c r="Z65" s="77"/>
      <c r="AA65" s="62"/>
      <c r="AB65" s="64"/>
      <c r="AC65" s="62"/>
      <c r="AD65" s="62"/>
      <c r="AE65" s="60"/>
      <c r="AF65" s="101"/>
      <c r="AG65" s="64"/>
    </row>
    <row r="66" spans="1:33" s="69" customFormat="1" ht="14.1" customHeight="1" x14ac:dyDescent="0.2">
      <c r="A66" s="220" t="s">
        <v>144</v>
      </c>
      <c r="B66" s="220" t="s">
        <v>145</v>
      </c>
      <c r="C66" s="220" t="s">
        <v>744</v>
      </c>
      <c r="D66" s="220"/>
      <c r="E66" s="229">
        <v>48</v>
      </c>
      <c r="F66" s="229">
        <v>21</v>
      </c>
      <c r="G66" s="230" t="s">
        <v>619</v>
      </c>
      <c r="H66" s="230" t="s">
        <v>619</v>
      </c>
      <c r="I66" s="230" t="s">
        <v>619</v>
      </c>
      <c r="J66" s="230" t="s">
        <v>619</v>
      </c>
      <c r="K66" s="230" t="s">
        <v>619</v>
      </c>
      <c r="L66" s="229">
        <v>23</v>
      </c>
      <c r="M66" s="233">
        <v>0.48</v>
      </c>
      <c r="N66" s="230" t="s">
        <v>619</v>
      </c>
      <c r="O66" s="229">
        <v>7</v>
      </c>
      <c r="P66" s="230" t="s">
        <v>619</v>
      </c>
      <c r="Q66" s="232">
        <v>37</v>
      </c>
      <c r="R66" s="229">
        <v>6</v>
      </c>
      <c r="S66" s="230" t="s">
        <v>619</v>
      </c>
      <c r="T66" s="229">
        <v>9</v>
      </c>
      <c r="U66" s="230" t="s">
        <v>619</v>
      </c>
      <c r="V66" s="230" t="s">
        <v>619</v>
      </c>
      <c r="W66" s="232">
        <v>15</v>
      </c>
      <c r="X66" s="234">
        <v>0.32</v>
      </c>
      <c r="Y66" s="229">
        <v>7</v>
      </c>
      <c r="Z66" s="77"/>
      <c r="AA66" s="62"/>
      <c r="AB66" s="64"/>
      <c r="AC66" s="62"/>
      <c r="AD66" s="62"/>
      <c r="AE66" s="60"/>
      <c r="AF66" s="101"/>
      <c r="AG66" s="64"/>
    </row>
    <row r="67" spans="1:33" s="69" customFormat="1" ht="14.1" customHeight="1" x14ac:dyDescent="0.2">
      <c r="A67" s="220" t="s">
        <v>534</v>
      </c>
      <c r="B67" s="220" t="s">
        <v>535</v>
      </c>
      <c r="C67" s="220" t="s">
        <v>742</v>
      </c>
      <c r="D67" s="220"/>
      <c r="E67" s="229">
        <v>52</v>
      </c>
      <c r="F67" s="229">
        <v>9</v>
      </c>
      <c r="G67" s="230" t="s">
        <v>619</v>
      </c>
      <c r="H67" s="230" t="s">
        <v>619</v>
      </c>
      <c r="I67" s="230" t="s">
        <v>619</v>
      </c>
      <c r="J67" s="230" t="s">
        <v>619</v>
      </c>
      <c r="K67" s="230" t="s">
        <v>619</v>
      </c>
      <c r="L67" s="229">
        <v>11</v>
      </c>
      <c r="M67" s="233">
        <v>0.21</v>
      </c>
      <c r="N67" s="230" t="s">
        <v>619</v>
      </c>
      <c r="O67" s="230" t="s">
        <v>619</v>
      </c>
      <c r="P67" s="230" t="s">
        <v>619</v>
      </c>
      <c r="Q67" s="232">
        <v>26</v>
      </c>
      <c r="R67" s="229">
        <v>9</v>
      </c>
      <c r="S67" s="230" t="s">
        <v>619</v>
      </c>
      <c r="T67" s="229">
        <v>40</v>
      </c>
      <c r="U67" s="230" t="s">
        <v>619</v>
      </c>
      <c r="V67" s="230" t="s">
        <v>619</v>
      </c>
      <c r="W67" s="232">
        <v>52</v>
      </c>
      <c r="X67" s="234">
        <v>1.01</v>
      </c>
      <c r="Y67" s="230" t="s">
        <v>619</v>
      </c>
      <c r="Z67" s="77"/>
      <c r="AA67" s="62"/>
      <c r="AB67" s="64"/>
      <c r="AC67" s="62"/>
      <c r="AD67" s="62"/>
      <c r="AE67" s="60"/>
      <c r="AF67" s="101"/>
      <c r="AG67" s="62"/>
    </row>
    <row r="68" spans="1:33" s="69" customFormat="1" ht="14.1" customHeight="1" x14ac:dyDescent="0.2">
      <c r="A68" s="220" t="s">
        <v>436</v>
      </c>
      <c r="B68" s="220" t="s">
        <v>437</v>
      </c>
      <c r="C68" s="220" t="s">
        <v>742</v>
      </c>
      <c r="D68" s="220"/>
      <c r="E68" s="229">
        <v>38</v>
      </c>
      <c r="F68" s="229">
        <v>10</v>
      </c>
      <c r="G68" s="230" t="s">
        <v>619</v>
      </c>
      <c r="H68" s="230" t="s">
        <v>619</v>
      </c>
      <c r="I68" s="230" t="s">
        <v>619</v>
      </c>
      <c r="J68" s="230" t="s">
        <v>619</v>
      </c>
      <c r="K68" s="230" t="s">
        <v>619</v>
      </c>
      <c r="L68" s="229">
        <v>17</v>
      </c>
      <c r="M68" s="233">
        <v>0.45</v>
      </c>
      <c r="N68" s="230" t="s">
        <v>619</v>
      </c>
      <c r="O68" s="230" t="s">
        <v>619</v>
      </c>
      <c r="P68" s="229">
        <v>12</v>
      </c>
      <c r="Q68" s="232">
        <v>31</v>
      </c>
      <c r="R68" s="230" t="s">
        <v>619</v>
      </c>
      <c r="S68" s="230" t="s">
        <v>619</v>
      </c>
      <c r="T68" s="229">
        <v>24</v>
      </c>
      <c r="U68" s="230" t="s">
        <v>619</v>
      </c>
      <c r="V68" s="230" t="s">
        <v>619</v>
      </c>
      <c r="W68" s="232">
        <v>29</v>
      </c>
      <c r="X68" s="234">
        <v>0.77</v>
      </c>
      <c r="Y68" s="230" t="s">
        <v>619</v>
      </c>
      <c r="Z68" s="76"/>
      <c r="AA68" s="62"/>
      <c r="AB68" s="64"/>
      <c r="AC68" s="62"/>
      <c r="AD68" s="62"/>
      <c r="AE68" s="60"/>
      <c r="AF68" s="101"/>
      <c r="AG68" s="62"/>
    </row>
    <row r="69" spans="1:33" s="69" customFormat="1" ht="14.1" customHeight="1" x14ac:dyDescent="0.2">
      <c r="A69" s="220" t="s">
        <v>67</v>
      </c>
      <c r="B69" s="220" t="s">
        <v>68</v>
      </c>
      <c r="C69" s="220" t="s">
        <v>743</v>
      </c>
      <c r="D69" s="220"/>
      <c r="E69" s="229">
        <v>47</v>
      </c>
      <c r="F69" s="230" t="s">
        <v>619</v>
      </c>
      <c r="G69" s="230" t="s">
        <v>619</v>
      </c>
      <c r="H69" s="230" t="s">
        <v>619</v>
      </c>
      <c r="I69" s="230" t="s">
        <v>619</v>
      </c>
      <c r="J69" s="230" t="s">
        <v>619</v>
      </c>
      <c r="K69" s="230" t="s">
        <v>619</v>
      </c>
      <c r="L69" s="230" t="s">
        <v>619</v>
      </c>
      <c r="M69" s="230" t="s">
        <v>619</v>
      </c>
      <c r="N69" s="230" t="s">
        <v>619</v>
      </c>
      <c r="O69" s="230" t="s">
        <v>619</v>
      </c>
      <c r="P69" s="229">
        <v>9</v>
      </c>
      <c r="Q69" s="232">
        <v>12</v>
      </c>
      <c r="R69" s="230" t="s">
        <v>619</v>
      </c>
      <c r="S69" s="230" t="s">
        <v>619</v>
      </c>
      <c r="T69" s="230" t="s">
        <v>619</v>
      </c>
      <c r="U69" s="230" t="s">
        <v>619</v>
      </c>
      <c r="V69" s="230" t="s">
        <v>619</v>
      </c>
      <c r="W69" s="232">
        <v>12</v>
      </c>
      <c r="X69" s="234">
        <v>0.25</v>
      </c>
      <c r="Y69" s="230" t="s">
        <v>619</v>
      </c>
      <c r="Z69" s="76"/>
      <c r="AA69" s="62"/>
      <c r="AB69" s="62"/>
      <c r="AC69" s="62"/>
      <c r="AD69" s="62"/>
      <c r="AE69" s="60"/>
      <c r="AF69" s="101"/>
      <c r="AG69" s="62"/>
    </row>
    <row r="70" spans="1:33" s="69" customFormat="1" ht="14.1" customHeight="1" x14ac:dyDescent="0.2">
      <c r="A70" s="220" t="s">
        <v>572</v>
      </c>
      <c r="B70" s="220" t="s">
        <v>573</v>
      </c>
      <c r="C70" s="220" t="s">
        <v>748</v>
      </c>
      <c r="D70" s="220"/>
      <c r="E70" s="229">
        <v>22</v>
      </c>
      <c r="F70" s="230" t="s">
        <v>619</v>
      </c>
      <c r="G70" s="230" t="s">
        <v>619</v>
      </c>
      <c r="H70" s="230" t="s">
        <v>619</v>
      </c>
      <c r="I70" s="230" t="s">
        <v>619</v>
      </c>
      <c r="J70" s="230" t="s">
        <v>619</v>
      </c>
      <c r="K70" s="230" t="s">
        <v>619</v>
      </c>
      <c r="L70" s="230" t="s">
        <v>619</v>
      </c>
      <c r="M70" s="230" t="s">
        <v>619</v>
      </c>
      <c r="N70" s="230" t="s">
        <v>619</v>
      </c>
      <c r="O70" s="230" t="s">
        <v>619</v>
      </c>
      <c r="P70" s="230" t="s">
        <v>619</v>
      </c>
      <c r="Q70" s="232">
        <v>8</v>
      </c>
      <c r="R70" s="230" t="s">
        <v>619</v>
      </c>
      <c r="S70" s="230" t="s">
        <v>619</v>
      </c>
      <c r="T70" s="230" t="s">
        <v>619</v>
      </c>
      <c r="U70" s="230" t="s">
        <v>619</v>
      </c>
      <c r="V70" s="230" t="s">
        <v>619</v>
      </c>
      <c r="W70" s="232">
        <v>6</v>
      </c>
      <c r="X70" s="234">
        <v>0.27</v>
      </c>
      <c r="Y70" s="230" t="s">
        <v>619</v>
      </c>
      <c r="Z70" s="76"/>
      <c r="AA70" s="62"/>
      <c r="AB70" s="62"/>
      <c r="AC70" s="62"/>
      <c r="AD70" s="62"/>
      <c r="AE70" s="60"/>
      <c r="AF70" s="101"/>
      <c r="AG70" s="62"/>
    </row>
    <row r="71" spans="1:33" s="69" customFormat="1" ht="14.1" customHeight="1" x14ac:dyDescent="0.2">
      <c r="A71" s="220" t="s">
        <v>358</v>
      </c>
      <c r="B71" s="220" t="s">
        <v>359</v>
      </c>
      <c r="C71" s="220" t="s">
        <v>746</v>
      </c>
      <c r="D71" s="220"/>
      <c r="E71" s="229">
        <v>5</v>
      </c>
      <c r="F71" s="230" t="s">
        <v>619</v>
      </c>
      <c r="G71" s="230" t="s">
        <v>619</v>
      </c>
      <c r="H71" s="230" t="s">
        <v>619</v>
      </c>
      <c r="I71" s="230" t="s">
        <v>619</v>
      </c>
      <c r="J71" s="230" t="s">
        <v>619</v>
      </c>
      <c r="K71" s="230" t="s">
        <v>619</v>
      </c>
      <c r="L71" s="229">
        <v>8</v>
      </c>
      <c r="M71" s="233">
        <v>1.65</v>
      </c>
      <c r="N71" s="230" t="s">
        <v>619</v>
      </c>
      <c r="O71" s="230" t="s">
        <v>619</v>
      </c>
      <c r="P71" s="230" t="s">
        <v>619</v>
      </c>
      <c r="Q71" s="232">
        <v>10</v>
      </c>
      <c r="R71" s="230" t="s">
        <v>619</v>
      </c>
      <c r="S71" s="230" t="s">
        <v>619</v>
      </c>
      <c r="T71" s="230" t="s">
        <v>619</v>
      </c>
      <c r="U71" s="230" t="s">
        <v>619</v>
      </c>
      <c r="V71" s="229">
        <v>21</v>
      </c>
      <c r="W71" s="232">
        <v>23</v>
      </c>
      <c r="X71" s="234">
        <v>4.76</v>
      </c>
      <c r="Y71" s="230" t="s">
        <v>619</v>
      </c>
      <c r="Z71" s="76"/>
      <c r="AA71" s="62"/>
      <c r="AB71" s="62"/>
      <c r="AC71" s="62"/>
      <c r="AD71" s="64"/>
      <c r="AE71" s="60"/>
      <c r="AF71" s="101"/>
      <c r="AG71" s="62"/>
    </row>
    <row r="72" spans="1:33" s="69" customFormat="1" ht="14.1" customHeight="1" x14ac:dyDescent="0.2">
      <c r="A72" s="220" t="s">
        <v>294</v>
      </c>
      <c r="B72" s="220" t="s">
        <v>295</v>
      </c>
      <c r="C72" s="220" t="s">
        <v>745</v>
      </c>
      <c r="D72" s="220"/>
      <c r="E72" s="229">
        <v>75</v>
      </c>
      <c r="F72" s="229">
        <v>87</v>
      </c>
      <c r="G72" s="229">
        <v>14</v>
      </c>
      <c r="H72" s="230" t="s">
        <v>619</v>
      </c>
      <c r="I72" s="230" t="s">
        <v>619</v>
      </c>
      <c r="J72" s="230" t="s">
        <v>619</v>
      </c>
      <c r="K72" s="230" t="s">
        <v>619</v>
      </c>
      <c r="L72" s="229">
        <v>110</v>
      </c>
      <c r="M72" s="233">
        <v>1.46</v>
      </c>
      <c r="N72" s="229">
        <v>15</v>
      </c>
      <c r="O72" s="230" t="s">
        <v>619</v>
      </c>
      <c r="P72" s="230" t="s">
        <v>619</v>
      </c>
      <c r="Q72" s="232">
        <v>129</v>
      </c>
      <c r="R72" s="229">
        <v>28</v>
      </c>
      <c r="S72" s="229">
        <v>10</v>
      </c>
      <c r="T72" s="229">
        <v>90</v>
      </c>
      <c r="U72" s="229">
        <v>25</v>
      </c>
      <c r="V72" s="229">
        <v>11</v>
      </c>
      <c r="W72" s="232">
        <v>164</v>
      </c>
      <c r="X72" s="234">
        <v>2.17</v>
      </c>
      <c r="Y72" s="229">
        <v>32</v>
      </c>
      <c r="Z72" s="77"/>
      <c r="AA72" s="64"/>
      <c r="AB72" s="64"/>
      <c r="AC72" s="64"/>
      <c r="AD72" s="64"/>
      <c r="AE72" s="60"/>
      <c r="AF72" s="101"/>
      <c r="AG72" s="64"/>
    </row>
    <row r="73" spans="1:33" s="69" customFormat="1" ht="14.1" customHeight="1" x14ac:dyDescent="0.2">
      <c r="A73" s="220" t="s">
        <v>39</v>
      </c>
      <c r="B73" s="220" t="s">
        <v>40</v>
      </c>
      <c r="C73" s="220" t="s">
        <v>743</v>
      </c>
      <c r="D73" s="220"/>
      <c r="E73" s="229">
        <v>31</v>
      </c>
      <c r="F73" s="230" t="s">
        <v>619</v>
      </c>
      <c r="G73" s="230" t="s">
        <v>619</v>
      </c>
      <c r="H73" s="230" t="s">
        <v>619</v>
      </c>
      <c r="I73" s="230" t="s">
        <v>619</v>
      </c>
      <c r="J73" s="230" t="s">
        <v>619</v>
      </c>
      <c r="K73" s="230" t="s">
        <v>619</v>
      </c>
      <c r="L73" s="230" t="s">
        <v>619</v>
      </c>
      <c r="M73" s="230" t="s">
        <v>619</v>
      </c>
      <c r="N73" s="230" t="s">
        <v>619</v>
      </c>
      <c r="O73" s="230" t="s">
        <v>619</v>
      </c>
      <c r="P73" s="230" t="s">
        <v>619</v>
      </c>
      <c r="Q73" s="232">
        <v>6</v>
      </c>
      <c r="R73" s="230" t="s">
        <v>619</v>
      </c>
      <c r="S73" s="230" t="s">
        <v>619</v>
      </c>
      <c r="T73" s="230" t="s">
        <v>619</v>
      </c>
      <c r="U73" s="230" t="s">
        <v>619</v>
      </c>
      <c r="V73" s="230" t="s">
        <v>619</v>
      </c>
      <c r="W73" s="231" t="s">
        <v>619</v>
      </c>
      <c r="X73" s="230" t="s">
        <v>619</v>
      </c>
      <c r="Y73" s="230" t="s">
        <v>619</v>
      </c>
      <c r="Z73" s="76"/>
      <c r="AA73" s="62"/>
      <c r="AB73" s="62"/>
      <c r="AC73" s="62"/>
      <c r="AD73" s="62"/>
      <c r="AE73" s="63"/>
      <c r="AF73" s="62"/>
      <c r="AG73" s="62"/>
    </row>
    <row r="74" spans="1:33" s="69" customFormat="1" ht="14.1" customHeight="1" x14ac:dyDescent="0.2">
      <c r="A74" s="220" t="s">
        <v>184</v>
      </c>
      <c r="B74" s="220" t="s">
        <v>185</v>
      </c>
      <c r="C74" s="220" t="s">
        <v>744</v>
      </c>
      <c r="D74" s="220"/>
      <c r="E74" s="229">
        <v>27</v>
      </c>
      <c r="F74" s="229">
        <v>10</v>
      </c>
      <c r="G74" s="230" t="s">
        <v>619</v>
      </c>
      <c r="H74" s="230" t="s">
        <v>619</v>
      </c>
      <c r="I74" s="230" t="s">
        <v>619</v>
      </c>
      <c r="J74" s="230" t="s">
        <v>619</v>
      </c>
      <c r="K74" s="230" t="s">
        <v>619</v>
      </c>
      <c r="L74" s="229">
        <v>12</v>
      </c>
      <c r="M74" s="233">
        <v>0.44</v>
      </c>
      <c r="N74" s="229">
        <v>10</v>
      </c>
      <c r="O74" s="230" t="s">
        <v>619</v>
      </c>
      <c r="P74" s="230" t="s">
        <v>619</v>
      </c>
      <c r="Q74" s="232">
        <v>29</v>
      </c>
      <c r="R74" s="230" t="s">
        <v>619</v>
      </c>
      <c r="S74" s="230" t="s">
        <v>619</v>
      </c>
      <c r="T74" s="229">
        <v>5</v>
      </c>
      <c r="U74" s="230" t="s">
        <v>619</v>
      </c>
      <c r="V74" s="230" t="s">
        <v>619</v>
      </c>
      <c r="W74" s="232">
        <v>6</v>
      </c>
      <c r="X74" s="234">
        <v>0.22</v>
      </c>
      <c r="Y74" s="230" t="s">
        <v>619</v>
      </c>
      <c r="Z74" s="76"/>
      <c r="AA74" s="62"/>
      <c r="AB74" s="64"/>
      <c r="AC74" s="62"/>
      <c r="AD74" s="62"/>
      <c r="AE74" s="60"/>
      <c r="AF74" s="101"/>
      <c r="AG74" s="62"/>
    </row>
    <row r="75" spans="1:33" s="69" customFormat="1" ht="14.1" customHeight="1" x14ac:dyDescent="0.2">
      <c r="A75" s="220" t="s">
        <v>547</v>
      </c>
      <c r="B75" s="220" t="s">
        <v>653</v>
      </c>
      <c r="C75" s="220" t="s">
        <v>748</v>
      </c>
      <c r="D75" s="220"/>
      <c r="E75" s="229">
        <v>240</v>
      </c>
      <c r="F75" s="229">
        <v>35</v>
      </c>
      <c r="G75" s="230" t="s">
        <v>619</v>
      </c>
      <c r="H75" s="230" t="s">
        <v>619</v>
      </c>
      <c r="I75" s="230" t="s">
        <v>619</v>
      </c>
      <c r="J75" s="230" t="s">
        <v>619</v>
      </c>
      <c r="K75" s="229">
        <v>9</v>
      </c>
      <c r="L75" s="229">
        <v>45</v>
      </c>
      <c r="M75" s="233">
        <v>0.19</v>
      </c>
      <c r="N75" s="229">
        <v>24</v>
      </c>
      <c r="O75" s="229">
        <v>23</v>
      </c>
      <c r="P75" s="229">
        <v>109</v>
      </c>
      <c r="Q75" s="232">
        <v>201</v>
      </c>
      <c r="R75" s="229">
        <v>33</v>
      </c>
      <c r="S75" s="230" t="s">
        <v>619</v>
      </c>
      <c r="T75" s="229">
        <v>26</v>
      </c>
      <c r="U75" s="229">
        <v>150</v>
      </c>
      <c r="V75" s="230" t="s">
        <v>619</v>
      </c>
      <c r="W75" s="232">
        <v>235</v>
      </c>
      <c r="X75" s="234">
        <v>0.98</v>
      </c>
      <c r="Y75" s="229">
        <v>15</v>
      </c>
      <c r="Z75" s="77"/>
      <c r="AA75" s="62"/>
      <c r="AB75" s="64"/>
      <c r="AC75" s="64"/>
      <c r="AD75" s="62"/>
      <c r="AE75" s="60"/>
      <c r="AF75" s="101"/>
      <c r="AG75" s="64"/>
    </row>
    <row r="76" spans="1:33" s="69" customFormat="1" ht="14.1" customHeight="1" x14ac:dyDescent="0.2">
      <c r="A76" s="220" t="s">
        <v>586</v>
      </c>
      <c r="B76" s="220" t="s">
        <v>587</v>
      </c>
      <c r="C76" s="220" t="s">
        <v>748</v>
      </c>
      <c r="D76" s="220"/>
      <c r="E76" s="229">
        <v>37</v>
      </c>
      <c r="F76" s="230" t="s">
        <v>619</v>
      </c>
      <c r="G76" s="230" t="s">
        <v>619</v>
      </c>
      <c r="H76" s="230" t="s">
        <v>619</v>
      </c>
      <c r="I76" s="230" t="s">
        <v>619</v>
      </c>
      <c r="J76" s="230" t="s">
        <v>619</v>
      </c>
      <c r="K76" s="230" t="s">
        <v>619</v>
      </c>
      <c r="L76" s="229">
        <v>16</v>
      </c>
      <c r="M76" s="233">
        <v>0.43</v>
      </c>
      <c r="N76" s="230" t="s">
        <v>619</v>
      </c>
      <c r="O76" s="230" t="s">
        <v>619</v>
      </c>
      <c r="P76" s="229">
        <v>13</v>
      </c>
      <c r="Q76" s="232">
        <v>38</v>
      </c>
      <c r="R76" s="230" t="s">
        <v>619</v>
      </c>
      <c r="S76" s="230" t="s">
        <v>619</v>
      </c>
      <c r="T76" s="229">
        <v>10</v>
      </c>
      <c r="U76" s="230" t="s">
        <v>619</v>
      </c>
      <c r="V76" s="230" t="s">
        <v>619</v>
      </c>
      <c r="W76" s="232">
        <v>15</v>
      </c>
      <c r="X76" s="234">
        <v>0.4</v>
      </c>
      <c r="Y76" s="230" t="s">
        <v>619</v>
      </c>
      <c r="Z76" s="76"/>
      <c r="AA76" s="62"/>
      <c r="AB76" s="64"/>
      <c r="AC76" s="62"/>
      <c r="AD76" s="62"/>
      <c r="AE76" s="60"/>
      <c r="AF76" s="101"/>
      <c r="AG76" s="62"/>
    </row>
    <row r="77" spans="1:33" s="69" customFormat="1" ht="14.1" customHeight="1" x14ac:dyDescent="0.2">
      <c r="A77" s="220" t="s">
        <v>10</v>
      </c>
      <c r="B77" s="220" t="s">
        <v>654</v>
      </c>
      <c r="C77" s="220" t="s">
        <v>750</v>
      </c>
      <c r="D77" s="220"/>
      <c r="E77" s="229">
        <v>229</v>
      </c>
      <c r="F77" s="229">
        <v>33</v>
      </c>
      <c r="G77" s="230" t="s">
        <v>619</v>
      </c>
      <c r="H77" s="230" t="s">
        <v>619</v>
      </c>
      <c r="I77" s="230" t="s">
        <v>619</v>
      </c>
      <c r="J77" s="230" t="s">
        <v>619</v>
      </c>
      <c r="K77" s="230" t="s">
        <v>619</v>
      </c>
      <c r="L77" s="229">
        <v>35</v>
      </c>
      <c r="M77" s="233">
        <v>0.15</v>
      </c>
      <c r="N77" s="230" t="s">
        <v>619</v>
      </c>
      <c r="O77" s="229">
        <v>8</v>
      </c>
      <c r="P77" s="230" t="s">
        <v>619</v>
      </c>
      <c r="Q77" s="232">
        <v>48</v>
      </c>
      <c r="R77" s="230" t="s">
        <v>619</v>
      </c>
      <c r="S77" s="230" t="s">
        <v>619</v>
      </c>
      <c r="T77" s="229">
        <v>12</v>
      </c>
      <c r="U77" s="229">
        <v>5</v>
      </c>
      <c r="V77" s="230" t="s">
        <v>619</v>
      </c>
      <c r="W77" s="232">
        <v>19</v>
      </c>
      <c r="X77" s="234">
        <v>0.08</v>
      </c>
      <c r="Y77" s="229">
        <v>22</v>
      </c>
      <c r="Z77" s="76"/>
      <c r="AA77" s="62"/>
      <c r="AB77" s="64"/>
      <c r="AC77" s="64"/>
      <c r="AD77" s="62"/>
      <c r="AE77" s="60"/>
      <c r="AF77" s="101"/>
      <c r="AG77" s="64"/>
    </row>
    <row r="78" spans="1:33" s="69" customFormat="1" ht="14.1" customHeight="1" x14ac:dyDescent="0.2">
      <c r="A78" s="220" t="s">
        <v>256</v>
      </c>
      <c r="B78" s="220" t="s">
        <v>257</v>
      </c>
      <c r="C78" s="220" t="s">
        <v>749</v>
      </c>
      <c r="D78" s="220"/>
      <c r="E78" s="229">
        <v>136</v>
      </c>
      <c r="F78" s="229">
        <v>48</v>
      </c>
      <c r="G78" s="229">
        <v>15</v>
      </c>
      <c r="H78" s="229">
        <v>13</v>
      </c>
      <c r="I78" s="230" t="s">
        <v>619</v>
      </c>
      <c r="J78" s="230" t="s">
        <v>619</v>
      </c>
      <c r="K78" s="230" t="s">
        <v>619</v>
      </c>
      <c r="L78" s="229">
        <v>82</v>
      </c>
      <c r="M78" s="233">
        <v>0.6</v>
      </c>
      <c r="N78" s="229">
        <v>9</v>
      </c>
      <c r="O78" s="229">
        <v>27</v>
      </c>
      <c r="P78" s="229">
        <v>38</v>
      </c>
      <c r="Q78" s="232">
        <v>156</v>
      </c>
      <c r="R78" s="230" t="s">
        <v>619</v>
      </c>
      <c r="S78" s="230" t="s">
        <v>619</v>
      </c>
      <c r="T78" s="229">
        <v>10</v>
      </c>
      <c r="U78" s="230" t="s">
        <v>619</v>
      </c>
      <c r="V78" s="229">
        <v>91</v>
      </c>
      <c r="W78" s="232">
        <v>101</v>
      </c>
      <c r="X78" s="234">
        <v>0.74</v>
      </c>
      <c r="Y78" s="229">
        <v>467</v>
      </c>
      <c r="Z78" s="76"/>
      <c r="AA78" s="62"/>
      <c r="AB78" s="64"/>
      <c r="AC78" s="62"/>
      <c r="AD78" s="64"/>
      <c r="AE78" s="60"/>
      <c r="AF78" s="101"/>
      <c r="AG78" s="64"/>
    </row>
    <row r="79" spans="1:33" s="69" customFormat="1" ht="14.1" customHeight="1" x14ac:dyDescent="0.2">
      <c r="A79" s="220" t="s">
        <v>104</v>
      </c>
      <c r="B79" s="220" t="s">
        <v>105</v>
      </c>
      <c r="C79" s="220" t="s">
        <v>747</v>
      </c>
      <c r="D79" s="220"/>
      <c r="E79" s="229">
        <v>25</v>
      </c>
      <c r="F79" s="230" t="s">
        <v>619</v>
      </c>
      <c r="G79" s="230" t="s">
        <v>619</v>
      </c>
      <c r="H79" s="230" t="s">
        <v>619</v>
      </c>
      <c r="I79" s="230" t="s">
        <v>619</v>
      </c>
      <c r="J79" s="230" t="s">
        <v>619</v>
      </c>
      <c r="K79" s="230" t="s">
        <v>619</v>
      </c>
      <c r="L79" s="230" t="s">
        <v>619</v>
      </c>
      <c r="M79" s="230" t="s">
        <v>619</v>
      </c>
      <c r="N79" s="230" t="s">
        <v>619</v>
      </c>
      <c r="O79" s="230" t="s">
        <v>619</v>
      </c>
      <c r="P79" s="230" t="s">
        <v>619</v>
      </c>
      <c r="Q79" s="232">
        <v>11</v>
      </c>
      <c r="R79" s="230" t="s">
        <v>619</v>
      </c>
      <c r="S79" s="230" t="s">
        <v>619</v>
      </c>
      <c r="T79" s="230" t="s">
        <v>619</v>
      </c>
      <c r="U79" s="230" t="s">
        <v>619</v>
      </c>
      <c r="V79" s="230" t="s">
        <v>619</v>
      </c>
      <c r="W79" s="231" t="s">
        <v>619</v>
      </c>
      <c r="X79" s="230" t="s">
        <v>619</v>
      </c>
      <c r="Y79" s="230" t="s">
        <v>619</v>
      </c>
      <c r="Z79" s="76"/>
      <c r="AA79" s="62"/>
      <c r="AB79" s="62"/>
      <c r="AC79" s="62"/>
      <c r="AD79" s="62"/>
      <c r="AE79" s="63"/>
      <c r="AF79" s="62"/>
      <c r="AG79" s="62"/>
    </row>
    <row r="80" spans="1:33" s="69" customFormat="1" ht="14.1" customHeight="1" x14ac:dyDescent="0.2">
      <c r="A80" s="220" t="s">
        <v>536</v>
      </c>
      <c r="B80" s="220" t="s">
        <v>537</v>
      </c>
      <c r="C80" s="220" t="s">
        <v>742</v>
      </c>
      <c r="D80" s="220"/>
      <c r="E80" s="229">
        <v>45</v>
      </c>
      <c r="F80" s="229">
        <v>24</v>
      </c>
      <c r="G80" s="230" t="s">
        <v>619</v>
      </c>
      <c r="H80" s="229">
        <v>11</v>
      </c>
      <c r="I80" s="230" t="s">
        <v>619</v>
      </c>
      <c r="J80" s="230" t="s">
        <v>619</v>
      </c>
      <c r="K80" s="229">
        <v>8</v>
      </c>
      <c r="L80" s="229">
        <v>53</v>
      </c>
      <c r="M80" s="233">
        <v>1.17</v>
      </c>
      <c r="N80" s="229">
        <v>9</v>
      </c>
      <c r="O80" s="229">
        <v>12</v>
      </c>
      <c r="P80" s="229">
        <v>15</v>
      </c>
      <c r="Q80" s="232">
        <v>89</v>
      </c>
      <c r="R80" s="229">
        <v>25</v>
      </c>
      <c r="S80" s="229">
        <v>66</v>
      </c>
      <c r="T80" s="229">
        <v>58</v>
      </c>
      <c r="U80" s="229">
        <v>45</v>
      </c>
      <c r="V80" s="229">
        <v>20</v>
      </c>
      <c r="W80" s="232">
        <v>214</v>
      </c>
      <c r="X80" s="234">
        <v>4.72</v>
      </c>
      <c r="Y80" s="230" t="s">
        <v>619</v>
      </c>
      <c r="Z80" s="77"/>
      <c r="AA80" s="64"/>
      <c r="AB80" s="64"/>
      <c r="AC80" s="64"/>
      <c r="AD80" s="64"/>
      <c r="AE80" s="60"/>
      <c r="AF80" s="101"/>
      <c r="AG80" s="62"/>
    </row>
    <row r="81" spans="1:33" s="69" customFormat="1" ht="14.1" customHeight="1" x14ac:dyDescent="0.2">
      <c r="A81" s="220" t="s">
        <v>394</v>
      </c>
      <c r="B81" s="220" t="s">
        <v>395</v>
      </c>
      <c r="C81" s="220" t="s">
        <v>746</v>
      </c>
      <c r="D81" s="220"/>
      <c r="E81" s="229">
        <v>154</v>
      </c>
      <c r="F81" s="229">
        <v>29</v>
      </c>
      <c r="G81" s="229">
        <v>102</v>
      </c>
      <c r="H81" s="229">
        <v>22</v>
      </c>
      <c r="I81" s="230" t="s">
        <v>619</v>
      </c>
      <c r="J81" s="229">
        <v>19</v>
      </c>
      <c r="K81" s="230" t="s">
        <v>619</v>
      </c>
      <c r="L81" s="229">
        <v>188</v>
      </c>
      <c r="M81" s="233">
        <v>1.22</v>
      </c>
      <c r="N81" s="229">
        <v>38</v>
      </c>
      <c r="O81" s="229">
        <v>30</v>
      </c>
      <c r="P81" s="229">
        <v>17</v>
      </c>
      <c r="Q81" s="232">
        <v>273</v>
      </c>
      <c r="R81" s="229">
        <v>301</v>
      </c>
      <c r="S81" s="229">
        <v>9</v>
      </c>
      <c r="T81" s="229">
        <v>1145</v>
      </c>
      <c r="U81" s="229">
        <v>407</v>
      </c>
      <c r="V81" s="229">
        <v>1253</v>
      </c>
      <c r="W81" s="232">
        <v>3115</v>
      </c>
      <c r="X81" s="234">
        <v>20.18</v>
      </c>
      <c r="Y81" s="230" t="s">
        <v>619</v>
      </c>
      <c r="Z81" s="77"/>
      <c r="AA81" s="64"/>
      <c r="AB81" s="64"/>
      <c r="AC81" s="64"/>
      <c r="AD81" s="64"/>
      <c r="AE81" s="60"/>
      <c r="AF81" s="101"/>
      <c r="AG81" s="62"/>
    </row>
    <row r="82" spans="1:33" s="69" customFormat="1" ht="14.1" customHeight="1" x14ac:dyDescent="0.2">
      <c r="A82" s="220" t="s">
        <v>310</v>
      </c>
      <c r="B82" s="220" t="s">
        <v>311</v>
      </c>
      <c r="C82" s="220" t="s">
        <v>745</v>
      </c>
      <c r="D82" s="220"/>
      <c r="E82" s="229">
        <v>63</v>
      </c>
      <c r="F82" s="229">
        <v>40</v>
      </c>
      <c r="G82" s="229">
        <v>7</v>
      </c>
      <c r="H82" s="229">
        <v>5</v>
      </c>
      <c r="I82" s="230" t="s">
        <v>619</v>
      </c>
      <c r="J82" s="230" t="s">
        <v>619</v>
      </c>
      <c r="K82" s="229">
        <v>8</v>
      </c>
      <c r="L82" s="229">
        <v>62</v>
      </c>
      <c r="M82" s="233">
        <v>0.99</v>
      </c>
      <c r="N82" s="229">
        <v>10</v>
      </c>
      <c r="O82" s="229">
        <v>36</v>
      </c>
      <c r="P82" s="229">
        <v>23</v>
      </c>
      <c r="Q82" s="232">
        <v>131</v>
      </c>
      <c r="R82" s="230" t="s">
        <v>619</v>
      </c>
      <c r="S82" s="229">
        <v>15</v>
      </c>
      <c r="T82" s="229">
        <v>37</v>
      </c>
      <c r="U82" s="230" t="s">
        <v>619</v>
      </c>
      <c r="V82" s="229">
        <v>14</v>
      </c>
      <c r="W82" s="232">
        <v>74</v>
      </c>
      <c r="X82" s="234">
        <v>1.18</v>
      </c>
      <c r="Y82" s="229">
        <v>231</v>
      </c>
      <c r="Z82" s="76"/>
      <c r="AA82" s="64"/>
      <c r="AB82" s="64"/>
      <c r="AC82" s="62"/>
      <c r="AD82" s="64"/>
      <c r="AE82" s="60"/>
      <c r="AF82" s="101"/>
      <c r="AG82" s="64"/>
    </row>
    <row r="83" spans="1:33" s="69" customFormat="1" ht="14.1" customHeight="1" x14ac:dyDescent="0.2">
      <c r="A83" s="220" t="s">
        <v>11</v>
      </c>
      <c r="B83" s="220" t="s">
        <v>655</v>
      </c>
      <c r="C83" s="220" t="s">
        <v>750</v>
      </c>
      <c r="D83" s="220"/>
      <c r="E83" s="229">
        <v>47</v>
      </c>
      <c r="F83" s="229">
        <v>6</v>
      </c>
      <c r="G83" s="230" t="s">
        <v>619</v>
      </c>
      <c r="H83" s="230" t="s">
        <v>619</v>
      </c>
      <c r="I83" s="230" t="s">
        <v>619</v>
      </c>
      <c r="J83" s="230" t="s">
        <v>619</v>
      </c>
      <c r="K83" s="230" t="s">
        <v>619</v>
      </c>
      <c r="L83" s="229">
        <v>7</v>
      </c>
      <c r="M83" s="233">
        <v>0.15</v>
      </c>
      <c r="N83" s="230" t="s">
        <v>619</v>
      </c>
      <c r="O83" s="230" t="s">
        <v>619</v>
      </c>
      <c r="P83" s="229">
        <v>6</v>
      </c>
      <c r="Q83" s="232">
        <v>17</v>
      </c>
      <c r="R83" s="230" t="s">
        <v>619</v>
      </c>
      <c r="S83" s="230" t="s">
        <v>619</v>
      </c>
      <c r="T83" s="230" t="s">
        <v>619</v>
      </c>
      <c r="U83" s="230" t="s">
        <v>619</v>
      </c>
      <c r="V83" s="230" t="s">
        <v>619</v>
      </c>
      <c r="W83" s="231" t="s">
        <v>619</v>
      </c>
      <c r="X83" s="230" t="s">
        <v>619</v>
      </c>
      <c r="Y83" s="230" t="s">
        <v>619</v>
      </c>
      <c r="Z83" s="76"/>
      <c r="AA83" s="62"/>
      <c r="AB83" s="62"/>
      <c r="AC83" s="62"/>
      <c r="AD83" s="62"/>
      <c r="AE83" s="63"/>
      <c r="AF83" s="62"/>
      <c r="AG83" s="62"/>
    </row>
    <row r="84" spans="1:33" s="69" customFormat="1" ht="14.1" customHeight="1" x14ac:dyDescent="0.2">
      <c r="A84" s="220" t="s">
        <v>478</v>
      </c>
      <c r="B84" s="220" t="s">
        <v>479</v>
      </c>
      <c r="C84" s="220" t="s">
        <v>742</v>
      </c>
      <c r="D84" s="220"/>
      <c r="E84" s="229">
        <v>43</v>
      </c>
      <c r="F84" s="229">
        <v>28</v>
      </c>
      <c r="G84" s="229">
        <v>5</v>
      </c>
      <c r="H84" s="230" t="s">
        <v>619</v>
      </c>
      <c r="I84" s="230" t="s">
        <v>619</v>
      </c>
      <c r="J84" s="230" t="s">
        <v>619</v>
      </c>
      <c r="K84" s="230" t="s">
        <v>619</v>
      </c>
      <c r="L84" s="229">
        <v>40</v>
      </c>
      <c r="M84" s="233">
        <v>0.94</v>
      </c>
      <c r="N84" s="230" t="s">
        <v>619</v>
      </c>
      <c r="O84" s="230" t="s">
        <v>619</v>
      </c>
      <c r="P84" s="229">
        <v>15</v>
      </c>
      <c r="Q84" s="232">
        <v>62</v>
      </c>
      <c r="R84" s="230" t="s">
        <v>619</v>
      </c>
      <c r="S84" s="230" t="s">
        <v>619</v>
      </c>
      <c r="T84" s="230" t="s">
        <v>619</v>
      </c>
      <c r="U84" s="230" t="s">
        <v>619</v>
      </c>
      <c r="V84" s="229">
        <v>79</v>
      </c>
      <c r="W84" s="232">
        <v>83</v>
      </c>
      <c r="X84" s="234">
        <v>1.95</v>
      </c>
      <c r="Y84" s="229">
        <v>24</v>
      </c>
      <c r="Z84" s="76"/>
      <c r="AA84" s="62"/>
      <c r="AB84" s="62"/>
      <c r="AC84" s="62"/>
      <c r="AD84" s="64"/>
      <c r="AE84" s="60"/>
      <c r="AF84" s="101"/>
      <c r="AG84" s="64"/>
    </row>
    <row r="85" spans="1:33" s="69" customFormat="1" ht="14.1" customHeight="1" x14ac:dyDescent="0.2">
      <c r="A85" s="220" t="s">
        <v>186</v>
      </c>
      <c r="B85" s="220" t="s">
        <v>187</v>
      </c>
      <c r="C85" s="220" t="s">
        <v>744</v>
      </c>
      <c r="D85" s="220"/>
      <c r="E85" s="229">
        <v>33</v>
      </c>
      <c r="F85" s="230" t="s">
        <v>619</v>
      </c>
      <c r="G85" s="230" t="s">
        <v>619</v>
      </c>
      <c r="H85" s="230" t="s">
        <v>619</v>
      </c>
      <c r="I85" s="230" t="s">
        <v>619</v>
      </c>
      <c r="J85" s="230" t="s">
        <v>619</v>
      </c>
      <c r="K85" s="230" t="s">
        <v>619</v>
      </c>
      <c r="L85" s="229">
        <v>7</v>
      </c>
      <c r="M85" s="233">
        <v>0.21</v>
      </c>
      <c r="N85" s="230" t="s">
        <v>619</v>
      </c>
      <c r="O85" s="230" t="s">
        <v>619</v>
      </c>
      <c r="P85" s="230" t="s">
        <v>619</v>
      </c>
      <c r="Q85" s="232">
        <v>13</v>
      </c>
      <c r="R85" s="230" t="s">
        <v>619</v>
      </c>
      <c r="S85" s="230" t="s">
        <v>619</v>
      </c>
      <c r="T85" s="230" t="s">
        <v>619</v>
      </c>
      <c r="U85" s="230" t="s">
        <v>619</v>
      </c>
      <c r="V85" s="230" t="s">
        <v>619</v>
      </c>
      <c r="W85" s="232">
        <v>6</v>
      </c>
      <c r="X85" s="234">
        <v>0.18</v>
      </c>
      <c r="Y85" s="230" t="s">
        <v>619</v>
      </c>
      <c r="Z85" s="76"/>
      <c r="AA85" s="62"/>
      <c r="AB85" s="62"/>
      <c r="AC85" s="62"/>
      <c r="AD85" s="62"/>
      <c r="AE85" s="60"/>
      <c r="AF85" s="101"/>
      <c r="AG85" s="62"/>
    </row>
    <row r="86" spans="1:33" s="69" customFormat="1" ht="14.1" customHeight="1" x14ac:dyDescent="0.2">
      <c r="A86" s="220" t="s">
        <v>136</v>
      </c>
      <c r="B86" s="220" t="s">
        <v>656</v>
      </c>
      <c r="C86" s="220" t="s">
        <v>744</v>
      </c>
      <c r="D86" s="220"/>
      <c r="E86" s="229">
        <v>106</v>
      </c>
      <c r="F86" s="229">
        <v>54</v>
      </c>
      <c r="G86" s="229">
        <v>7</v>
      </c>
      <c r="H86" s="229">
        <v>14</v>
      </c>
      <c r="I86" s="230" t="s">
        <v>619</v>
      </c>
      <c r="J86" s="230" t="s">
        <v>619</v>
      </c>
      <c r="K86" s="230" t="s">
        <v>619</v>
      </c>
      <c r="L86" s="229">
        <v>79</v>
      </c>
      <c r="M86" s="233">
        <v>0.75</v>
      </c>
      <c r="N86" s="229">
        <v>19</v>
      </c>
      <c r="O86" s="229">
        <v>27</v>
      </c>
      <c r="P86" s="229">
        <v>18</v>
      </c>
      <c r="Q86" s="232">
        <v>143</v>
      </c>
      <c r="R86" s="229">
        <v>5</v>
      </c>
      <c r="S86" s="230" t="s">
        <v>619</v>
      </c>
      <c r="T86" s="229">
        <v>14</v>
      </c>
      <c r="U86" s="230" t="s">
        <v>619</v>
      </c>
      <c r="V86" s="230" t="s">
        <v>619</v>
      </c>
      <c r="W86" s="232">
        <v>23</v>
      </c>
      <c r="X86" s="234">
        <v>0.22</v>
      </c>
      <c r="Y86" s="229">
        <v>81</v>
      </c>
      <c r="Z86" s="77"/>
      <c r="AA86" s="62"/>
      <c r="AB86" s="64"/>
      <c r="AC86" s="62"/>
      <c r="AD86" s="62"/>
      <c r="AE86" s="60"/>
      <c r="AF86" s="101"/>
      <c r="AG86" s="64"/>
    </row>
    <row r="87" spans="1:33" s="69" customFormat="1" ht="14.1" customHeight="1" x14ac:dyDescent="0.2">
      <c r="A87" s="220" t="s">
        <v>146</v>
      </c>
      <c r="B87" s="220" t="s">
        <v>147</v>
      </c>
      <c r="C87" s="220" t="s">
        <v>744</v>
      </c>
      <c r="D87" s="220"/>
      <c r="E87" s="229">
        <v>32</v>
      </c>
      <c r="F87" s="229">
        <v>12</v>
      </c>
      <c r="G87" s="230" t="s">
        <v>619</v>
      </c>
      <c r="H87" s="230" t="s">
        <v>619</v>
      </c>
      <c r="I87" s="230" t="s">
        <v>619</v>
      </c>
      <c r="J87" s="230" t="s">
        <v>619</v>
      </c>
      <c r="K87" s="230" t="s">
        <v>619</v>
      </c>
      <c r="L87" s="229">
        <v>14</v>
      </c>
      <c r="M87" s="233">
        <v>0.44</v>
      </c>
      <c r="N87" s="230" t="s">
        <v>619</v>
      </c>
      <c r="O87" s="229">
        <v>7</v>
      </c>
      <c r="P87" s="230" t="s">
        <v>619</v>
      </c>
      <c r="Q87" s="232">
        <v>25</v>
      </c>
      <c r="R87" s="230" t="s">
        <v>619</v>
      </c>
      <c r="S87" s="230" t="s">
        <v>619</v>
      </c>
      <c r="T87" s="230" t="s">
        <v>619</v>
      </c>
      <c r="U87" s="230" t="s">
        <v>619</v>
      </c>
      <c r="V87" s="230" t="s">
        <v>619</v>
      </c>
      <c r="W87" s="232">
        <v>15</v>
      </c>
      <c r="X87" s="234">
        <v>0.47</v>
      </c>
      <c r="Y87" s="230" t="s">
        <v>619</v>
      </c>
      <c r="Z87" s="76"/>
      <c r="AA87" s="62"/>
      <c r="AB87" s="62"/>
      <c r="AC87" s="62"/>
      <c r="AD87" s="62"/>
      <c r="AE87" s="60"/>
      <c r="AF87" s="101"/>
      <c r="AG87" s="62"/>
    </row>
    <row r="88" spans="1:33" s="69" customFormat="1" ht="14.1" customHeight="1" x14ac:dyDescent="0.2">
      <c r="A88" s="220" t="s">
        <v>120</v>
      </c>
      <c r="B88" s="220" t="s">
        <v>121</v>
      </c>
      <c r="C88" s="220" t="s">
        <v>747</v>
      </c>
      <c r="D88" s="220"/>
      <c r="E88" s="229">
        <v>129</v>
      </c>
      <c r="F88" s="229">
        <v>26</v>
      </c>
      <c r="G88" s="230" t="s">
        <v>619</v>
      </c>
      <c r="H88" s="230" t="s">
        <v>619</v>
      </c>
      <c r="I88" s="230" t="s">
        <v>619</v>
      </c>
      <c r="J88" s="230" t="s">
        <v>619</v>
      </c>
      <c r="K88" s="230" t="s">
        <v>619</v>
      </c>
      <c r="L88" s="229">
        <v>31</v>
      </c>
      <c r="M88" s="233">
        <v>0.24</v>
      </c>
      <c r="N88" s="229">
        <v>8</v>
      </c>
      <c r="O88" s="229">
        <v>24</v>
      </c>
      <c r="P88" s="229">
        <v>57</v>
      </c>
      <c r="Q88" s="232">
        <v>120</v>
      </c>
      <c r="R88" s="230" t="s">
        <v>619</v>
      </c>
      <c r="S88" s="230" t="s">
        <v>619</v>
      </c>
      <c r="T88" s="230" t="s">
        <v>619</v>
      </c>
      <c r="U88" s="230" t="s">
        <v>619</v>
      </c>
      <c r="V88" s="230" t="s">
        <v>619</v>
      </c>
      <c r="W88" s="232">
        <v>13</v>
      </c>
      <c r="X88" s="234">
        <v>0.1</v>
      </c>
      <c r="Y88" s="229">
        <v>27</v>
      </c>
      <c r="Z88" s="76"/>
      <c r="AA88" s="62"/>
      <c r="AB88" s="62"/>
      <c r="AC88" s="62"/>
      <c r="AD88" s="62"/>
      <c r="AE88" s="60"/>
      <c r="AF88" s="101"/>
      <c r="AG88" s="64"/>
    </row>
    <row r="89" spans="1:33" s="69" customFormat="1" ht="14.1" customHeight="1" x14ac:dyDescent="0.2">
      <c r="A89" s="220" t="s">
        <v>480</v>
      </c>
      <c r="B89" s="220" t="s">
        <v>481</v>
      </c>
      <c r="C89" s="220" t="s">
        <v>742</v>
      </c>
      <c r="D89" s="220"/>
      <c r="E89" s="229">
        <v>50</v>
      </c>
      <c r="F89" s="229">
        <v>31</v>
      </c>
      <c r="G89" s="230" t="s">
        <v>619</v>
      </c>
      <c r="H89" s="230" t="s">
        <v>619</v>
      </c>
      <c r="I89" s="230" t="s">
        <v>619</v>
      </c>
      <c r="J89" s="230" t="s">
        <v>619</v>
      </c>
      <c r="K89" s="230" t="s">
        <v>619</v>
      </c>
      <c r="L89" s="229">
        <v>33</v>
      </c>
      <c r="M89" s="233">
        <v>0.67</v>
      </c>
      <c r="N89" s="230" t="s">
        <v>619</v>
      </c>
      <c r="O89" s="230" t="s">
        <v>619</v>
      </c>
      <c r="P89" s="229">
        <v>15</v>
      </c>
      <c r="Q89" s="232">
        <v>56</v>
      </c>
      <c r="R89" s="229">
        <v>34</v>
      </c>
      <c r="S89" s="230" t="s">
        <v>619</v>
      </c>
      <c r="T89" s="229">
        <v>11</v>
      </c>
      <c r="U89" s="229">
        <v>5</v>
      </c>
      <c r="V89" s="230" t="s">
        <v>619</v>
      </c>
      <c r="W89" s="232">
        <v>50</v>
      </c>
      <c r="X89" s="234">
        <v>1.01</v>
      </c>
      <c r="Y89" s="230" t="s">
        <v>619</v>
      </c>
      <c r="Z89" s="77"/>
      <c r="AA89" s="62"/>
      <c r="AB89" s="64"/>
      <c r="AC89" s="64"/>
      <c r="AD89" s="62"/>
      <c r="AE89" s="60"/>
      <c r="AF89" s="101"/>
      <c r="AG89" s="62"/>
    </row>
    <row r="90" spans="1:33" s="69" customFormat="1" ht="14.1" customHeight="1" x14ac:dyDescent="0.2">
      <c r="A90" s="220" t="s">
        <v>258</v>
      </c>
      <c r="B90" s="220" t="s">
        <v>259</v>
      </c>
      <c r="C90" s="220" t="s">
        <v>749</v>
      </c>
      <c r="D90" s="220"/>
      <c r="E90" s="229">
        <v>132</v>
      </c>
      <c r="F90" s="229">
        <v>13</v>
      </c>
      <c r="G90" s="230" t="s">
        <v>619</v>
      </c>
      <c r="H90" s="230" t="s">
        <v>619</v>
      </c>
      <c r="I90" s="230" t="s">
        <v>619</v>
      </c>
      <c r="J90" s="230" t="s">
        <v>619</v>
      </c>
      <c r="K90" s="230" t="s">
        <v>619</v>
      </c>
      <c r="L90" s="229">
        <v>16</v>
      </c>
      <c r="M90" s="233">
        <v>0.12</v>
      </c>
      <c r="N90" s="229">
        <v>13</v>
      </c>
      <c r="O90" s="229">
        <v>111</v>
      </c>
      <c r="P90" s="229">
        <v>323</v>
      </c>
      <c r="Q90" s="232">
        <v>463</v>
      </c>
      <c r="R90" s="230" t="s">
        <v>619</v>
      </c>
      <c r="S90" s="230" t="s">
        <v>619</v>
      </c>
      <c r="T90" s="229">
        <v>7</v>
      </c>
      <c r="U90" s="230" t="s">
        <v>619</v>
      </c>
      <c r="V90" s="230" t="s">
        <v>619</v>
      </c>
      <c r="W90" s="232">
        <v>10</v>
      </c>
      <c r="X90" s="234">
        <v>0.08</v>
      </c>
      <c r="Y90" s="230" t="s">
        <v>619</v>
      </c>
      <c r="Z90" s="76"/>
      <c r="AA90" s="62"/>
      <c r="AB90" s="64"/>
      <c r="AC90" s="62"/>
      <c r="AD90" s="62"/>
      <c r="AE90" s="60"/>
      <c r="AF90" s="101"/>
      <c r="AG90" s="62"/>
    </row>
    <row r="91" spans="1:33" s="69" customFormat="1" ht="14.1" customHeight="1" x14ac:dyDescent="0.2">
      <c r="A91" s="220" t="s">
        <v>396</v>
      </c>
      <c r="B91" s="220" t="s">
        <v>397</v>
      </c>
      <c r="C91" s="220" t="s">
        <v>746</v>
      </c>
      <c r="D91" s="220"/>
      <c r="E91" s="229">
        <v>132</v>
      </c>
      <c r="F91" s="229">
        <v>65</v>
      </c>
      <c r="G91" s="229">
        <v>35</v>
      </c>
      <c r="H91" s="229">
        <v>52</v>
      </c>
      <c r="I91" s="230" t="s">
        <v>619</v>
      </c>
      <c r="J91" s="229">
        <v>13</v>
      </c>
      <c r="K91" s="230" t="s">
        <v>619</v>
      </c>
      <c r="L91" s="229">
        <v>176</v>
      </c>
      <c r="M91" s="233">
        <v>1.34</v>
      </c>
      <c r="N91" s="229">
        <v>23</v>
      </c>
      <c r="O91" s="229">
        <v>113</v>
      </c>
      <c r="P91" s="229">
        <v>66</v>
      </c>
      <c r="Q91" s="232">
        <v>378</v>
      </c>
      <c r="R91" s="229">
        <v>257</v>
      </c>
      <c r="S91" s="229">
        <v>110</v>
      </c>
      <c r="T91" s="229">
        <v>241</v>
      </c>
      <c r="U91" s="229">
        <v>772</v>
      </c>
      <c r="V91" s="229">
        <v>970</v>
      </c>
      <c r="W91" s="232">
        <v>2350</v>
      </c>
      <c r="X91" s="234">
        <v>17.87</v>
      </c>
      <c r="Y91" s="229">
        <v>8</v>
      </c>
      <c r="Z91" s="77"/>
      <c r="AA91" s="64"/>
      <c r="AB91" s="64"/>
      <c r="AC91" s="245"/>
      <c r="AD91" s="64"/>
      <c r="AE91" s="243"/>
      <c r="AF91" s="244"/>
      <c r="AG91" s="64"/>
    </row>
    <row r="92" spans="1:33" s="69" customFormat="1" ht="14.1" customHeight="1" x14ac:dyDescent="0.2">
      <c r="A92" s="220" t="s">
        <v>276</v>
      </c>
      <c r="B92" s="220" t="s">
        <v>277</v>
      </c>
      <c r="C92" s="220" t="s">
        <v>745</v>
      </c>
      <c r="D92" s="220"/>
      <c r="E92" s="229">
        <v>37</v>
      </c>
      <c r="F92" s="230" t="s">
        <v>619</v>
      </c>
      <c r="G92" s="230" t="s">
        <v>619</v>
      </c>
      <c r="H92" s="230" t="s">
        <v>619</v>
      </c>
      <c r="I92" s="230" t="s">
        <v>619</v>
      </c>
      <c r="J92" s="230" t="s">
        <v>619</v>
      </c>
      <c r="K92" s="230" t="s">
        <v>619</v>
      </c>
      <c r="L92" s="229">
        <v>11</v>
      </c>
      <c r="M92" s="233">
        <v>0.3</v>
      </c>
      <c r="N92" s="230" t="s">
        <v>619</v>
      </c>
      <c r="O92" s="230" t="s">
        <v>619</v>
      </c>
      <c r="P92" s="230" t="s">
        <v>619</v>
      </c>
      <c r="Q92" s="232">
        <v>18</v>
      </c>
      <c r="R92" s="230" t="s">
        <v>619</v>
      </c>
      <c r="S92" s="230" t="s">
        <v>619</v>
      </c>
      <c r="T92" s="230" t="s">
        <v>619</v>
      </c>
      <c r="U92" s="230" t="s">
        <v>619</v>
      </c>
      <c r="V92" s="230" t="s">
        <v>619</v>
      </c>
      <c r="W92" s="231" t="s">
        <v>619</v>
      </c>
      <c r="X92" s="230" t="s">
        <v>619</v>
      </c>
      <c r="Y92" s="230" t="s">
        <v>619</v>
      </c>
      <c r="Z92" s="76"/>
      <c r="AA92" s="62"/>
      <c r="AB92" s="62"/>
      <c r="AC92" s="62"/>
      <c r="AD92" s="62"/>
      <c r="AE92" s="63"/>
      <c r="AF92" s="62"/>
      <c r="AG92" s="62"/>
    </row>
    <row r="93" spans="1:33" s="69" customFormat="1" ht="14.1" customHeight="1" x14ac:dyDescent="0.2">
      <c r="A93" s="220" t="s">
        <v>556</v>
      </c>
      <c r="B93" s="220" t="s">
        <v>557</v>
      </c>
      <c r="C93" s="220" t="s">
        <v>748</v>
      </c>
      <c r="D93" s="220"/>
      <c r="E93" s="229">
        <v>61</v>
      </c>
      <c r="F93" s="230" t="s">
        <v>619</v>
      </c>
      <c r="G93" s="230" t="s">
        <v>619</v>
      </c>
      <c r="H93" s="230" t="s">
        <v>619</v>
      </c>
      <c r="I93" s="230" t="s">
        <v>619</v>
      </c>
      <c r="J93" s="230" t="s">
        <v>619</v>
      </c>
      <c r="K93" s="230" t="s">
        <v>619</v>
      </c>
      <c r="L93" s="230" t="s">
        <v>619</v>
      </c>
      <c r="M93" s="230" t="s">
        <v>619</v>
      </c>
      <c r="N93" s="230" t="s">
        <v>619</v>
      </c>
      <c r="O93" s="230" t="s">
        <v>619</v>
      </c>
      <c r="P93" s="229">
        <v>15</v>
      </c>
      <c r="Q93" s="232">
        <v>18</v>
      </c>
      <c r="R93" s="230" t="s">
        <v>619</v>
      </c>
      <c r="S93" s="230" t="s">
        <v>619</v>
      </c>
      <c r="T93" s="230" t="s">
        <v>619</v>
      </c>
      <c r="U93" s="230" t="s">
        <v>619</v>
      </c>
      <c r="V93" s="229">
        <v>8</v>
      </c>
      <c r="W93" s="232">
        <v>9</v>
      </c>
      <c r="X93" s="234">
        <v>0.15</v>
      </c>
      <c r="Y93" s="230" t="s">
        <v>619</v>
      </c>
      <c r="Z93" s="76"/>
      <c r="AA93" s="62"/>
      <c r="AB93" s="62"/>
      <c r="AC93" s="62"/>
      <c r="AD93" s="64"/>
      <c r="AE93" s="60"/>
      <c r="AF93" s="101"/>
      <c r="AG93" s="62"/>
    </row>
    <row r="94" spans="1:33" s="69" customFormat="1" ht="14.1" customHeight="1" x14ac:dyDescent="0.2">
      <c r="A94" s="220" t="s">
        <v>574</v>
      </c>
      <c r="B94" s="220" t="s">
        <v>575</v>
      </c>
      <c r="C94" s="220" t="s">
        <v>748</v>
      </c>
      <c r="D94" s="220"/>
      <c r="E94" s="229">
        <v>39</v>
      </c>
      <c r="F94" s="230" t="s">
        <v>619</v>
      </c>
      <c r="G94" s="230" t="s">
        <v>619</v>
      </c>
      <c r="H94" s="230" t="s">
        <v>619</v>
      </c>
      <c r="I94" s="230" t="s">
        <v>619</v>
      </c>
      <c r="J94" s="230" t="s">
        <v>619</v>
      </c>
      <c r="K94" s="230" t="s">
        <v>619</v>
      </c>
      <c r="L94" s="230" t="s">
        <v>619</v>
      </c>
      <c r="M94" s="230" t="s">
        <v>619</v>
      </c>
      <c r="N94" s="230" t="s">
        <v>619</v>
      </c>
      <c r="O94" s="230" t="s">
        <v>619</v>
      </c>
      <c r="P94" s="230" t="s">
        <v>619</v>
      </c>
      <c r="Q94" s="232">
        <v>6</v>
      </c>
      <c r="R94" s="230" t="s">
        <v>619</v>
      </c>
      <c r="S94" s="230" t="s">
        <v>619</v>
      </c>
      <c r="T94" s="230" t="s">
        <v>619</v>
      </c>
      <c r="U94" s="230" t="s">
        <v>619</v>
      </c>
      <c r="V94" s="230" t="s">
        <v>619</v>
      </c>
      <c r="W94" s="232">
        <v>8</v>
      </c>
      <c r="X94" s="234">
        <v>0.21</v>
      </c>
      <c r="Y94" s="230" t="s">
        <v>619</v>
      </c>
      <c r="Z94" s="76"/>
      <c r="AA94" s="62"/>
      <c r="AB94" s="62"/>
      <c r="AC94" s="62"/>
      <c r="AD94" s="62"/>
      <c r="AE94" s="60"/>
      <c r="AF94" s="101"/>
      <c r="AG94" s="62"/>
    </row>
    <row r="95" spans="1:33" s="69" customFormat="1" ht="14.1" customHeight="1" x14ac:dyDescent="0.2">
      <c r="A95" s="220" t="s">
        <v>454</v>
      </c>
      <c r="B95" s="220" t="s">
        <v>455</v>
      </c>
      <c r="C95" s="220" t="s">
        <v>742</v>
      </c>
      <c r="D95" s="220"/>
      <c r="E95" s="229">
        <v>49</v>
      </c>
      <c r="F95" s="229">
        <v>11</v>
      </c>
      <c r="G95" s="230" t="s">
        <v>619</v>
      </c>
      <c r="H95" s="230" t="s">
        <v>619</v>
      </c>
      <c r="I95" s="230" t="s">
        <v>619</v>
      </c>
      <c r="J95" s="230" t="s">
        <v>619</v>
      </c>
      <c r="K95" s="230" t="s">
        <v>619</v>
      </c>
      <c r="L95" s="229">
        <v>12</v>
      </c>
      <c r="M95" s="233">
        <v>0.24</v>
      </c>
      <c r="N95" s="230" t="s">
        <v>619</v>
      </c>
      <c r="O95" s="230" t="s">
        <v>619</v>
      </c>
      <c r="P95" s="230" t="s">
        <v>619</v>
      </c>
      <c r="Q95" s="232">
        <v>15</v>
      </c>
      <c r="R95" s="230" t="s">
        <v>619</v>
      </c>
      <c r="S95" s="230" t="s">
        <v>619</v>
      </c>
      <c r="T95" s="229">
        <v>86</v>
      </c>
      <c r="U95" s="230" t="s">
        <v>619</v>
      </c>
      <c r="V95" s="230" t="s">
        <v>619</v>
      </c>
      <c r="W95" s="232">
        <v>87</v>
      </c>
      <c r="X95" s="234">
        <v>1.77</v>
      </c>
      <c r="Y95" s="230" t="s">
        <v>619</v>
      </c>
      <c r="Z95" s="76"/>
      <c r="AA95" s="62"/>
      <c r="AB95" s="64"/>
      <c r="AC95" s="62"/>
      <c r="AD95" s="62"/>
      <c r="AE95" s="60"/>
      <c r="AF95" s="101"/>
      <c r="AG95" s="62"/>
    </row>
    <row r="96" spans="1:33" s="69" customFormat="1" ht="14.1" customHeight="1" x14ac:dyDescent="0.2">
      <c r="A96" s="220" t="s">
        <v>312</v>
      </c>
      <c r="B96" s="220" t="s">
        <v>313</v>
      </c>
      <c r="C96" s="220" t="s">
        <v>745</v>
      </c>
      <c r="D96" s="220"/>
      <c r="E96" s="229">
        <v>60</v>
      </c>
      <c r="F96" s="230" t="s">
        <v>619</v>
      </c>
      <c r="G96" s="230" t="s">
        <v>619</v>
      </c>
      <c r="H96" s="230" t="s">
        <v>619</v>
      </c>
      <c r="I96" s="230" t="s">
        <v>619</v>
      </c>
      <c r="J96" s="230" t="s">
        <v>619</v>
      </c>
      <c r="K96" s="230" t="s">
        <v>619</v>
      </c>
      <c r="L96" s="229">
        <v>17</v>
      </c>
      <c r="M96" s="233">
        <v>0.28000000000000003</v>
      </c>
      <c r="N96" s="230" t="s">
        <v>619</v>
      </c>
      <c r="O96" s="230" t="s">
        <v>619</v>
      </c>
      <c r="P96" s="230" t="s">
        <v>619</v>
      </c>
      <c r="Q96" s="232">
        <v>25</v>
      </c>
      <c r="R96" s="230" t="s">
        <v>619</v>
      </c>
      <c r="S96" s="229">
        <v>12</v>
      </c>
      <c r="T96" s="229">
        <v>5</v>
      </c>
      <c r="U96" s="230" t="s">
        <v>619</v>
      </c>
      <c r="V96" s="230" t="s">
        <v>619</v>
      </c>
      <c r="W96" s="232">
        <v>19</v>
      </c>
      <c r="X96" s="234">
        <v>0.32</v>
      </c>
      <c r="Y96" s="229">
        <v>5</v>
      </c>
      <c r="Z96" s="76"/>
      <c r="AA96" s="64"/>
      <c r="AB96" s="64"/>
      <c r="AC96" s="62"/>
      <c r="AD96" s="62"/>
      <c r="AE96" s="60"/>
      <c r="AF96" s="101"/>
      <c r="AG96" s="64"/>
    </row>
    <row r="97" spans="1:33" s="69" customFormat="1" ht="14.1" customHeight="1" x14ac:dyDescent="0.2">
      <c r="A97" s="220" t="s">
        <v>172</v>
      </c>
      <c r="B97" s="220" t="s">
        <v>173</v>
      </c>
      <c r="C97" s="220" t="s">
        <v>744</v>
      </c>
      <c r="D97" s="220"/>
      <c r="E97" s="229">
        <v>62</v>
      </c>
      <c r="F97" s="230" t="s">
        <v>619</v>
      </c>
      <c r="G97" s="230" t="s">
        <v>619</v>
      </c>
      <c r="H97" s="230" t="s">
        <v>619</v>
      </c>
      <c r="I97" s="230" t="s">
        <v>619</v>
      </c>
      <c r="J97" s="230" t="s">
        <v>619</v>
      </c>
      <c r="K97" s="230" t="s">
        <v>619</v>
      </c>
      <c r="L97" s="229">
        <v>10</v>
      </c>
      <c r="M97" s="233">
        <v>0.16</v>
      </c>
      <c r="N97" s="230" t="s">
        <v>619</v>
      </c>
      <c r="O97" s="230" t="s">
        <v>619</v>
      </c>
      <c r="P97" s="229">
        <v>8</v>
      </c>
      <c r="Q97" s="232">
        <v>19</v>
      </c>
      <c r="R97" s="229">
        <v>7</v>
      </c>
      <c r="S97" s="230" t="s">
        <v>619</v>
      </c>
      <c r="T97" s="229">
        <v>10</v>
      </c>
      <c r="U97" s="230" t="s">
        <v>619</v>
      </c>
      <c r="V97" s="229">
        <v>7</v>
      </c>
      <c r="W97" s="232">
        <v>26</v>
      </c>
      <c r="X97" s="234">
        <v>0.42</v>
      </c>
      <c r="Y97" s="230" t="s">
        <v>619</v>
      </c>
      <c r="Z97" s="77"/>
      <c r="AA97" s="62"/>
      <c r="AB97" s="64"/>
      <c r="AC97" s="62"/>
      <c r="AD97" s="64"/>
      <c r="AE97" s="60"/>
      <c r="AF97" s="101"/>
      <c r="AG97" s="62"/>
    </row>
    <row r="98" spans="1:33" s="69" customFormat="1" ht="14.1" customHeight="1" x14ac:dyDescent="0.2">
      <c r="A98" s="220" t="s">
        <v>188</v>
      </c>
      <c r="B98" s="220" t="s">
        <v>189</v>
      </c>
      <c r="C98" s="220" t="s">
        <v>744</v>
      </c>
      <c r="D98" s="220"/>
      <c r="E98" s="229">
        <v>37</v>
      </c>
      <c r="F98" s="230" t="s">
        <v>619</v>
      </c>
      <c r="G98" s="230" t="s">
        <v>619</v>
      </c>
      <c r="H98" s="230" t="s">
        <v>619</v>
      </c>
      <c r="I98" s="230" t="s">
        <v>619</v>
      </c>
      <c r="J98" s="230" t="s">
        <v>619</v>
      </c>
      <c r="K98" s="230" t="s">
        <v>619</v>
      </c>
      <c r="L98" s="229">
        <v>13</v>
      </c>
      <c r="M98" s="233">
        <v>0.35</v>
      </c>
      <c r="N98" s="229">
        <v>6</v>
      </c>
      <c r="O98" s="229">
        <v>7</v>
      </c>
      <c r="P98" s="229">
        <v>8</v>
      </c>
      <c r="Q98" s="232">
        <v>34</v>
      </c>
      <c r="R98" s="230" t="s">
        <v>619</v>
      </c>
      <c r="S98" s="230" t="s">
        <v>619</v>
      </c>
      <c r="T98" s="230" t="s">
        <v>619</v>
      </c>
      <c r="U98" s="230" t="s">
        <v>619</v>
      </c>
      <c r="V98" s="230" t="s">
        <v>619</v>
      </c>
      <c r="W98" s="232">
        <v>6</v>
      </c>
      <c r="X98" s="234">
        <v>0.16</v>
      </c>
      <c r="Y98" s="230" t="s">
        <v>619</v>
      </c>
      <c r="Z98" s="76"/>
      <c r="AA98" s="62"/>
      <c r="AB98" s="62"/>
      <c r="AC98" s="62"/>
      <c r="AD98" s="62"/>
      <c r="AE98" s="60"/>
      <c r="AF98" s="101"/>
      <c r="AG98" s="62"/>
    </row>
    <row r="99" spans="1:33" s="69" customFormat="1" ht="14.1" customHeight="1" x14ac:dyDescent="0.2">
      <c r="A99" s="220" t="s">
        <v>99</v>
      </c>
      <c r="B99" s="220" t="s">
        <v>657</v>
      </c>
      <c r="C99" s="220" t="s">
        <v>747</v>
      </c>
      <c r="D99" s="220"/>
      <c r="E99" s="229">
        <v>147</v>
      </c>
      <c r="F99" s="229">
        <v>58</v>
      </c>
      <c r="G99" s="230" t="s">
        <v>619</v>
      </c>
      <c r="H99" s="230" t="s">
        <v>619</v>
      </c>
      <c r="I99" s="230" t="s">
        <v>619</v>
      </c>
      <c r="J99" s="230" t="s">
        <v>619</v>
      </c>
      <c r="K99" s="230" t="s">
        <v>619</v>
      </c>
      <c r="L99" s="229">
        <v>59</v>
      </c>
      <c r="M99" s="233">
        <v>0.4</v>
      </c>
      <c r="N99" s="229">
        <v>7</v>
      </c>
      <c r="O99" s="229">
        <v>17</v>
      </c>
      <c r="P99" s="229">
        <v>67</v>
      </c>
      <c r="Q99" s="232">
        <v>150</v>
      </c>
      <c r="R99" s="229">
        <v>6</v>
      </c>
      <c r="S99" s="230" t="s">
        <v>619</v>
      </c>
      <c r="T99" s="229">
        <v>29</v>
      </c>
      <c r="U99" s="230" t="s">
        <v>619</v>
      </c>
      <c r="V99" s="230" t="s">
        <v>619</v>
      </c>
      <c r="W99" s="232">
        <v>35</v>
      </c>
      <c r="X99" s="234">
        <v>0.24</v>
      </c>
      <c r="Y99" s="229">
        <v>13</v>
      </c>
      <c r="Z99" s="77"/>
      <c r="AA99" s="62"/>
      <c r="AB99" s="64"/>
      <c r="AC99" s="62"/>
      <c r="AD99" s="62"/>
      <c r="AE99" s="60"/>
      <c r="AF99" s="101"/>
      <c r="AG99" s="64"/>
    </row>
    <row r="100" spans="1:33" s="69" customFormat="1" ht="14.1" customHeight="1" x14ac:dyDescent="0.2">
      <c r="A100" s="220" t="s">
        <v>230</v>
      </c>
      <c r="B100" s="220" t="s">
        <v>231</v>
      </c>
      <c r="C100" s="220" t="s">
        <v>749</v>
      </c>
      <c r="D100" s="220"/>
      <c r="E100" s="229">
        <v>49</v>
      </c>
      <c r="F100" s="229">
        <v>33</v>
      </c>
      <c r="G100" s="230" t="s">
        <v>619</v>
      </c>
      <c r="H100" s="230" t="s">
        <v>619</v>
      </c>
      <c r="I100" s="230" t="s">
        <v>619</v>
      </c>
      <c r="J100" s="230" t="s">
        <v>619</v>
      </c>
      <c r="K100" s="230" t="s">
        <v>619</v>
      </c>
      <c r="L100" s="229">
        <v>38</v>
      </c>
      <c r="M100" s="233">
        <v>0.77</v>
      </c>
      <c r="N100" s="229">
        <v>9</v>
      </c>
      <c r="O100" s="229">
        <v>14</v>
      </c>
      <c r="P100" s="229">
        <v>9</v>
      </c>
      <c r="Q100" s="232">
        <v>70</v>
      </c>
      <c r="R100" s="230" t="s">
        <v>619</v>
      </c>
      <c r="S100" s="230" t="s">
        <v>619</v>
      </c>
      <c r="T100" s="230" t="s">
        <v>619</v>
      </c>
      <c r="U100" s="230" t="s">
        <v>619</v>
      </c>
      <c r="V100" s="230" t="s">
        <v>619</v>
      </c>
      <c r="W100" s="232">
        <v>8</v>
      </c>
      <c r="X100" s="234">
        <v>0.16</v>
      </c>
      <c r="Y100" s="229">
        <v>30</v>
      </c>
      <c r="Z100" s="76"/>
      <c r="AA100" s="62"/>
      <c r="AB100" s="62"/>
      <c r="AC100" s="62"/>
      <c r="AD100" s="62"/>
      <c r="AE100" s="60"/>
      <c r="AF100" s="101"/>
      <c r="AG100" s="64"/>
    </row>
    <row r="101" spans="1:33" s="69" customFormat="1" ht="14.1" customHeight="1" x14ac:dyDescent="0.2">
      <c r="A101" s="220" t="s">
        <v>442</v>
      </c>
      <c r="B101" s="220" t="s">
        <v>443</v>
      </c>
      <c r="C101" s="220" t="s">
        <v>742</v>
      </c>
      <c r="D101" s="220"/>
      <c r="E101" s="229">
        <v>47</v>
      </c>
      <c r="F101" s="229">
        <v>29</v>
      </c>
      <c r="G101" s="230" t="s">
        <v>619</v>
      </c>
      <c r="H101" s="230" t="s">
        <v>619</v>
      </c>
      <c r="I101" s="230" t="s">
        <v>619</v>
      </c>
      <c r="J101" s="230" t="s">
        <v>619</v>
      </c>
      <c r="K101" s="230" t="s">
        <v>619</v>
      </c>
      <c r="L101" s="229">
        <v>34</v>
      </c>
      <c r="M101" s="233">
        <v>0.73</v>
      </c>
      <c r="N101" s="230" t="s">
        <v>619</v>
      </c>
      <c r="O101" s="230" t="s">
        <v>619</v>
      </c>
      <c r="P101" s="230" t="s">
        <v>619</v>
      </c>
      <c r="Q101" s="232">
        <v>52</v>
      </c>
      <c r="R101" s="229">
        <v>13</v>
      </c>
      <c r="S101" s="230" t="s">
        <v>619</v>
      </c>
      <c r="T101" s="230" t="s">
        <v>619</v>
      </c>
      <c r="U101" s="230" t="s">
        <v>619</v>
      </c>
      <c r="V101" s="229">
        <v>16</v>
      </c>
      <c r="W101" s="232">
        <v>29</v>
      </c>
      <c r="X101" s="234">
        <v>0.62</v>
      </c>
      <c r="Y101" s="230" t="s">
        <v>619</v>
      </c>
      <c r="Z101" s="77"/>
      <c r="AA101" s="62"/>
      <c r="AB101" s="62"/>
      <c r="AC101" s="62"/>
      <c r="AD101" s="64"/>
      <c r="AE101" s="60"/>
      <c r="AF101" s="101"/>
      <c r="AG101" s="62"/>
    </row>
    <row r="102" spans="1:33" s="69" customFormat="1" ht="14.1" customHeight="1" x14ac:dyDescent="0.2">
      <c r="A102" s="220" t="s">
        <v>456</v>
      </c>
      <c r="B102" s="220" t="s">
        <v>457</v>
      </c>
      <c r="C102" s="220" t="s">
        <v>742</v>
      </c>
      <c r="D102" s="220"/>
      <c r="E102" s="229">
        <v>55</v>
      </c>
      <c r="F102" s="230" t="s">
        <v>619</v>
      </c>
      <c r="G102" s="230" t="s">
        <v>619</v>
      </c>
      <c r="H102" s="230" t="s">
        <v>619</v>
      </c>
      <c r="I102" s="230" t="s">
        <v>619</v>
      </c>
      <c r="J102" s="230" t="s">
        <v>619</v>
      </c>
      <c r="K102" s="230" t="s">
        <v>619</v>
      </c>
      <c r="L102" s="230" t="s">
        <v>619</v>
      </c>
      <c r="M102" s="230" t="s">
        <v>619</v>
      </c>
      <c r="N102" s="230" t="s">
        <v>619</v>
      </c>
      <c r="O102" s="230" t="s">
        <v>619</v>
      </c>
      <c r="P102" s="229">
        <v>6</v>
      </c>
      <c r="Q102" s="232">
        <v>7</v>
      </c>
      <c r="R102" s="229">
        <v>5</v>
      </c>
      <c r="S102" s="230" t="s">
        <v>619</v>
      </c>
      <c r="T102" s="229">
        <v>5</v>
      </c>
      <c r="U102" s="230" t="s">
        <v>619</v>
      </c>
      <c r="V102" s="230" t="s">
        <v>619</v>
      </c>
      <c r="W102" s="232">
        <v>11</v>
      </c>
      <c r="X102" s="234">
        <v>0.2</v>
      </c>
      <c r="Y102" s="230" t="s">
        <v>619</v>
      </c>
      <c r="Z102" s="77"/>
      <c r="AA102" s="62"/>
      <c r="AB102" s="64"/>
      <c r="AC102" s="62"/>
      <c r="AD102" s="62"/>
      <c r="AE102" s="60"/>
      <c r="AF102" s="101"/>
      <c r="AG102" s="62"/>
    </row>
    <row r="103" spans="1:33" s="69" customFormat="1" ht="14.1" customHeight="1" x14ac:dyDescent="0.2">
      <c r="A103" s="220" t="s">
        <v>41</v>
      </c>
      <c r="B103" s="220" t="s">
        <v>42</v>
      </c>
      <c r="C103" s="220" t="s">
        <v>743</v>
      </c>
      <c r="D103" s="220"/>
      <c r="E103" s="229">
        <v>24</v>
      </c>
      <c r="F103" s="230" t="s">
        <v>619</v>
      </c>
      <c r="G103" s="230" t="s">
        <v>619</v>
      </c>
      <c r="H103" s="230" t="s">
        <v>619</v>
      </c>
      <c r="I103" s="230" t="s">
        <v>619</v>
      </c>
      <c r="J103" s="230" t="s">
        <v>619</v>
      </c>
      <c r="K103" s="230" t="s">
        <v>619</v>
      </c>
      <c r="L103" s="230" t="s">
        <v>619</v>
      </c>
      <c r="M103" s="230" t="s">
        <v>619</v>
      </c>
      <c r="N103" s="230" t="s">
        <v>619</v>
      </c>
      <c r="O103" s="230" t="s">
        <v>619</v>
      </c>
      <c r="P103" s="229">
        <v>17</v>
      </c>
      <c r="Q103" s="232">
        <v>18</v>
      </c>
      <c r="R103" s="230" t="s">
        <v>619</v>
      </c>
      <c r="S103" s="230" t="s">
        <v>619</v>
      </c>
      <c r="T103" s="230" t="s">
        <v>619</v>
      </c>
      <c r="U103" s="230" t="s">
        <v>619</v>
      </c>
      <c r="V103" s="230" t="s">
        <v>619</v>
      </c>
      <c r="W103" s="231" t="s">
        <v>619</v>
      </c>
      <c r="X103" s="230" t="s">
        <v>619</v>
      </c>
      <c r="Y103" s="230" t="s">
        <v>619</v>
      </c>
      <c r="Z103" s="76"/>
      <c r="AA103" s="62"/>
      <c r="AB103" s="62"/>
      <c r="AC103" s="62"/>
      <c r="AD103" s="62"/>
      <c r="AE103" s="63"/>
      <c r="AF103" s="62"/>
      <c r="AG103" s="62"/>
    </row>
    <row r="104" spans="1:33" s="69" customFormat="1" ht="14.1" customHeight="1" x14ac:dyDescent="0.2">
      <c r="A104" s="220" t="s">
        <v>508</v>
      </c>
      <c r="B104" s="220" t="s">
        <v>509</v>
      </c>
      <c r="C104" s="220" t="s">
        <v>742</v>
      </c>
      <c r="D104" s="220"/>
      <c r="E104" s="229">
        <v>54</v>
      </c>
      <c r="F104" s="230" t="s">
        <v>619</v>
      </c>
      <c r="G104" s="230" t="s">
        <v>619</v>
      </c>
      <c r="H104" s="230" t="s">
        <v>619</v>
      </c>
      <c r="I104" s="230" t="s">
        <v>619</v>
      </c>
      <c r="J104" s="230" t="s">
        <v>619</v>
      </c>
      <c r="K104" s="230" t="s">
        <v>619</v>
      </c>
      <c r="L104" s="229">
        <v>8</v>
      </c>
      <c r="M104" s="233">
        <v>0.15</v>
      </c>
      <c r="N104" s="230" t="s">
        <v>619</v>
      </c>
      <c r="O104" s="230" t="s">
        <v>619</v>
      </c>
      <c r="P104" s="230" t="s">
        <v>619</v>
      </c>
      <c r="Q104" s="232">
        <v>16</v>
      </c>
      <c r="R104" s="230" t="s">
        <v>619</v>
      </c>
      <c r="S104" s="230" t="s">
        <v>619</v>
      </c>
      <c r="T104" s="229">
        <v>30</v>
      </c>
      <c r="U104" s="230" t="s">
        <v>619</v>
      </c>
      <c r="V104" s="230" t="s">
        <v>619</v>
      </c>
      <c r="W104" s="232">
        <v>36</v>
      </c>
      <c r="X104" s="234">
        <v>0.67</v>
      </c>
      <c r="Y104" s="230" t="s">
        <v>619</v>
      </c>
      <c r="Z104" s="76"/>
      <c r="AA104" s="62"/>
      <c r="AB104" s="64"/>
      <c r="AC104" s="62"/>
      <c r="AD104" s="62"/>
      <c r="AE104" s="60"/>
      <c r="AF104" s="101"/>
      <c r="AG104" s="62"/>
    </row>
    <row r="105" spans="1:33" s="69" customFormat="1" ht="14.1" customHeight="1" x14ac:dyDescent="0.2">
      <c r="A105" s="220" t="s">
        <v>398</v>
      </c>
      <c r="B105" s="220" t="s">
        <v>399</v>
      </c>
      <c r="C105" s="220" t="s">
        <v>746</v>
      </c>
      <c r="D105" s="220"/>
      <c r="E105" s="229">
        <v>129</v>
      </c>
      <c r="F105" s="229">
        <v>127</v>
      </c>
      <c r="G105" s="229">
        <v>160</v>
      </c>
      <c r="H105" s="229">
        <v>24</v>
      </c>
      <c r="I105" s="229">
        <v>15</v>
      </c>
      <c r="J105" s="229">
        <v>6</v>
      </c>
      <c r="K105" s="229">
        <v>5</v>
      </c>
      <c r="L105" s="229">
        <v>337</v>
      </c>
      <c r="M105" s="233">
        <v>2.62</v>
      </c>
      <c r="N105" s="229">
        <v>61</v>
      </c>
      <c r="O105" s="229">
        <v>21</v>
      </c>
      <c r="P105" s="229">
        <v>54</v>
      </c>
      <c r="Q105" s="232">
        <v>473</v>
      </c>
      <c r="R105" s="229">
        <v>53</v>
      </c>
      <c r="S105" s="230" t="s">
        <v>619</v>
      </c>
      <c r="T105" s="230" t="s">
        <v>619</v>
      </c>
      <c r="U105" s="229">
        <v>1388</v>
      </c>
      <c r="V105" s="229">
        <v>1493</v>
      </c>
      <c r="W105" s="232">
        <v>2934</v>
      </c>
      <c r="X105" s="234">
        <v>22.77</v>
      </c>
      <c r="Y105" s="230" t="s">
        <v>619</v>
      </c>
      <c r="Z105" s="77"/>
      <c r="AA105" s="62"/>
      <c r="AB105" s="62"/>
      <c r="AC105" s="64"/>
      <c r="AD105" s="64"/>
      <c r="AE105" s="60"/>
      <c r="AF105" s="101"/>
      <c r="AG105" s="62"/>
    </row>
    <row r="106" spans="1:33" s="69" customFormat="1" ht="14.1" customHeight="1" x14ac:dyDescent="0.2">
      <c r="A106" s="220" t="s">
        <v>296</v>
      </c>
      <c r="B106" s="220" t="s">
        <v>297</v>
      </c>
      <c r="C106" s="220" t="s">
        <v>745</v>
      </c>
      <c r="D106" s="220"/>
      <c r="E106" s="229">
        <v>54</v>
      </c>
      <c r="F106" s="229">
        <v>11</v>
      </c>
      <c r="G106" s="230" t="s">
        <v>619</v>
      </c>
      <c r="H106" s="230" t="s">
        <v>619</v>
      </c>
      <c r="I106" s="230" t="s">
        <v>619</v>
      </c>
      <c r="J106" s="230" t="s">
        <v>619</v>
      </c>
      <c r="K106" s="230" t="s">
        <v>619</v>
      </c>
      <c r="L106" s="229">
        <v>15</v>
      </c>
      <c r="M106" s="233">
        <v>0.28000000000000003</v>
      </c>
      <c r="N106" s="230" t="s">
        <v>619</v>
      </c>
      <c r="O106" s="229">
        <v>6</v>
      </c>
      <c r="P106" s="230" t="s">
        <v>619</v>
      </c>
      <c r="Q106" s="232">
        <v>26</v>
      </c>
      <c r="R106" s="229">
        <v>19</v>
      </c>
      <c r="S106" s="229">
        <v>49</v>
      </c>
      <c r="T106" s="229">
        <v>27</v>
      </c>
      <c r="U106" s="230" t="s">
        <v>619</v>
      </c>
      <c r="V106" s="230" t="s">
        <v>619</v>
      </c>
      <c r="W106" s="232">
        <v>95</v>
      </c>
      <c r="X106" s="234">
        <v>1.75</v>
      </c>
      <c r="Y106" s="230" t="s">
        <v>619</v>
      </c>
      <c r="Z106" s="77"/>
      <c r="AA106" s="64"/>
      <c r="AB106" s="64"/>
      <c r="AC106" s="62"/>
      <c r="AD106" s="62"/>
      <c r="AE106" s="60"/>
      <c r="AF106" s="101"/>
      <c r="AG106" s="62"/>
    </row>
    <row r="107" spans="1:33" s="69" customFormat="1" ht="14.1" customHeight="1" x14ac:dyDescent="0.2">
      <c r="A107" s="220" t="s">
        <v>510</v>
      </c>
      <c r="B107" s="220" t="s">
        <v>511</v>
      </c>
      <c r="C107" s="220" t="s">
        <v>742</v>
      </c>
      <c r="D107" s="220"/>
      <c r="E107" s="229">
        <v>31</v>
      </c>
      <c r="F107" s="230" t="s">
        <v>619</v>
      </c>
      <c r="G107" s="230" t="s">
        <v>619</v>
      </c>
      <c r="H107" s="230" t="s">
        <v>619</v>
      </c>
      <c r="I107" s="230" t="s">
        <v>619</v>
      </c>
      <c r="J107" s="230" t="s">
        <v>619</v>
      </c>
      <c r="K107" s="230" t="s">
        <v>619</v>
      </c>
      <c r="L107" s="229">
        <v>7</v>
      </c>
      <c r="M107" s="233">
        <v>0.22</v>
      </c>
      <c r="N107" s="230" t="s">
        <v>619</v>
      </c>
      <c r="O107" s="230" t="s">
        <v>619</v>
      </c>
      <c r="P107" s="230" t="s">
        <v>619</v>
      </c>
      <c r="Q107" s="232">
        <v>11</v>
      </c>
      <c r="R107" s="229">
        <v>13</v>
      </c>
      <c r="S107" s="230" t="s">
        <v>619</v>
      </c>
      <c r="T107" s="229">
        <v>95</v>
      </c>
      <c r="U107" s="230" t="s">
        <v>619</v>
      </c>
      <c r="V107" s="229">
        <v>57</v>
      </c>
      <c r="W107" s="232">
        <v>168</v>
      </c>
      <c r="X107" s="234">
        <v>5.38</v>
      </c>
      <c r="Y107" s="230" t="s">
        <v>619</v>
      </c>
      <c r="Z107" s="77"/>
      <c r="AA107" s="62"/>
      <c r="AB107" s="64"/>
      <c r="AC107" s="62"/>
      <c r="AD107" s="64"/>
      <c r="AE107" s="60"/>
      <c r="AF107" s="101"/>
      <c r="AG107" s="62"/>
    </row>
    <row r="108" spans="1:33" s="69" customFormat="1" ht="14.1" customHeight="1" x14ac:dyDescent="0.2">
      <c r="A108" s="220" t="s">
        <v>148</v>
      </c>
      <c r="B108" s="220" t="s">
        <v>149</v>
      </c>
      <c r="C108" s="220" t="s">
        <v>744</v>
      </c>
      <c r="D108" s="220"/>
      <c r="E108" s="229">
        <v>50</v>
      </c>
      <c r="F108" s="230" t="s">
        <v>619</v>
      </c>
      <c r="G108" s="230" t="s">
        <v>619</v>
      </c>
      <c r="H108" s="230" t="s">
        <v>619</v>
      </c>
      <c r="I108" s="230" t="s">
        <v>619</v>
      </c>
      <c r="J108" s="230" t="s">
        <v>619</v>
      </c>
      <c r="K108" s="230" t="s">
        <v>619</v>
      </c>
      <c r="L108" s="230" t="s">
        <v>619</v>
      </c>
      <c r="M108" s="230" t="s">
        <v>619</v>
      </c>
      <c r="N108" s="230" t="s">
        <v>619</v>
      </c>
      <c r="O108" s="230" t="s">
        <v>619</v>
      </c>
      <c r="P108" s="229">
        <v>7</v>
      </c>
      <c r="Q108" s="232">
        <v>13</v>
      </c>
      <c r="R108" s="230" t="s">
        <v>619</v>
      </c>
      <c r="S108" s="230" t="s">
        <v>619</v>
      </c>
      <c r="T108" s="230" t="s">
        <v>619</v>
      </c>
      <c r="U108" s="229">
        <v>5</v>
      </c>
      <c r="V108" s="230" t="s">
        <v>619</v>
      </c>
      <c r="W108" s="232">
        <v>7</v>
      </c>
      <c r="X108" s="234">
        <v>0.14000000000000001</v>
      </c>
      <c r="Y108" s="230" t="s">
        <v>619</v>
      </c>
      <c r="Z108" s="76"/>
      <c r="AA108" s="62"/>
      <c r="AB108" s="62"/>
      <c r="AC108" s="64"/>
      <c r="AD108" s="62"/>
      <c r="AE108" s="60"/>
      <c r="AF108" s="101"/>
      <c r="AG108" s="62"/>
    </row>
    <row r="109" spans="1:33" s="69" customFormat="1" ht="14.1" customHeight="1" x14ac:dyDescent="0.2">
      <c r="A109" s="220" t="s">
        <v>558</v>
      </c>
      <c r="B109" s="220" t="s">
        <v>559</v>
      </c>
      <c r="C109" s="220" t="s">
        <v>748</v>
      </c>
      <c r="D109" s="220"/>
      <c r="E109" s="229">
        <v>51</v>
      </c>
      <c r="F109" s="229">
        <v>25</v>
      </c>
      <c r="G109" s="230" t="s">
        <v>619</v>
      </c>
      <c r="H109" s="230" t="s">
        <v>619</v>
      </c>
      <c r="I109" s="230" t="s">
        <v>619</v>
      </c>
      <c r="J109" s="230" t="s">
        <v>619</v>
      </c>
      <c r="K109" s="230" t="s">
        <v>619</v>
      </c>
      <c r="L109" s="229">
        <v>26</v>
      </c>
      <c r="M109" s="233">
        <v>0.51</v>
      </c>
      <c r="N109" s="230" t="s">
        <v>619</v>
      </c>
      <c r="O109" s="230" t="s">
        <v>619</v>
      </c>
      <c r="P109" s="229">
        <v>14</v>
      </c>
      <c r="Q109" s="232">
        <v>56</v>
      </c>
      <c r="R109" s="230" t="s">
        <v>619</v>
      </c>
      <c r="S109" s="229">
        <v>15</v>
      </c>
      <c r="T109" s="230" t="s">
        <v>619</v>
      </c>
      <c r="U109" s="229">
        <v>103</v>
      </c>
      <c r="V109" s="230" t="s">
        <v>619</v>
      </c>
      <c r="W109" s="232">
        <v>118</v>
      </c>
      <c r="X109" s="234">
        <v>2.3199999999999998</v>
      </c>
      <c r="Y109" s="230" t="s">
        <v>619</v>
      </c>
      <c r="Z109" s="76"/>
      <c r="AA109" s="64"/>
      <c r="AB109" s="62"/>
      <c r="AC109" s="64"/>
      <c r="AD109" s="62"/>
      <c r="AE109" s="60"/>
      <c r="AF109" s="101"/>
      <c r="AG109" s="62"/>
    </row>
    <row r="110" spans="1:33" s="69" customFormat="1" ht="14.1" customHeight="1" x14ac:dyDescent="0.2">
      <c r="A110" s="220" t="s">
        <v>458</v>
      </c>
      <c r="B110" s="220" t="s">
        <v>459</v>
      </c>
      <c r="C110" s="220" t="s">
        <v>742</v>
      </c>
      <c r="D110" s="220"/>
      <c r="E110" s="229">
        <v>48</v>
      </c>
      <c r="F110" s="229">
        <v>11</v>
      </c>
      <c r="G110" s="230" t="s">
        <v>619</v>
      </c>
      <c r="H110" s="230" t="s">
        <v>619</v>
      </c>
      <c r="I110" s="230" t="s">
        <v>619</v>
      </c>
      <c r="J110" s="230" t="s">
        <v>619</v>
      </c>
      <c r="K110" s="230" t="s">
        <v>619</v>
      </c>
      <c r="L110" s="229">
        <v>13</v>
      </c>
      <c r="M110" s="233">
        <v>0.27</v>
      </c>
      <c r="N110" s="230" t="s">
        <v>619</v>
      </c>
      <c r="O110" s="230" t="s">
        <v>619</v>
      </c>
      <c r="P110" s="230" t="s">
        <v>619</v>
      </c>
      <c r="Q110" s="232">
        <v>23</v>
      </c>
      <c r="R110" s="230" t="s">
        <v>619</v>
      </c>
      <c r="S110" s="230" t="s">
        <v>619</v>
      </c>
      <c r="T110" s="229">
        <v>35</v>
      </c>
      <c r="U110" s="229">
        <v>54</v>
      </c>
      <c r="V110" s="230" t="s">
        <v>619</v>
      </c>
      <c r="W110" s="232">
        <v>90</v>
      </c>
      <c r="X110" s="234">
        <v>1.86</v>
      </c>
      <c r="Y110" s="230" t="s">
        <v>619</v>
      </c>
      <c r="Z110" s="76"/>
      <c r="AA110" s="62"/>
      <c r="AB110" s="64"/>
      <c r="AC110" s="64"/>
      <c r="AD110" s="62"/>
      <c r="AE110" s="60"/>
      <c r="AF110" s="101"/>
      <c r="AG110" s="62"/>
    </row>
    <row r="111" spans="1:33" s="69" customFormat="1" ht="14.1" customHeight="1" x14ac:dyDescent="0.2">
      <c r="A111" s="220" t="s">
        <v>278</v>
      </c>
      <c r="B111" s="220" t="s">
        <v>279</v>
      </c>
      <c r="C111" s="220" t="s">
        <v>745</v>
      </c>
      <c r="D111" s="220"/>
      <c r="E111" s="229">
        <v>42</v>
      </c>
      <c r="F111" s="229">
        <v>27</v>
      </c>
      <c r="G111" s="230" t="s">
        <v>619</v>
      </c>
      <c r="H111" s="230" t="s">
        <v>619</v>
      </c>
      <c r="I111" s="230" t="s">
        <v>619</v>
      </c>
      <c r="J111" s="230" t="s">
        <v>619</v>
      </c>
      <c r="K111" s="230" t="s">
        <v>619</v>
      </c>
      <c r="L111" s="229">
        <v>29</v>
      </c>
      <c r="M111" s="233">
        <v>0.68</v>
      </c>
      <c r="N111" s="230" t="s">
        <v>619</v>
      </c>
      <c r="O111" s="230" t="s">
        <v>619</v>
      </c>
      <c r="P111" s="230" t="s">
        <v>619</v>
      </c>
      <c r="Q111" s="232">
        <v>34</v>
      </c>
      <c r="R111" s="230" t="s">
        <v>619</v>
      </c>
      <c r="S111" s="229">
        <v>18</v>
      </c>
      <c r="T111" s="230" t="s">
        <v>619</v>
      </c>
      <c r="U111" s="230" t="s">
        <v>619</v>
      </c>
      <c r="V111" s="230" t="s">
        <v>619</v>
      </c>
      <c r="W111" s="232">
        <v>23</v>
      </c>
      <c r="X111" s="234">
        <v>0.54</v>
      </c>
      <c r="Y111" s="229">
        <v>14</v>
      </c>
      <c r="Z111" s="76"/>
      <c r="AA111" s="64"/>
      <c r="AB111" s="62"/>
      <c r="AC111" s="62"/>
      <c r="AD111" s="62"/>
      <c r="AE111" s="60"/>
      <c r="AF111" s="101"/>
      <c r="AG111" s="64"/>
    </row>
    <row r="112" spans="1:33" s="69" customFormat="1" ht="14.1" customHeight="1" x14ac:dyDescent="0.2">
      <c r="A112" s="220" t="s">
        <v>344</v>
      </c>
      <c r="B112" s="220" t="s">
        <v>345</v>
      </c>
      <c r="C112" s="220" t="s">
        <v>745</v>
      </c>
      <c r="D112" s="220"/>
      <c r="E112" s="229">
        <v>26</v>
      </c>
      <c r="F112" s="229">
        <v>14</v>
      </c>
      <c r="G112" s="230" t="s">
        <v>619</v>
      </c>
      <c r="H112" s="230" t="s">
        <v>619</v>
      </c>
      <c r="I112" s="230" t="s">
        <v>619</v>
      </c>
      <c r="J112" s="230" t="s">
        <v>619</v>
      </c>
      <c r="K112" s="230" t="s">
        <v>619</v>
      </c>
      <c r="L112" s="229">
        <v>17</v>
      </c>
      <c r="M112" s="233">
        <v>0.65</v>
      </c>
      <c r="N112" s="230" t="s">
        <v>619</v>
      </c>
      <c r="O112" s="230" t="s">
        <v>619</v>
      </c>
      <c r="P112" s="230" t="s">
        <v>619</v>
      </c>
      <c r="Q112" s="232">
        <v>20</v>
      </c>
      <c r="R112" s="230" t="s">
        <v>619</v>
      </c>
      <c r="S112" s="230" t="s">
        <v>619</v>
      </c>
      <c r="T112" s="229">
        <v>8</v>
      </c>
      <c r="U112" s="230" t="s">
        <v>619</v>
      </c>
      <c r="V112" s="230" t="s">
        <v>619</v>
      </c>
      <c r="W112" s="232">
        <v>14</v>
      </c>
      <c r="X112" s="234">
        <v>0.53</v>
      </c>
      <c r="Y112" s="230" t="s">
        <v>619</v>
      </c>
      <c r="Z112" s="76"/>
      <c r="AA112" s="62"/>
      <c r="AB112" s="64"/>
      <c r="AC112" s="62"/>
      <c r="AD112" s="62"/>
      <c r="AE112" s="60"/>
      <c r="AF112" s="101"/>
      <c r="AG112" s="62"/>
    </row>
    <row r="113" spans="1:33" s="69" customFormat="1" ht="14.1" customHeight="1" x14ac:dyDescent="0.2">
      <c r="A113" s="220" t="s">
        <v>588</v>
      </c>
      <c r="B113" s="220" t="s">
        <v>589</v>
      </c>
      <c r="C113" s="220" t="s">
        <v>748</v>
      </c>
      <c r="D113" s="220"/>
      <c r="E113" s="229">
        <v>35</v>
      </c>
      <c r="F113" s="230" t="s">
        <v>619</v>
      </c>
      <c r="G113" s="230" t="s">
        <v>619</v>
      </c>
      <c r="H113" s="230" t="s">
        <v>619</v>
      </c>
      <c r="I113" s="230" t="s">
        <v>619</v>
      </c>
      <c r="J113" s="230" t="s">
        <v>619</v>
      </c>
      <c r="K113" s="230" t="s">
        <v>619</v>
      </c>
      <c r="L113" s="229">
        <v>8</v>
      </c>
      <c r="M113" s="233">
        <v>0.23</v>
      </c>
      <c r="N113" s="230" t="s">
        <v>619</v>
      </c>
      <c r="O113" s="230" t="s">
        <v>619</v>
      </c>
      <c r="P113" s="230" t="s">
        <v>619</v>
      </c>
      <c r="Q113" s="232">
        <v>11</v>
      </c>
      <c r="R113" s="229">
        <v>6</v>
      </c>
      <c r="S113" s="230" t="s">
        <v>619</v>
      </c>
      <c r="T113" s="230" t="s">
        <v>619</v>
      </c>
      <c r="U113" s="230" t="s">
        <v>619</v>
      </c>
      <c r="V113" s="230" t="s">
        <v>619</v>
      </c>
      <c r="W113" s="232">
        <v>10</v>
      </c>
      <c r="X113" s="234">
        <v>0.28000000000000003</v>
      </c>
      <c r="Y113" s="230" t="s">
        <v>619</v>
      </c>
      <c r="Z113" s="77"/>
      <c r="AA113" s="62"/>
      <c r="AB113" s="62"/>
      <c r="AC113" s="62"/>
      <c r="AD113" s="62"/>
      <c r="AE113" s="60"/>
      <c r="AF113" s="101"/>
      <c r="AG113" s="62"/>
    </row>
    <row r="114" spans="1:33" s="69" customFormat="1" ht="14.1" customHeight="1" x14ac:dyDescent="0.2">
      <c r="A114" s="220" t="s">
        <v>69</v>
      </c>
      <c r="B114" s="220" t="s">
        <v>70</v>
      </c>
      <c r="C114" s="220" t="s">
        <v>743</v>
      </c>
      <c r="D114" s="220"/>
      <c r="E114" s="229">
        <v>36</v>
      </c>
      <c r="F114" s="230" t="s">
        <v>619</v>
      </c>
      <c r="G114" s="230" t="s">
        <v>619</v>
      </c>
      <c r="H114" s="230" t="s">
        <v>619</v>
      </c>
      <c r="I114" s="230" t="s">
        <v>619</v>
      </c>
      <c r="J114" s="230" t="s">
        <v>619</v>
      </c>
      <c r="K114" s="230" t="s">
        <v>619</v>
      </c>
      <c r="L114" s="230" t="s">
        <v>619</v>
      </c>
      <c r="M114" s="230" t="s">
        <v>619</v>
      </c>
      <c r="N114" s="230" t="s">
        <v>619</v>
      </c>
      <c r="O114" s="230" t="s">
        <v>619</v>
      </c>
      <c r="P114" s="230" t="s">
        <v>619</v>
      </c>
      <c r="Q114" s="232">
        <v>5</v>
      </c>
      <c r="R114" s="230" t="s">
        <v>619</v>
      </c>
      <c r="S114" s="230" t="s">
        <v>619</v>
      </c>
      <c r="T114" s="229">
        <v>10</v>
      </c>
      <c r="U114" s="230" t="s">
        <v>619</v>
      </c>
      <c r="V114" s="230" t="s">
        <v>619</v>
      </c>
      <c r="W114" s="232">
        <v>14</v>
      </c>
      <c r="X114" s="234">
        <v>0.39</v>
      </c>
      <c r="Y114" s="230" t="s">
        <v>619</v>
      </c>
      <c r="Z114" s="76"/>
      <c r="AA114" s="62"/>
      <c r="AB114" s="64"/>
      <c r="AC114" s="62"/>
      <c r="AD114" s="62"/>
      <c r="AE114" s="60"/>
      <c r="AF114" s="101"/>
      <c r="AG114" s="62"/>
    </row>
    <row r="115" spans="1:33" s="69" customFormat="1" ht="14.1" customHeight="1" x14ac:dyDescent="0.2">
      <c r="A115" s="220" t="s">
        <v>17</v>
      </c>
      <c r="B115" s="220" t="s">
        <v>18</v>
      </c>
      <c r="C115" s="220" t="s">
        <v>750</v>
      </c>
      <c r="D115" s="220"/>
      <c r="E115" s="229">
        <v>91</v>
      </c>
      <c r="F115" s="229">
        <v>44</v>
      </c>
      <c r="G115" s="229">
        <v>5</v>
      </c>
      <c r="H115" s="230" t="s">
        <v>619</v>
      </c>
      <c r="I115" s="230" t="s">
        <v>619</v>
      </c>
      <c r="J115" s="230" t="s">
        <v>619</v>
      </c>
      <c r="K115" s="230" t="s">
        <v>619</v>
      </c>
      <c r="L115" s="229">
        <v>55</v>
      </c>
      <c r="M115" s="233">
        <v>0.61</v>
      </c>
      <c r="N115" s="230" t="s">
        <v>619</v>
      </c>
      <c r="O115" s="229">
        <v>24</v>
      </c>
      <c r="P115" s="230" t="s">
        <v>619</v>
      </c>
      <c r="Q115" s="232">
        <v>90</v>
      </c>
      <c r="R115" s="230" t="s">
        <v>619</v>
      </c>
      <c r="S115" s="230" t="s">
        <v>619</v>
      </c>
      <c r="T115" s="229">
        <v>18</v>
      </c>
      <c r="U115" s="230" t="s">
        <v>619</v>
      </c>
      <c r="V115" s="230" t="s">
        <v>619</v>
      </c>
      <c r="W115" s="232">
        <v>21</v>
      </c>
      <c r="X115" s="234">
        <v>0.23</v>
      </c>
      <c r="Y115" s="229">
        <v>34</v>
      </c>
      <c r="Z115" s="76"/>
      <c r="AA115" s="62"/>
      <c r="AB115" s="64"/>
      <c r="AC115" s="62"/>
      <c r="AD115" s="62"/>
      <c r="AE115" s="60"/>
      <c r="AF115" s="101"/>
      <c r="AG115" s="64"/>
    </row>
    <row r="116" spans="1:33" s="69" customFormat="1" ht="14.1" customHeight="1" x14ac:dyDescent="0.2">
      <c r="A116" s="220" t="s">
        <v>204</v>
      </c>
      <c r="B116" s="220" t="s">
        <v>205</v>
      </c>
      <c r="C116" s="220" t="s">
        <v>744</v>
      </c>
      <c r="D116" s="220"/>
      <c r="E116" s="229">
        <v>51</v>
      </c>
      <c r="F116" s="229">
        <v>12</v>
      </c>
      <c r="G116" s="230" t="s">
        <v>619</v>
      </c>
      <c r="H116" s="230" t="s">
        <v>619</v>
      </c>
      <c r="I116" s="230" t="s">
        <v>619</v>
      </c>
      <c r="J116" s="230" t="s">
        <v>619</v>
      </c>
      <c r="K116" s="230" t="s">
        <v>619</v>
      </c>
      <c r="L116" s="229">
        <v>16</v>
      </c>
      <c r="M116" s="233">
        <v>0.32</v>
      </c>
      <c r="N116" s="230" t="s">
        <v>619</v>
      </c>
      <c r="O116" s="230" t="s">
        <v>619</v>
      </c>
      <c r="P116" s="229">
        <v>5</v>
      </c>
      <c r="Q116" s="232">
        <v>26</v>
      </c>
      <c r="R116" s="230" t="s">
        <v>619</v>
      </c>
      <c r="S116" s="230" t="s">
        <v>619</v>
      </c>
      <c r="T116" s="229">
        <v>7</v>
      </c>
      <c r="U116" s="230" t="s">
        <v>619</v>
      </c>
      <c r="V116" s="230" t="s">
        <v>619</v>
      </c>
      <c r="W116" s="232">
        <v>13</v>
      </c>
      <c r="X116" s="234">
        <v>0.26</v>
      </c>
      <c r="Y116" s="229">
        <v>19</v>
      </c>
      <c r="Z116" s="76"/>
      <c r="AA116" s="62"/>
      <c r="AB116" s="64"/>
      <c r="AC116" s="62"/>
      <c r="AD116" s="62"/>
      <c r="AE116" s="60"/>
      <c r="AF116" s="101"/>
      <c r="AG116" s="64"/>
    </row>
    <row r="117" spans="1:33" s="69" customFormat="1" ht="14.1" customHeight="1" x14ac:dyDescent="0.2">
      <c r="A117" s="220" t="s">
        <v>590</v>
      </c>
      <c r="B117" s="220" t="s">
        <v>591</v>
      </c>
      <c r="C117" s="220" t="s">
        <v>748</v>
      </c>
      <c r="D117" s="220"/>
      <c r="E117" s="229">
        <v>53</v>
      </c>
      <c r="F117" s="229">
        <v>30</v>
      </c>
      <c r="G117" s="230" t="s">
        <v>619</v>
      </c>
      <c r="H117" s="230" t="s">
        <v>619</v>
      </c>
      <c r="I117" s="230" t="s">
        <v>619</v>
      </c>
      <c r="J117" s="230" t="s">
        <v>619</v>
      </c>
      <c r="K117" s="229">
        <v>10</v>
      </c>
      <c r="L117" s="229">
        <v>45</v>
      </c>
      <c r="M117" s="233">
        <v>0.85</v>
      </c>
      <c r="N117" s="229">
        <v>10</v>
      </c>
      <c r="O117" s="229">
        <v>6</v>
      </c>
      <c r="P117" s="229">
        <v>43</v>
      </c>
      <c r="Q117" s="232">
        <v>104</v>
      </c>
      <c r="R117" s="229">
        <v>16</v>
      </c>
      <c r="S117" s="229">
        <v>25</v>
      </c>
      <c r="T117" s="229">
        <v>10</v>
      </c>
      <c r="U117" s="230" t="s">
        <v>619</v>
      </c>
      <c r="V117" s="230" t="s">
        <v>619</v>
      </c>
      <c r="W117" s="232">
        <v>58</v>
      </c>
      <c r="X117" s="234">
        <v>1.0900000000000001</v>
      </c>
      <c r="Y117" s="229">
        <v>25</v>
      </c>
      <c r="Z117" s="77"/>
      <c r="AA117" s="64"/>
      <c r="AB117" s="64"/>
      <c r="AC117" s="62"/>
      <c r="AD117" s="62"/>
      <c r="AE117" s="60"/>
      <c r="AF117" s="101"/>
      <c r="AG117" s="64"/>
    </row>
    <row r="118" spans="1:33" s="69" customFormat="1" ht="14.1" customHeight="1" x14ac:dyDescent="0.2">
      <c r="A118" s="220" t="s">
        <v>460</v>
      </c>
      <c r="B118" s="220" t="s">
        <v>461</v>
      </c>
      <c r="C118" s="220" t="s">
        <v>742</v>
      </c>
      <c r="D118" s="220"/>
      <c r="E118" s="229">
        <v>37</v>
      </c>
      <c r="F118" s="229">
        <v>31</v>
      </c>
      <c r="G118" s="230" t="s">
        <v>619</v>
      </c>
      <c r="H118" s="230" t="s">
        <v>619</v>
      </c>
      <c r="I118" s="230" t="s">
        <v>619</v>
      </c>
      <c r="J118" s="230" t="s">
        <v>619</v>
      </c>
      <c r="K118" s="230" t="s">
        <v>619</v>
      </c>
      <c r="L118" s="229">
        <v>36</v>
      </c>
      <c r="M118" s="233">
        <v>0.98</v>
      </c>
      <c r="N118" s="230" t="s">
        <v>619</v>
      </c>
      <c r="O118" s="230" t="s">
        <v>619</v>
      </c>
      <c r="P118" s="229">
        <v>14</v>
      </c>
      <c r="Q118" s="232">
        <v>58</v>
      </c>
      <c r="R118" s="230" t="s">
        <v>619</v>
      </c>
      <c r="S118" s="229">
        <v>44</v>
      </c>
      <c r="T118" s="229">
        <v>16</v>
      </c>
      <c r="U118" s="229">
        <v>130</v>
      </c>
      <c r="V118" s="230" t="s">
        <v>619</v>
      </c>
      <c r="W118" s="232">
        <v>191</v>
      </c>
      <c r="X118" s="234">
        <v>5.22</v>
      </c>
      <c r="Y118" s="230" t="s">
        <v>619</v>
      </c>
      <c r="Z118" s="76"/>
      <c r="AA118" s="64"/>
      <c r="AB118" s="64"/>
      <c r="AC118" s="64"/>
      <c r="AD118" s="62"/>
      <c r="AE118" s="60"/>
      <c r="AF118" s="101"/>
      <c r="AG118" s="62"/>
    </row>
    <row r="119" spans="1:33" s="69" customFormat="1" ht="14.1" customHeight="1" x14ac:dyDescent="0.2">
      <c r="A119" s="220" t="s">
        <v>482</v>
      </c>
      <c r="B119" s="220" t="s">
        <v>483</v>
      </c>
      <c r="C119" s="220" t="s">
        <v>742</v>
      </c>
      <c r="D119" s="220"/>
      <c r="E119" s="229">
        <v>42</v>
      </c>
      <c r="F119" s="230" t="s">
        <v>619</v>
      </c>
      <c r="G119" s="230" t="s">
        <v>619</v>
      </c>
      <c r="H119" s="230" t="s">
        <v>619</v>
      </c>
      <c r="I119" s="230" t="s">
        <v>619</v>
      </c>
      <c r="J119" s="230" t="s">
        <v>619</v>
      </c>
      <c r="K119" s="230" t="s">
        <v>619</v>
      </c>
      <c r="L119" s="229">
        <v>8</v>
      </c>
      <c r="M119" s="233">
        <v>0.19</v>
      </c>
      <c r="N119" s="229">
        <v>9</v>
      </c>
      <c r="O119" s="230" t="s">
        <v>619</v>
      </c>
      <c r="P119" s="230" t="s">
        <v>619</v>
      </c>
      <c r="Q119" s="232">
        <v>24</v>
      </c>
      <c r="R119" s="230" t="s">
        <v>619</v>
      </c>
      <c r="S119" s="230" t="s">
        <v>619</v>
      </c>
      <c r="T119" s="230" t="s">
        <v>619</v>
      </c>
      <c r="U119" s="230" t="s">
        <v>619</v>
      </c>
      <c r="V119" s="230" t="s">
        <v>619</v>
      </c>
      <c r="W119" s="232">
        <v>44</v>
      </c>
      <c r="X119" s="234">
        <v>1.04</v>
      </c>
      <c r="Y119" s="230" t="s">
        <v>619</v>
      </c>
      <c r="Z119" s="76"/>
      <c r="AA119" s="62"/>
      <c r="AB119" s="62"/>
      <c r="AC119" s="62"/>
      <c r="AD119" s="62"/>
      <c r="AE119" s="60"/>
      <c r="AF119" s="101"/>
      <c r="AG119" s="62"/>
    </row>
    <row r="120" spans="1:33" s="69" customFormat="1" ht="14.1" customHeight="1" x14ac:dyDescent="0.2">
      <c r="A120" s="220" t="s">
        <v>332</v>
      </c>
      <c r="B120" s="220" t="s">
        <v>333</v>
      </c>
      <c r="C120" s="220" t="s">
        <v>745</v>
      </c>
      <c r="D120" s="220"/>
      <c r="E120" s="229">
        <v>44</v>
      </c>
      <c r="F120" s="229">
        <v>29</v>
      </c>
      <c r="G120" s="230" t="s">
        <v>619</v>
      </c>
      <c r="H120" s="230" t="s">
        <v>619</v>
      </c>
      <c r="I120" s="230" t="s">
        <v>619</v>
      </c>
      <c r="J120" s="230" t="s">
        <v>619</v>
      </c>
      <c r="K120" s="230" t="s">
        <v>619</v>
      </c>
      <c r="L120" s="229">
        <v>32</v>
      </c>
      <c r="M120" s="233">
        <v>0.74</v>
      </c>
      <c r="N120" s="229">
        <v>24</v>
      </c>
      <c r="O120" s="229">
        <v>80</v>
      </c>
      <c r="P120" s="229">
        <v>85</v>
      </c>
      <c r="Q120" s="232">
        <v>221</v>
      </c>
      <c r="R120" s="230" t="s">
        <v>619</v>
      </c>
      <c r="S120" s="230" t="s">
        <v>619</v>
      </c>
      <c r="T120" s="229">
        <v>7</v>
      </c>
      <c r="U120" s="229">
        <v>30</v>
      </c>
      <c r="V120" s="229">
        <v>7</v>
      </c>
      <c r="W120" s="232">
        <v>50</v>
      </c>
      <c r="X120" s="234">
        <v>1.1499999999999999</v>
      </c>
      <c r="Y120" s="229">
        <v>11</v>
      </c>
      <c r="Z120" s="76"/>
      <c r="AA120" s="62"/>
      <c r="AB120" s="64"/>
      <c r="AC120" s="64"/>
      <c r="AD120" s="64"/>
      <c r="AE120" s="60"/>
      <c r="AF120" s="101"/>
      <c r="AG120" s="64"/>
    </row>
    <row r="121" spans="1:33" s="69" customFormat="1" ht="14.1" customHeight="1" x14ac:dyDescent="0.2">
      <c r="A121" s="220" t="s">
        <v>400</v>
      </c>
      <c r="B121" s="220" t="s">
        <v>401</v>
      </c>
      <c r="C121" s="220" t="s">
        <v>746</v>
      </c>
      <c r="D121" s="220"/>
      <c r="E121" s="229">
        <v>109</v>
      </c>
      <c r="F121" s="229">
        <v>66</v>
      </c>
      <c r="G121" s="229">
        <v>48</v>
      </c>
      <c r="H121" s="229">
        <v>14</v>
      </c>
      <c r="I121" s="230" t="s">
        <v>619</v>
      </c>
      <c r="J121" s="230" t="s">
        <v>619</v>
      </c>
      <c r="K121" s="229">
        <v>7</v>
      </c>
      <c r="L121" s="229">
        <v>139</v>
      </c>
      <c r="M121" s="233">
        <v>1.28</v>
      </c>
      <c r="N121" s="229">
        <v>17</v>
      </c>
      <c r="O121" s="229">
        <v>22</v>
      </c>
      <c r="P121" s="229">
        <v>8</v>
      </c>
      <c r="Q121" s="232">
        <v>186</v>
      </c>
      <c r="R121" s="230" t="s">
        <v>619</v>
      </c>
      <c r="S121" s="230" t="s">
        <v>619</v>
      </c>
      <c r="T121" s="229">
        <v>76</v>
      </c>
      <c r="U121" s="229">
        <v>86</v>
      </c>
      <c r="V121" s="229">
        <v>206</v>
      </c>
      <c r="W121" s="232">
        <v>427</v>
      </c>
      <c r="X121" s="234">
        <v>3.93</v>
      </c>
      <c r="Y121" s="229">
        <v>20</v>
      </c>
      <c r="Z121" s="76"/>
      <c r="AA121" s="62"/>
      <c r="AB121" s="64"/>
      <c r="AC121" s="64"/>
      <c r="AD121" s="64"/>
      <c r="AE121" s="60"/>
      <c r="AF121" s="101"/>
      <c r="AG121" s="64"/>
    </row>
    <row r="122" spans="1:33" s="69" customFormat="1" ht="14.1" customHeight="1" x14ac:dyDescent="0.2">
      <c r="A122" s="220" t="s">
        <v>512</v>
      </c>
      <c r="B122" s="220" t="s">
        <v>513</v>
      </c>
      <c r="C122" s="220" t="s">
        <v>742</v>
      </c>
      <c r="D122" s="220"/>
      <c r="E122" s="229">
        <v>56</v>
      </c>
      <c r="F122" s="230" t="s">
        <v>619</v>
      </c>
      <c r="G122" s="230" t="s">
        <v>619</v>
      </c>
      <c r="H122" s="230" t="s">
        <v>619</v>
      </c>
      <c r="I122" s="230" t="s">
        <v>619</v>
      </c>
      <c r="J122" s="230" t="s">
        <v>619</v>
      </c>
      <c r="K122" s="230" t="s">
        <v>619</v>
      </c>
      <c r="L122" s="229">
        <v>8</v>
      </c>
      <c r="M122" s="233">
        <v>0.14000000000000001</v>
      </c>
      <c r="N122" s="230" t="s">
        <v>619</v>
      </c>
      <c r="O122" s="230" t="s">
        <v>619</v>
      </c>
      <c r="P122" s="229">
        <v>7</v>
      </c>
      <c r="Q122" s="232">
        <v>20</v>
      </c>
      <c r="R122" s="230" t="s">
        <v>619</v>
      </c>
      <c r="S122" s="230" t="s">
        <v>619</v>
      </c>
      <c r="T122" s="229">
        <v>30</v>
      </c>
      <c r="U122" s="230" t="s">
        <v>619</v>
      </c>
      <c r="V122" s="229">
        <v>7</v>
      </c>
      <c r="W122" s="232">
        <v>39</v>
      </c>
      <c r="X122" s="234">
        <v>0.69</v>
      </c>
      <c r="Y122" s="230" t="s">
        <v>619</v>
      </c>
      <c r="Z122" s="76"/>
      <c r="AA122" s="62"/>
      <c r="AB122" s="64"/>
      <c r="AC122" s="62"/>
      <c r="AD122" s="64"/>
      <c r="AE122" s="60"/>
      <c r="AF122" s="101"/>
      <c r="AG122" s="62"/>
    </row>
    <row r="123" spans="1:33" s="69" customFormat="1" ht="14.1" customHeight="1" x14ac:dyDescent="0.2">
      <c r="A123" s="220" t="s">
        <v>360</v>
      </c>
      <c r="B123" s="220" t="s">
        <v>361</v>
      </c>
      <c r="C123" s="220" t="s">
        <v>746</v>
      </c>
      <c r="D123" s="220"/>
      <c r="E123" s="229">
        <v>110</v>
      </c>
      <c r="F123" s="229">
        <v>81</v>
      </c>
      <c r="G123" s="229">
        <v>111</v>
      </c>
      <c r="H123" s="229">
        <v>18</v>
      </c>
      <c r="I123" s="229">
        <v>11</v>
      </c>
      <c r="J123" s="229">
        <v>19</v>
      </c>
      <c r="K123" s="229">
        <v>22</v>
      </c>
      <c r="L123" s="229">
        <v>262</v>
      </c>
      <c r="M123" s="233">
        <v>2.37</v>
      </c>
      <c r="N123" s="229">
        <v>9</v>
      </c>
      <c r="O123" s="229">
        <v>21</v>
      </c>
      <c r="P123" s="229">
        <v>50</v>
      </c>
      <c r="Q123" s="232">
        <v>342</v>
      </c>
      <c r="R123" s="229">
        <v>189</v>
      </c>
      <c r="S123" s="229">
        <v>772</v>
      </c>
      <c r="T123" s="229">
        <v>382</v>
      </c>
      <c r="U123" s="229">
        <v>456</v>
      </c>
      <c r="V123" s="229">
        <v>578</v>
      </c>
      <c r="W123" s="232">
        <v>2377</v>
      </c>
      <c r="X123" s="234">
        <v>21.54</v>
      </c>
      <c r="Y123" s="230" t="s">
        <v>619</v>
      </c>
      <c r="Z123" s="77"/>
      <c r="AA123" s="64"/>
      <c r="AB123" s="64"/>
      <c r="AC123" s="64"/>
      <c r="AD123" s="64"/>
      <c r="AE123" s="60"/>
      <c r="AF123" s="101"/>
      <c r="AG123" s="62"/>
    </row>
    <row r="124" spans="1:33" s="69" customFormat="1" ht="14.1" customHeight="1" x14ac:dyDescent="0.2">
      <c r="A124" s="220" t="s">
        <v>31</v>
      </c>
      <c r="B124" s="220" t="s">
        <v>658</v>
      </c>
      <c r="C124" s="220" t="s">
        <v>743</v>
      </c>
      <c r="D124" s="220"/>
      <c r="E124" s="229">
        <v>55</v>
      </c>
      <c r="F124" s="230" t="s">
        <v>619</v>
      </c>
      <c r="G124" s="230" t="s">
        <v>619</v>
      </c>
      <c r="H124" s="230" t="s">
        <v>619</v>
      </c>
      <c r="I124" s="230" t="s">
        <v>619</v>
      </c>
      <c r="J124" s="230" t="s">
        <v>619</v>
      </c>
      <c r="K124" s="230" t="s">
        <v>619</v>
      </c>
      <c r="L124" s="230" t="s">
        <v>619</v>
      </c>
      <c r="M124" s="230" t="s">
        <v>619</v>
      </c>
      <c r="N124" s="229">
        <v>7</v>
      </c>
      <c r="O124" s="229">
        <v>12</v>
      </c>
      <c r="P124" s="229">
        <v>10</v>
      </c>
      <c r="Q124" s="232">
        <v>32</v>
      </c>
      <c r="R124" s="230" t="s">
        <v>619</v>
      </c>
      <c r="S124" s="229">
        <v>11</v>
      </c>
      <c r="T124" s="230" t="s">
        <v>619</v>
      </c>
      <c r="U124" s="230" t="s">
        <v>619</v>
      </c>
      <c r="V124" s="230" t="s">
        <v>619</v>
      </c>
      <c r="W124" s="232">
        <v>15</v>
      </c>
      <c r="X124" s="234">
        <v>0.27</v>
      </c>
      <c r="Y124" s="230" t="s">
        <v>619</v>
      </c>
      <c r="Z124" s="76"/>
      <c r="AA124" s="64"/>
      <c r="AB124" s="62"/>
      <c r="AC124" s="62"/>
      <c r="AD124" s="62"/>
      <c r="AE124" s="60"/>
      <c r="AF124" s="101"/>
      <c r="AG124" s="62"/>
    </row>
    <row r="125" spans="1:33" s="69" customFormat="1" ht="14.1" customHeight="1" x14ac:dyDescent="0.2">
      <c r="A125" s="220" t="s">
        <v>106</v>
      </c>
      <c r="B125" s="220" t="s">
        <v>107</v>
      </c>
      <c r="C125" s="220" t="s">
        <v>747</v>
      </c>
      <c r="D125" s="220"/>
      <c r="E125" s="229">
        <v>39</v>
      </c>
      <c r="F125" s="230" t="s">
        <v>619</v>
      </c>
      <c r="G125" s="230" t="s">
        <v>619</v>
      </c>
      <c r="H125" s="230" t="s">
        <v>619</v>
      </c>
      <c r="I125" s="230" t="s">
        <v>619</v>
      </c>
      <c r="J125" s="230" t="s">
        <v>619</v>
      </c>
      <c r="K125" s="230" t="s">
        <v>619</v>
      </c>
      <c r="L125" s="229">
        <v>7</v>
      </c>
      <c r="M125" s="233">
        <v>0.18</v>
      </c>
      <c r="N125" s="230" t="s">
        <v>619</v>
      </c>
      <c r="O125" s="230" t="s">
        <v>619</v>
      </c>
      <c r="P125" s="229">
        <v>6</v>
      </c>
      <c r="Q125" s="232">
        <v>17</v>
      </c>
      <c r="R125" s="230" t="s">
        <v>619</v>
      </c>
      <c r="S125" s="230" t="s">
        <v>619</v>
      </c>
      <c r="T125" s="230" t="s">
        <v>619</v>
      </c>
      <c r="U125" s="229">
        <v>5</v>
      </c>
      <c r="V125" s="230" t="s">
        <v>619</v>
      </c>
      <c r="W125" s="232">
        <v>6</v>
      </c>
      <c r="X125" s="234">
        <v>0.15</v>
      </c>
      <c r="Y125" s="230" t="s">
        <v>619</v>
      </c>
      <c r="Z125" s="76"/>
      <c r="AA125" s="62"/>
      <c r="AB125" s="62"/>
      <c r="AC125" s="64"/>
      <c r="AD125" s="62"/>
      <c r="AE125" s="60"/>
      <c r="AF125" s="101"/>
      <c r="AG125" s="62"/>
    </row>
    <row r="126" spans="1:33" s="69" customFormat="1" ht="14.1" customHeight="1" x14ac:dyDescent="0.2">
      <c r="A126" s="220" t="s">
        <v>362</v>
      </c>
      <c r="B126" s="220" t="s">
        <v>363</v>
      </c>
      <c r="C126" s="220" t="s">
        <v>746</v>
      </c>
      <c r="D126" s="220"/>
      <c r="E126" s="229">
        <v>81</v>
      </c>
      <c r="F126" s="229">
        <v>43</v>
      </c>
      <c r="G126" s="229">
        <v>21</v>
      </c>
      <c r="H126" s="229">
        <v>15</v>
      </c>
      <c r="I126" s="230" t="s">
        <v>619</v>
      </c>
      <c r="J126" s="229">
        <v>8</v>
      </c>
      <c r="K126" s="230" t="s">
        <v>619</v>
      </c>
      <c r="L126" s="229">
        <v>96</v>
      </c>
      <c r="M126" s="233">
        <v>1.19</v>
      </c>
      <c r="N126" s="229">
        <v>8</v>
      </c>
      <c r="O126" s="229">
        <v>20</v>
      </c>
      <c r="P126" s="229">
        <v>10</v>
      </c>
      <c r="Q126" s="232">
        <v>134</v>
      </c>
      <c r="R126" s="229">
        <v>58</v>
      </c>
      <c r="S126" s="229">
        <v>9</v>
      </c>
      <c r="T126" s="229">
        <v>238</v>
      </c>
      <c r="U126" s="229">
        <v>813</v>
      </c>
      <c r="V126" s="229">
        <v>5</v>
      </c>
      <c r="W126" s="232">
        <v>1123</v>
      </c>
      <c r="X126" s="234">
        <v>13.9</v>
      </c>
      <c r="Y126" s="230" t="s">
        <v>619</v>
      </c>
      <c r="Z126" s="77"/>
      <c r="AA126" s="64"/>
      <c r="AB126" s="64"/>
      <c r="AC126" s="64"/>
      <c r="AD126" s="64"/>
      <c r="AE126" s="60"/>
      <c r="AF126" s="101"/>
      <c r="AG126" s="62"/>
    </row>
    <row r="127" spans="1:33" s="69" customFormat="1" ht="14.1" customHeight="1" x14ac:dyDescent="0.2">
      <c r="A127" s="220" t="s">
        <v>160</v>
      </c>
      <c r="B127" s="220" t="s">
        <v>161</v>
      </c>
      <c r="C127" s="220" t="s">
        <v>744</v>
      </c>
      <c r="D127" s="220"/>
      <c r="E127" s="229">
        <v>37</v>
      </c>
      <c r="F127" s="230" t="s">
        <v>619</v>
      </c>
      <c r="G127" s="230" t="s">
        <v>619</v>
      </c>
      <c r="H127" s="230" t="s">
        <v>619</v>
      </c>
      <c r="I127" s="230" t="s">
        <v>619</v>
      </c>
      <c r="J127" s="230" t="s">
        <v>619</v>
      </c>
      <c r="K127" s="230" t="s">
        <v>619</v>
      </c>
      <c r="L127" s="229">
        <v>7</v>
      </c>
      <c r="M127" s="233">
        <v>0.19</v>
      </c>
      <c r="N127" s="230" t="s">
        <v>619</v>
      </c>
      <c r="O127" s="230" t="s">
        <v>619</v>
      </c>
      <c r="P127" s="230" t="s">
        <v>619</v>
      </c>
      <c r="Q127" s="232">
        <v>16</v>
      </c>
      <c r="R127" s="230" t="s">
        <v>619</v>
      </c>
      <c r="S127" s="230" t="s">
        <v>619</v>
      </c>
      <c r="T127" s="230" t="s">
        <v>619</v>
      </c>
      <c r="U127" s="230" t="s">
        <v>619</v>
      </c>
      <c r="V127" s="230" t="s">
        <v>619</v>
      </c>
      <c r="W127" s="231" t="s">
        <v>619</v>
      </c>
      <c r="X127" s="230" t="s">
        <v>619</v>
      </c>
      <c r="Y127" s="230" t="s">
        <v>619</v>
      </c>
      <c r="Z127" s="76"/>
      <c r="AA127" s="62"/>
      <c r="AB127" s="62"/>
      <c r="AC127" s="62"/>
      <c r="AD127" s="62"/>
      <c r="AE127" s="63"/>
      <c r="AF127" s="62"/>
      <c r="AG127" s="62"/>
    </row>
    <row r="128" spans="1:33" s="69" customFormat="1" ht="14.1" customHeight="1" x14ac:dyDescent="0.2">
      <c r="A128" s="220" t="s">
        <v>364</v>
      </c>
      <c r="B128" s="220" t="s">
        <v>365</v>
      </c>
      <c r="C128" s="220" t="s">
        <v>746</v>
      </c>
      <c r="D128" s="220"/>
      <c r="E128" s="229">
        <v>111</v>
      </c>
      <c r="F128" s="229">
        <v>13</v>
      </c>
      <c r="G128" s="229">
        <v>69</v>
      </c>
      <c r="H128" s="229">
        <v>7</v>
      </c>
      <c r="I128" s="230" t="s">
        <v>619</v>
      </c>
      <c r="J128" s="229">
        <v>50</v>
      </c>
      <c r="K128" s="230" t="s">
        <v>619</v>
      </c>
      <c r="L128" s="229">
        <v>147</v>
      </c>
      <c r="M128" s="233">
        <v>1.32</v>
      </c>
      <c r="N128" s="229">
        <v>24</v>
      </c>
      <c r="O128" s="229">
        <v>17</v>
      </c>
      <c r="P128" s="229">
        <v>30</v>
      </c>
      <c r="Q128" s="232">
        <v>218</v>
      </c>
      <c r="R128" s="229">
        <v>36</v>
      </c>
      <c r="S128" s="229">
        <v>147</v>
      </c>
      <c r="T128" s="229">
        <v>106</v>
      </c>
      <c r="U128" s="229">
        <v>1384</v>
      </c>
      <c r="V128" s="229">
        <v>1453</v>
      </c>
      <c r="W128" s="232">
        <v>3126</v>
      </c>
      <c r="X128" s="234">
        <v>28.12</v>
      </c>
      <c r="Y128" s="229">
        <v>7</v>
      </c>
      <c r="Z128" s="77"/>
      <c r="AA128" s="64"/>
      <c r="AB128" s="64"/>
      <c r="AC128" s="64"/>
      <c r="AD128" s="64"/>
      <c r="AE128" s="60"/>
      <c r="AF128" s="101"/>
      <c r="AG128" s="64"/>
    </row>
    <row r="129" spans="1:33" s="69" customFormat="1" ht="14.1" customHeight="1" x14ac:dyDescent="0.2">
      <c r="A129" s="220" t="s">
        <v>298</v>
      </c>
      <c r="B129" s="220" t="s">
        <v>299</v>
      </c>
      <c r="C129" s="220" t="s">
        <v>745</v>
      </c>
      <c r="D129" s="220"/>
      <c r="E129" s="229">
        <v>36</v>
      </c>
      <c r="F129" s="229">
        <v>19</v>
      </c>
      <c r="G129" s="230" t="s">
        <v>619</v>
      </c>
      <c r="H129" s="230" t="s">
        <v>619</v>
      </c>
      <c r="I129" s="230" t="s">
        <v>619</v>
      </c>
      <c r="J129" s="230" t="s">
        <v>619</v>
      </c>
      <c r="K129" s="229">
        <v>9</v>
      </c>
      <c r="L129" s="229">
        <v>33</v>
      </c>
      <c r="M129" s="233">
        <v>0.92</v>
      </c>
      <c r="N129" s="229">
        <v>15</v>
      </c>
      <c r="O129" s="230" t="s">
        <v>619</v>
      </c>
      <c r="P129" s="230" t="s">
        <v>619</v>
      </c>
      <c r="Q129" s="232">
        <v>65</v>
      </c>
      <c r="R129" s="229">
        <v>14</v>
      </c>
      <c r="S129" s="229">
        <v>22</v>
      </c>
      <c r="T129" s="229">
        <v>81</v>
      </c>
      <c r="U129" s="229">
        <v>12</v>
      </c>
      <c r="V129" s="229">
        <v>44</v>
      </c>
      <c r="W129" s="232">
        <v>173</v>
      </c>
      <c r="X129" s="234">
        <v>4.84</v>
      </c>
      <c r="Y129" s="230" t="s">
        <v>619</v>
      </c>
      <c r="Z129" s="77"/>
      <c r="AA129" s="64"/>
      <c r="AB129" s="64"/>
      <c r="AC129" s="64"/>
      <c r="AD129" s="64"/>
      <c r="AE129" s="60"/>
      <c r="AF129" s="101"/>
      <c r="AG129" s="62"/>
    </row>
    <row r="130" spans="1:33" s="69" customFormat="1" ht="14.1" customHeight="1" x14ac:dyDescent="0.2">
      <c r="A130" s="220" t="s">
        <v>108</v>
      </c>
      <c r="B130" s="220" t="s">
        <v>109</v>
      </c>
      <c r="C130" s="220" t="s">
        <v>747</v>
      </c>
      <c r="D130" s="220"/>
      <c r="E130" s="229">
        <v>69</v>
      </c>
      <c r="F130" s="229">
        <v>31</v>
      </c>
      <c r="G130" s="230" t="s">
        <v>619</v>
      </c>
      <c r="H130" s="230" t="s">
        <v>619</v>
      </c>
      <c r="I130" s="230" t="s">
        <v>619</v>
      </c>
      <c r="J130" s="230" t="s">
        <v>619</v>
      </c>
      <c r="K130" s="230" t="s">
        <v>619</v>
      </c>
      <c r="L130" s="229">
        <v>32</v>
      </c>
      <c r="M130" s="233">
        <v>0.46</v>
      </c>
      <c r="N130" s="229">
        <v>9</v>
      </c>
      <c r="O130" s="230" t="s">
        <v>619</v>
      </c>
      <c r="P130" s="230" t="s">
        <v>619</v>
      </c>
      <c r="Q130" s="232">
        <v>47</v>
      </c>
      <c r="R130" s="230" t="s">
        <v>619</v>
      </c>
      <c r="S130" s="229">
        <v>11</v>
      </c>
      <c r="T130" s="229">
        <v>23</v>
      </c>
      <c r="U130" s="230" t="s">
        <v>619</v>
      </c>
      <c r="V130" s="229">
        <v>15</v>
      </c>
      <c r="W130" s="232">
        <v>54</v>
      </c>
      <c r="X130" s="234">
        <v>0.78</v>
      </c>
      <c r="Y130" s="230" t="s">
        <v>619</v>
      </c>
      <c r="Z130" s="76"/>
      <c r="AA130" s="64"/>
      <c r="AB130" s="64"/>
      <c r="AC130" s="62"/>
      <c r="AD130" s="64"/>
      <c r="AE130" s="60"/>
      <c r="AF130" s="101"/>
      <c r="AG130" s="62"/>
    </row>
    <row r="131" spans="1:33" s="69" customFormat="1" ht="14.1" customHeight="1" x14ac:dyDescent="0.2">
      <c r="A131" s="220" t="s">
        <v>402</v>
      </c>
      <c r="B131" s="220" t="s">
        <v>403</v>
      </c>
      <c r="C131" s="220" t="s">
        <v>746</v>
      </c>
      <c r="D131" s="220"/>
      <c r="E131" s="229">
        <v>90</v>
      </c>
      <c r="F131" s="229">
        <v>32</v>
      </c>
      <c r="G131" s="229">
        <v>46</v>
      </c>
      <c r="H131" s="229">
        <v>43</v>
      </c>
      <c r="I131" s="229">
        <v>7</v>
      </c>
      <c r="J131" s="229">
        <v>13</v>
      </c>
      <c r="K131" s="229">
        <v>21</v>
      </c>
      <c r="L131" s="229">
        <v>162</v>
      </c>
      <c r="M131" s="233">
        <v>1.8</v>
      </c>
      <c r="N131" s="229">
        <v>17</v>
      </c>
      <c r="O131" s="229">
        <v>14</v>
      </c>
      <c r="P131" s="229">
        <v>25</v>
      </c>
      <c r="Q131" s="232">
        <v>218</v>
      </c>
      <c r="R131" s="229">
        <v>145</v>
      </c>
      <c r="S131" s="229">
        <v>51</v>
      </c>
      <c r="T131" s="229">
        <v>117</v>
      </c>
      <c r="U131" s="229">
        <v>370</v>
      </c>
      <c r="V131" s="229">
        <v>106</v>
      </c>
      <c r="W131" s="232">
        <v>789</v>
      </c>
      <c r="X131" s="234">
        <v>8.74</v>
      </c>
      <c r="Y131" s="229">
        <v>34</v>
      </c>
      <c r="Z131" s="77"/>
      <c r="AA131" s="64"/>
      <c r="AB131" s="64"/>
      <c r="AC131" s="64"/>
      <c r="AD131" s="64"/>
      <c r="AE131" s="60"/>
      <c r="AF131" s="101"/>
      <c r="AG131" s="64"/>
    </row>
    <row r="132" spans="1:33" s="69" customFormat="1" ht="14.1" customHeight="1" x14ac:dyDescent="0.2">
      <c r="A132" s="220" t="s">
        <v>462</v>
      </c>
      <c r="B132" s="220" t="s">
        <v>463</v>
      </c>
      <c r="C132" s="220" t="s">
        <v>742</v>
      </c>
      <c r="D132" s="220"/>
      <c r="E132" s="229">
        <v>37</v>
      </c>
      <c r="F132" s="230" t="s">
        <v>619</v>
      </c>
      <c r="G132" s="230" t="s">
        <v>619</v>
      </c>
      <c r="H132" s="230" t="s">
        <v>619</v>
      </c>
      <c r="I132" s="230" t="s">
        <v>619</v>
      </c>
      <c r="J132" s="230" t="s">
        <v>619</v>
      </c>
      <c r="K132" s="230" t="s">
        <v>619</v>
      </c>
      <c r="L132" s="229">
        <v>5</v>
      </c>
      <c r="M132" s="233">
        <v>0.14000000000000001</v>
      </c>
      <c r="N132" s="230" t="s">
        <v>619</v>
      </c>
      <c r="O132" s="230" t="s">
        <v>619</v>
      </c>
      <c r="P132" s="230" t="s">
        <v>619</v>
      </c>
      <c r="Q132" s="232">
        <v>8</v>
      </c>
      <c r="R132" s="230" t="s">
        <v>619</v>
      </c>
      <c r="S132" s="230" t="s">
        <v>619</v>
      </c>
      <c r="T132" s="229">
        <v>17</v>
      </c>
      <c r="U132" s="230" t="s">
        <v>619</v>
      </c>
      <c r="V132" s="230" t="s">
        <v>619</v>
      </c>
      <c r="W132" s="232">
        <v>18</v>
      </c>
      <c r="X132" s="234">
        <v>0.49</v>
      </c>
      <c r="Y132" s="230" t="s">
        <v>619</v>
      </c>
      <c r="Z132" s="76"/>
      <c r="AA132" s="62"/>
      <c r="AB132" s="64"/>
      <c r="AC132" s="62"/>
      <c r="AD132" s="62"/>
      <c r="AE132" s="60"/>
      <c r="AF132" s="101"/>
      <c r="AG132" s="62"/>
    </row>
    <row r="133" spans="1:33" s="69" customFormat="1" ht="14.1" customHeight="1" x14ac:dyDescent="0.2">
      <c r="A133" s="220" t="s">
        <v>12</v>
      </c>
      <c r="B133" s="220" t="s">
        <v>659</v>
      </c>
      <c r="C133" s="220" t="s">
        <v>750</v>
      </c>
      <c r="D133" s="220"/>
      <c r="E133" s="229">
        <v>42</v>
      </c>
      <c r="F133" s="229">
        <v>14</v>
      </c>
      <c r="G133" s="230" t="s">
        <v>619</v>
      </c>
      <c r="H133" s="230" t="s">
        <v>619</v>
      </c>
      <c r="I133" s="230" t="s">
        <v>619</v>
      </c>
      <c r="J133" s="230" t="s">
        <v>619</v>
      </c>
      <c r="K133" s="230" t="s">
        <v>619</v>
      </c>
      <c r="L133" s="229">
        <v>15</v>
      </c>
      <c r="M133" s="233">
        <v>0.36</v>
      </c>
      <c r="N133" s="230" t="s">
        <v>619</v>
      </c>
      <c r="O133" s="229">
        <v>14</v>
      </c>
      <c r="P133" s="230" t="s">
        <v>619</v>
      </c>
      <c r="Q133" s="232">
        <v>37</v>
      </c>
      <c r="R133" s="230" t="s">
        <v>619</v>
      </c>
      <c r="S133" s="230" t="s">
        <v>619</v>
      </c>
      <c r="T133" s="230" t="s">
        <v>619</v>
      </c>
      <c r="U133" s="230" t="s">
        <v>619</v>
      </c>
      <c r="V133" s="230" t="s">
        <v>619</v>
      </c>
      <c r="W133" s="231" t="s">
        <v>619</v>
      </c>
      <c r="X133" s="230" t="s">
        <v>619</v>
      </c>
      <c r="Y133" s="229">
        <v>35</v>
      </c>
      <c r="Z133" s="76"/>
      <c r="AA133" s="62"/>
      <c r="AB133" s="62"/>
      <c r="AC133" s="62"/>
      <c r="AD133" s="62"/>
      <c r="AE133" s="63"/>
      <c r="AF133" s="62"/>
      <c r="AG133" s="64"/>
    </row>
    <row r="134" spans="1:33" s="69" customFormat="1" ht="14.1" customHeight="1" x14ac:dyDescent="0.2">
      <c r="A134" s="220" t="s">
        <v>444</v>
      </c>
      <c r="B134" s="220" t="s">
        <v>445</v>
      </c>
      <c r="C134" s="220" t="s">
        <v>742</v>
      </c>
      <c r="D134" s="220"/>
      <c r="E134" s="229">
        <v>42</v>
      </c>
      <c r="F134" s="229">
        <v>30</v>
      </c>
      <c r="G134" s="230" t="s">
        <v>619</v>
      </c>
      <c r="H134" s="230" t="s">
        <v>619</v>
      </c>
      <c r="I134" s="230" t="s">
        <v>619</v>
      </c>
      <c r="J134" s="230" t="s">
        <v>619</v>
      </c>
      <c r="K134" s="229">
        <v>33</v>
      </c>
      <c r="L134" s="229">
        <v>64</v>
      </c>
      <c r="M134" s="233">
        <v>1.51</v>
      </c>
      <c r="N134" s="229">
        <v>16</v>
      </c>
      <c r="O134" s="229">
        <v>21</v>
      </c>
      <c r="P134" s="229">
        <v>15</v>
      </c>
      <c r="Q134" s="232">
        <v>116</v>
      </c>
      <c r="R134" s="230" t="s">
        <v>619</v>
      </c>
      <c r="S134" s="230" t="s">
        <v>619</v>
      </c>
      <c r="T134" s="230" t="s">
        <v>619</v>
      </c>
      <c r="U134" s="230" t="s">
        <v>619</v>
      </c>
      <c r="V134" s="229">
        <v>28</v>
      </c>
      <c r="W134" s="232">
        <v>36</v>
      </c>
      <c r="X134" s="234">
        <v>0.85</v>
      </c>
      <c r="Y134" s="229">
        <v>40</v>
      </c>
      <c r="Z134" s="76"/>
      <c r="AA134" s="62"/>
      <c r="AB134" s="62"/>
      <c r="AC134" s="62"/>
      <c r="AD134" s="64"/>
      <c r="AE134" s="60"/>
      <c r="AF134" s="101"/>
      <c r="AG134" s="64"/>
    </row>
    <row r="135" spans="1:33" s="69" customFormat="1" ht="14.1" customHeight="1" x14ac:dyDescent="0.2">
      <c r="A135" s="220" t="s">
        <v>464</v>
      </c>
      <c r="B135" s="220" t="s">
        <v>465</v>
      </c>
      <c r="C135" s="220" t="s">
        <v>742</v>
      </c>
      <c r="D135" s="220"/>
      <c r="E135" s="229">
        <v>53</v>
      </c>
      <c r="F135" s="230" t="s">
        <v>619</v>
      </c>
      <c r="G135" s="230" t="s">
        <v>619</v>
      </c>
      <c r="H135" s="230" t="s">
        <v>619</v>
      </c>
      <c r="I135" s="230" t="s">
        <v>619</v>
      </c>
      <c r="J135" s="230" t="s">
        <v>619</v>
      </c>
      <c r="K135" s="230" t="s">
        <v>619</v>
      </c>
      <c r="L135" s="230" t="s">
        <v>619</v>
      </c>
      <c r="M135" s="230" t="s">
        <v>619</v>
      </c>
      <c r="N135" s="230" t="s">
        <v>619</v>
      </c>
      <c r="O135" s="229">
        <v>5</v>
      </c>
      <c r="P135" s="230" t="s">
        <v>619</v>
      </c>
      <c r="Q135" s="232">
        <v>13</v>
      </c>
      <c r="R135" s="229">
        <v>12</v>
      </c>
      <c r="S135" s="230" t="s">
        <v>619</v>
      </c>
      <c r="T135" s="230" t="s">
        <v>619</v>
      </c>
      <c r="U135" s="229">
        <v>8</v>
      </c>
      <c r="V135" s="229">
        <v>5</v>
      </c>
      <c r="W135" s="232">
        <v>26</v>
      </c>
      <c r="X135" s="234">
        <v>0.49</v>
      </c>
      <c r="Y135" s="230" t="s">
        <v>619</v>
      </c>
      <c r="Z135" s="77"/>
      <c r="AA135" s="62"/>
      <c r="AB135" s="62"/>
      <c r="AC135" s="64"/>
      <c r="AD135" s="64"/>
      <c r="AE135" s="60"/>
      <c r="AF135" s="101"/>
      <c r="AG135" s="62"/>
    </row>
    <row r="136" spans="1:33" s="69" customFormat="1" ht="14.1" customHeight="1" x14ac:dyDescent="0.2">
      <c r="A136" s="220" t="s">
        <v>404</v>
      </c>
      <c r="B136" s="220" t="s">
        <v>405</v>
      </c>
      <c r="C136" s="220" t="s">
        <v>746</v>
      </c>
      <c r="D136" s="220"/>
      <c r="E136" s="229">
        <v>101</v>
      </c>
      <c r="F136" s="229">
        <v>65</v>
      </c>
      <c r="G136" s="229">
        <v>15</v>
      </c>
      <c r="H136" s="229">
        <v>6</v>
      </c>
      <c r="I136" s="230" t="s">
        <v>619</v>
      </c>
      <c r="J136" s="230" t="s">
        <v>619</v>
      </c>
      <c r="K136" s="230" t="s">
        <v>619</v>
      </c>
      <c r="L136" s="229">
        <v>92</v>
      </c>
      <c r="M136" s="233">
        <v>0.91</v>
      </c>
      <c r="N136" s="229">
        <v>17</v>
      </c>
      <c r="O136" s="229">
        <v>34</v>
      </c>
      <c r="P136" s="229">
        <v>110</v>
      </c>
      <c r="Q136" s="232">
        <v>253</v>
      </c>
      <c r="R136" s="230" t="s">
        <v>619</v>
      </c>
      <c r="S136" s="229">
        <v>97</v>
      </c>
      <c r="T136" s="230" t="s">
        <v>619</v>
      </c>
      <c r="U136" s="229">
        <v>560</v>
      </c>
      <c r="V136" s="230" t="s">
        <v>619</v>
      </c>
      <c r="W136" s="232">
        <v>659</v>
      </c>
      <c r="X136" s="234">
        <v>6.51</v>
      </c>
      <c r="Y136" s="229">
        <v>18</v>
      </c>
      <c r="Z136" s="76"/>
      <c r="AA136" s="64"/>
      <c r="AB136" s="62"/>
      <c r="AC136" s="64"/>
      <c r="AD136" s="62"/>
      <c r="AE136" s="60"/>
      <c r="AF136" s="101"/>
      <c r="AG136" s="64"/>
    </row>
    <row r="137" spans="1:33" s="69" customFormat="1" ht="14.1" customHeight="1" x14ac:dyDescent="0.2">
      <c r="A137" s="220" t="s">
        <v>212</v>
      </c>
      <c r="B137" s="220" t="s">
        <v>660</v>
      </c>
      <c r="C137" s="220" t="s">
        <v>749</v>
      </c>
      <c r="D137" s="220"/>
      <c r="E137" s="229">
        <v>81</v>
      </c>
      <c r="F137" s="230" t="s">
        <v>619</v>
      </c>
      <c r="G137" s="230" t="s">
        <v>619</v>
      </c>
      <c r="H137" s="230" t="s">
        <v>619</v>
      </c>
      <c r="I137" s="230" t="s">
        <v>619</v>
      </c>
      <c r="J137" s="230" t="s">
        <v>619</v>
      </c>
      <c r="K137" s="230" t="s">
        <v>619</v>
      </c>
      <c r="L137" s="229">
        <v>15</v>
      </c>
      <c r="M137" s="233">
        <v>0.18</v>
      </c>
      <c r="N137" s="230" t="s">
        <v>619</v>
      </c>
      <c r="O137" s="230" t="s">
        <v>619</v>
      </c>
      <c r="P137" s="229">
        <v>5</v>
      </c>
      <c r="Q137" s="232">
        <v>25</v>
      </c>
      <c r="R137" s="230" t="s">
        <v>619</v>
      </c>
      <c r="S137" s="230" t="s">
        <v>619</v>
      </c>
      <c r="T137" s="229">
        <v>14</v>
      </c>
      <c r="U137" s="229">
        <v>24</v>
      </c>
      <c r="V137" s="229">
        <v>6</v>
      </c>
      <c r="W137" s="232">
        <v>44</v>
      </c>
      <c r="X137" s="234">
        <v>0.54</v>
      </c>
      <c r="Y137" s="229">
        <v>13</v>
      </c>
      <c r="Z137" s="76"/>
      <c r="AA137" s="62"/>
      <c r="AB137" s="64"/>
      <c r="AC137" s="64"/>
      <c r="AD137" s="64"/>
      <c r="AE137" s="60"/>
      <c r="AF137" s="101"/>
      <c r="AG137" s="64"/>
    </row>
    <row r="138" spans="1:33" s="69" customFormat="1" ht="14.1" customHeight="1" x14ac:dyDescent="0.2">
      <c r="A138" s="220" t="s">
        <v>314</v>
      </c>
      <c r="B138" s="220" t="s">
        <v>315</v>
      </c>
      <c r="C138" s="220" t="s">
        <v>745</v>
      </c>
      <c r="D138" s="220"/>
      <c r="E138" s="229">
        <v>42</v>
      </c>
      <c r="F138" s="229">
        <v>12</v>
      </c>
      <c r="G138" s="230" t="s">
        <v>619</v>
      </c>
      <c r="H138" s="230" t="s">
        <v>619</v>
      </c>
      <c r="I138" s="230" t="s">
        <v>619</v>
      </c>
      <c r="J138" s="230" t="s">
        <v>619</v>
      </c>
      <c r="K138" s="229">
        <v>7</v>
      </c>
      <c r="L138" s="229">
        <v>24</v>
      </c>
      <c r="M138" s="233">
        <v>0.57999999999999996</v>
      </c>
      <c r="N138" s="230" t="s">
        <v>619</v>
      </c>
      <c r="O138" s="230" t="s">
        <v>619</v>
      </c>
      <c r="P138" s="229">
        <v>7</v>
      </c>
      <c r="Q138" s="232">
        <v>32</v>
      </c>
      <c r="R138" s="229">
        <v>7</v>
      </c>
      <c r="S138" s="229">
        <v>27</v>
      </c>
      <c r="T138" s="229">
        <v>34</v>
      </c>
      <c r="U138" s="229">
        <v>10</v>
      </c>
      <c r="V138" s="229">
        <v>49</v>
      </c>
      <c r="W138" s="232">
        <v>127</v>
      </c>
      <c r="X138" s="234">
        <v>3.06</v>
      </c>
      <c r="Y138" s="230" t="s">
        <v>619</v>
      </c>
      <c r="Z138" s="77"/>
      <c r="AA138" s="64"/>
      <c r="AB138" s="64"/>
      <c r="AC138" s="64"/>
      <c r="AD138" s="64"/>
      <c r="AE138" s="60"/>
      <c r="AF138" s="101"/>
      <c r="AG138" s="62"/>
    </row>
    <row r="139" spans="1:33" s="69" customFormat="1" ht="14.1" customHeight="1" x14ac:dyDescent="0.2">
      <c r="A139" s="220" t="s">
        <v>150</v>
      </c>
      <c r="B139" s="220" t="s">
        <v>151</v>
      </c>
      <c r="C139" s="220" t="s">
        <v>744</v>
      </c>
      <c r="D139" s="220"/>
      <c r="E139" s="229">
        <v>40</v>
      </c>
      <c r="F139" s="230" t="s">
        <v>619</v>
      </c>
      <c r="G139" s="230" t="s">
        <v>619</v>
      </c>
      <c r="H139" s="230" t="s">
        <v>619</v>
      </c>
      <c r="I139" s="230" t="s">
        <v>619</v>
      </c>
      <c r="J139" s="230" t="s">
        <v>619</v>
      </c>
      <c r="K139" s="230" t="s">
        <v>619</v>
      </c>
      <c r="L139" s="229">
        <v>13</v>
      </c>
      <c r="M139" s="233">
        <v>0.32</v>
      </c>
      <c r="N139" s="230" t="s">
        <v>619</v>
      </c>
      <c r="O139" s="229">
        <v>10</v>
      </c>
      <c r="P139" s="230" t="s">
        <v>619</v>
      </c>
      <c r="Q139" s="232">
        <v>34</v>
      </c>
      <c r="R139" s="230" t="s">
        <v>619</v>
      </c>
      <c r="S139" s="230" t="s">
        <v>619</v>
      </c>
      <c r="T139" s="230" t="s">
        <v>619</v>
      </c>
      <c r="U139" s="230" t="s">
        <v>619</v>
      </c>
      <c r="V139" s="230" t="s">
        <v>619</v>
      </c>
      <c r="W139" s="232">
        <v>6</v>
      </c>
      <c r="X139" s="234">
        <v>0.15</v>
      </c>
      <c r="Y139" s="230" t="s">
        <v>619</v>
      </c>
      <c r="Z139" s="76"/>
      <c r="AA139" s="62"/>
      <c r="AB139" s="62"/>
      <c r="AC139" s="62"/>
      <c r="AD139" s="62"/>
      <c r="AE139" s="60"/>
      <c r="AF139" s="101"/>
      <c r="AG139" s="62"/>
    </row>
    <row r="140" spans="1:33" s="69" customFormat="1" ht="14.1" customHeight="1" x14ac:dyDescent="0.2">
      <c r="A140" s="220" t="s">
        <v>406</v>
      </c>
      <c r="B140" s="220" t="s">
        <v>407</v>
      </c>
      <c r="C140" s="220" t="s">
        <v>746</v>
      </c>
      <c r="D140" s="220"/>
      <c r="E140" s="229">
        <v>108</v>
      </c>
      <c r="F140" s="229">
        <v>25</v>
      </c>
      <c r="G140" s="229">
        <v>16</v>
      </c>
      <c r="H140" s="229">
        <v>16</v>
      </c>
      <c r="I140" s="230" t="s">
        <v>619</v>
      </c>
      <c r="J140" s="230" t="s">
        <v>619</v>
      </c>
      <c r="K140" s="229">
        <v>12</v>
      </c>
      <c r="L140" s="229">
        <v>82</v>
      </c>
      <c r="M140" s="233">
        <v>0.76</v>
      </c>
      <c r="N140" s="229">
        <v>19</v>
      </c>
      <c r="O140" s="229">
        <v>10</v>
      </c>
      <c r="P140" s="229">
        <v>33</v>
      </c>
      <c r="Q140" s="232">
        <v>144</v>
      </c>
      <c r="R140" s="229">
        <v>48</v>
      </c>
      <c r="S140" s="229">
        <v>10</v>
      </c>
      <c r="T140" s="229">
        <v>135</v>
      </c>
      <c r="U140" s="229">
        <v>208</v>
      </c>
      <c r="V140" s="229">
        <v>173</v>
      </c>
      <c r="W140" s="232">
        <v>574</v>
      </c>
      <c r="X140" s="234">
        <v>5.31</v>
      </c>
      <c r="Y140" s="229">
        <v>26</v>
      </c>
      <c r="Z140" s="77"/>
      <c r="AA140" s="64"/>
      <c r="AB140" s="64"/>
      <c r="AC140" s="64"/>
      <c r="AD140" s="64"/>
      <c r="AE140" s="60"/>
      <c r="AF140" s="101"/>
      <c r="AG140" s="64"/>
    </row>
    <row r="141" spans="1:33" s="69" customFormat="1" ht="14.1" customHeight="1" x14ac:dyDescent="0.2">
      <c r="A141" s="220" t="s">
        <v>162</v>
      </c>
      <c r="B141" s="220" t="s">
        <v>163</v>
      </c>
      <c r="C141" s="220" t="s">
        <v>744</v>
      </c>
      <c r="D141" s="220"/>
      <c r="E141" s="229">
        <v>47</v>
      </c>
      <c r="F141" s="229">
        <v>14</v>
      </c>
      <c r="G141" s="230" t="s">
        <v>619</v>
      </c>
      <c r="H141" s="230" t="s">
        <v>619</v>
      </c>
      <c r="I141" s="230" t="s">
        <v>619</v>
      </c>
      <c r="J141" s="230" t="s">
        <v>619</v>
      </c>
      <c r="K141" s="230" t="s">
        <v>619</v>
      </c>
      <c r="L141" s="229">
        <v>16</v>
      </c>
      <c r="M141" s="233">
        <v>0.34</v>
      </c>
      <c r="N141" s="230" t="s">
        <v>619</v>
      </c>
      <c r="O141" s="230" t="s">
        <v>619</v>
      </c>
      <c r="P141" s="230" t="s">
        <v>619</v>
      </c>
      <c r="Q141" s="232">
        <v>21</v>
      </c>
      <c r="R141" s="230" t="s">
        <v>619</v>
      </c>
      <c r="S141" s="230" t="s">
        <v>619</v>
      </c>
      <c r="T141" s="230" t="s">
        <v>619</v>
      </c>
      <c r="U141" s="230" t="s">
        <v>619</v>
      </c>
      <c r="V141" s="230" t="s">
        <v>619</v>
      </c>
      <c r="W141" s="232">
        <v>11</v>
      </c>
      <c r="X141" s="234">
        <v>0.23</v>
      </c>
      <c r="Y141" s="230" t="s">
        <v>619</v>
      </c>
      <c r="Z141" s="76"/>
      <c r="AA141" s="62"/>
      <c r="AB141" s="62"/>
      <c r="AC141" s="62"/>
      <c r="AD141" s="62"/>
      <c r="AE141" s="60"/>
      <c r="AF141" s="101"/>
      <c r="AG141" s="62"/>
    </row>
    <row r="142" spans="1:33" s="69" customFormat="1" ht="14.1" customHeight="1" x14ac:dyDescent="0.2">
      <c r="A142" s="220" t="s">
        <v>538</v>
      </c>
      <c r="B142" s="220" t="s">
        <v>539</v>
      </c>
      <c r="C142" s="220" t="s">
        <v>742</v>
      </c>
      <c r="D142" s="220"/>
      <c r="E142" s="229">
        <v>57</v>
      </c>
      <c r="F142" s="229">
        <v>18</v>
      </c>
      <c r="G142" s="230" t="s">
        <v>619</v>
      </c>
      <c r="H142" s="230" t="s">
        <v>619</v>
      </c>
      <c r="I142" s="230" t="s">
        <v>619</v>
      </c>
      <c r="J142" s="230" t="s">
        <v>619</v>
      </c>
      <c r="K142" s="230" t="s">
        <v>619</v>
      </c>
      <c r="L142" s="229">
        <v>21</v>
      </c>
      <c r="M142" s="233">
        <v>0.37</v>
      </c>
      <c r="N142" s="229">
        <v>16</v>
      </c>
      <c r="O142" s="229">
        <v>16</v>
      </c>
      <c r="P142" s="229">
        <v>11</v>
      </c>
      <c r="Q142" s="232">
        <v>64</v>
      </c>
      <c r="R142" s="230" t="s">
        <v>619</v>
      </c>
      <c r="S142" s="230" t="s">
        <v>619</v>
      </c>
      <c r="T142" s="229">
        <v>44</v>
      </c>
      <c r="U142" s="229">
        <v>6</v>
      </c>
      <c r="V142" s="230" t="s">
        <v>619</v>
      </c>
      <c r="W142" s="232">
        <v>57</v>
      </c>
      <c r="X142" s="234">
        <v>1</v>
      </c>
      <c r="Y142" s="230" t="s">
        <v>619</v>
      </c>
      <c r="Z142" s="76"/>
      <c r="AA142" s="62"/>
      <c r="AB142" s="64"/>
      <c r="AC142" s="64"/>
      <c r="AD142" s="62"/>
      <c r="AE142" s="60"/>
      <c r="AF142" s="101"/>
      <c r="AG142" s="62"/>
    </row>
    <row r="143" spans="1:33" s="69" customFormat="1" ht="14.1" customHeight="1" x14ac:dyDescent="0.2">
      <c r="A143" s="220" t="s">
        <v>408</v>
      </c>
      <c r="B143" s="220" t="s">
        <v>409</v>
      </c>
      <c r="C143" s="220" t="s">
        <v>746</v>
      </c>
      <c r="D143" s="220"/>
      <c r="E143" s="229">
        <v>104</v>
      </c>
      <c r="F143" s="229">
        <v>48</v>
      </c>
      <c r="G143" s="229">
        <v>22</v>
      </c>
      <c r="H143" s="229">
        <v>56</v>
      </c>
      <c r="I143" s="229">
        <v>5</v>
      </c>
      <c r="J143" s="229">
        <v>23</v>
      </c>
      <c r="K143" s="229">
        <v>6</v>
      </c>
      <c r="L143" s="229">
        <v>160</v>
      </c>
      <c r="M143" s="233">
        <v>1.54</v>
      </c>
      <c r="N143" s="229">
        <v>10</v>
      </c>
      <c r="O143" s="229">
        <v>12</v>
      </c>
      <c r="P143" s="229">
        <v>27</v>
      </c>
      <c r="Q143" s="232">
        <v>209</v>
      </c>
      <c r="R143" s="229">
        <v>37</v>
      </c>
      <c r="S143" s="229">
        <v>88</v>
      </c>
      <c r="T143" s="229">
        <v>98</v>
      </c>
      <c r="U143" s="229">
        <v>755</v>
      </c>
      <c r="V143" s="229">
        <v>95</v>
      </c>
      <c r="W143" s="232">
        <v>1073</v>
      </c>
      <c r="X143" s="234">
        <v>10.33</v>
      </c>
      <c r="Y143" s="230" t="s">
        <v>619</v>
      </c>
      <c r="Z143" s="77"/>
      <c r="AA143" s="64"/>
      <c r="AB143" s="64"/>
      <c r="AC143" s="64"/>
      <c r="AD143" s="64"/>
      <c r="AE143" s="60"/>
      <c r="AF143" s="101"/>
      <c r="AG143" s="62"/>
    </row>
    <row r="144" spans="1:33" s="69" customFormat="1" ht="14.1" customHeight="1" x14ac:dyDescent="0.2">
      <c r="A144" s="220" t="s">
        <v>280</v>
      </c>
      <c r="B144" s="220" t="s">
        <v>281</v>
      </c>
      <c r="C144" s="220" t="s">
        <v>745</v>
      </c>
      <c r="D144" s="220"/>
      <c r="E144" s="229">
        <v>73</v>
      </c>
      <c r="F144" s="229">
        <v>53</v>
      </c>
      <c r="G144" s="230" t="s">
        <v>619</v>
      </c>
      <c r="H144" s="230" t="s">
        <v>619</v>
      </c>
      <c r="I144" s="230" t="s">
        <v>619</v>
      </c>
      <c r="J144" s="230" t="s">
        <v>619</v>
      </c>
      <c r="K144" s="229">
        <v>5</v>
      </c>
      <c r="L144" s="229">
        <v>61</v>
      </c>
      <c r="M144" s="233">
        <v>0.84</v>
      </c>
      <c r="N144" s="230" t="s">
        <v>619</v>
      </c>
      <c r="O144" s="230" t="s">
        <v>619</v>
      </c>
      <c r="P144" s="229">
        <v>14</v>
      </c>
      <c r="Q144" s="232">
        <v>82</v>
      </c>
      <c r="R144" s="230" t="s">
        <v>619</v>
      </c>
      <c r="S144" s="229">
        <v>46</v>
      </c>
      <c r="T144" s="229">
        <v>26</v>
      </c>
      <c r="U144" s="229">
        <v>14</v>
      </c>
      <c r="V144" s="230" t="s">
        <v>619</v>
      </c>
      <c r="W144" s="232">
        <v>97</v>
      </c>
      <c r="X144" s="234">
        <v>1.34</v>
      </c>
      <c r="Y144" s="229">
        <v>19</v>
      </c>
      <c r="Z144" s="76"/>
      <c r="AA144" s="64"/>
      <c r="AB144" s="64"/>
      <c r="AC144" s="64"/>
      <c r="AD144" s="62"/>
      <c r="AE144" s="60"/>
      <c r="AF144" s="101"/>
      <c r="AG144" s="64"/>
    </row>
    <row r="145" spans="1:33" s="69" customFormat="1" ht="14.1" customHeight="1" x14ac:dyDescent="0.2">
      <c r="A145" s="220" t="s">
        <v>71</v>
      </c>
      <c r="B145" s="220" t="s">
        <v>72</v>
      </c>
      <c r="C145" s="220" t="s">
        <v>743</v>
      </c>
      <c r="D145" s="220"/>
      <c r="E145" s="229">
        <v>35</v>
      </c>
      <c r="F145" s="230" t="s">
        <v>619</v>
      </c>
      <c r="G145" s="230" t="s">
        <v>619</v>
      </c>
      <c r="H145" s="230" t="s">
        <v>619</v>
      </c>
      <c r="I145" s="230" t="s">
        <v>619</v>
      </c>
      <c r="J145" s="230" t="s">
        <v>619</v>
      </c>
      <c r="K145" s="230" t="s">
        <v>619</v>
      </c>
      <c r="L145" s="230" t="s">
        <v>619</v>
      </c>
      <c r="M145" s="230" t="s">
        <v>619</v>
      </c>
      <c r="N145" s="230" t="s">
        <v>619</v>
      </c>
      <c r="O145" s="230" t="s">
        <v>619</v>
      </c>
      <c r="P145" s="230" t="s">
        <v>619</v>
      </c>
      <c r="Q145" s="231" t="s">
        <v>619</v>
      </c>
      <c r="R145" s="230" t="s">
        <v>619</v>
      </c>
      <c r="S145" s="230" t="s">
        <v>619</v>
      </c>
      <c r="T145" s="230" t="s">
        <v>619</v>
      </c>
      <c r="U145" s="230" t="s">
        <v>619</v>
      </c>
      <c r="V145" s="230" t="s">
        <v>619</v>
      </c>
      <c r="W145" s="231" t="s">
        <v>619</v>
      </c>
      <c r="X145" s="230" t="s">
        <v>619</v>
      </c>
      <c r="Y145" s="230" t="s">
        <v>619</v>
      </c>
      <c r="Z145" s="76"/>
      <c r="AA145" s="62"/>
      <c r="AB145" s="62"/>
      <c r="AC145" s="62"/>
      <c r="AD145" s="62"/>
      <c r="AE145" s="63"/>
      <c r="AF145" s="62"/>
      <c r="AG145" s="62"/>
    </row>
    <row r="146" spans="1:33" s="69" customFormat="1" ht="14.1" customHeight="1" x14ac:dyDescent="0.2">
      <c r="A146" s="220" t="s">
        <v>346</v>
      </c>
      <c r="B146" s="220" t="s">
        <v>347</v>
      </c>
      <c r="C146" s="220" t="s">
        <v>745</v>
      </c>
      <c r="D146" s="220"/>
      <c r="E146" s="229">
        <v>60</v>
      </c>
      <c r="F146" s="229">
        <v>21</v>
      </c>
      <c r="G146" s="230" t="s">
        <v>619</v>
      </c>
      <c r="H146" s="230" t="s">
        <v>619</v>
      </c>
      <c r="I146" s="230" t="s">
        <v>619</v>
      </c>
      <c r="J146" s="230" t="s">
        <v>619</v>
      </c>
      <c r="K146" s="230" t="s">
        <v>619</v>
      </c>
      <c r="L146" s="229">
        <v>33</v>
      </c>
      <c r="M146" s="233">
        <v>0.55000000000000004</v>
      </c>
      <c r="N146" s="229">
        <v>8</v>
      </c>
      <c r="O146" s="230" t="s">
        <v>619</v>
      </c>
      <c r="P146" s="230" t="s">
        <v>619</v>
      </c>
      <c r="Q146" s="232">
        <v>45</v>
      </c>
      <c r="R146" s="229">
        <v>12</v>
      </c>
      <c r="S146" s="229">
        <v>33</v>
      </c>
      <c r="T146" s="230" t="s">
        <v>619</v>
      </c>
      <c r="U146" s="230" t="s">
        <v>619</v>
      </c>
      <c r="V146" s="230" t="s">
        <v>619</v>
      </c>
      <c r="W146" s="232">
        <v>46</v>
      </c>
      <c r="X146" s="234">
        <v>0.77</v>
      </c>
      <c r="Y146" s="230" t="s">
        <v>619</v>
      </c>
      <c r="Z146" s="77"/>
      <c r="AA146" s="64"/>
      <c r="AB146" s="62"/>
      <c r="AC146" s="62"/>
      <c r="AD146" s="62"/>
      <c r="AE146" s="60"/>
      <c r="AF146" s="101"/>
      <c r="AG146" s="62"/>
    </row>
    <row r="147" spans="1:33" s="69" customFormat="1" ht="14.1" customHeight="1" x14ac:dyDescent="0.2">
      <c r="A147" s="220" t="s">
        <v>424</v>
      </c>
      <c r="B147" s="220" t="s">
        <v>661</v>
      </c>
      <c r="C147" s="220" t="s">
        <v>742</v>
      </c>
      <c r="D147" s="220"/>
      <c r="E147" s="229">
        <v>63</v>
      </c>
      <c r="F147" s="230" t="s">
        <v>619</v>
      </c>
      <c r="G147" s="230" t="s">
        <v>619</v>
      </c>
      <c r="H147" s="230" t="s">
        <v>619</v>
      </c>
      <c r="I147" s="230" t="s">
        <v>619</v>
      </c>
      <c r="J147" s="230" t="s">
        <v>619</v>
      </c>
      <c r="K147" s="230" t="s">
        <v>619</v>
      </c>
      <c r="L147" s="229">
        <v>20</v>
      </c>
      <c r="M147" s="233">
        <v>0.32</v>
      </c>
      <c r="N147" s="230" t="s">
        <v>619</v>
      </c>
      <c r="O147" s="229">
        <v>54</v>
      </c>
      <c r="P147" s="230" t="s">
        <v>619</v>
      </c>
      <c r="Q147" s="232">
        <v>92</v>
      </c>
      <c r="R147" s="229">
        <v>18</v>
      </c>
      <c r="S147" s="230" t="s">
        <v>619</v>
      </c>
      <c r="T147" s="229">
        <v>33</v>
      </c>
      <c r="U147" s="229">
        <v>127</v>
      </c>
      <c r="V147" s="230" t="s">
        <v>619</v>
      </c>
      <c r="W147" s="232">
        <v>178</v>
      </c>
      <c r="X147" s="234">
        <v>2.83</v>
      </c>
      <c r="Y147" s="230" t="s">
        <v>619</v>
      </c>
      <c r="Z147" s="77"/>
      <c r="AA147" s="62"/>
      <c r="AB147" s="64"/>
      <c r="AC147" s="64"/>
      <c r="AD147" s="62"/>
      <c r="AE147" s="60"/>
      <c r="AF147" s="101"/>
      <c r="AG147" s="62"/>
    </row>
    <row r="148" spans="1:33" s="69" customFormat="1" ht="14.1" customHeight="1" x14ac:dyDescent="0.2">
      <c r="A148" s="220" t="s">
        <v>548</v>
      </c>
      <c r="B148" s="220" t="s">
        <v>662</v>
      </c>
      <c r="C148" s="220" t="s">
        <v>748</v>
      </c>
      <c r="D148" s="220"/>
      <c r="E148" s="229">
        <v>1</v>
      </c>
      <c r="F148" s="230" t="s">
        <v>619</v>
      </c>
      <c r="G148" s="230" t="s">
        <v>619</v>
      </c>
      <c r="H148" s="230" t="s">
        <v>619</v>
      </c>
      <c r="I148" s="230" t="s">
        <v>619</v>
      </c>
      <c r="J148" s="230" t="s">
        <v>619</v>
      </c>
      <c r="K148" s="230" t="s">
        <v>619</v>
      </c>
      <c r="L148" s="230" t="s">
        <v>619</v>
      </c>
      <c r="M148" s="230" t="s">
        <v>619</v>
      </c>
      <c r="N148" s="230" t="s">
        <v>619</v>
      </c>
      <c r="O148" s="230" t="s">
        <v>619</v>
      </c>
      <c r="P148" s="230" t="s">
        <v>619</v>
      </c>
      <c r="Q148" s="231" t="s">
        <v>619</v>
      </c>
      <c r="R148" s="230" t="s">
        <v>619</v>
      </c>
      <c r="S148" s="230" t="s">
        <v>619</v>
      </c>
      <c r="T148" s="230" t="s">
        <v>619</v>
      </c>
      <c r="U148" s="230" t="s">
        <v>619</v>
      </c>
      <c r="V148" s="230" t="s">
        <v>619</v>
      </c>
      <c r="W148" s="231" t="s">
        <v>619</v>
      </c>
      <c r="X148" s="230" t="s">
        <v>619</v>
      </c>
      <c r="Y148" s="230" t="s">
        <v>619</v>
      </c>
      <c r="Z148" s="76"/>
      <c r="AA148" s="62"/>
      <c r="AB148" s="62"/>
      <c r="AC148" s="62"/>
      <c r="AD148" s="62"/>
      <c r="AE148" s="63"/>
      <c r="AF148" s="62"/>
      <c r="AG148" s="62"/>
    </row>
    <row r="149" spans="1:33" s="69" customFormat="1" ht="14.1" customHeight="1" x14ac:dyDescent="0.2">
      <c r="A149" s="220" t="s">
        <v>366</v>
      </c>
      <c r="B149" s="220" t="s">
        <v>367</v>
      </c>
      <c r="C149" s="220" t="s">
        <v>746</v>
      </c>
      <c r="D149" s="220"/>
      <c r="E149" s="229">
        <v>102</v>
      </c>
      <c r="F149" s="229">
        <v>21</v>
      </c>
      <c r="G149" s="229">
        <v>20</v>
      </c>
      <c r="H149" s="229">
        <v>7</v>
      </c>
      <c r="I149" s="229">
        <v>6</v>
      </c>
      <c r="J149" s="229">
        <v>9</v>
      </c>
      <c r="K149" s="229">
        <v>32</v>
      </c>
      <c r="L149" s="229">
        <v>95</v>
      </c>
      <c r="M149" s="233">
        <v>0.93</v>
      </c>
      <c r="N149" s="229">
        <v>11</v>
      </c>
      <c r="O149" s="229">
        <v>47</v>
      </c>
      <c r="P149" s="229">
        <v>72</v>
      </c>
      <c r="Q149" s="232">
        <v>225</v>
      </c>
      <c r="R149" s="229">
        <v>10</v>
      </c>
      <c r="S149" s="229">
        <v>73</v>
      </c>
      <c r="T149" s="229">
        <v>54</v>
      </c>
      <c r="U149" s="229">
        <v>297</v>
      </c>
      <c r="V149" s="229">
        <v>490</v>
      </c>
      <c r="W149" s="232">
        <v>924</v>
      </c>
      <c r="X149" s="234">
        <v>9.02</v>
      </c>
      <c r="Y149" s="230" t="s">
        <v>619</v>
      </c>
      <c r="Z149" s="77"/>
      <c r="AA149" s="64"/>
      <c r="AB149" s="64"/>
      <c r="AC149" s="64"/>
      <c r="AD149" s="64"/>
      <c r="AE149" s="60"/>
      <c r="AF149" s="101"/>
      <c r="AG149" s="62"/>
    </row>
    <row r="150" spans="1:33" s="69" customFormat="1" ht="14.1" customHeight="1" x14ac:dyDescent="0.2">
      <c r="A150" s="220" t="s">
        <v>368</v>
      </c>
      <c r="B150" s="220" t="s">
        <v>369</v>
      </c>
      <c r="C150" s="220" t="s">
        <v>746</v>
      </c>
      <c r="D150" s="220"/>
      <c r="E150" s="229">
        <v>78</v>
      </c>
      <c r="F150" s="229">
        <v>65</v>
      </c>
      <c r="G150" s="229">
        <v>30</v>
      </c>
      <c r="H150" s="229">
        <v>11</v>
      </c>
      <c r="I150" s="230" t="s">
        <v>619</v>
      </c>
      <c r="J150" s="229">
        <v>35</v>
      </c>
      <c r="K150" s="230" t="s">
        <v>619</v>
      </c>
      <c r="L150" s="229">
        <v>150</v>
      </c>
      <c r="M150" s="233">
        <v>1.94</v>
      </c>
      <c r="N150" s="229">
        <v>33</v>
      </c>
      <c r="O150" s="229">
        <v>55</v>
      </c>
      <c r="P150" s="229">
        <v>45</v>
      </c>
      <c r="Q150" s="232">
        <v>283</v>
      </c>
      <c r="R150" s="229">
        <v>117</v>
      </c>
      <c r="S150" s="229">
        <v>122</v>
      </c>
      <c r="T150" s="230" t="s">
        <v>619</v>
      </c>
      <c r="U150" s="229">
        <v>1563</v>
      </c>
      <c r="V150" s="230" t="s">
        <v>619</v>
      </c>
      <c r="W150" s="232">
        <v>1806</v>
      </c>
      <c r="X150" s="234">
        <v>23.32</v>
      </c>
      <c r="Y150" s="229">
        <v>7</v>
      </c>
      <c r="Z150" s="77"/>
      <c r="AA150" s="64"/>
      <c r="AB150" s="62"/>
      <c r="AC150" s="64"/>
      <c r="AD150" s="62"/>
      <c r="AE150" s="60"/>
      <c r="AF150" s="101"/>
      <c r="AG150" s="64"/>
    </row>
    <row r="151" spans="1:33" s="69" customFormat="1" ht="14.1" customHeight="1" x14ac:dyDescent="0.2">
      <c r="A151" s="220" t="s">
        <v>190</v>
      </c>
      <c r="B151" s="220" t="s">
        <v>191</v>
      </c>
      <c r="C151" s="220" t="s">
        <v>744</v>
      </c>
      <c r="D151" s="220"/>
      <c r="E151" s="229">
        <v>42</v>
      </c>
      <c r="F151" s="229">
        <v>31</v>
      </c>
      <c r="G151" s="230" t="s">
        <v>619</v>
      </c>
      <c r="H151" s="230" t="s">
        <v>619</v>
      </c>
      <c r="I151" s="230" t="s">
        <v>619</v>
      </c>
      <c r="J151" s="230" t="s">
        <v>619</v>
      </c>
      <c r="K151" s="230" t="s">
        <v>619</v>
      </c>
      <c r="L151" s="229">
        <v>33</v>
      </c>
      <c r="M151" s="233">
        <v>0.79</v>
      </c>
      <c r="N151" s="230" t="s">
        <v>619</v>
      </c>
      <c r="O151" s="230" t="s">
        <v>619</v>
      </c>
      <c r="P151" s="229">
        <v>14</v>
      </c>
      <c r="Q151" s="232">
        <v>54</v>
      </c>
      <c r="R151" s="230" t="s">
        <v>619</v>
      </c>
      <c r="S151" s="229">
        <v>9</v>
      </c>
      <c r="T151" s="229">
        <v>14</v>
      </c>
      <c r="U151" s="229">
        <v>9</v>
      </c>
      <c r="V151" s="230" t="s">
        <v>619</v>
      </c>
      <c r="W151" s="232">
        <v>39</v>
      </c>
      <c r="X151" s="234">
        <v>0.94</v>
      </c>
      <c r="Y151" s="229">
        <v>20</v>
      </c>
      <c r="Z151" s="76"/>
      <c r="AA151" s="64"/>
      <c r="AB151" s="64"/>
      <c r="AC151" s="64"/>
      <c r="AD151" s="62"/>
      <c r="AE151" s="60"/>
      <c r="AF151" s="101"/>
      <c r="AG151" s="64"/>
    </row>
    <row r="152" spans="1:33" s="69" customFormat="1" ht="14.1" customHeight="1" x14ac:dyDescent="0.2">
      <c r="A152" s="220" t="s">
        <v>334</v>
      </c>
      <c r="B152" s="220" t="s">
        <v>335</v>
      </c>
      <c r="C152" s="220" t="s">
        <v>745</v>
      </c>
      <c r="D152" s="220"/>
      <c r="E152" s="229">
        <v>65</v>
      </c>
      <c r="F152" s="229">
        <v>26</v>
      </c>
      <c r="G152" s="230" t="s">
        <v>619</v>
      </c>
      <c r="H152" s="230" t="s">
        <v>619</v>
      </c>
      <c r="I152" s="230" t="s">
        <v>619</v>
      </c>
      <c r="J152" s="230" t="s">
        <v>619</v>
      </c>
      <c r="K152" s="229">
        <v>10</v>
      </c>
      <c r="L152" s="229">
        <v>36</v>
      </c>
      <c r="M152" s="233">
        <v>0.55000000000000004</v>
      </c>
      <c r="N152" s="230" t="s">
        <v>619</v>
      </c>
      <c r="O152" s="229">
        <v>27</v>
      </c>
      <c r="P152" s="230" t="s">
        <v>619</v>
      </c>
      <c r="Q152" s="232">
        <v>83</v>
      </c>
      <c r="R152" s="229">
        <v>6</v>
      </c>
      <c r="S152" s="230" t="s">
        <v>619</v>
      </c>
      <c r="T152" s="229">
        <v>32</v>
      </c>
      <c r="U152" s="230" t="s">
        <v>619</v>
      </c>
      <c r="V152" s="230" t="s">
        <v>619</v>
      </c>
      <c r="W152" s="232">
        <v>40</v>
      </c>
      <c r="X152" s="234">
        <v>0.62</v>
      </c>
      <c r="Y152" s="229">
        <v>6</v>
      </c>
      <c r="Z152" s="77"/>
      <c r="AA152" s="62"/>
      <c r="AB152" s="64"/>
      <c r="AC152" s="62"/>
      <c r="AD152" s="62"/>
      <c r="AE152" s="60"/>
      <c r="AF152" s="101"/>
      <c r="AG152" s="64"/>
    </row>
    <row r="153" spans="1:33" s="69" customFormat="1" ht="14.1" customHeight="1" x14ac:dyDescent="0.2">
      <c r="A153" s="220" t="s">
        <v>100</v>
      </c>
      <c r="B153" s="220" t="s">
        <v>663</v>
      </c>
      <c r="C153" s="220" t="s">
        <v>747</v>
      </c>
      <c r="D153" s="220"/>
      <c r="E153" s="229">
        <v>115</v>
      </c>
      <c r="F153" s="229">
        <v>89</v>
      </c>
      <c r="G153" s="230" t="s">
        <v>619</v>
      </c>
      <c r="H153" s="230" t="s">
        <v>619</v>
      </c>
      <c r="I153" s="230" t="s">
        <v>619</v>
      </c>
      <c r="J153" s="230" t="s">
        <v>619</v>
      </c>
      <c r="K153" s="230" t="s">
        <v>619</v>
      </c>
      <c r="L153" s="229">
        <v>93</v>
      </c>
      <c r="M153" s="233">
        <v>0.81</v>
      </c>
      <c r="N153" s="230" t="s">
        <v>619</v>
      </c>
      <c r="O153" s="229">
        <v>49</v>
      </c>
      <c r="P153" s="230" t="s">
        <v>619</v>
      </c>
      <c r="Q153" s="232">
        <v>147</v>
      </c>
      <c r="R153" s="230" t="s">
        <v>619</v>
      </c>
      <c r="S153" s="230" t="s">
        <v>619</v>
      </c>
      <c r="T153" s="229">
        <v>22</v>
      </c>
      <c r="U153" s="230" t="s">
        <v>619</v>
      </c>
      <c r="V153" s="230" t="s">
        <v>619</v>
      </c>
      <c r="W153" s="232">
        <v>24</v>
      </c>
      <c r="X153" s="234">
        <v>0.21</v>
      </c>
      <c r="Y153" s="229">
        <v>41</v>
      </c>
      <c r="Z153" s="76"/>
      <c r="AA153" s="62"/>
      <c r="AB153" s="64"/>
      <c r="AC153" s="62"/>
      <c r="AD153" s="62"/>
      <c r="AE153" s="60"/>
      <c r="AF153" s="101"/>
      <c r="AG153" s="64"/>
    </row>
    <row r="154" spans="1:33" s="69" customFormat="1" ht="14.1" customHeight="1" x14ac:dyDescent="0.2">
      <c r="A154" s="220" t="s">
        <v>410</v>
      </c>
      <c r="B154" s="220" t="s">
        <v>411</v>
      </c>
      <c r="C154" s="220" t="s">
        <v>746</v>
      </c>
      <c r="D154" s="220"/>
      <c r="E154" s="229">
        <v>68</v>
      </c>
      <c r="F154" s="229">
        <v>20</v>
      </c>
      <c r="G154" s="229">
        <v>8</v>
      </c>
      <c r="H154" s="229">
        <v>13</v>
      </c>
      <c r="I154" s="230" t="s">
        <v>619</v>
      </c>
      <c r="J154" s="230" t="s">
        <v>619</v>
      </c>
      <c r="K154" s="230" t="s">
        <v>619</v>
      </c>
      <c r="L154" s="229">
        <v>45</v>
      </c>
      <c r="M154" s="233">
        <v>0.66</v>
      </c>
      <c r="N154" s="230" t="s">
        <v>619</v>
      </c>
      <c r="O154" s="230" t="s">
        <v>619</v>
      </c>
      <c r="P154" s="229">
        <v>15</v>
      </c>
      <c r="Q154" s="232">
        <v>66</v>
      </c>
      <c r="R154" s="229">
        <v>18</v>
      </c>
      <c r="S154" s="229">
        <v>66</v>
      </c>
      <c r="T154" s="229">
        <v>34</v>
      </c>
      <c r="U154" s="229">
        <v>353</v>
      </c>
      <c r="V154" s="229">
        <v>128</v>
      </c>
      <c r="W154" s="232">
        <v>599</v>
      </c>
      <c r="X154" s="234">
        <v>8.7799999999999994</v>
      </c>
      <c r="Y154" s="230" t="s">
        <v>619</v>
      </c>
      <c r="Z154" s="77"/>
      <c r="AA154" s="64"/>
      <c r="AB154" s="64"/>
      <c r="AC154" s="64"/>
      <c r="AD154" s="64"/>
      <c r="AE154" s="60"/>
      <c r="AF154" s="101"/>
      <c r="AG154" s="62"/>
    </row>
    <row r="155" spans="1:33" s="69" customFormat="1" ht="14.1" customHeight="1" x14ac:dyDescent="0.2">
      <c r="A155" s="220" t="s">
        <v>130</v>
      </c>
      <c r="B155" s="220" t="s">
        <v>131</v>
      </c>
      <c r="C155" s="220" t="s">
        <v>747</v>
      </c>
      <c r="D155" s="220"/>
      <c r="E155" s="229">
        <v>179</v>
      </c>
      <c r="F155" s="229">
        <v>76</v>
      </c>
      <c r="G155" s="229">
        <v>11</v>
      </c>
      <c r="H155" s="229">
        <v>13</v>
      </c>
      <c r="I155" s="230" t="s">
        <v>619</v>
      </c>
      <c r="J155" s="230" t="s">
        <v>619</v>
      </c>
      <c r="K155" s="229">
        <v>5</v>
      </c>
      <c r="L155" s="229">
        <v>111</v>
      </c>
      <c r="M155" s="233">
        <v>0.62</v>
      </c>
      <c r="N155" s="229">
        <v>15</v>
      </c>
      <c r="O155" s="229">
        <v>22</v>
      </c>
      <c r="P155" s="229">
        <v>30</v>
      </c>
      <c r="Q155" s="232">
        <v>178</v>
      </c>
      <c r="R155" s="229">
        <v>7</v>
      </c>
      <c r="S155" s="230" t="s">
        <v>619</v>
      </c>
      <c r="T155" s="229">
        <v>54</v>
      </c>
      <c r="U155" s="230" t="s">
        <v>619</v>
      </c>
      <c r="V155" s="230" t="s">
        <v>619</v>
      </c>
      <c r="W155" s="232">
        <v>63</v>
      </c>
      <c r="X155" s="234">
        <v>0.35</v>
      </c>
      <c r="Y155" s="230" t="s">
        <v>619</v>
      </c>
      <c r="Z155" s="77"/>
      <c r="AA155" s="62"/>
      <c r="AB155" s="64"/>
      <c r="AC155" s="62"/>
      <c r="AD155" s="62"/>
      <c r="AE155" s="60"/>
      <c r="AF155" s="101"/>
      <c r="AG155" s="62"/>
    </row>
    <row r="156" spans="1:33" s="69" customFormat="1" ht="14.1" customHeight="1" x14ac:dyDescent="0.2">
      <c r="A156" s="220" t="s">
        <v>89</v>
      </c>
      <c r="B156" s="220" t="s">
        <v>90</v>
      </c>
      <c r="C156" s="220" t="s">
        <v>743</v>
      </c>
      <c r="D156" s="220"/>
      <c r="E156" s="229">
        <v>63</v>
      </c>
      <c r="F156" s="230" t="s">
        <v>619</v>
      </c>
      <c r="G156" s="230" t="s">
        <v>619</v>
      </c>
      <c r="H156" s="230" t="s">
        <v>619</v>
      </c>
      <c r="I156" s="230" t="s">
        <v>619</v>
      </c>
      <c r="J156" s="230" t="s">
        <v>619</v>
      </c>
      <c r="K156" s="230" t="s">
        <v>619</v>
      </c>
      <c r="L156" s="229">
        <v>19</v>
      </c>
      <c r="M156" s="233">
        <v>0.3</v>
      </c>
      <c r="N156" s="230" t="s">
        <v>619</v>
      </c>
      <c r="O156" s="230" t="s">
        <v>619</v>
      </c>
      <c r="P156" s="229">
        <v>13</v>
      </c>
      <c r="Q156" s="232">
        <v>38</v>
      </c>
      <c r="R156" s="230" t="s">
        <v>619</v>
      </c>
      <c r="S156" s="230" t="s">
        <v>619</v>
      </c>
      <c r="T156" s="229">
        <v>8</v>
      </c>
      <c r="U156" s="230" t="s">
        <v>619</v>
      </c>
      <c r="V156" s="230" t="s">
        <v>619</v>
      </c>
      <c r="W156" s="232">
        <v>11</v>
      </c>
      <c r="X156" s="234">
        <v>0.18</v>
      </c>
      <c r="Y156" s="229">
        <v>10</v>
      </c>
      <c r="Z156" s="76"/>
      <c r="AA156" s="62"/>
      <c r="AB156" s="64"/>
      <c r="AC156" s="62"/>
      <c r="AD156" s="62"/>
      <c r="AE156" s="60"/>
      <c r="AF156" s="101"/>
      <c r="AG156" s="64"/>
    </row>
    <row r="157" spans="1:33" s="69" customFormat="1" ht="14.1" customHeight="1" x14ac:dyDescent="0.2">
      <c r="A157" s="220" t="s">
        <v>370</v>
      </c>
      <c r="B157" s="220" t="s">
        <v>371</v>
      </c>
      <c r="C157" s="220" t="s">
        <v>746</v>
      </c>
      <c r="D157" s="220"/>
      <c r="E157" s="229">
        <v>140</v>
      </c>
      <c r="F157" s="229">
        <v>32</v>
      </c>
      <c r="G157" s="229">
        <v>91</v>
      </c>
      <c r="H157" s="229">
        <v>11</v>
      </c>
      <c r="I157" s="230" t="s">
        <v>619</v>
      </c>
      <c r="J157" s="229">
        <v>11</v>
      </c>
      <c r="K157" s="230" t="s">
        <v>619</v>
      </c>
      <c r="L157" s="229">
        <v>155</v>
      </c>
      <c r="M157" s="233">
        <v>1.1100000000000001</v>
      </c>
      <c r="N157" s="229">
        <v>19</v>
      </c>
      <c r="O157" s="229">
        <v>28</v>
      </c>
      <c r="P157" s="229">
        <v>21</v>
      </c>
      <c r="Q157" s="232">
        <v>223</v>
      </c>
      <c r="R157" s="230" t="s">
        <v>619</v>
      </c>
      <c r="S157" s="229">
        <v>208</v>
      </c>
      <c r="T157" s="230" t="s">
        <v>619</v>
      </c>
      <c r="U157" s="229">
        <v>677</v>
      </c>
      <c r="V157" s="229">
        <v>923</v>
      </c>
      <c r="W157" s="232">
        <v>1817</v>
      </c>
      <c r="X157" s="234">
        <v>12.99</v>
      </c>
      <c r="Y157" s="230" t="s">
        <v>619</v>
      </c>
      <c r="Z157" s="76"/>
      <c r="AA157" s="64"/>
      <c r="AB157" s="62"/>
      <c r="AC157" s="64"/>
      <c r="AD157" s="64"/>
      <c r="AE157" s="60"/>
      <c r="AF157" s="101"/>
      <c r="AG157" s="62"/>
    </row>
    <row r="158" spans="1:33" s="69" customFormat="1" ht="14.1" customHeight="1" x14ac:dyDescent="0.2">
      <c r="A158" s="220" t="s">
        <v>73</v>
      </c>
      <c r="B158" s="220" t="s">
        <v>74</v>
      </c>
      <c r="C158" s="220" t="s">
        <v>743</v>
      </c>
      <c r="D158" s="220"/>
      <c r="E158" s="229">
        <v>59</v>
      </c>
      <c r="F158" s="230" t="s">
        <v>619</v>
      </c>
      <c r="G158" s="230" t="s">
        <v>619</v>
      </c>
      <c r="H158" s="230" t="s">
        <v>619</v>
      </c>
      <c r="I158" s="230" t="s">
        <v>619</v>
      </c>
      <c r="J158" s="230" t="s">
        <v>619</v>
      </c>
      <c r="K158" s="230" t="s">
        <v>619</v>
      </c>
      <c r="L158" s="229">
        <v>10</v>
      </c>
      <c r="M158" s="233">
        <v>0.17</v>
      </c>
      <c r="N158" s="230" t="s">
        <v>619</v>
      </c>
      <c r="O158" s="229">
        <v>15</v>
      </c>
      <c r="P158" s="230" t="s">
        <v>619</v>
      </c>
      <c r="Q158" s="232">
        <v>30</v>
      </c>
      <c r="R158" s="230" t="s">
        <v>619</v>
      </c>
      <c r="S158" s="230" t="s">
        <v>619</v>
      </c>
      <c r="T158" s="230" t="s">
        <v>619</v>
      </c>
      <c r="U158" s="230" t="s">
        <v>619</v>
      </c>
      <c r="V158" s="230" t="s">
        <v>619</v>
      </c>
      <c r="W158" s="231" t="s">
        <v>619</v>
      </c>
      <c r="X158" s="230" t="s">
        <v>619</v>
      </c>
      <c r="Y158" s="230" t="s">
        <v>619</v>
      </c>
      <c r="Z158" s="76"/>
      <c r="AA158" s="62"/>
      <c r="AB158" s="62"/>
      <c r="AC158" s="62"/>
      <c r="AD158" s="62"/>
      <c r="AE158" s="63"/>
      <c r="AF158" s="62"/>
      <c r="AG158" s="62"/>
    </row>
    <row r="159" spans="1:33" s="69" customFormat="1" ht="14.1" customHeight="1" x14ac:dyDescent="0.2">
      <c r="A159" s="220" t="s">
        <v>132</v>
      </c>
      <c r="B159" s="220" t="s">
        <v>133</v>
      </c>
      <c r="C159" s="220" t="s">
        <v>747</v>
      </c>
      <c r="D159" s="220"/>
      <c r="E159" s="229">
        <v>331</v>
      </c>
      <c r="F159" s="229">
        <v>83</v>
      </c>
      <c r="G159" s="229">
        <v>6</v>
      </c>
      <c r="H159" s="230" t="s">
        <v>619</v>
      </c>
      <c r="I159" s="230" t="s">
        <v>619</v>
      </c>
      <c r="J159" s="230" t="s">
        <v>619</v>
      </c>
      <c r="K159" s="229">
        <v>16</v>
      </c>
      <c r="L159" s="229">
        <v>115</v>
      </c>
      <c r="M159" s="233">
        <v>0.35</v>
      </c>
      <c r="N159" s="229">
        <v>17</v>
      </c>
      <c r="O159" s="229">
        <v>311</v>
      </c>
      <c r="P159" s="229">
        <v>27</v>
      </c>
      <c r="Q159" s="232">
        <v>470</v>
      </c>
      <c r="R159" s="230" t="s">
        <v>619</v>
      </c>
      <c r="S159" s="229">
        <v>31</v>
      </c>
      <c r="T159" s="229">
        <v>5</v>
      </c>
      <c r="U159" s="230" t="s">
        <v>619</v>
      </c>
      <c r="V159" s="230" t="s">
        <v>619</v>
      </c>
      <c r="W159" s="232">
        <v>40</v>
      </c>
      <c r="X159" s="234">
        <v>0.12</v>
      </c>
      <c r="Y159" s="230" t="s">
        <v>619</v>
      </c>
      <c r="Z159" s="76"/>
      <c r="AA159" s="64"/>
      <c r="AB159" s="64"/>
      <c r="AC159" s="62"/>
      <c r="AD159" s="62"/>
      <c r="AE159" s="60"/>
      <c r="AF159" s="101"/>
      <c r="AG159" s="62"/>
    </row>
    <row r="160" spans="1:33" s="69" customFormat="1" ht="14.1" customHeight="1" x14ac:dyDescent="0.2">
      <c r="A160" s="220" t="s">
        <v>137</v>
      </c>
      <c r="B160" s="220" t="s">
        <v>664</v>
      </c>
      <c r="C160" s="220" t="s">
        <v>744</v>
      </c>
      <c r="D160" s="220"/>
      <c r="E160" s="229">
        <v>127</v>
      </c>
      <c r="F160" s="229">
        <v>7</v>
      </c>
      <c r="G160" s="229">
        <v>10</v>
      </c>
      <c r="H160" s="229">
        <v>10</v>
      </c>
      <c r="I160" s="230" t="s">
        <v>619</v>
      </c>
      <c r="J160" s="230" t="s">
        <v>619</v>
      </c>
      <c r="K160" s="230" t="s">
        <v>619</v>
      </c>
      <c r="L160" s="229">
        <v>31</v>
      </c>
      <c r="M160" s="233">
        <v>0.24</v>
      </c>
      <c r="N160" s="230" t="s">
        <v>619</v>
      </c>
      <c r="O160" s="229">
        <v>29</v>
      </c>
      <c r="P160" s="230" t="s">
        <v>619</v>
      </c>
      <c r="Q160" s="232">
        <v>67</v>
      </c>
      <c r="R160" s="230" t="s">
        <v>619</v>
      </c>
      <c r="S160" s="229">
        <v>57</v>
      </c>
      <c r="T160" s="230" t="s">
        <v>619</v>
      </c>
      <c r="U160" s="229">
        <v>12</v>
      </c>
      <c r="V160" s="230" t="s">
        <v>619</v>
      </c>
      <c r="W160" s="232">
        <v>74</v>
      </c>
      <c r="X160" s="234">
        <v>0.57999999999999996</v>
      </c>
      <c r="Y160" s="230" t="s">
        <v>619</v>
      </c>
      <c r="Z160" s="76"/>
      <c r="AA160" s="64"/>
      <c r="AB160" s="62"/>
      <c r="AC160" s="64"/>
      <c r="AD160" s="62"/>
      <c r="AE160" s="60"/>
      <c r="AF160" s="101"/>
      <c r="AG160" s="62"/>
    </row>
    <row r="161" spans="1:33" s="69" customFormat="1" ht="14.1" customHeight="1" x14ac:dyDescent="0.2">
      <c r="A161" s="220" t="s">
        <v>446</v>
      </c>
      <c r="B161" s="220" t="s">
        <v>447</v>
      </c>
      <c r="C161" s="220" t="s">
        <v>742</v>
      </c>
      <c r="D161" s="220"/>
      <c r="E161" s="229">
        <v>44</v>
      </c>
      <c r="F161" s="230" t="s">
        <v>619</v>
      </c>
      <c r="G161" s="230" t="s">
        <v>619</v>
      </c>
      <c r="H161" s="230" t="s">
        <v>619</v>
      </c>
      <c r="I161" s="230" t="s">
        <v>619</v>
      </c>
      <c r="J161" s="230" t="s">
        <v>619</v>
      </c>
      <c r="K161" s="230" t="s">
        <v>619</v>
      </c>
      <c r="L161" s="229">
        <v>15</v>
      </c>
      <c r="M161" s="233">
        <v>0.34</v>
      </c>
      <c r="N161" s="230" t="s">
        <v>619</v>
      </c>
      <c r="O161" s="229">
        <v>5</v>
      </c>
      <c r="P161" s="230" t="s">
        <v>619</v>
      </c>
      <c r="Q161" s="232">
        <v>24</v>
      </c>
      <c r="R161" s="230" t="s">
        <v>619</v>
      </c>
      <c r="S161" s="230" t="s">
        <v>619</v>
      </c>
      <c r="T161" s="229">
        <v>25</v>
      </c>
      <c r="U161" s="229">
        <v>11</v>
      </c>
      <c r="V161" s="229">
        <v>8</v>
      </c>
      <c r="W161" s="232">
        <v>50</v>
      </c>
      <c r="X161" s="234">
        <v>1.1299999999999999</v>
      </c>
      <c r="Y161" s="230" t="s">
        <v>619</v>
      </c>
      <c r="Z161" s="76"/>
      <c r="AA161" s="62"/>
      <c r="AB161" s="64"/>
      <c r="AC161" s="64"/>
      <c r="AD161" s="64"/>
      <c r="AE161" s="60"/>
      <c r="AF161" s="101"/>
      <c r="AG161" s="62"/>
    </row>
    <row r="162" spans="1:33" s="69" customFormat="1" ht="14.1" customHeight="1" x14ac:dyDescent="0.2">
      <c r="A162" s="220" t="s">
        <v>372</v>
      </c>
      <c r="B162" s="220" t="s">
        <v>373</v>
      </c>
      <c r="C162" s="220" t="s">
        <v>746</v>
      </c>
      <c r="D162" s="220"/>
      <c r="E162" s="229">
        <v>126</v>
      </c>
      <c r="F162" s="229">
        <v>51</v>
      </c>
      <c r="G162" s="229">
        <v>113</v>
      </c>
      <c r="H162" s="230" t="s">
        <v>619</v>
      </c>
      <c r="I162" s="229">
        <v>12</v>
      </c>
      <c r="J162" s="229">
        <v>20</v>
      </c>
      <c r="K162" s="230" t="s">
        <v>619</v>
      </c>
      <c r="L162" s="229">
        <v>208</v>
      </c>
      <c r="M162" s="233">
        <v>1.66</v>
      </c>
      <c r="N162" s="229">
        <v>15</v>
      </c>
      <c r="O162" s="229">
        <v>13</v>
      </c>
      <c r="P162" s="229">
        <v>53</v>
      </c>
      <c r="Q162" s="232">
        <v>289</v>
      </c>
      <c r="R162" s="229">
        <v>62</v>
      </c>
      <c r="S162" s="229">
        <v>308</v>
      </c>
      <c r="T162" s="229">
        <v>187</v>
      </c>
      <c r="U162" s="229">
        <v>692</v>
      </c>
      <c r="V162" s="229">
        <v>473</v>
      </c>
      <c r="W162" s="232">
        <v>1722</v>
      </c>
      <c r="X162" s="234">
        <v>13.71</v>
      </c>
      <c r="Y162" s="230" t="s">
        <v>619</v>
      </c>
      <c r="Z162" s="77"/>
      <c r="AA162" s="64"/>
      <c r="AB162" s="64"/>
      <c r="AC162" s="64"/>
      <c r="AD162" s="64"/>
      <c r="AE162" s="60"/>
      <c r="AF162" s="101"/>
      <c r="AG162" s="62"/>
    </row>
    <row r="163" spans="1:33" s="69" customFormat="1" ht="14.1" customHeight="1" x14ac:dyDescent="0.2">
      <c r="A163" s="220" t="s">
        <v>232</v>
      </c>
      <c r="B163" s="220" t="s">
        <v>233</v>
      </c>
      <c r="C163" s="220" t="s">
        <v>749</v>
      </c>
      <c r="D163" s="220"/>
      <c r="E163" s="229">
        <v>43</v>
      </c>
      <c r="F163" s="229">
        <v>18</v>
      </c>
      <c r="G163" s="230" t="s">
        <v>619</v>
      </c>
      <c r="H163" s="230" t="s">
        <v>619</v>
      </c>
      <c r="I163" s="230" t="s">
        <v>619</v>
      </c>
      <c r="J163" s="230" t="s">
        <v>619</v>
      </c>
      <c r="K163" s="230" t="s">
        <v>619</v>
      </c>
      <c r="L163" s="229">
        <v>19</v>
      </c>
      <c r="M163" s="233">
        <v>0.44</v>
      </c>
      <c r="N163" s="230" t="s">
        <v>619</v>
      </c>
      <c r="O163" s="230" t="s">
        <v>619</v>
      </c>
      <c r="P163" s="230" t="s">
        <v>619</v>
      </c>
      <c r="Q163" s="232">
        <v>26</v>
      </c>
      <c r="R163" s="230" t="s">
        <v>619</v>
      </c>
      <c r="S163" s="230" t="s">
        <v>619</v>
      </c>
      <c r="T163" s="230" t="s">
        <v>619</v>
      </c>
      <c r="U163" s="230" t="s">
        <v>619</v>
      </c>
      <c r="V163" s="230" t="s">
        <v>619</v>
      </c>
      <c r="W163" s="232">
        <v>19</v>
      </c>
      <c r="X163" s="234">
        <v>0.44</v>
      </c>
      <c r="Y163" s="230" t="s">
        <v>619</v>
      </c>
      <c r="Z163" s="76"/>
      <c r="AA163" s="62"/>
      <c r="AB163" s="62"/>
      <c r="AC163" s="62"/>
      <c r="AD163" s="62"/>
      <c r="AE163" s="60"/>
      <c r="AF163" s="101"/>
      <c r="AG163" s="62"/>
    </row>
    <row r="164" spans="1:33" s="69" customFormat="1" ht="14.1" customHeight="1" x14ac:dyDescent="0.2">
      <c r="A164" s="220" t="s">
        <v>174</v>
      </c>
      <c r="B164" s="220" t="s">
        <v>175</v>
      </c>
      <c r="C164" s="220" t="s">
        <v>744</v>
      </c>
      <c r="D164" s="220"/>
      <c r="E164" s="229">
        <v>41</v>
      </c>
      <c r="F164" s="230" t="s">
        <v>619</v>
      </c>
      <c r="G164" s="230" t="s">
        <v>619</v>
      </c>
      <c r="H164" s="230" t="s">
        <v>619</v>
      </c>
      <c r="I164" s="230" t="s">
        <v>619</v>
      </c>
      <c r="J164" s="230" t="s">
        <v>619</v>
      </c>
      <c r="K164" s="230" t="s">
        <v>619</v>
      </c>
      <c r="L164" s="229">
        <v>44</v>
      </c>
      <c r="M164" s="233">
        <v>1.08</v>
      </c>
      <c r="N164" s="229">
        <v>18</v>
      </c>
      <c r="O164" s="230" t="s">
        <v>619</v>
      </c>
      <c r="P164" s="230" t="s">
        <v>619</v>
      </c>
      <c r="Q164" s="232">
        <v>73</v>
      </c>
      <c r="R164" s="230" t="s">
        <v>619</v>
      </c>
      <c r="S164" s="229">
        <v>6</v>
      </c>
      <c r="T164" s="230" t="s">
        <v>619</v>
      </c>
      <c r="U164" s="230" t="s">
        <v>619</v>
      </c>
      <c r="V164" s="229">
        <v>6</v>
      </c>
      <c r="W164" s="232">
        <v>18</v>
      </c>
      <c r="X164" s="234">
        <v>0.44</v>
      </c>
      <c r="Y164" s="229">
        <v>19</v>
      </c>
      <c r="Z164" s="76"/>
      <c r="AA164" s="64"/>
      <c r="AB164" s="62"/>
      <c r="AC164" s="62"/>
      <c r="AD164" s="64"/>
      <c r="AE164" s="60"/>
      <c r="AF164" s="101"/>
      <c r="AG164" s="64"/>
    </row>
    <row r="165" spans="1:33" s="69" customFormat="1" ht="14.1" customHeight="1" x14ac:dyDescent="0.2">
      <c r="A165" s="220" t="s">
        <v>91</v>
      </c>
      <c r="B165" s="220" t="s">
        <v>92</v>
      </c>
      <c r="C165" s="220" t="s">
        <v>743</v>
      </c>
      <c r="D165" s="220"/>
      <c r="E165" s="229">
        <v>212</v>
      </c>
      <c r="F165" s="229">
        <v>32</v>
      </c>
      <c r="G165" s="229">
        <v>5</v>
      </c>
      <c r="H165" s="229">
        <v>5</v>
      </c>
      <c r="I165" s="230" t="s">
        <v>619</v>
      </c>
      <c r="J165" s="229">
        <v>19</v>
      </c>
      <c r="K165" s="230" t="s">
        <v>619</v>
      </c>
      <c r="L165" s="229">
        <v>67</v>
      </c>
      <c r="M165" s="233">
        <v>0.32</v>
      </c>
      <c r="N165" s="230" t="s">
        <v>619</v>
      </c>
      <c r="O165" s="230" t="s">
        <v>619</v>
      </c>
      <c r="P165" s="229">
        <v>11</v>
      </c>
      <c r="Q165" s="232">
        <v>85</v>
      </c>
      <c r="R165" s="230" t="s">
        <v>619</v>
      </c>
      <c r="S165" s="229">
        <v>54</v>
      </c>
      <c r="T165" s="230" t="s">
        <v>619</v>
      </c>
      <c r="U165" s="230" t="s">
        <v>619</v>
      </c>
      <c r="V165" s="230" t="s">
        <v>619</v>
      </c>
      <c r="W165" s="232">
        <v>56</v>
      </c>
      <c r="X165" s="234">
        <v>0.26</v>
      </c>
      <c r="Y165" s="230" t="s">
        <v>619</v>
      </c>
      <c r="Z165" s="76"/>
      <c r="AA165" s="64"/>
      <c r="AB165" s="62"/>
      <c r="AC165" s="62"/>
      <c r="AD165" s="62"/>
      <c r="AE165" s="60"/>
      <c r="AF165" s="101"/>
      <c r="AG165" s="62"/>
    </row>
    <row r="166" spans="1:33" s="69" customFormat="1" ht="14.1" customHeight="1" x14ac:dyDescent="0.2">
      <c r="A166" s="220" t="s">
        <v>270</v>
      </c>
      <c r="B166" s="220" t="s">
        <v>665</v>
      </c>
      <c r="C166" s="220" t="s">
        <v>745</v>
      </c>
      <c r="D166" s="220"/>
      <c r="E166" s="229">
        <v>79</v>
      </c>
      <c r="F166" s="229">
        <v>38</v>
      </c>
      <c r="G166" s="229">
        <v>19</v>
      </c>
      <c r="H166" s="229">
        <v>25</v>
      </c>
      <c r="I166" s="229">
        <v>5</v>
      </c>
      <c r="J166" s="230" t="s">
        <v>619</v>
      </c>
      <c r="K166" s="230" t="s">
        <v>619</v>
      </c>
      <c r="L166" s="229">
        <v>90</v>
      </c>
      <c r="M166" s="233">
        <v>1.1499999999999999</v>
      </c>
      <c r="N166" s="229">
        <v>26</v>
      </c>
      <c r="O166" s="229">
        <v>71</v>
      </c>
      <c r="P166" s="229">
        <v>59</v>
      </c>
      <c r="Q166" s="232">
        <v>246</v>
      </c>
      <c r="R166" s="229">
        <v>140</v>
      </c>
      <c r="S166" s="230" t="s">
        <v>619</v>
      </c>
      <c r="T166" s="229">
        <v>252</v>
      </c>
      <c r="U166" s="229">
        <v>728</v>
      </c>
      <c r="V166" s="230" t="s">
        <v>619</v>
      </c>
      <c r="W166" s="232">
        <v>1175</v>
      </c>
      <c r="X166" s="234">
        <v>14.96</v>
      </c>
      <c r="Y166" s="229">
        <v>956</v>
      </c>
      <c r="Z166" s="77"/>
      <c r="AA166" s="62"/>
      <c r="AB166" s="64"/>
      <c r="AC166" s="64"/>
      <c r="AD166" s="62"/>
      <c r="AE166" s="60"/>
      <c r="AF166" s="101"/>
      <c r="AG166" s="64"/>
    </row>
    <row r="167" spans="1:33" s="69" customFormat="1" ht="14.1" customHeight="1" x14ac:dyDescent="0.2">
      <c r="A167" s="220" t="s">
        <v>484</v>
      </c>
      <c r="B167" s="220" t="s">
        <v>485</v>
      </c>
      <c r="C167" s="220" t="s">
        <v>742</v>
      </c>
      <c r="D167" s="220"/>
      <c r="E167" s="229">
        <v>67</v>
      </c>
      <c r="F167" s="229">
        <v>46</v>
      </c>
      <c r="G167" s="230" t="s">
        <v>619</v>
      </c>
      <c r="H167" s="230" t="s">
        <v>619</v>
      </c>
      <c r="I167" s="230" t="s">
        <v>619</v>
      </c>
      <c r="J167" s="230" t="s">
        <v>619</v>
      </c>
      <c r="K167" s="230" t="s">
        <v>619</v>
      </c>
      <c r="L167" s="229">
        <v>51</v>
      </c>
      <c r="M167" s="233">
        <v>0.76</v>
      </c>
      <c r="N167" s="229">
        <v>16</v>
      </c>
      <c r="O167" s="229">
        <v>30</v>
      </c>
      <c r="P167" s="229">
        <v>45</v>
      </c>
      <c r="Q167" s="232">
        <v>142</v>
      </c>
      <c r="R167" s="229">
        <v>37</v>
      </c>
      <c r="S167" s="230" t="s">
        <v>619</v>
      </c>
      <c r="T167" s="229">
        <v>23</v>
      </c>
      <c r="U167" s="230" t="s">
        <v>619</v>
      </c>
      <c r="V167" s="229">
        <v>45</v>
      </c>
      <c r="W167" s="232">
        <v>108</v>
      </c>
      <c r="X167" s="234">
        <v>1.61</v>
      </c>
      <c r="Y167" s="229">
        <v>13</v>
      </c>
      <c r="Z167" s="77"/>
      <c r="AA167" s="62"/>
      <c r="AB167" s="64"/>
      <c r="AC167" s="62"/>
      <c r="AD167" s="64"/>
      <c r="AE167" s="60"/>
      <c r="AF167" s="101"/>
      <c r="AG167" s="64"/>
    </row>
    <row r="168" spans="1:33" s="69" customFormat="1" ht="14.1" customHeight="1" x14ac:dyDescent="0.2">
      <c r="A168" s="220" t="s">
        <v>300</v>
      </c>
      <c r="B168" s="220" t="s">
        <v>301</v>
      </c>
      <c r="C168" s="220" t="s">
        <v>745</v>
      </c>
      <c r="D168" s="220"/>
      <c r="E168" s="229">
        <v>27</v>
      </c>
      <c r="F168" s="230" t="s">
        <v>619</v>
      </c>
      <c r="G168" s="230" t="s">
        <v>619</v>
      </c>
      <c r="H168" s="230" t="s">
        <v>619</v>
      </c>
      <c r="I168" s="230" t="s">
        <v>619</v>
      </c>
      <c r="J168" s="230" t="s">
        <v>619</v>
      </c>
      <c r="K168" s="230" t="s">
        <v>619</v>
      </c>
      <c r="L168" s="229">
        <v>7</v>
      </c>
      <c r="M168" s="233">
        <v>0.26</v>
      </c>
      <c r="N168" s="230" t="s">
        <v>619</v>
      </c>
      <c r="O168" s="230" t="s">
        <v>619</v>
      </c>
      <c r="P168" s="230" t="s">
        <v>619</v>
      </c>
      <c r="Q168" s="232">
        <v>9</v>
      </c>
      <c r="R168" s="230" t="s">
        <v>619</v>
      </c>
      <c r="S168" s="230" t="s">
        <v>619</v>
      </c>
      <c r="T168" s="229">
        <v>11</v>
      </c>
      <c r="U168" s="230" t="s">
        <v>619</v>
      </c>
      <c r="V168" s="230" t="s">
        <v>619</v>
      </c>
      <c r="W168" s="232">
        <v>13</v>
      </c>
      <c r="X168" s="234">
        <v>0.49</v>
      </c>
      <c r="Y168" s="230" t="s">
        <v>619</v>
      </c>
      <c r="Z168" s="76"/>
      <c r="AA168" s="62"/>
      <c r="AB168" s="64"/>
      <c r="AC168" s="62"/>
      <c r="AD168" s="62"/>
      <c r="AE168" s="60"/>
      <c r="AF168" s="101"/>
      <c r="AG168" s="62"/>
    </row>
    <row r="169" spans="1:33" s="69" customFormat="1" ht="14.1" customHeight="1" x14ac:dyDescent="0.2">
      <c r="A169" s="220" t="s">
        <v>218</v>
      </c>
      <c r="B169" s="220" t="s">
        <v>219</v>
      </c>
      <c r="C169" s="220" t="s">
        <v>749</v>
      </c>
      <c r="D169" s="220"/>
      <c r="E169" s="229">
        <v>33</v>
      </c>
      <c r="F169" s="230" t="s">
        <v>619</v>
      </c>
      <c r="G169" s="230" t="s">
        <v>619</v>
      </c>
      <c r="H169" s="230" t="s">
        <v>619</v>
      </c>
      <c r="I169" s="230" t="s">
        <v>619</v>
      </c>
      <c r="J169" s="230" t="s">
        <v>619</v>
      </c>
      <c r="K169" s="230" t="s">
        <v>619</v>
      </c>
      <c r="L169" s="229">
        <v>8</v>
      </c>
      <c r="M169" s="233">
        <v>0.24</v>
      </c>
      <c r="N169" s="230" t="s">
        <v>619</v>
      </c>
      <c r="O169" s="230" t="s">
        <v>619</v>
      </c>
      <c r="P169" s="230" t="s">
        <v>619</v>
      </c>
      <c r="Q169" s="232">
        <v>13</v>
      </c>
      <c r="R169" s="230" t="s">
        <v>619</v>
      </c>
      <c r="S169" s="230" t="s">
        <v>619</v>
      </c>
      <c r="T169" s="230" t="s">
        <v>619</v>
      </c>
      <c r="U169" s="230" t="s">
        <v>619</v>
      </c>
      <c r="V169" s="230" t="s">
        <v>619</v>
      </c>
      <c r="W169" s="232">
        <v>5</v>
      </c>
      <c r="X169" s="234">
        <v>0.15</v>
      </c>
      <c r="Y169" s="230" t="s">
        <v>619</v>
      </c>
      <c r="Z169" s="76"/>
      <c r="AA169" s="62"/>
      <c r="AB169" s="62"/>
      <c r="AC169" s="62"/>
      <c r="AD169" s="62"/>
      <c r="AE169" s="60"/>
      <c r="AF169" s="101"/>
      <c r="AG169" s="62"/>
    </row>
    <row r="170" spans="1:33" s="69" customFormat="1" ht="14.1" customHeight="1" x14ac:dyDescent="0.2">
      <c r="A170" s="220" t="s">
        <v>49</v>
      </c>
      <c r="B170" s="220" t="s">
        <v>50</v>
      </c>
      <c r="C170" s="220" t="s">
        <v>743</v>
      </c>
      <c r="D170" s="220"/>
      <c r="E170" s="229">
        <v>215</v>
      </c>
      <c r="F170" s="229">
        <v>88</v>
      </c>
      <c r="G170" s="229">
        <v>59</v>
      </c>
      <c r="H170" s="229">
        <v>27</v>
      </c>
      <c r="I170" s="229">
        <v>9</v>
      </c>
      <c r="J170" s="229">
        <v>38</v>
      </c>
      <c r="K170" s="229">
        <v>8</v>
      </c>
      <c r="L170" s="229">
        <v>229</v>
      </c>
      <c r="M170" s="233">
        <v>1.07</v>
      </c>
      <c r="N170" s="229">
        <v>49</v>
      </c>
      <c r="O170" s="229">
        <v>158</v>
      </c>
      <c r="P170" s="229">
        <v>186</v>
      </c>
      <c r="Q170" s="232">
        <v>622</v>
      </c>
      <c r="R170" s="229">
        <v>95</v>
      </c>
      <c r="S170" s="229">
        <v>81</v>
      </c>
      <c r="T170" s="230" t="s">
        <v>619</v>
      </c>
      <c r="U170" s="230" t="s">
        <v>619</v>
      </c>
      <c r="V170" s="229">
        <v>312</v>
      </c>
      <c r="W170" s="232">
        <v>562</v>
      </c>
      <c r="X170" s="234">
        <v>2.62</v>
      </c>
      <c r="Y170" s="230" t="s">
        <v>619</v>
      </c>
      <c r="Z170" s="77"/>
      <c r="AA170" s="64"/>
      <c r="AB170" s="62"/>
      <c r="AC170" s="62"/>
      <c r="AD170" s="64"/>
      <c r="AE170" s="60"/>
      <c r="AF170" s="101"/>
      <c r="AG170" s="62"/>
    </row>
    <row r="171" spans="1:33" s="69" customFormat="1" ht="14.1" customHeight="1" x14ac:dyDescent="0.2">
      <c r="A171" s="220" t="s">
        <v>206</v>
      </c>
      <c r="B171" s="220" t="s">
        <v>207</v>
      </c>
      <c r="C171" s="220" t="s">
        <v>744</v>
      </c>
      <c r="D171" s="220"/>
      <c r="E171" s="229">
        <v>46</v>
      </c>
      <c r="F171" s="229">
        <v>22</v>
      </c>
      <c r="G171" s="230" t="s">
        <v>619</v>
      </c>
      <c r="H171" s="230" t="s">
        <v>619</v>
      </c>
      <c r="I171" s="230" t="s">
        <v>619</v>
      </c>
      <c r="J171" s="230" t="s">
        <v>619</v>
      </c>
      <c r="K171" s="230" t="s">
        <v>619</v>
      </c>
      <c r="L171" s="229">
        <v>24</v>
      </c>
      <c r="M171" s="233">
        <v>0.52</v>
      </c>
      <c r="N171" s="230" t="s">
        <v>619</v>
      </c>
      <c r="O171" s="230" t="s">
        <v>619</v>
      </c>
      <c r="P171" s="229">
        <v>16</v>
      </c>
      <c r="Q171" s="232">
        <v>46</v>
      </c>
      <c r="R171" s="230" t="s">
        <v>619</v>
      </c>
      <c r="S171" s="230" t="s">
        <v>619</v>
      </c>
      <c r="T171" s="230" t="s">
        <v>619</v>
      </c>
      <c r="U171" s="230" t="s">
        <v>619</v>
      </c>
      <c r="V171" s="230" t="s">
        <v>619</v>
      </c>
      <c r="W171" s="232">
        <v>30</v>
      </c>
      <c r="X171" s="234">
        <v>0.65</v>
      </c>
      <c r="Y171" s="229">
        <v>8</v>
      </c>
      <c r="Z171" s="76"/>
      <c r="AA171" s="62"/>
      <c r="AB171" s="62"/>
      <c r="AC171" s="62"/>
      <c r="AD171" s="62"/>
      <c r="AE171" s="60"/>
      <c r="AF171" s="101"/>
      <c r="AG171" s="64"/>
    </row>
    <row r="172" spans="1:33" s="69" customFormat="1" ht="14.1" customHeight="1" x14ac:dyDescent="0.2">
      <c r="A172" s="220" t="s">
        <v>425</v>
      </c>
      <c r="B172" s="220" t="s">
        <v>666</v>
      </c>
      <c r="C172" s="220" t="s">
        <v>742</v>
      </c>
      <c r="D172" s="220"/>
      <c r="E172" s="229">
        <v>112</v>
      </c>
      <c r="F172" s="229">
        <v>82</v>
      </c>
      <c r="G172" s="229">
        <v>7</v>
      </c>
      <c r="H172" s="229">
        <v>6</v>
      </c>
      <c r="I172" s="230" t="s">
        <v>619</v>
      </c>
      <c r="J172" s="229">
        <v>8</v>
      </c>
      <c r="K172" s="230" t="s">
        <v>619</v>
      </c>
      <c r="L172" s="229">
        <v>105</v>
      </c>
      <c r="M172" s="233">
        <v>0.94</v>
      </c>
      <c r="N172" s="229">
        <v>30</v>
      </c>
      <c r="O172" s="229">
        <v>54</v>
      </c>
      <c r="P172" s="229">
        <v>42</v>
      </c>
      <c r="Q172" s="232">
        <v>231</v>
      </c>
      <c r="R172" s="229">
        <v>75</v>
      </c>
      <c r="S172" s="230" t="s">
        <v>619</v>
      </c>
      <c r="T172" s="230" t="s">
        <v>619</v>
      </c>
      <c r="U172" s="230" t="s">
        <v>619</v>
      </c>
      <c r="V172" s="229">
        <v>177</v>
      </c>
      <c r="W172" s="232">
        <v>255</v>
      </c>
      <c r="X172" s="234">
        <v>2.27</v>
      </c>
      <c r="Y172" s="229">
        <v>20</v>
      </c>
      <c r="Z172" s="77"/>
      <c r="AA172" s="62"/>
      <c r="AB172" s="62"/>
      <c r="AC172" s="62"/>
      <c r="AD172" s="64"/>
      <c r="AE172" s="60"/>
      <c r="AF172" s="101"/>
      <c r="AG172" s="64"/>
    </row>
    <row r="173" spans="1:33" s="69" customFormat="1" ht="14.1" customHeight="1" x14ac:dyDescent="0.2">
      <c r="A173" s="220" t="s">
        <v>164</v>
      </c>
      <c r="B173" s="220" t="s">
        <v>165</v>
      </c>
      <c r="C173" s="220" t="s">
        <v>744</v>
      </c>
      <c r="D173" s="220"/>
      <c r="E173" s="229">
        <v>22</v>
      </c>
      <c r="F173" s="230" t="s">
        <v>619</v>
      </c>
      <c r="G173" s="230" t="s">
        <v>619</v>
      </c>
      <c r="H173" s="230" t="s">
        <v>619</v>
      </c>
      <c r="I173" s="230" t="s">
        <v>619</v>
      </c>
      <c r="J173" s="230" t="s">
        <v>619</v>
      </c>
      <c r="K173" s="230" t="s">
        <v>619</v>
      </c>
      <c r="L173" s="229">
        <v>18</v>
      </c>
      <c r="M173" s="233">
        <v>0.81</v>
      </c>
      <c r="N173" s="230" t="s">
        <v>619</v>
      </c>
      <c r="O173" s="229">
        <v>21</v>
      </c>
      <c r="P173" s="230" t="s">
        <v>619</v>
      </c>
      <c r="Q173" s="232">
        <v>44</v>
      </c>
      <c r="R173" s="230" t="s">
        <v>619</v>
      </c>
      <c r="S173" s="229">
        <v>12</v>
      </c>
      <c r="T173" s="230" t="s">
        <v>619</v>
      </c>
      <c r="U173" s="230" t="s">
        <v>619</v>
      </c>
      <c r="V173" s="230" t="s">
        <v>619</v>
      </c>
      <c r="W173" s="232">
        <v>21</v>
      </c>
      <c r="X173" s="234">
        <v>0.94</v>
      </c>
      <c r="Y173" s="230" t="s">
        <v>619</v>
      </c>
      <c r="Z173" s="76"/>
      <c r="AA173" s="64"/>
      <c r="AB173" s="62"/>
      <c r="AC173" s="62"/>
      <c r="AD173" s="62"/>
      <c r="AE173" s="60"/>
      <c r="AF173" s="101"/>
      <c r="AG173" s="62"/>
    </row>
    <row r="174" spans="1:33" s="69" customFormat="1" ht="14.1" customHeight="1" x14ac:dyDescent="0.2">
      <c r="A174" s="220" t="s">
        <v>596</v>
      </c>
      <c r="B174" s="220" t="s">
        <v>597</v>
      </c>
      <c r="C174" s="220" t="s">
        <v>748</v>
      </c>
      <c r="D174" s="220"/>
      <c r="E174" s="229">
        <v>48</v>
      </c>
      <c r="F174" s="230" t="s">
        <v>619</v>
      </c>
      <c r="G174" s="230" t="s">
        <v>619</v>
      </c>
      <c r="H174" s="230" t="s">
        <v>619</v>
      </c>
      <c r="I174" s="230" t="s">
        <v>619</v>
      </c>
      <c r="J174" s="230" t="s">
        <v>619</v>
      </c>
      <c r="K174" s="230" t="s">
        <v>619</v>
      </c>
      <c r="L174" s="229">
        <v>7</v>
      </c>
      <c r="M174" s="233">
        <v>0.15</v>
      </c>
      <c r="N174" s="229">
        <v>9</v>
      </c>
      <c r="O174" s="230" t="s">
        <v>619</v>
      </c>
      <c r="P174" s="230" t="s">
        <v>619</v>
      </c>
      <c r="Q174" s="232">
        <v>24</v>
      </c>
      <c r="R174" s="230" t="s">
        <v>619</v>
      </c>
      <c r="S174" s="230" t="s">
        <v>619</v>
      </c>
      <c r="T174" s="230" t="s">
        <v>619</v>
      </c>
      <c r="U174" s="230" t="s">
        <v>619</v>
      </c>
      <c r="V174" s="230" t="s">
        <v>619</v>
      </c>
      <c r="W174" s="231" t="s">
        <v>619</v>
      </c>
      <c r="X174" s="230" t="s">
        <v>619</v>
      </c>
      <c r="Y174" s="230" t="s">
        <v>619</v>
      </c>
      <c r="Z174" s="76"/>
      <c r="AA174" s="62"/>
      <c r="AB174" s="62"/>
      <c r="AC174" s="62"/>
      <c r="AD174" s="62"/>
      <c r="AE174" s="63"/>
      <c r="AF174" s="62"/>
      <c r="AG174" s="62"/>
    </row>
    <row r="175" spans="1:33" s="69" customFormat="1" ht="14.1" customHeight="1" x14ac:dyDescent="0.2">
      <c r="A175" s="220" t="s">
        <v>412</v>
      </c>
      <c r="B175" s="220" t="s">
        <v>413</v>
      </c>
      <c r="C175" s="220" t="s">
        <v>746</v>
      </c>
      <c r="D175" s="220"/>
      <c r="E175" s="229">
        <v>84</v>
      </c>
      <c r="F175" s="229">
        <v>9</v>
      </c>
      <c r="G175" s="229">
        <v>6</v>
      </c>
      <c r="H175" s="229">
        <v>8</v>
      </c>
      <c r="I175" s="230" t="s">
        <v>619</v>
      </c>
      <c r="J175" s="230" t="s">
        <v>619</v>
      </c>
      <c r="K175" s="230" t="s">
        <v>619</v>
      </c>
      <c r="L175" s="229">
        <v>29</v>
      </c>
      <c r="M175" s="233">
        <v>0.35</v>
      </c>
      <c r="N175" s="229">
        <v>14</v>
      </c>
      <c r="O175" s="229">
        <v>18</v>
      </c>
      <c r="P175" s="229">
        <v>16</v>
      </c>
      <c r="Q175" s="232">
        <v>77</v>
      </c>
      <c r="R175" s="229">
        <v>6</v>
      </c>
      <c r="S175" s="230" t="s">
        <v>619</v>
      </c>
      <c r="T175" s="230" t="s">
        <v>619</v>
      </c>
      <c r="U175" s="230" t="s">
        <v>619</v>
      </c>
      <c r="V175" s="229">
        <v>158</v>
      </c>
      <c r="W175" s="232">
        <v>167</v>
      </c>
      <c r="X175" s="234">
        <v>1.99</v>
      </c>
      <c r="Y175" s="230" t="s">
        <v>619</v>
      </c>
      <c r="Z175" s="77"/>
      <c r="AA175" s="62"/>
      <c r="AB175" s="62"/>
      <c r="AC175" s="62"/>
      <c r="AD175" s="64"/>
      <c r="AE175" s="60"/>
      <c r="AF175" s="101"/>
      <c r="AG175" s="62"/>
    </row>
    <row r="176" spans="1:33" s="69" customFormat="1" ht="14.1" customHeight="1" x14ac:dyDescent="0.2">
      <c r="A176" s="220" t="s">
        <v>560</v>
      </c>
      <c r="B176" s="220" t="s">
        <v>561</v>
      </c>
      <c r="C176" s="220" t="s">
        <v>748</v>
      </c>
      <c r="D176" s="220"/>
      <c r="E176" s="229">
        <v>34</v>
      </c>
      <c r="F176" s="230" t="s">
        <v>619</v>
      </c>
      <c r="G176" s="230" t="s">
        <v>619</v>
      </c>
      <c r="H176" s="230" t="s">
        <v>619</v>
      </c>
      <c r="I176" s="230" t="s">
        <v>619</v>
      </c>
      <c r="J176" s="230" t="s">
        <v>619</v>
      </c>
      <c r="K176" s="230" t="s">
        <v>619</v>
      </c>
      <c r="L176" s="230" t="s">
        <v>619</v>
      </c>
      <c r="M176" s="230" t="s">
        <v>619</v>
      </c>
      <c r="N176" s="230" t="s">
        <v>619</v>
      </c>
      <c r="O176" s="230" t="s">
        <v>619</v>
      </c>
      <c r="P176" s="229">
        <v>20</v>
      </c>
      <c r="Q176" s="232">
        <v>30</v>
      </c>
      <c r="R176" s="230" t="s">
        <v>619</v>
      </c>
      <c r="S176" s="230" t="s">
        <v>619</v>
      </c>
      <c r="T176" s="230" t="s">
        <v>619</v>
      </c>
      <c r="U176" s="230" t="s">
        <v>619</v>
      </c>
      <c r="V176" s="230" t="s">
        <v>619</v>
      </c>
      <c r="W176" s="232">
        <v>11</v>
      </c>
      <c r="X176" s="234">
        <v>0.32</v>
      </c>
      <c r="Y176" s="230" t="s">
        <v>619</v>
      </c>
      <c r="Z176" s="76"/>
      <c r="AA176" s="62"/>
      <c r="AB176" s="62"/>
      <c r="AC176" s="62"/>
      <c r="AD176" s="62"/>
      <c r="AE176" s="60"/>
      <c r="AF176" s="101"/>
      <c r="AG176" s="62"/>
    </row>
    <row r="177" spans="1:33" s="69" customFormat="1" ht="14.1" customHeight="1" x14ac:dyDescent="0.2">
      <c r="A177" s="220" t="s">
        <v>348</v>
      </c>
      <c r="B177" s="220" t="s">
        <v>349</v>
      </c>
      <c r="C177" s="220" t="s">
        <v>745</v>
      </c>
      <c r="D177" s="220"/>
      <c r="E177" s="229">
        <v>42</v>
      </c>
      <c r="F177" s="230" t="s">
        <v>619</v>
      </c>
      <c r="G177" s="230" t="s">
        <v>619</v>
      </c>
      <c r="H177" s="230" t="s">
        <v>619</v>
      </c>
      <c r="I177" s="230" t="s">
        <v>619</v>
      </c>
      <c r="J177" s="230" t="s">
        <v>619</v>
      </c>
      <c r="K177" s="230" t="s">
        <v>619</v>
      </c>
      <c r="L177" s="229">
        <v>8</v>
      </c>
      <c r="M177" s="233">
        <v>0.19</v>
      </c>
      <c r="N177" s="230" t="s">
        <v>619</v>
      </c>
      <c r="O177" s="230" t="s">
        <v>619</v>
      </c>
      <c r="P177" s="229">
        <v>9</v>
      </c>
      <c r="Q177" s="232">
        <v>22</v>
      </c>
      <c r="R177" s="230" t="s">
        <v>619</v>
      </c>
      <c r="S177" s="230" t="s">
        <v>619</v>
      </c>
      <c r="T177" s="230" t="s">
        <v>619</v>
      </c>
      <c r="U177" s="230" t="s">
        <v>619</v>
      </c>
      <c r="V177" s="230" t="s">
        <v>619</v>
      </c>
      <c r="W177" s="232">
        <v>9</v>
      </c>
      <c r="X177" s="234">
        <v>0.21</v>
      </c>
      <c r="Y177" s="230" t="s">
        <v>619</v>
      </c>
      <c r="Z177" s="76"/>
      <c r="AA177" s="62"/>
      <c r="AB177" s="62"/>
      <c r="AC177" s="62"/>
      <c r="AD177" s="62"/>
      <c r="AE177" s="60"/>
      <c r="AF177" s="101"/>
      <c r="AG177" s="62"/>
    </row>
    <row r="178" spans="1:33" s="69" customFormat="1" ht="14.1" customHeight="1" x14ac:dyDescent="0.2">
      <c r="A178" s="220" t="s">
        <v>540</v>
      </c>
      <c r="B178" s="220" t="s">
        <v>541</v>
      </c>
      <c r="C178" s="220" t="s">
        <v>742</v>
      </c>
      <c r="D178" s="220"/>
      <c r="E178" s="229">
        <v>60</v>
      </c>
      <c r="F178" s="230" t="s">
        <v>619</v>
      </c>
      <c r="G178" s="230" t="s">
        <v>619</v>
      </c>
      <c r="H178" s="230" t="s">
        <v>619</v>
      </c>
      <c r="I178" s="230" t="s">
        <v>619</v>
      </c>
      <c r="J178" s="230" t="s">
        <v>619</v>
      </c>
      <c r="K178" s="230" t="s">
        <v>619</v>
      </c>
      <c r="L178" s="229">
        <v>13</v>
      </c>
      <c r="M178" s="233">
        <v>0.22</v>
      </c>
      <c r="N178" s="229">
        <v>5</v>
      </c>
      <c r="O178" s="230" t="s">
        <v>619</v>
      </c>
      <c r="P178" s="230" t="s">
        <v>619</v>
      </c>
      <c r="Q178" s="232">
        <v>22</v>
      </c>
      <c r="R178" s="229">
        <v>13</v>
      </c>
      <c r="S178" s="230" t="s">
        <v>619</v>
      </c>
      <c r="T178" s="229">
        <v>23</v>
      </c>
      <c r="U178" s="230" t="s">
        <v>619</v>
      </c>
      <c r="V178" s="229">
        <v>7</v>
      </c>
      <c r="W178" s="232">
        <v>45</v>
      </c>
      <c r="X178" s="234">
        <v>0.75</v>
      </c>
      <c r="Y178" s="230" t="s">
        <v>619</v>
      </c>
      <c r="Z178" s="77"/>
      <c r="AA178" s="62"/>
      <c r="AB178" s="64"/>
      <c r="AC178" s="62"/>
      <c r="AD178" s="64"/>
      <c r="AE178" s="60"/>
      <c r="AF178" s="101"/>
      <c r="AG178" s="62"/>
    </row>
    <row r="179" spans="1:33" s="69" customFormat="1" ht="14.1" customHeight="1" x14ac:dyDescent="0.2">
      <c r="A179" s="220" t="s">
        <v>13</v>
      </c>
      <c r="B179" s="220" t="s">
        <v>667</v>
      </c>
      <c r="C179" s="220" t="s">
        <v>750</v>
      </c>
      <c r="D179" s="220"/>
      <c r="E179" s="229">
        <v>58</v>
      </c>
      <c r="F179" s="229">
        <v>7</v>
      </c>
      <c r="G179" s="230" t="s">
        <v>619</v>
      </c>
      <c r="H179" s="230" t="s">
        <v>619</v>
      </c>
      <c r="I179" s="230" t="s">
        <v>619</v>
      </c>
      <c r="J179" s="230" t="s">
        <v>619</v>
      </c>
      <c r="K179" s="230" t="s">
        <v>619</v>
      </c>
      <c r="L179" s="229">
        <v>8</v>
      </c>
      <c r="M179" s="233">
        <v>0.14000000000000001</v>
      </c>
      <c r="N179" s="230" t="s">
        <v>619</v>
      </c>
      <c r="O179" s="230" t="s">
        <v>619</v>
      </c>
      <c r="P179" s="229">
        <v>15</v>
      </c>
      <c r="Q179" s="232">
        <v>25</v>
      </c>
      <c r="R179" s="230" t="s">
        <v>619</v>
      </c>
      <c r="S179" s="230" t="s">
        <v>619</v>
      </c>
      <c r="T179" s="230" t="s">
        <v>619</v>
      </c>
      <c r="U179" s="230" t="s">
        <v>619</v>
      </c>
      <c r="V179" s="230" t="s">
        <v>619</v>
      </c>
      <c r="W179" s="231" t="s">
        <v>619</v>
      </c>
      <c r="X179" s="230" t="s">
        <v>619</v>
      </c>
      <c r="Y179" s="229">
        <v>47</v>
      </c>
      <c r="Z179" s="76"/>
      <c r="AA179" s="62"/>
      <c r="AB179" s="62"/>
      <c r="AC179" s="62"/>
      <c r="AD179" s="62"/>
      <c r="AE179" s="63"/>
      <c r="AF179" s="62"/>
      <c r="AG179" s="64"/>
    </row>
    <row r="180" spans="1:33" s="69" customFormat="1" ht="14.1" customHeight="1" x14ac:dyDescent="0.2">
      <c r="A180" s="220" t="s">
        <v>426</v>
      </c>
      <c r="B180" s="220" t="s">
        <v>668</v>
      </c>
      <c r="C180" s="220" t="s">
        <v>742</v>
      </c>
      <c r="D180" s="220"/>
      <c r="E180" s="229">
        <v>105</v>
      </c>
      <c r="F180" s="229">
        <v>104</v>
      </c>
      <c r="G180" s="229">
        <v>31</v>
      </c>
      <c r="H180" s="229">
        <v>16</v>
      </c>
      <c r="I180" s="229">
        <v>16</v>
      </c>
      <c r="J180" s="229">
        <v>6</v>
      </c>
      <c r="K180" s="229">
        <v>26</v>
      </c>
      <c r="L180" s="229">
        <v>199</v>
      </c>
      <c r="M180" s="233">
        <v>1.9</v>
      </c>
      <c r="N180" s="230" t="s">
        <v>619</v>
      </c>
      <c r="O180" s="230" t="s">
        <v>619</v>
      </c>
      <c r="P180" s="229">
        <v>16</v>
      </c>
      <c r="Q180" s="232">
        <v>218</v>
      </c>
      <c r="R180" s="229">
        <v>90</v>
      </c>
      <c r="S180" s="229">
        <v>44</v>
      </c>
      <c r="T180" s="229">
        <v>33</v>
      </c>
      <c r="U180" s="229">
        <v>26</v>
      </c>
      <c r="V180" s="229">
        <v>6</v>
      </c>
      <c r="W180" s="232">
        <v>199</v>
      </c>
      <c r="X180" s="234">
        <v>1.9</v>
      </c>
      <c r="Y180" s="230" t="s">
        <v>619</v>
      </c>
      <c r="Z180" s="77"/>
      <c r="AA180" s="64"/>
      <c r="AB180" s="64"/>
      <c r="AC180" s="64"/>
      <c r="AD180" s="64"/>
      <c r="AE180" s="60"/>
      <c r="AF180" s="101"/>
      <c r="AG180" s="62"/>
    </row>
    <row r="181" spans="1:33" s="69" customFormat="1" ht="14.1" customHeight="1" x14ac:dyDescent="0.2">
      <c r="A181" s="220" t="s">
        <v>514</v>
      </c>
      <c r="B181" s="220" t="s">
        <v>515</v>
      </c>
      <c r="C181" s="220" t="s">
        <v>742</v>
      </c>
      <c r="D181" s="220"/>
      <c r="E181" s="229">
        <v>37</v>
      </c>
      <c r="F181" s="230" t="s">
        <v>619</v>
      </c>
      <c r="G181" s="230" t="s">
        <v>619</v>
      </c>
      <c r="H181" s="230" t="s">
        <v>619</v>
      </c>
      <c r="I181" s="230" t="s">
        <v>619</v>
      </c>
      <c r="J181" s="230" t="s">
        <v>619</v>
      </c>
      <c r="K181" s="230" t="s">
        <v>619</v>
      </c>
      <c r="L181" s="230" t="s">
        <v>619</v>
      </c>
      <c r="M181" s="230" t="s">
        <v>619</v>
      </c>
      <c r="N181" s="230" t="s">
        <v>619</v>
      </c>
      <c r="O181" s="230" t="s">
        <v>619</v>
      </c>
      <c r="P181" s="229">
        <v>9</v>
      </c>
      <c r="Q181" s="232">
        <v>18</v>
      </c>
      <c r="R181" s="230" t="s">
        <v>619</v>
      </c>
      <c r="S181" s="230" t="s">
        <v>619</v>
      </c>
      <c r="T181" s="229">
        <v>28</v>
      </c>
      <c r="U181" s="230" t="s">
        <v>619</v>
      </c>
      <c r="V181" s="230" t="s">
        <v>619</v>
      </c>
      <c r="W181" s="232">
        <v>35</v>
      </c>
      <c r="X181" s="234">
        <v>0.94</v>
      </c>
      <c r="Y181" s="230" t="s">
        <v>619</v>
      </c>
      <c r="Z181" s="76"/>
      <c r="AA181" s="62"/>
      <c r="AB181" s="64"/>
      <c r="AC181" s="62"/>
      <c r="AD181" s="62"/>
      <c r="AE181" s="60"/>
      <c r="AF181" s="101"/>
      <c r="AG181" s="62"/>
    </row>
    <row r="182" spans="1:33" s="69" customFormat="1" ht="14.1" customHeight="1" x14ac:dyDescent="0.2">
      <c r="A182" s="220" t="s">
        <v>466</v>
      </c>
      <c r="B182" s="220" t="s">
        <v>467</v>
      </c>
      <c r="C182" s="220" t="s">
        <v>742</v>
      </c>
      <c r="D182" s="220"/>
      <c r="E182" s="229">
        <v>79</v>
      </c>
      <c r="F182" s="229">
        <v>18</v>
      </c>
      <c r="G182" s="230" t="s">
        <v>619</v>
      </c>
      <c r="H182" s="230" t="s">
        <v>619</v>
      </c>
      <c r="I182" s="230" t="s">
        <v>619</v>
      </c>
      <c r="J182" s="230" t="s">
        <v>619</v>
      </c>
      <c r="K182" s="230" t="s">
        <v>619</v>
      </c>
      <c r="L182" s="229">
        <v>22</v>
      </c>
      <c r="M182" s="233">
        <v>0.28000000000000003</v>
      </c>
      <c r="N182" s="230" t="s">
        <v>619</v>
      </c>
      <c r="O182" s="230" t="s">
        <v>619</v>
      </c>
      <c r="P182" s="229">
        <v>14</v>
      </c>
      <c r="Q182" s="232">
        <v>41</v>
      </c>
      <c r="R182" s="229">
        <v>21</v>
      </c>
      <c r="S182" s="229">
        <v>11</v>
      </c>
      <c r="T182" s="229">
        <v>99</v>
      </c>
      <c r="U182" s="229">
        <v>49</v>
      </c>
      <c r="V182" s="229">
        <v>48</v>
      </c>
      <c r="W182" s="232">
        <v>228</v>
      </c>
      <c r="X182" s="234">
        <v>2.87</v>
      </c>
      <c r="Y182" s="229">
        <v>5</v>
      </c>
      <c r="Z182" s="77"/>
      <c r="AA182" s="64"/>
      <c r="AB182" s="64"/>
      <c r="AC182" s="64"/>
      <c r="AD182" s="64"/>
      <c r="AE182" s="60"/>
      <c r="AF182" s="101"/>
      <c r="AG182" s="64"/>
    </row>
    <row r="183" spans="1:33" s="69" customFormat="1" ht="14.1" customHeight="1" x14ac:dyDescent="0.2">
      <c r="A183" s="220" t="s">
        <v>208</v>
      </c>
      <c r="B183" s="220" t="s">
        <v>209</v>
      </c>
      <c r="C183" s="220" t="s">
        <v>744</v>
      </c>
      <c r="D183" s="220"/>
      <c r="E183" s="229">
        <v>50</v>
      </c>
      <c r="F183" s="230" t="s">
        <v>619</v>
      </c>
      <c r="G183" s="230" t="s">
        <v>619</v>
      </c>
      <c r="H183" s="230" t="s">
        <v>619</v>
      </c>
      <c r="I183" s="230" t="s">
        <v>619</v>
      </c>
      <c r="J183" s="230" t="s">
        <v>619</v>
      </c>
      <c r="K183" s="230" t="s">
        <v>619</v>
      </c>
      <c r="L183" s="229">
        <v>23</v>
      </c>
      <c r="M183" s="233">
        <v>0.46</v>
      </c>
      <c r="N183" s="230" t="s">
        <v>619</v>
      </c>
      <c r="O183" s="230" t="s">
        <v>619</v>
      </c>
      <c r="P183" s="230" t="s">
        <v>619</v>
      </c>
      <c r="Q183" s="232">
        <v>30</v>
      </c>
      <c r="R183" s="230" t="s">
        <v>619</v>
      </c>
      <c r="S183" s="230" t="s">
        <v>619</v>
      </c>
      <c r="T183" s="230" t="s">
        <v>619</v>
      </c>
      <c r="U183" s="230" t="s">
        <v>619</v>
      </c>
      <c r="V183" s="230" t="s">
        <v>619</v>
      </c>
      <c r="W183" s="232">
        <v>16</v>
      </c>
      <c r="X183" s="234">
        <v>0.32</v>
      </c>
      <c r="Y183" s="230" t="s">
        <v>619</v>
      </c>
      <c r="Z183" s="76"/>
      <c r="AA183" s="62"/>
      <c r="AB183" s="62"/>
      <c r="AC183" s="62"/>
      <c r="AD183" s="62"/>
      <c r="AE183" s="60"/>
      <c r="AF183" s="101"/>
      <c r="AG183" s="62"/>
    </row>
    <row r="184" spans="1:33" s="69" customFormat="1" ht="14.1" customHeight="1" x14ac:dyDescent="0.2">
      <c r="A184" s="220" t="s">
        <v>19</v>
      </c>
      <c r="B184" s="220" t="s">
        <v>20</v>
      </c>
      <c r="C184" s="220" t="s">
        <v>750</v>
      </c>
      <c r="D184" s="220"/>
      <c r="E184" s="229">
        <v>120</v>
      </c>
      <c r="F184" s="229">
        <v>27</v>
      </c>
      <c r="G184" s="230" t="s">
        <v>619</v>
      </c>
      <c r="H184" s="229">
        <v>8</v>
      </c>
      <c r="I184" s="230" t="s">
        <v>619</v>
      </c>
      <c r="J184" s="230" t="s">
        <v>619</v>
      </c>
      <c r="K184" s="230" t="s">
        <v>619</v>
      </c>
      <c r="L184" s="229">
        <v>40</v>
      </c>
      <c r="M184" s="233">
        <v>0.33</v>
      </c>
      <c r="N184" s="230" t="s">
        <v>619</v>
      </c>
      <c r="O184" s="230" t="s">
        <v>619</v>
      </c>
      <c r="P184" s="229">
        <v>113</v>
      </c>
      <c r="Q184" s="232">
        <v>248</v>
      </c>
      <c r="R184" s="230" t="s">
        <v>619</v>
      </c>
      <c r="S184" s="229">
        <v>12</v>
      </c>
      <c r="T184" s="229">
        <v>26</v>
      </c>
      <c r="U184" s="230" t="s">
        <v>619</v>
      </c>
      <c r="V184" s="230" t="s">
        <v>619</v>
      </c>
      <c r="W184" s="232">
        <v>38</v>
      </c>
      <c r="X184" s="234">
        <v>0.32</v>
      </c>
      <c r="Y184" s="229">
        <v>37</v>
      </c>
      <c r="Z184" s="76"/>
      <c r="AA184" s="64"/>
      <c r="AB184" s="64"/>
      <c r="AC184" s="62"/>
      <c r="AD184" s="62"/>
      <c r="AE184" s="60"/>
      <c r="AF184" s="101"/>
      <c r="AG184" s="64"/>
    </row>
    <row r="185" spans="1:33" s="69" customFormat="1" ht="14.1" customHeight="1" x14ac:dyDescent="0.2">
      <c r="A185" s="220" t="s">
        <v>234</v>
      </c>
      <c r="B185" s="220" t="s">
        <v>235</v>
      </c>
      <c r="C185" s="220" t="s">
        <v>749</v>
      </c>
      <c r="D185" s="220"/>
      <c r="E185" s="229">
        <v>54</v>
      </c>
      <c r="F185" s="230" t="s">
        <v>619</v>
      </c>
      <c r="G185" s="230" t="s">
        <v>619</v>
      </c>
      <c r="H185" s="230" t="s">
        <v>619</v>
      </c>
      <c r="I185" s="230" t="s">
        <v>619</v>
      </c>
      <c r="J185" s="230" t="s">
        <v>619</v>
      </c>
      <c r="K185" s="230" t="s">
        <v>619</v>
      </c>
      <c r="L185" s="229">
        <v>5</v>
      </c>
      <c r="M185" s="233">
        <v>0.09</v>
      </c>
      <c r="N185" s="230" t="s">
        <v>619</v>
      </c>
      <c r="O185" s="230" t="s">
        <v>619</v>
      </c>
      <c r="P185" s="230" t="s">
        <v>619</v>
      </c>
      <c r="Q185" s="232">
        <v>10</v>
      </c>
      <c r="R185" s="229">
        <v>5</v>
      </c>
      <c r="S185" s="230" t="s">
        <v>619</v>
      </c>
      <c r="T185" s="230" t="s">
        <v>619</v>
      </c>
      <c r="U185" s="230" t="s">
        <v>619</v>
      </c>
      <c r="V185" s="230" t="s">
        <v>619</v>
      </c>
      <c r="W185" s="232">
        <v>6</v>
      </c>
      <c r="X185" s="234">
        <v>0.11</v>
      </c>
      <c r="Y185" s="230" t="s">
        <v>619</v>
      </c>
      <c r="Z185" s="77"/>
      <c r="AA185" s="62"/>
      <c r="AB185" s="62"/>
      <c r="AC185" s="62"/>
      <c r="AD185" s="62"/>
      <c r="AE185" s="60"/>
      <c r="AF185" s="101"/>
      <c r="AG185" s="62"/>
    </row>
    <row r="186" spans="1:33" s="69" customFormat="1" ht="14.1" customHeight="1" x14ac:dyDescent="0.2">
      <c r="A186" s="220" t="s">
        <v>374</v>
      </c>
      <c r="B186" s="220" t="s">
        <v>375</v>
      </c>
      <c r="C186" s="220" t="s">
        <v>746</v>
      </c>
      <c r="D186" s="220"/>
      <c r="E186" s="229">
        <v>113</v>
      </c>
      <c r="F186" s="229">
        <v>98</v>
      </c>
      <c r="G186" s="229">
        <v>134</v>
      </c>
      <c r="H186" s="229">
        <v>140</v>
      </c>
      <c r="I186" s="229">
        <v>17</v>
      </c>
      <c r="J186" s="229">
        <v>14</v>
      </c>
      <c r="K186" s="229">
        <v>22</v>
      </c>
      <c r="L186" s="229">
        <v>425</v>
      </c>
      <c r="M186" s="233">
        <v>3.76</v>
      </c>
      <c r="N186" s="229">
        <v>62</v>
      </c>
      <c r="O186" s="229">
        <v>87</v>
      </c>
      <c r="P186" s="229">
        <v>213</v>
      </c>
      <c r="Q186" s="232">
        <v>787</v>
      </c>
      <c r="R186" s="229">
        <v>125</v>
      </c>
      <c r="S186" s="230" t="s">
        <v>619</v>
      </c>
      <c r="T186" s="230" t="s">
        <v>619</v>
      </c>
      <c r="U186" s="229">
        <v>1704</v>
      </c>
      <c r="V186" s="229">
        <v>1919</v>
      </c>
      <c r="W186" s="232">
        <v>3871</v>
      </c>
      <c r="X186" s="234">
        <v>34.22</v>
      </c>
      <c r="Y186" s="229">
        <v>59</v>
      </c>
      <c r="Z186" s="77"/>
      <c r="AA186" s="62"/>
      <c r="AB186" s="62"/>
      <c r="AC186" s="64"/>
      <c r="AD186" s="64"/>
      <c r="AE186" s="60"/>
      <c r="AF186" s="101"/>
      <c r="AG186" s="64"/>
    </row>
    <row r="187" spans="1:33" s="69" customFormat="1" ht="14.1" customHeight="1" x14ac:dyDescent="0.2">
      <c r="A187" s="220" t="s">
        <v>562</v>
      </c>
      <c r="B187" s="220" t="s">
        <v>563</v>
      </c>
      <c r="C187" s="220" t="s">
        <v>748</v>
      </c>
      <c r="D187" s="220"/>
      <c r="E187" s="229">
        <v>41</v>
      </c>
      <c r="F187" s="229">
        <v>7</v>
      </c>
      <c r="G187" s="230" t="s">
        <v>619</v>
      </c>
      <c r="H187" s="230" t="s">
        <v>619</v>
      </c>
      <c r="I187" s="230" t="s">
        <v>619</v>
      </c>
      <c r="J187" s="230" t="s">
        <v>619</v>
      </c>
      <c r="K187" s="230" t="s">
        <v>619</v>
      </c>
      <c r="L187" s="229">
        <v>8</v>
      </c>
      <c r="M187" s="233">
        <v>0.2</v>
      </c>
      <c r="N187" s="229">
        <v>9</v>
      </c>
      <c r="O187" s="229">
        <v>5</v>
      </c>
      <c r="P187" s="229">
        <v>5</v>
      </c>
      <c r="Q187" s="232">
        <v>27</v>
      </c>
      <c r="R187" s="230" t="s">
        <v>619</v>
      </c>
      <c r="S187" s="230" t="s">
        <v>619</v>
      </c>
      <c r="T187" s="230" t="s">
        <v>619</v>
      </c>
      <c r="U187" s="230" t="s">
        <v>619</v>
      </c>
      <c r="V187" s="230" t="s">
        <v>619</v>
      </c>
      <c r="W187" s="232">
        <v>8</v>
      </c>
      <c r="X187" s="234">
        <v>0.2</v>
      </c>
      <c r="Y187" s="230" t="s">
        <v>619</v>
      </c>
      <c r="Z187" s="76"/>
      <c r="AA187" s="62"/>
      <c r="AB187" s="62"/>
      <c r="AC187" s="62"/>
      <c r="AD187" s="62"/>
      <c r="AE187" s="60"/>
      <c r="AF187" s="101"/>
      <c r="AG187" s="62"/>
    </row>
    <row r="188" spans="1:33" s="69" customFormat="1" ht="14.1" customHeight="1" x14ac:dyDescent="0.2">
      <c r="A188" s="220" t="s">
        <v>576</v>
      </c>
      <c r="B188" s="220" t="s">
        <v>577</v>
      </c>
      <c r="C188" s="220" t="s">
        <v>748</v>
      </c>
      <c r="D188" s="220"/>
      <c r="E188" s="229">
        <v>30</v>
      </c>
      <c r="F188" s="229">
        <v>11</v>
      </c>
      <c r="G188" s="230" t="s">
        <v>619</v>
      </c>
      <c r="H188" s="230" t="s">
        <v>619</v>
      </c>
      <c r="I188" s="230" t="s">
        <v>619</v>
      </c>
      <c r="J188" s="230" t="s">
        <v>619</v>
      </c>
      <c r="K188" s="230" t="s">
        <v>619</v>
      </c>
      <c r="L188" s="229">
        <v>12</v>
      </c>
      <c r="M188" s="233">
        <v>0.4</v>
      </c>
      <c r="N188" s="230" t="s">
        <v>619</v>
      </c>
      <c r="O188" s="230" t="s">
        <v>619</v>
      </c>
      <c r="P188" s="229">
        <v>5</v>
      </c>
      <c r="Q188" s="232">
        <v>17</v>
      </c>
      <c r="R188" s="230" t="s">
        <v>619</v>
      </c>
      <c r="S188" s="230" t="s">
        <v>619</v>
      </c>
      <c r="T188" s="230" t="s">
        <v>619</v>
      </c>
      <c r="U188" s="230" t="s">
        <v>619</v>
      </c>
      <c r="V188" s="230" t="s">
        <v>619</v>
      </c>
      <c r="W188" s="231" t="s">
        <v>619</v>
      </c>
      <c r="X188" s="230" t="s">
        <v>619</v>
      </c>
      <c r="Y188" s="229">
        <v>7</v>
      </c>
      <c r="Z188" s="76"/>
      <c r="AA188" s="62"/>
      <c r="AB188" s="62"/>
      <c r="AC188" s="62"/>
      <c r="AD188" s="62"/>
      <c r="AE188" s="63"/>
      <c r="AF188" s="62"/>
      <c r="AG188" s="64"/>
    </row>
    <row r="189" spans="1:33" s="69" customFormat="1" ht="14.1" customHeight="1" x14ac:dyDescent="0.2">
      <c r="A189" s="220" t="s">
        <v>152</v>
      </c>
      <c r="B189" s="220" t="s">
        <v>153</v>
      </c>
      <c r="C189" s="220" t="s">
        <v>744</v>
      </c>
      <c r="D189" s="220"/>
      <c r="E189" s="229">
        <v>44</v>
      </c>
      <c r="F189" s="230" t="s">
        <v>619</v>
      </c>
      <c r="G189" s="230" t="s">
        <v>619</v>
      </c>
      <c r="H189" s="230" t="s">
        <v>619</v>
      </c>
      <c r="I189" s="230" t="s">
        <v>619</v>
      </c>
      <c r="J189" s="230" t="s">
        <v>619</v>
      </c>
      <c r="K189" s="230" t="s">
        <v>619</v>
      </c>
      <c r="L189" s="230" t="s">
        <v>619</v>
      </c>
      <c r="M189" s="230" t="s">
        <v>619</v>
      </c>
      <c r="N189" s="230" t="s">
        <v>619</v>
      </c>
      <c r="O189" s="230" t="s">
        <v>619</v>
      </c>
      <c r="P189" s="230" t="s">
        <v>619</v>
      </c>
      <c r="Q189" s="232">
        <v>11</v>
      </c>
      <c r="R189" s="230" t="s">
        <v>619</v>
      </c>
      <c r="S189" s="230" t="s">
        <v>619</v>
      </c>
      <c r="T189" s="230" t="s">
        <v>619</v>
      </c>
      <c r="U189" s="230" t="s">
        <v>619</v>
      </c>
      <c r="V189" s="230" t="s">
        <v>619</v>
      </c>
      <c r="W189" s="232">
        <v>5</v>
      </c>
      <c r="X189" s="234">
        <v>0.11</v>
      </c>
      <c r="Y189" s="230" t="s">
        <v>619</v>
      </c>
      <c r="Z189" s="76"/>
      <c r="AA189" s="62"/>
      <c r="AB189" s="62"/>
      <c r="AC189" s="62"/>
      <c r="AD189" s="62"/>
      <c r="AE189" s="60"/>
      <c r="AF189" s="101"/>
      <c r="AG189" s="62"/>
    </row>
    <row r="190" spans="1:33" s="69" customFormat="1" ht="14.1" customHeight="1" x14ac:dyDescent="0.2">
      <c r="A190" s="220" t="s">
        <v>101</v>
      </c>
      <c r="B190" s="220" t="s">
        <v>669</v>
      </c>
      <c r="C190" s="220" t="s">
        <v>747</v>
      </c>
      <c r="D190" s="220"/>
      <c r="E190" s="229">
        <v>71</v>
      </c>
      <c r="F190" s="229">
        <v>16</v>
      </c>
      <c r="G190" s="230" t="s">
        <v>619</v>
      </c>
      <c r="H190" s="230" t="s">
        <v>619</v>
      </c>
      <c r="I190" s="230" t="s">
        <v>619</v>
      </c>
      <c r="J190" s="230" t="s">
        <v>619</v>
      </c>
      <c r="K190" s="230" t="s">
        <v>619</v>
      </c>
      <c r="L190" s="229">
        <v>17</v>
      </c>
      <c r="M190" s="233">
        <v>0.24</v>
      </c>
      <c r="N190" s="229">
        <v>5</v>
      </c>
      <c r="O190" s="229">
        <v>42</v>
      </c>
      <c r="P190" s="229">
        <v>5</v>
      </c>
      <c r="Q190" s="232">
        <v>69</v>
      </c>
      <c r="R190" s="229">
        <v>8</v>
      </c>
      <c r="S190" s="230" t="s">
        <v>619</v>
      </c>
      <c r="T190" s="230" t="s">
        <v>619</v>
      </c>
      <c r="U190" s="230" t="s">
        <v>619</v>
      </c>
      <c r="V190" s="229">
        <v>7</v>
      </c>
      <c r="W190" s="232">
        <v>15</v>
      </c>
      <c r="X190" s="234">
        <v>0.21</v>
      </c>
      <c r="Y190" s="229">
        <v>17</v>
      </c>
      <c r="Z190" s="77"/>
      <c r="AA190" s="62"/>
      <c r="AB190" s="62"/>
      <c r="AC190" s="62"/>
      <c r="AD190" s="64"/>
      <c r="AE190" s="60"/>
      <c r="AF190" s="101"/>
      <c r="AG190" s="64"/>
    </row>
    <row r="191" spans="1:33" s="69" customFormat="1" ht="14.1" customHeight="1" x14ac:dyDescent="0.2">
      <c r="A191" s="220" t="s">
        <v>316</v>
      </c>
      <c r="B191" s="220" t="s">
        <v>317</v>
      </c>
      <c r="C191" s="220" t="s">
        <v>745</v>
      </c>
      <c r="D191" s="220"/>
      <c r="E191" s="229">
        <v>56</v>
      </c>
      <c r="F191" s="229">
        <v>16</v>
      </c>
      <c r="G191" s="230" t="s">
        <v>619</v>
      </c>
      <c r="H191" s="230" t="s">
        <v>619</v>
      </c>
      <c r="I191" s="230" t="s">
        <v>619</v>
      </c>
      <c r="J191" s="230" t="s">
        <v>619</v>
      </c>
      <c r="K191" s="230" t="s">
        <v>619</v>
      </c>
      <c r="L191" s="229">
        <v>21</v>
      </c>
      <c r="M191" s="233">
        <v>0.37</v>
      </c>
      <c r="N191" s="230" t="s">
        <v>619</v>
      </c>
      <c r="O191" s="230" t="s">
        <v>619</v>
      </c>
      <c r="P191" s="230" t="s">
        <v>619</v>
      </c>
      <c r="Q191" s="232">
        <v>29</v>
      </c>
      <c r="R191" s="230" t="s">
        <v>619</v>
      </c>
      <c r="S191" s="229">
        <v>19</v>
      </c>
      <c r="T191" s="229">
        <v>45</v>
      </c>
      <c r="U191" s="230" t="s">
        <v>619</v>
      </c>
      <c r="V191" s="230" t="s">
        <v>619</v>
      </c>
      <c r="W191" s="232">
        <v>68</v>
      </c>
      <c r="X191" s="234">
        <v>1.21</v>
      </c>
      <c r="Y191" s="230" t="s">
        <v>619</v>
      </c>
      <c r="Z191" s="76"/>
      <c r="AA191" s="64"/>
      <c r="AB191" s="64"/>
      <c r="AC191" s="62"/>
      <c r="AD191" s="62"/>
      <c r="AE191" s="60"/>
      <c r="AF191" s="101"/>
      <c r="AG191" s="62"/>
    </row>
    <row r="192" spans="1:33" s="69" customFormat="1" ht="14.1" customHeight="1" x14ac:dyDescent="0.2">
      <c r="A192" s="220" t="s">
        <v>176</v>
      </c>
      <c r="B192" s="220" t="s">
        <v>177</v>
      </c>
      <c r="C192" s="220" t="s">
        <v>744</v>
      </c>
      <c r="D192" s="220"/>
      <c r="E192" s="229">
        <v>48</v>
      </c>
      <c r="F192" s="230" t="s">
        <v>619</v>
      </c>
      <c r="G192" s="230" t="s">
        <v>619</v>
      </c>
      <c r="H192" s="230" t="s">
        <v>619</v>
      </c>
      <c r="I192" s="230" t="s">
        <v>619</v>
      </c>
      <c r="J192" s="230" t="s">
        <v>619</v>
      </c>
      <c r="K192" s="230" t="s">
        <v>619</v>
      </c>
      <c r="L192" s="229">
        <v>18</v>
      </c>
      <c r="M192" s="233">
        <v>0.37</v>
      </c>
      <c r="N192" s="230" t="s">
        <v>619</v>
      </c>
      <c r="O192" s="230" t="s">
        <v>619</v>
      </c>
      <c r="P192" s="229">
        <v>6</v>
      </c>
      <c r="Q192" s="232">
        <v>26</v>
      </c>
      <c r="R192" s="230" t="s">
        <v>619</v>
      </c>
      <c r="S192" s="230" t="s">
        <v>619</v>
      </c>
      <c r="T192" s="229">
        <v>19</v>
      </c>
      <c r="U192" s="230" t="s">
        <v>619</v>
      </c>
      <c r="V192" s="230" t="s">
        <v>619</v>
      </c>
      <c r="W192" s="232">
        <v>23</v>
      </c>
      <c r="X192" s="234">
        <v>0.48</v>
      </c>
      <c r="Y192" s="229">
        <v>5</v>
      </c>
      <c r="Z192" s="76"/>
      <c r="AA192" s="62"/>
      <c r="AB192" s="64"/>
      <c r="AC192" s="62"/>
      <c r="AD192" s="62"/>
      <c r="AE192" s="60"/>
      <c r="AF192" s="101"/>
      <c r="AG192" s="64"/>
    </row>
    <row r="193" spans="1:33" s="69" customFormat="1" ht="14.1" customHeight="1" x14ac:dyDescent="0.2">
      <c r="A193" s="220" t="s">
        <v>102</v>
      </c>
      <c r="B193" s="220" t="s">
        <v>670</v>
      </c>
      <c r="C193" s="220" t="s">
        <v>747</v>
      </c>
      <c r="D193" s="220"/>
      <c r="E193" s="229">
        <v>73</v>
      </c>
      <c r="F193" s="230" t="s">
        <v>619</v>
      </c>
      <c r="G193" s="230" t="s">
        <v>619</v>
      </c>
      <c r="H193" s="230" t="s">
        <v>619</v>
      </c>
      <c r="I193" s="230" t="s">
        <v>619</v>
      </c>
      <c r="J193" s="230" t="s">
        <v>619</v>
      </c>
      <c r="K193" s="230" t="s">
        <v>619</v>
      </c>
      <c r="L193" s="229">
        <v>6</v>
      </c>
      <c r="M193" s="233">
        <v>0.08</v>
      </c>
      <c r="N193" s="230" t="s">
        <v>619</v>
      </c>
      <c r="O193" s="230" t="s">
        <v>619</v>
      </c>
      <c r="P193" s="230" t="s">
        <v>619</v>
      </c>
      <c r="Q193" s="232">
        <v>15</v>
      </c>
      <c r="R193" s="230" t="s">
        <v>619</v>
      </c>
      <c r="S193" s="230" t="s">
        <v>619</v>
      </c>
      <c r="T193" s="230" t="s">
        <v>619</v>
      </c>
      <c r="U193" s="230" t="s">
        <v>619</v>
      </c>
      <c r="V193" s="230" t="s">
        <v>619</v>
      </c>
      <c r="W193" s="231" t="s">
        <v>619</v>
      </c>
      <c r="X193" s="230" t="s">
        <v>619</v>
      </c>
      <c r="Y193" s="230" t="s">
        <v>619</v>
      </c>
      <c r="Z193" s="76"/>
      <c r="AA193" s="62"/>
      <c r="AB193" s="62"/>
      <c r="AC193" s="62"/>
      <c r="AD193" s="62"/>
      <c r="AE193" s="63"/>
      <c r="AF193" s="62"/>
      <c r="AG193" s="62"/>
    </row>
    <row r="194" spans="1:33" s="69" customFormat="1" ht="14.1" customHeight="1" x14ac:dyDescent="0.2">
      <c r="A194" s="220" t="s">
        <v>336</v>
      </c>
      <c r="B194" s="220" t="s">
        <v>337</v>
      </c>
      <c r="C194" s="220" t="s">
        <v>745</v>
      </c>
      <c r="D194" s="220"/>
      <c r="E194" s="229">
        <v>47</v>
      </c>
      <c r="F194" s="230" t="s">
        <v>619</v>
      </c>
      <c r="G194" s="230" t="s">
        <v>619</v>
      </c>
      <c r="H194" s="230" t="s">
        <v>619</v>
      </c>
      <c r="I194" s="230" t="s">
        <v>619</v>
      </c>
      <c r="J194" s="230" t="s">
        <v>619</v>
      </c>
      <c r="K194" s="230" t="s">
        <v>619</v>
      </c>
      <c r="L194" s="229">
        <v>22</v>
      </c>
      <c r="M194" s="233">
        <v>0.46</v>
      </c>
      <c r="N194" s="230" t="s">
        <v>619</v>
      </c>
      <c r="O194" s="229">
        <v>12</v>
      </c>
      <c r="P194" s="230" t="s">
        <v>619</v>
      </c>
      <c r="Q194" s="232">
        <v>42</v>
      </c>
      <c r="R194" s="230" t="s">
        <v>619</v>
      </c>
      <c r="S194" s="230" t="s">
        <v>619</v>
      </c>
      <c r="T194" s="230" t="s">
        <v>619</v>
      </c>
      <c r="U194" s="230" t="s">
        <v>619</v>
      </c>
      <c r="V194" s="230" t="s">
        <v>619</v>
      </c>
      <c r="W194" s="232">
        <v>8</v>
      </c>
      <c r="X194" s="234">
        <v>0.17</v>
      </c>
      <c r="Y194" s="229">
        <v>9</v>
      </c>
      <c r="Z194" s="76"/>
      <c r="AA194" s="62"/>
      <c r="AB194" s="62"/>
      <c r="AC194" s="62"/>
      <c r="AD194" s="62"/>
      <c r="AE194" s="60"/>
      <c r="AF194" s="101"/>
      <c r="AG194" s="64"/>
    </row>
    <row r="195" spans="1:33" s="69" customFormat="1" ht="14.1" customHeight="1" x14ac:dyDescent="0.2">
      <c r="A195" s="220" t="s">
        <v>549</v>
      </c>
      <c r="B195" s="220" t="s">
        <v>671</v>
      </c>
      <c r="C195" s="220" t="s">
        <v>748</v>
      </c>
      <c r="D195" s="220"/>
      <c r="E195" s="229">
        <v>93</v>
      </c>
      <c r="F195" s="229">
        <v>27</v>
      </c>
      <c r="G195" s="230" t="s">
        <v>619</v>
      </c>
      <c r="H195" s="230" t="s">
        <v>619</v>
      </c>
      <c r="I195" s="230" t="s">
        <v>619</v>
      </c>
      <c r="J195" s="230" t="s">
        <v>619</v>
      </c>
      <c r="K195" s="230" t="s">
        <v>619</v>
      </c>
      <c r="L195" s="229">
        <v>29</v>
      </c>
      <c r="M195" s="233">
        <v>0.31</v>
      </c>
      <c r="N195" s="230" t="s">
        <v>619</v>
      </c>
      <c r="O195" s="230" t="s">
        <v>619</v>
      </c>
      <c r="P195" s="229">
        <v>20</v>
      </c>
      <c r="Q195" s="232">
        <v>70</v>
      </c>
      <c r="R195" s="229">
        <v>7</v>
      </c>
      <c r="S195" s="230" t="s">
        <v>619</v>
      </c>
      <c r="T195" s="229">
        <v>47</v>
      </c>
      <c r="U195" s="230" t="s">
        <v>619</v>
      </c>
      <c r="V195" s="230" t="s">
        <v>619</v>
      </c>
      <c r="W195" s="232">
        <v>54</v>
      </c>
      <c r="X195" s="234">
        <v>0.57999999999999996</v>
      </c>
      <c r="Y195" s="230" t="s">
        <v>619</v>
      </c>
      <c r="Z195" s="77"/>
      <c r="AA195" s="62"/>
      <c r="AB195" s="64"/>
      <c r="AC195" s="62"/>
      <c r="AD195" s="62"/>
      <c r="AE195" s="60"/>
      <c r="AF195" s="101"/>
      <c r="AG195" s="62"/>
    </row>
    <row r="196" spans="1:33" s="69" customFormat="1" ht="14.1" customHeight="1" x14ac:dyDescent="0.2">
      <c r="A196" s="220" t="s">
        <v>21</v>
      </c>
      <c r="B196" s="220" t="s">
        <v>22</v>
      </c>
      <c r="C196" s="220" t="s">
        <v>750</v>
      </c>
      <c r="D196" s="220"/>
      <c r="E196" s="229">
        <v>94</v>
      </c>
      <c r="F196" s="229">
        <v>34</v>
      </c>
      <c r="G196" s="230" t="s">
        <v>619</v>
      </c>
      <c r="H196" s="230" t="s">
        <v>619</v>
      </c>
      <c r="I196" s="230" t="s">
        <v>619</v>
      </c>
      <c r="J196" s="230" t="s">
        <v>619</v>
      </c>
      <c r="K196" s="230" t="s">
        <v>619</v>
      </c>
      <c r="L196" s="229">
        <v>38</v>
      </c>
      <c r="M196" s="233">
        <v>0.4</v>
      </c>
      <c r="N196" s="230" t="s">
        <v>619</v>
      </c>
      <c r="O196" s="229">
        <v>20</v>
      </c>
      <c r="P196" s="230" t="s">
        <v>619</v>
      </c>
      <c r="Q196" s="232">
        <v>68</v>
      </c>
      <c r="R196" s="230" t="s">
        <v>619</v>
      </c>
      <c r="S196" s="230" t="s">
        <v>619</v>
      </c>
      <c r="T196" s="229">
        <v>14</v>
      </c>
      <c r="U196" s="230" t="s">
        <v>619</v>
      </c>
      <c r="V196" s="230" t="s">
        <v>619</v>
      </c>
      <c r="W196" s="232">
        <v>16</v>
      </c>
      <c r="X196" s="234">
        <v>0.17</v>
      </c>
      <c r="Y196" s="229">
        <v>38</v>
      </c>
      <c r="Z196" s="76"/>
      <c r="AA196" s="62"/>
      <c r="AB196" s="64"/>
      <c r="AC196" s="62"/>
      <c r="AD196" s="62"/>
      <c r="AE196" s="60"/>
      <c r="AF196" s="101"/>
      <c r="AG196" s="64"/>
    </row>
    <row r="197" spans="1:33" s="69" customFormat="1" ht="14.1" customHeight="1" x14ac:dyDescent="0.2">
      <c r="A197" s="220" t="s">
        <v>244</v>
      </c>
      <c r="B197" s="220" t="s">
        <v>245</v>
      </c>
      <c r="C197" s="220" t="s">
        <v>749</v>
      </c>
      <c r="D197" s="220"/>
      <c r="E197" s="229">
        <v>26</v>
      </c>
      <c r="F197" s="229">
        <v>13</v>
      </c>
      <c r="G197" s="230" t="s">
        <v>619</v>
      </c>
      <c r="H197" s="230" t="s">
        <v>619</v>
      </c>
      <c r="I197" s="230" t="s">
        <v>619</v>
      </c>
      <c r="J197" s="230" t="s">
        <v>619</v>
      </c>
      <c r="K197" s="230" t="s">
        <v>619</v>
      </c>
      <c r="L197" s="229">
        <v>15</v>
      </c>
      <c r="M197" s="233">
        <v>0.56999999999999995</v>
      </c>
      <c r="N197" s="230" t="s">
        <v>619</v>
      </c>
      <c r="O197" s="229">
        <v>16</v>
      </c>
      <c r="P197" s="230" t="s">
        <v>619</v>
      </c>
      <c r="Q197" s="232">
        <v>35</v>
      </c>
      <c r="R197" s="230" t="s">
        <v>619</v>
      </c>
      <c r="S197" s="230" t="s">
        <v>619</v>
      </c>
      <c r="T197" s="230" t="s">
        <v>619</v>
      </c>
      <c r="U197" s="230" t="s">
        <v>619</v>
      </c>
      <c r="V197" s="230" t="s">
        <v>619</v>
      </c>
      <c r="W197" s="232">
        <v>6</v>
      </c>
      <c r="X197" s="234">
        <v>0.23</v>
      </c>
      <c r="Y197" s="229">
        <v>6</v>
      </c>
      <c r="Z197" s="76"/>
      <c r="AA197" s="62"/>
      <c r="AB197" s="62"/>
      <c r="AC197" s="62"/>
      <c r="AD197" s="62"/>
      <c r="AE197" s="60"/>
      <c r="AF197" s="101"/>
      <c r="AG197" s="64"/>
    </row>
    <row r="198" spans="1:33" s="69" customFormat="1" ht="14.1" customHeight="1" x14ac:dyDescent="0.2">
      <c r="A198" s="220" t="s">
        <v>166</v>
      </c>
      <c r="B198" s="220" t="s">
        <v>167</v>
      </c>
      <c r="C198" s="220" t="s">
        <v>744</v>
      </c>
      <c r="D198" s="220"/>
      <c r="E198" s="229">
        <v>40</v>
      </c>
      <c r="F198" s="230" t="s">
        <v>619</v>
      </c>
      <c r="G198" s="230" t="s">
        <v>619</v>
      </c>
      <c r="H198" s="230" t="s">
        <v>619</v>
      </c>
      <c r="I198" s="230" t="s">
        <v>619</v>
      </c>
      <c r="J198" s="230" t="s">
        <v>619</v>
      </c>
      <c r="K198" s="230" t="s">
        <v>619</v>
      </c>
      <c r="L198" s="229">
        <v>7</v>
      </c>
      <c r="M198" s="233">
        <v>0.17</v>
      </c>
      <c r="N198" s="230" t="s">
        <v>619</v>
      </c>
      <c r="O198" s="230" t="s">
        <v>619</v>
      </c>
      <c r="P198" s="230" t="s">
        <v>619</v>
      </c>
      <c r="Q198" s="232">
        <v>14</v>
      </c>
      <c r="R198" s="230" t="s">
        <v>619</v>
      </c>
      <c r="S198" s="230" t="s">
        <v>619</v>
      </c>
      <c r="T198" s="230" t="s">
        <v>619</v>
      </c>
      <c r="U198" s="230" t="s">
        <v>619</v>
      </c>
      <c r="V198" s="230" t="s">
        <v>619</v>
      </c>
      <c r="W198" s="231" t="s">
        <v>619</v>
      </c>
      <c r="X198" s="230" t="s">
        <v>619</v>
      </c>
      <c r="Y198" s="230" t="s">
        <v>619</v>
      </c>
      <c r="Z198" s="76"/>
      <c r="AA198" s="62"/>
      <c r="AB198" s="62"/>
      <c r="AC198" s="62"/>
      <c r="AD198" s="62"/>
      <c r="AE198" s="63"/>
      <c r="AF198" s="62"/>
      <c r="AG198" s="62"/>
    </row>
    <row r="199" spans="1:33" s="69" customFormat="1" ht="14.1" customHeight="1" x14ac:dyDescent="0.2">
      <c r="A199" s="220" t="s">
        <v>192</v>
      </c>
      <c r="B199" s="220" t="s">
        <v>193</v>
      </c>
      <c r="C199" s="220" t="s">
        <v>744</v>
      </c>
      <c r="D199" s="220"/>
      <c r="E199" s="229">
        <v>93</v>
      </c>
      <c r="F199" s="229">
        <v>69</v>
      </c>
      <c r="G199" s="229">
        <v>15</v>
      </c>
      <c r="H199" s="230" t="s">
        <v>619</v>
      </c>
      <c r="I199" s="230" t="s">
        <v>619</v>
      </c>
      <c r="J199" s="230" t="s">
        <v>619</v>
      </c>
      <c r="K199" s="230" t="s">
        <v>619</v>
      </c>
      <c r="L199" s="229">
        <v>91</v>
      </c>
      <c r="M199" s="233">
        <v>0.98</v>
      </c>
      <c r="N199" s="229">
        <v>19</v>
      </c>
      <c r="O199" s="229">
        <v>6</v>
      </c>
      <c r="P199" s="229">
        <v>17</v>
      </c>
      <c r="Q199" s="232">
        <v>133</v>
      </c>
      <c r="R199" s="229">
        <v>36</v>
      </c>
      <c r="S199" s="230" t="s">
        <v>619</v>
      </c>
      <c r="T199" s="229">
        <v>47</v>
      </c>
      <c r="U199" s="230" t="s">
        <v>619</v>
      </c>
      <c r="V199" s="230" t="s">
        <v>619</v>
      </c>
      <c r="W199" s="232">
        <v>83</v>
      </c>
      <c r="X199" s="234">
        <v>0.89</v>
      </c>
      <c r="Y199" s="229">
        <v>34</v>
      </c>
      <c r="Z199" s="77"/>
      <c r="AA199" s="62"/>
      <c r="AB199" s="64"/>
      <c r="AC199" s="62"/>
      <c r="AD199" s="62"/>
      <c r="AE199" s="60"/>
      <c r="AF199" s="101"/>
      <c r="AG199" s="64"/>
    </row>
    <row r="200" spans="1:33" s="69" customFormat="1" ht="14.1" customHeight="1" x14ac:dyDescent="0.2">
      <c r="A200" s="220" t="s">
        <v>14</v>
      </c>
      <c r="B200" s="220" t="s">
        <v>672</v>
      </c>
      <c r="C200" s="220" t="s">
        <v>750</v>
      </c>
      <c r="D200" s="220"/>
      <c r="E200" s="229">
        <v>141</v>
      </c>
      <c r="F200" s="229">
        <v>48</v>
      </c>
      <c r="G200" s="230" t="s">
        <v>619</v>
      </c>
      <c r="H200" s="230" t="s">
        <v>619</v>
      </c>
      <c r="I200" s="230" t="s">
        <v>619</v>
      </c>
      <c r="J200" s="230" t="s">
        <v>619</v>
      </c>
      <c r="K200" s="230" t="s">
        <v>619</v>
      </c>
      <c r="L200" s="229">
        <v>49</v>
      </c>
      <c r="M200" s="233">
        <v>0.35</v>
      </c>
      <c r="N200" s="230" t="s">
        <v>619</v>
      </c>
      <c r="O200" s="229">
        <v>25</v>
      </c>
      <c r="P200" s="230" t="s">
        <v>619</v>
      </c>
      <c r="Q200" s="232">
        <v>93</v>
      </c>
      <c r="R200" s="230" t="s">
        <v>619</v>
      </c>
      <c r="S200" s="230" t="s">
        <v>619</v>
      </c>
      <c r="T200" s="230" t="s">
        <v>619</v>
      </c>
      <c r="U200" s="230" t="s">
        <v>619</v>
      </c>
      <c r="V200" s="230" t="s">
        <v>619</v>
      </c>
      <c r="W200" s="231" t="s">
        <v>619</v>
      </c>
      <c r="X200" s="230" t="s">
        <v>619</v>
      </c>
      <c r="Y200" s="230" t="s">
        <v>619</v>
      </c>
      <c r="Z200" s="76"/>
      <c r="AA200" s="62"/>
      <c r="AB200" s="62"/>
      <c r="AC200" s="62"/>
      <c r="AD200" s="62"/>
      <c r="AE200" s="63"/>
      <c r="AF200" s="62"/>
      <c r="AG200" s="62"/>
    </row>
    <row r="201" spans="1:33" s="69" customFormat="1" ht="14.1" customHeight="1" x14ac:dyDescent="0.2">
      <c r="A201" s="220" t="s">
        <v>338</v>
      </c>
      <c r="B201" s="220" t="s">
        <v>339</v>
      </c>
      <c r="C201" s="220" t="s">
        <v>745</v>
      </c>
      <c r="D201" s="220"/>
      <c r="E201" s="229">
        <v>63</v>
      </c>
      <c r="F201" s="229">
        <v>23</v>
      </c>
      <c r="G201" s="230" t="s">
        <v>619</v>
      </c>
      <c r="H201" s="230" t="s">
        <v>619</v>
      </c>
      <c r="I201" s="230" t="s">
        <v>619</v>
      </c>
      <c r="J201" s="230" t="s">
        <v>619</v>
      </c>
      <c r="K201" s="230" t="s">
        <v>619</v>
      </c>
      <c r="L201" s="229">
        <v>25</v>
      </c>
      <c r="M201" s="233">
        <v>0.4</v>
      </c>
      <c r="N201" s="229">
        <v>15</v>
      </c>
      <c r="O201" s="229">
        <v>5</v>
      </c>
      <c r="P201" s="229">
        <v>26</v>
      </c>
      <c r="Q201" s="232">
        <v>71</v>
      </c>
      <c r="R201" s="229">
        <v>11</v>
      </c>
      <c r="S201" s="230" t="s">
        <v>619</v>
      </c>
      <c r="T201" s="230" t="s">
        <v>619</v>
      </c>
      <c r="U201" s="230" t="s">
        <v>619</v>
      </c>
      <c r="V201" s="229">
        <v>16</v>
      </c>
      <c r="W201" s="232">
        <v>29</v>
      </c>
      <c r="X201" s="234">
        <v>0.46</v>
      </c>
      <c r="Y201" s="229">
        <v>7</v>
      </c>
      <c r="Z201" s="77"/>
      <c r="AA201" s="62"/>
      <c r="AB201" s="62"/>
      <c r="AC201" s="62"/>
      <c r="AD201" s="64"/>
      <c r="AE201" s="60"/>
      <c r="AF201" s="101"/>
      <c r="AG201" s="64"/>
    </row>
    <row r="202" spans="1:33" s="69" customFormat="1" ht="14.1" customHeight="1" x14ac:dyDescent="0.2">
      <c r="A202" s="220" t="s">
        <v>138</v>
      </c>
      <c r="B202" s="220" t="s">
        <v>673</v>
      </c>
      <c r="C202" s="220" t="s">
        <v>744</v>
      </c>
      <c r="D202" s="220"/>
      <c r="E202" s="238">
        <v>130</v>
      </c>
      <c r="F202" s="238">
        <v>78</v>
      </c>
      <c r="G202" s="238">
        <v>25</v>
      </c>
      <c r="H202" s="238">
        <v>24</v>
      </c>
      <c r="I202" s="238">
        <v>12</v>
      </c>
      <c r="J202" s="239" t="s">
        <v>619</v>
      </c>
      <c r="K202" s="239" t="s">
        <v>619</v>
      </c>
      <c r="L202" s="238">
        <v>145</v>
      </c>
      <c r="M202" s="242">
        <v>1.1200000000000001</v>
      </c>
      <c r="N202" s="238">
        <v>14</v>
      </c>
      <c r="O202" s="239" t="s">
        <v>619</v>
      </c>
      <c r="P202" s="239" t="s">
        <v>619</v>
      </c>
      <c r="Q202" s="240">
        <v>163</v>
      </c>
      <c r="R202" s="239" t="s">
        <v>619</v>
      </c>
      <c r="S202" s="238">
        <v>91</v>
      </c>
      <c r="T202" s="238">
        <v>11</v>
      </c>
      <c r="U202" s="239" t="s">
        <v>619</v>
      </c>
      <c r="V202" s="239" t="s">
        <v>619</v>
      </c>
      <c r="W202" s="240">
        <v>104</v>
      </c>
      <c r="X202" s="241">
        <v>0.8</v>
      </c>
      <c r="Y202" s="238">
        <v>66</v>
      </c>
      <c r="Z202" s="78"/>
      <c r="AA202" s="245"/>
      <c r="AB202" s="245"/>
      <c r="AC202" s="150"/>
      <c r="AD202" s="150"/>
      <c r="AE202" s="243"/>
      <c r="AF202" s="244"/>
      <c r="AG202" s="245"/>
    </row>
    <row r="203" spans="1:33" s="69" customFormat="1" ht="14.1" customHeight="1" x14ac:dyDescent="0.2">
      <c r="A203" s="220" t="s">
        <v>246</v>
      </c>
      <c r="B203" s="220" t="s">
        <v>247</v>
      </c>
      <c r="C203" s="220" t="s">
        <v>749</v>
      </c>
      <c r="D203" s="220"/>
      <c r="E203" s="229">
        <v>54</v>
      </c>
      <c r="F203" s="229">
        <v>25</v>
      </c>
      <c r="G203" s="230" t="s">
        <v>619</v>
      </c>
      <c r="H203" s="230" t="s">
        <v>619</v>
      </c>
      <c r="I203" s="230" t="s">
        <v>619</v>
      </c>
      <c r="J203" s="230" t="s">
        <v>619</v>
      </c>
      <c r="K203" s="230" t="s">
        <v>619</v>
      </c>
      <c r="L203" s="229">
        <v>28</v>
      </c>
      <c r="M203" s="233">
        <v>0.51</v>
      </c>
      <c r="N203" s="230" t="s">
        <v>619</v>
      </c>
      <c r="O203" s="230" t="s">
        <v>619</v>
      </c>
      <c r="P203" s="229">
        <v>13</v>
      </c>
      <c r="Q203" s="232">
        <v>44</v>
      </c>
      <c r="R203" s="230" t="s">
        <v>619</v>
      </c>
      <c r="S203" s="229">
        <v>14</v>
      </c>
      <c r="T203" s="230" t="s">
        <v>619</v>
      </c>
      <c r="U203" s="230" t="s">
        <v>619</v>
      </c>
      <c r="V203" s="230" t="s">
        <v>619</v>
      </c>
      <c r="W203" s="232">
        <v>16</v>
      </c>
      <c r="X203" s="234">
        <v>0.28999999999999998</v>
      </c>
      <c r="Y203" s="230" t="s">
        <v>619</v>
      </c>
      <c r="Z203" s="76"/>
      <c r="AA203" s="64"/>
      <c r="AB203" s="62"/>
      <c r="AC203" s="62"/>
      <c r="AD203" s="62"/>
      <c r="AE203" s="60"/>
      <c r="AF203" s="101"/>
      <c r="AG203" s="62"/>
    </row>
    <row r="204" spans="1:33" s="69" customFormat="1" ht="14.1" customHeight="1" x14ac:dyDescent="0.2">
      <c r="A204" s="220" t="s">
        <v>168</v>
      </c>
      <c r="B204" s="220" t="s">
        <v>169</v>
      </c>
      <c r="C204" s="220" t="s">
        <v>744</v>
      </c>
      <c r="D204" s="220"/>
      <c r="E204" s="229">
        <v>21</v>
      </c>
      <c r="F204" s="229">
        <v>12</v>
      </c>
      <c r="G204" s="230" t="s">
        <v>619</v>
      </c>
      <c r="H204" s="230" t="s">
        <v>619</v>
      </c>
      <c r="I204" s="230" t="s">
        <v>619</v>
      </c>
      <c r="J204" s="230" t="s">
        <v>619</v>
      </c>
      <c r="K204" s="230" t="s">
        <v>619</v>
      </c>
      <c r="L204" s="229">
        <v>13</v>
      </c>
      <c r="M204" s="233">
        <v>0.61</v>
      </c>
      <c r="N204" s="230" t="s">
        <v>619</v>
      </c>
      <c r="O204" s="229">
        <v>12</v>
      </c>
      <c r="P204" s="230" t="s">
        <v>619</v>
      </c>
      <c r="Q204" s="232">
        <v>29</v>
      </c>
      <c r="R204" s="230" t="s">
        <v>619</v>
      </c>
      <c r="S204" s="230" t="s">
        <v>619</v>
      </c>
      <c r="T204" s="229">
        <v>5</v>
      </c>
      <c r="U204" s="230" t="s">
        <v>619</v>
      </c>
      <c r="V204" s="230" t="s">
        <v>619</v>
      </c>
      <c r="W204" s="232">
        <v>8</v>
      </c>
      <c r="X204" s="234">
        <v>0.37</v>
      </c>
      <c r="Y204" s="230" t="s">
        <v>619</v>
      </c>
      <c r="Z204" s="76"/>
      <c r="AA204" s="62"/>
      <c r="AB204" s="64"/>
      <c r="AC204" s="62"/>
      <c r="AD204" s="62"/>
      <c r="AE204" s="60"/>
      <c r="AF204" s="101"/>
      <c r="AG204" s="62"/>
    </row>
    <row r="205" spans="1:33" s="69" customFormat="1" ht="14.1" customHeight="1" x14ac:dyDescent="0.2">
      <c r="A205" s="220" t="s">
        <v>51</v>
      </c>
      <c r="B205" s="220" t="s">
        <v>52</v>
      </c>
      <c r="C205" s="220" t="s">
        <v>743</v>
      </c>
      <c r="D205" s="220"/>
      <c r="E205" s="229">
        <v>92</v>
      </c>
      <c r="F205" s="229">
        <v>5</v>
      </c>
      <c r="G205" s="230" t="s">
        <v>619</v>
      </c>
      <c r="H205" s="230" t="s">
        <v>619</v>
      </c>
      <c r="I205" s="230" t="s">
        <v>619</v>
      </c>
      <c r="J205" s="230" t="s">
        <v>619</v>
      </c>
      <c r="K205" s="230" t="s">
        <v>619</v>
      </c>
      <c r="L205" s="229">
        <v>13</v>
      </c>
      <c r="M205" s="233">
        <v>0.14000000000000001</v>
      </c>
      <c r="N205" s="230" t="s">
        <v>619</v>
      </c>
      <c r="O205" s="230" t="s">
        <v>619</v>
      </c>
      <c r="P205" s="229">
        <v>15</v>
      </c>
      <c r="Q205" s="232">
        <v>31</v>
      </c>
      <c r="R205" s="230" t="s">
        <v>619</v>
      </c>
      <c r="S205" s="230" t="s">
        <v>619</v>
      </c>
      <c r="T205" s="229">
        <v>22</v>
      </c>
      <c r="U205" s="230" t="s">
        <v>619</v>
      </c>
      <c r="V205" s="230" t="s">
        <v>619</v>
      </c>
      <c r="W205" s="232">
        <v>25</v>
      </c>
      <c r="X205" s="234">
        <v>0.27</v>
      </c>
      <c r="Y205" s="230" t="s">
        <v>619</v>
      </c>
      <c r="Z205" s="76"/>
      <c r="AA205" s="62"/>
      <c r="AB205" s="64"/>
      <c r="AC205" s="62"/>
      <c r="AD205" s="62"/>
      <c r="AE205" s="60"/>
      <c r="AF205" s="101"/>
      <c r="AG205" s="62"/>
    </row>
    <row r="206" spans="1:33" s="69" customFormat="1" ht="14.1" customHeight="1" x14ac:dyDescent="0.2">
      <c r="A206" s="220" t="s">
        <v>500</v>
      </c>
      <c r="B206" s="220" t="s">
        <v>501</v>
      </c>
      <c r="C206" s="220" t="s">
        <v>742</v>
      </c>
      <c r="D206" s="220"/>
      <c r="E206" s="229">
        <v>56</v>
      </c>
      <c r="F206" s="229">
        <v>20</v>
      </c>
      <c r="G206" s="229">
        <v>7</v>
      </c>
      <c r="H206" s="230" t="s">
        <v>619</v>
      </c>
      <c r="I206" s="230" t="s">
        <v>619</v>
      </c>
      <c r="J206" s="230" t="s">
        <v>619</v>
      </c>
      <c r="K206" s="230" t="s">
        <v>619</v>
      </c>
      <c r="L206" s="229">
        <v>39</v>
      </c>
      <c r="M206" s="233">
        <v>0.69</v>
      </c>
      <c r="N206" s="229">
        <v>7</v>
      </c>
      <c r="O206" s="229">
        <v>6</v>
      </c>
      <c r="P206" s="229">
        <v>17</v>
      </c>
      <c r="Q206" s="232">
        <v>69</v>
      </c>
      <c r="R206" s="230" t="s">
        <v>619</v>
      </c>
      <c r="S206" s="230" t="s">
        <v>619</v>
      </c>
      <c r="T206" s="229">
        <v>66</v>
      </c>
      <c r="U206" s="229">
        <v>46</v>
      </c>
      <c r="V206" s="230" t="s">
        <v>619</v>
      </c>
      <c r="W206" s="232">
        <v>116</v>
      </c>
      <c r="X206" s="234">
        <v>2.06</v>
      </c>
      <c r="Y206" s="230" t="s">
        <v>619</v>
      </c>
      <c r="Z206" s="76"/>
      <c r="AA206" s="62"/>
      <c r="AB206" s="64"/>
      <c r="AC206" s="64"/>
      <c r="AD206" s="62"/>
      <c r="AE206" s="60"/>
      <c r="AF206" s="101"/>
      <c r="AG206" s="62"/>
    </row>
    <row r="207" spans="1:33" s="69" customFormat="1" ht="14.1" customHeight="1" x14ac:dyDescent="0.2">
      <c r="A207" s="220" t="s">
        <v>75</v>
      </c>
      <c r="B207" s="220" t="s">
        <v>76</v>
      </c>
      <c r="C207" s="220" t="s">
        <v>743</v>
      </c>
      <c r="D207" s="220"/>
      <c r="E207" s="229">
        <v>38</v>
      </c>
      <c r="F207" s="230" t="s">
        <v>619</v>
      </c>
      <c r="G207" s="230" t="s">
        <v>619</v>
      </c>
      <c r="H207" s="230" t="s">
        <v>619</v>
      </c>
      <c r="I207" s="230" t="s">
        <v>619</v>
      </c>
      <c r="J207" s="230" t="s">
        <v>619</v>
      </c>
      <c r="K207" s="230" t="s">
        <v>619</v>
      </c>
      <c r="L207" s="230" t="s">
        <v>619</v>
      </c>
      <c r="M207" s="230" t="s">
        <v>619</v>
      </c>
      <c r="N207" s="230" t="s">
        <v>619</v>
      </c>
      <c r="O207" s="230" t="s">
        <v>619</v>
      </c>
      <c r="P207" s="229">
        <v>29</v>
      </c>
      <c r="Q207" s="232">
        <v>33</v>
      </c>
      <c r="R207" s="230" t="s">
        <v>619</v>
      </c>
      <c r="S207" s="230" t="s">
        <v>619</v>
      </c>
      <c r="T207" s="230" t="s">
        <v>619</v>
      </c>
      <c r="U207" s="230" t="s">
        <v>619</v>
      </c>
      <c r="V207" s="230" t="s">
        <v>619</v>
      </c>
      <c r="W207" s="232">
        <v>7</v>
      </c>
      <c r="X207" s="234">
        <v>0.18</v>
      </c>
      <c r="Y207" s="230" t="s">
        <v>619</v>
      </c>
      <c r="Z207" s="76"/>
      <c r="AA207" s="62"/>
      <c r="AB207" s="62"/>
      <c r="AC207" s="62"/>
      <c r="AD207" s="62"/>
      <c r="AE207" s="60"/>
      <c r="AF207" s="101"/>
      <c r="AG207" s="62"/>
    </row>
    <row r="208" spans="1:33" s="69" customFormat="1" ht="14.1" customHeight="1" x14ac:dyDescent="0.2">
      <c r="A208" s="220" t="s">
        <v>271</v>
      </c>
      <c r="B208" s="220" t="s">
        <v>674</v>
      </c>
      <c r="C208" s="220" t="s">
        <v>745</v>
      </c>
      <c r="D208" s="220"/>
      <c r="E208" s="229">
        <v>78</v>
      </c>
      <c r="F208" s="229">
        <v>86</v>
      </c>
      <c r="G208" s="229">
        <v>10</v>
      </c>
      <c r="H208" s="229">
        <v>8</v>
      </c>
      <c r="I208" s="230" t="s">
        <v>619</v>
      </c>
      <c r="J208" s="230" t="s">
        <v>619</v>
      </c>
      <c r="K208" s="230" t="s">
        <v>619</v>
      </c>
      <c r="L208" s="229">
        <v>110</v>
      </c>
      <c r="M208" s="233">
        <v>1.41</v>
      </c>
      <c r="N208" s="229">
        <v>35</v>
      </c>
      <c r="O208" s="229">
        <v>51</v>
      </c>
      <c r="P208" s="229">
        <v>65</v>
      </c>
      <c r="Q208" s="232">
        <v>261</v>
      </c>
      <c r="R208" s="229">
        <v>22</v>
      </c>
      <c r="S208" s="229">
        <v>72</v>
      </c>
      <c r="T208" s="230" t="s">
        <v>619</v>
      </c>
      <c r="U208" s="230" t="s">
        <v>619</v>
      </c>
      <c r="V208" s="230" t="s">
        <v>619</v>
      </c>
      <c r="W208" s="232">
        <v>94</v>
      </c>
      <c r="X208" s="234">
        <v>1.2</v>
      </c>
      <c r="Y208" s="229">
        <v>54</v>
      </c>
      <c r="Z208" s="77"/>
      <c r="AA208" s="64"/>
      <c r="AB208" s="62"/>
      <c r="AC208" s="62"/>
      <c r="AD208" s="62"/>
      <c r="AE208" s="60"/>
      <c r="AF208" s="101"/>
      <c r="AG208" s="64"/>
    </row>
    <row r="209" spans="1:33" s="69" customFormat="1" ht="14.1" customHeight="1" x14ac:dyDescent="0.2">
      <c r="A209" s="220" t="s">
        <v>550</v>
      </c>
      <c r="B209" s="220" t="s">
        <v>675</v>
      </c>
      <c r="C209" s="220" t="s">
        <v>748</v>
      </c>
      <c r="D209" s="220"/>
      <c r="E209" s="229">
        <v>111</v>
      </c>
      <c r="F209" s="229">
        <v>46</v>
      </c>
      <c r="G209" s="230" t="s">
        <v>619</v>
      </c>
      <c r="H209" s="230" t="s">
        <v>619</v>
      </c>
      <c r="I209" s="230" t="s">
        <v>619</v>
      </c>
      <c r="J209" s="230" t="s">
        <v>619</v>
      </c>
      <c r="K209" s="229">
        <v>10</v>
      </c>
      <c r="L209" s="229">
        <v>63</v>
      </c>
      <c r="M209" s="233">
        <v>0.56999999999999995</v>
      </c>
      <c r="N209" s="229">
        <v>20</v>
      </c>
      <c r="O209" s="229">
        <v>6</v>
      </c>
      <c r="P209" s="229">
        <v>62</v>
      </c>
      <c r="Q209" s="232">
        <v>151</v>
      </c>
      <c r="R209" s="230" t="s">
        <v>619</v>
      </c>
      <c r="S209" s="230" t="s">
        <v>619</v>
      </c>
      <c r="T209" s="229">
        <v>14</v>
      </c>
      <c r="U209" s="229">
        <v>37</v>
      </c>
      <c r="V209" s="229">
        <v>40</v>
      </c>
      <c r="W209" s="232">
        <v>98</v>
      </c>
      <c r="X209" s="234">
        <v>0.88</v>
      </c>
      <c r="Y209" s="229">
        <v>87</v>
      </c>
      <c r="Z209" s="76"/>
      <c r="AA209" s="62"/>
      <c r="AB209" s="64"/>
      <c r="AC209" s="64"/>
      <c r="AD209" s="64"/>
      <c r="AE209" s="60"/>
      <c r="AF209" s="101"/>
      <c r="AG209" s="64"/>
    </row>
    <row r="210" spans="1:33" s="69" customFormat="1" ht="14.1" customHeight="1" x14ac:dyDescent="0.2">
      <c r="A210" s="220" t="s">
        <v>551</v>
      </c>
      <c r="B210" s="220" t="s">
        <v>676</v>
      </c>
      <c r="C210" s="220" t="s">
        <v>748</v>
      </c>
      <c r="D210" s="220"/>
      <c r="E210" s="229">
        <v>66</v>
      </c>
      <c r="F210" s="229">
        <v>30</v>
      </c>
      <c r="G210" s="230" t="s">
        <v>619</v>
      </c>
      <c r="H210" s="230" t="s">
        <v>619</v>
      </c>
      <c r="I210" s="230" t="s">
        <v>619</v>
      </c>
      <c r="J210" s="230" t="s">
        <v>619</v>
      </c>
      <c r="K210" s="230" t="s">
        <v>619</v>
      </c>
      <c r="L210" s="229">
        <v>37</v>
      </c>
      <c r="M210" s="233">
        <v>0.56000000000000005</v>
      </c>
      <c r="N210" s="229">
        <v>12</v>
      </c>
      <c r="O210" s="229">
        <v>5</v>
      </c>
      <c r="P210" s="229">
        <v>24</v>
      </c>
      <c r="Q210" s="232">
        <v>78</v>
      </c>
      <c r="R210" s="229">
        <v>14</v>
      </c>
      <c r="S210" s="230" t="s">
        <v>619</v>
      </c>
      <c r="T210" s="229">
        <v>25</v>
      </c>
      <c r="U210" s="229">
        <v>38</v>
      </c>
      <c r="V210" s="230" t="s">
        <v>619</v>
      </c>
      <c r="W210" s="232">
        <v>84</v>
      </c>
      <c r="X210" s="234">
        <v>1.27</v>
      </c>
      <c r="Y210" s="229">
        <v>10</v>
      </c>
      <c r="Z210" s="77"/>
      <c r="AA210" s="62"/>
      <c r="AB210" s="64"/>
      <c r="AC210" s="64"/>
      <c r="AD210" s="62"/>
      <c r="AE210" s="60"/>
      <c r="AF210" s="101"/>
      <c r="AG210" s="64"/>
    </row>
    <row r="211" spans="1:33" s="69" customFormat="1" ht="14.1" customHeight="1" x14ac:dyDescent="0.2">
      <c r="A211" s="220" t="s">
        <v>427</v>
      </c>
      <c r="B211" s="220" t="s">
        <v>677</v>
      </c>
      <c r="C211" s="220" t="s">
        <v>742</v>
      </c>
      <c r="D211" s="220"/>
      <c r="E211" s="229">
        <v>89</v>
      </c>
      <c r="F211" s="229">
        <v>99</v>
      </c>
      <c r="G211" s="229">
        <v>13</v>
      </c>
      <c r="H211" s="229">
        <v>9</v>
      </c>
      <c r="I211" s="230" t="s">
        <v>619</v>
      </c>
      <c r="J211" s="230" t="s">
        <v>619</v>
      </c>
      <c r="K211" s="230" t="s">
        <v>619</v>
      </c>
      <c r="L211" s="229">
        <v>123</v>
      </c>
      <c r="M211" s="233">
        <v>1.39</v>
      </c>
      <c r="N211" s="229">
        <v>28</v>
      </c>
      <c r="O211" s="229">
        <v>17</v>
      </c>
      <c r="P211" s="229">
        <v>12</v>
      </c>
      <c r="Q211" s="232">
        <v>180</v>
      </c>
      <c r="R211" s="230" t="s">
        <v>619</v>
      </c>
      <c r="S211" s="230" t="s">
        <v>619</v>
      </c>
      <c r="T211" s="229">
        <v>20</v>
      </c>
      <c r="U211" s="229">
        <v>6</v>
      </c>
      <c r="V211" s="229">
        <v>23</v>
      </c>
      <c r="W211" s="232">
        <v>54</v>
      </c>
      <c r="X211" s="234">
        <v>0.61</v>
      </c>
      <c r="Y211" s="229">
        <v>48</v>
      </c>
      <c r="Z211" s="76"/>
      <c r="AA211" s="62"/>
      <c r="AB211" s="64"/>
      <c r="AC211" s="64"/>
      <c r="AD211" s="64"/>
      <c r="AE211" s="60"/>
      <c r="AF211" s="101"/>
      <c r="AG211" s="64"/>
    </row>
    <row r="212" spans="1:33" s="69" customFormat="1" ht="14.1" customHeight="1" x14ac:dyDescent="0.2">
      <c r="A212" s="220" t="s">
        <v>77</v>
      </c>
      <c r="B212" s="220" t="s">
        <v>78</v>
      </c>
      <c r="C212" s="220" t="s">
        <v>743</v>
      </c>
      <c r="D212" s="220"/>
      <c r="E212" s="229">
        <v>59</v>
      </c>
      <c r="F212" s="229">
        <v>5</v>
      </c>
      <c r="G212" s="230" t="s">
        <v>619</v>
      </c>
      <c r="H212" s="230" t="s">
        <v>619</v>
      </c>
      <c r="I212" s="230" t="s">
        <v>619</v>
      </c>
      <c r="J212" s="230" t="s">
        <v>619</v>
      </c>
      <c r="K212" s="230" t="s">
        <v>619</v>
      </c>
      <c r="L212" s="229">
        <v>11</v>
      </c>
      <c r="M212" s="233">
        <v>0.19</v>
      </c>
      <c r="N212" s="230" t="s">
        <v>619</v>
      </c>
      <c r="O212" s="230" t="s">
        <v>619</v>
      </c>
      <c r="P212" s="229">
        <v>9</v>
      </c>
      <c r="Q212" s="232">
        <v>24</v>
      </c>
      <c r="R212" s="230" t="s">
        <v>619</v>
      </c>
      <c r="S212" s="230" t="s">
        <v>619</v>
      </c>
      <c r="T212" s="229">
        <v>16</v>
      </c>
      <c r="U212" s="230" t="s">
        <v>619</v>
      </c>
      <c r="V212" s="230" t="s">
        <v>619</v>
      </c>
      <c r="W212" s="232">
        <v>19</v>
      </c>
      <c r="X212" s="234">
        <v>0.32</v>
      </c>
      <c r="Y212" s="229">
        <v>8</v>
      </c>
      <c r="Z212" s="76"/>
      <c r="AA212" s="62"/>
      <c r="AB212" s="64"/>
      <c r="AC212" s="62"/>
      <c r="AD212" s="62"/>
      <c r="AE212" s="60"/>
      <c r="AF212" s="101"/>
      <c r="AG212" s="64"/>
    </row>
    <row r="213" spans="1:33" s="69" customFormat="1" ht="14.1" customHeight="1" x14ac:dyDescent="0.2">
      <c r="A213" s="220" t="s">
        <v>578</v>
      </c>
      <c r="B213" s="220" t="s">
        <v>579</v>
      </c>
      <c r="C213" s="220" t="s">
        <v>748</v>
      </c>
      <c r="D213" s="220"/>
      <c r="E213" s="229">
        <v>20</v>
      </c>
      <c r="F213" s="229">
        <v>5</v>
      </c>
      <c r="G213" s="230" t="s">
        <v>619</v>
      </c>
      <c r="H213" s="230" t="s">
        <v>619</v>
      </c>
      <c r="I213" s="230" t="s">
        <v>619</v>
      </c>
      <c r="J213" s="230" t="s">
        <v>619</v>
      </c>
      <c r="K213" s="230" t="s">
        <v>619</v>
      </c>
      <c r="L213" s="229">
        <v>7</v>
      </c>
      <c r="M213" s="233">
        <v>0.35</v>
      </c>
      <c r="N213" s="230" t="s">
        <v>619</v>
      </c>
      <c r="O213" s="230" t="s">
        <v>619</v>
      </c>
      <c r="P213" s="229">
        <v>5</v>
      </c>
      <c r="Q213" s="232">
        <v>14</v>
      </c>
      <c r="R213" s="230" t="s">
        <v>619</v>
      </c>
      <c r="S213" s="230" t="s">
        <v>619</v>
      </c>
      <c r="T213" s="229">
        <v>15</v>
      </c>
      <c r="U213" s="230" t="s">
        <v>619</v>
      </c>
      <c r="V213" s="229">
        <v>9</v>
      </c>
      <c r="W213" s="232">
        <v>25</v>
      </c>
      <c r="X213" s="234">
        <v>1.25</v>
      </c>
      <c r="Y213" s="230" t="s">
        <v>619</v>
      </c>
      <c r="Z213" s="76"/>
      <c r="AA213" s="62"/>
      <c r="AB213" s="64"/>
      <c r="AC213" s="62"/>
      <c r="AD213" s="64"/>
      <c r="AE213" s="60"/>
      <c r="AF213" s="101"/>
      <c r="AG213" s="62"/>
    </row>
    <row r="214" spans="1:33" s="69" customFormat="1" ht="14.1" customHeight="1" x14ac:dyDescent="0.2">
      <c r="A214" s="220" t="s">
        <v>428</v>
      </c>
      <c r="B214" s="220" t="s">
        <v>678</v>
      </c>
      <c r="C214" s="220" t="s">
        <v>742</v>
      </c>
      <c r="D214" s="220"/>
      <c r="E214" s="229">
        <v>65</v>
      </c>
      <c r="F214" s="229">
        <v>35</v>
      </c>
      <c r="G214" s="229">
        <v>14</v>
      </c>
      <c r="H214" s="229">
        <v>14</v>
      </c>
      <c r="I214" s="229">
        <v>9</v>
      </c>
      <c r="J214" s="230" t="s">
        <v>619</v>
      </c>
      <c r="K214" s="230" t="s">
        <v>619</v>
      </c>
      <c r="L214" s="229">
        <v>75</v>
      </c>
      <c r="M214" s="233">
        <v>1.1599999999999999</v>
      </c>
      <c r="N214" s="229">
        <v>16</v>
      </c>
      <c r="O214" s="229">
        <v>14</v>
      </c>
      <c r="P214" s="229">
        <v>37</v>
      </c>
      <c r="Q214" s="232">
        <v>142</v>
      </c>
      <c r="R214" s="229">
        <v>114</v>
      </c>
      <c r="S214" s="230" t="s">
        <v>619</v>
      </c>
      <c r="T214" s="229">
        <v>153</v>
      </c>
      <c r="U214" s="230" t="s">
        <v>619</v>
      </c>
      <c r="V214" s="229">
        <v>5</v>
      </c>
      <c r="W214" s="232">
        <v>274</v>
      </c>
      <c r="X214" s="234">
        <v>4.25</v>
      </c>
      <c r="Y214" s="229">
        <v>5</v>
      </c>
      <c r="Z214" s="77"/>
      <c r="AA214" s="62"/>
      <c r="AB214" s="64"/>
      <c r="AC214" s="62"/>
      <c r="AD214" s="64"/>
      <c r="AE214" s="60"/>
      <c r="AF214" s="101"/>
      <c r="AG214" s="64"/>
    </row>
    <row r="215" spans="1:33" s="69" customFormat="1" ht="14.1" customHeight="1" x14ac:dyDescent="0.2">
      <c r="A215" s="220" t="s">
        <v>414</v>
      </c>
      <c r="B215" s="220" t="s">
        <v>415</v>
      </c>
      <c r="C215" s="220" t="s">
        <v>746</v>
      </c>
      <c r="D215" s="220"/>
      <c r="E215" s="229">
        <v>108</v>
      </c>
      <c r="F215" s="229">
        <v>25</v>
      </c>
      <c r="G215" s="229">
        <v>32</v>
      </c>
      <c r="H215" s="229">
        <v>46</v>
      </c>
      <c r="I215" s="230" t="s">
        <v>619</v>
      </c>
      <c r="J215" s="230" t="s">
        <v>619</v>
      </c>
      <c r="K215" s="229">
        <v>19</v>
      </c>
      <c r="L215" s="229">
        <v>125</v>
      </c>
      <c r="M215" s="233">
        <v>1.1599999999999999</v>
      </c>
      <c r="N215" s="229">
        <v>27</v>
      </c>
      <c r="O215" s="229">
        <v>62</v>
      </c>
      <c r="P215" s="229">
        <v>78</v>
      </c>
      <c r="Q215" s="232">
        <v>292</v>
      </c>
      <c r="R215" s="229">
        <v>282</v>
      </c>
      <c r="S215" s="230" t="s">
        <v>619</v>
      </c>
      <c r="T215" s="230" t="s">
        <v>619</v>
      </c>
      <c r="U215" s="229">
        <v>935</v>
      </c>
      <c r="V215" s="229">
        <v>883</v>
      </c>
      <c r="W215" s="232">
        <v>2186</v>
      </c>
      <c r="X215" s="234">
        <v>20.309999999999999</v>
      </c>
      <c r="Y215" s="230" t="s">
        <v>619</v>
      </c>
      <c r="Z215" s="77"/>
      <c r="AA215" s="62"/>
      <c r="AB215" s="62"/>
      <c r="AC215" s="64"/>
      <c r="AD215" s="64"/>
      <c r="AE215" s="60"/>
      <c r="AF215" s="101"/>
      <c r="AG215" s="62"/>
    </row>
    <row r="216" spans="1:33" s="69" customFormat="1" ht="14.1" customHeight="1" x14ac:dyDescent="0.2">
      <c r="A216" s="220" t="s">
        <v>15</v>
      </c>
      <c r="B216" s="220" t="s">
        <v>679</v>
      </c>
      <c r="C216" s="220" t="s">
        <v>750</v>
      </c>
      <c r="D216" s="220"/>
      <c r="E216" s="229">
        <v>60</v>
      </c>
      <c r="F216" s="229">
        <v>11</v>
      </c>
      <c r="G216" s="230" t="s">
        <v>619</v>
      </c>
      <c r="H216" s="230" t="s">
        <v>619</v>
      </c>
      <c r="I216" s="230" t="s">
        <v>619</v>
      </c>
      <c r="J216" s="230" t="s">
        <v>619</v>
      </c>
      <c r="K216" s="230" t="s">
        <v>619</v>
      </c>
      <c r="L216" s="229">
        <v>13</v>
      </c>
      <c r="M216" s="233">
        <v>0.22</v>
      </c>
      <c r="N216" s="230" t="s">
        <v>619</v>
      </c>
      <c r="O216" s="230" t="s">
        <v>619</v>
      </c>
      <c r="P216" s="230" t="s">
        <v>619</v>
      </c>
      <c r="Q216" s="232">
        <v>18</v>
      </c>
      <c r="R216" s="230" t="s">
        <v>619</v>
      </c>
      <c r="S216" s="229">
        <v>9</v>
      </c>
      <c r="T216" s="229">
        <v>9</v>
      </c>
      <c r="U216" s="230" t="s">
        <v>619</v>
      </c>
      <c r="V216" s="230" t="s">
        <v>619</v>
      </c>
      <c r="W216" s="232">
        <v>25</v>
      </c>
      <c r="X216" s="234">
        <v>0.41</v>
      </c>
      <c r="Y216" s="230" t="s">
        <v>619</v>
      </c>
      <c r="Z216" s="76"/>
      <c r="AA216" s="64"/>
      <c r="AB216" s="64"/>
      <c r="AC216" s="62"/>
      <c r="AD216" s="62"/>
      <c r="AE216" s="60"/>
      <c r="AF216" s="101"/>
      <c r="AG216" s="62"/>
    </row>
    <row r="217" spans="1:33" s="69" customFormat="1" ht="14.1" customHeight="1" x14ac:dyDescent="0.2">
      <c r="A217" s="220" t="s">
        <v>220</v>
      </c>
      <c r="B217" s="220" t="s">
        <v>221</v>
      </c>
      <c r="C217" s="220" t="s">
        <v>749</v>
      </c>
      <c r="D217" s="220"/>
      <c r="E217" s="229">
        <v>36</v>
      </c>
      <c r="F217" s="229">
        <v>31</v>
      </c>
      <c r="G217" s="230" t="s">
        <v>619</v>
      </c>
      <c r="H217" s="230" t="s">
        <v>619</v>
      </c>
      <c r="I217" s="230" t="s">
        <v>619</v>
      </c>
      <c r="J217" s="230" t="s">
        <v>619</v>
      </c>
      <c r="K217" s="230" t="s">
        <v>619</v>
      </c>
      <c r="L217" s="229">
        <v>32</v>
      </c>
      <c r="M217" s="233">
        <v>0.9</v>
      </c>
      <c r="N217" s="230" t="s">
        <v>619</v>
      </c>
      <c r="O217" s="230" t="s">
        <v>619</v>
      </c>
      <c r="P217" s="229">
        <v>6</v>
      </c>
      <c r="Q217" s="232">
        <v>41</v>
      </c>
      <c r="R217" s="230" t="s">
        <v>619</v>
      </c>
      <c r="S217" s="230" t="s">
        <v>619</v>
      </c>
      <c r="T217" s="229">
        <v>10</v>
      </c>
      <c r="U217" s="230" t="s">
        <v>619</v>
      </c>
      <c r="V217" s="230" t="s">
        <v>619</v>
      </c>
      <c r="W217" s="232">
        <v>11</v>
      </c>
      <c r="X217" s="234">
        <v>0.31</v>
      </c>
      <c r="Y217" s="230" t="s">
        <v>619</v>
      </c>
      <c r="Z217" s="76"/>
      <c r="AA217" s="62"/>
      <c r="AB217" s="64"/>
      <c r="AC217" s="62"/>
      <c r="AD217" s="62"/>
      <c r="AE217" s="60"/>
      <c r="AF217" s="101"/>
      <c r="AG217" s="62"/>
    </row>
    <row r="218" spans="1:33" s="69" customFormat="1" ht="14.1" customHeight="1" x14ac:dyDescent="0.2">
      <c r="A218" s="220" t="s">
        <v>516</v>
      </c>
      <c r="B218" s="220" t="s">
        <v>517</v>
      </c>
      <c r="C218" s="220" t="s">
        <v>742</v>
      </c>
      <c r="D218" s="220"/>
      <c r="E218" s="229">
        <v>59</v>
      </c>
      <c r="F218" s="229">
        <v>17</v>
      </c>
      <c r="G218" s="230" t="s">
        <v>619</v>
      </c>
      <c r="H218" s="230" t="s">
        <v>619</v>
      </c>
      <c r="I218" s="230" t="s">
        <v>619</v>
      </c>
      <c r="J218" s="230" t="s">
        <v>619</v>
      </c>
      <c r="K218" s="230" t="s">
        <v>619</v>
      </c>
      <c r="L218" s="229">
        <v>21</v>
      </c>
      <c r="M218" s="233">
        <v>0.36</v>
      </c>
      <c r="N218" s="230" t="s">
        <v>619</v>
      </c>
      <c r="O218" s="230" t="s">
        <v>619</v>
      </c>
      <c r="P218" s="230" t="s">
        <v>619</v>
      </c>
      <c r="Q218" s="232">
        <v>25</v>
      </c>
      <c r="R218" s="229">
        <v>8</v>
      </c>
      <c r="S218" s="230" t="s">
        <v>619</v>
      </c>
      <c r="T218" s="229">
        <v>114</v>
      </c>
      <c r="U218" s="230" t="s">
        <v>619</v>
      </c>
      <c r="V218" s="229">
        <v>18</v>
      </c>
      <c r="W218" s="232">
        <v>140</v>
      </c>
      <c r="X218" s="234">
        <v>2.38</v>
      </c>
      <c r="Y218" s="229">
        <v>9</v>
      </c>
      <c r="Z218" s="77"/>
      <c r="AA218" s="62"/>
      <c r="AB218" s="64"/>
      <c r="AC218" s="62"/>
      <c r="AD218" s="64"/>
      <c r="AE218" s="60"/>
      <c r="AF218" s="101"/>
      <c r="AG218" s="64"/>
    </row>
    <row r="219" spans="1:33" s="69" customFormat="1" ht="14.1" customHeight="1" x14ac:dyDescent="0.2">
      <c r="A219" s="220" t="s">
        <v>79</v>
      </c>
      <c r="B219" s="220" t="s">
        <v>80</v>
      </c>
      <c r="C219" s="220" t="s">
        <v>743</v>
      </c>
      <c r="D219" s="220"/>
      <c r="E219" s="229">
        <v>25</v>
      </c>
      <c r="F219" s="230" t="s">
        <v>619</v>
      </c>
      <c r="G219" s="230" t="s">
        <v>619</v>
      </c>
      <c r="H219" s="230" t="s">
        <v>619</v>
      </c>
      <c r="I219" s="230" t="s">
        <v>619</v>
      </c>
      <c r="J219" s="230" t="s">
        <v>619</v>
      </c>
      <c r="K219" s="230" t="s">
        <v>619</v>
      </c>
      <c r="L219" s="230" t="s">
        <v>619</v>
      </c>
      <c r="M219" s="230" t="s">
        <v>619</v>
      </c>
      <c r="N219" s="230" t="s">
        <v>619</v>
      </c>
      <c r="O219" s="230" t="s">
        <v>619</v>
      </c>
      <c r="P219" s="230" t="s">
        <v>619</v>
      </c>
      <c r="Q219" s="231" t="s">
        <v>619</v>
      </c>
      <c r="R219" s="230" t="s">
        <v>619</v>
      </c>
      <c r="S219" s="230" t="s">
        <v>619</v>
      </c>
      <c r="T219" s="230" t="s">
        <v>619</v>
      </c>
      <c r="U219" s="230" t="s">
        <v>619</v>
      </c>
      <c r="V219" s="230" t="s">
        <v>619</v>
      </c>
      <c r="W219" s="231" t="s">
        <v>619</v>
      </c>
      <c r="X219" s="230" t="s">
        <v>619</v>
      </c>
      <c r="Y219" s="230" t="s">
        <v>619</v>
      </c>
      <c r="Z219" s="76"/>
      <c r="AA219" s="62"/>
      <c r="AB219" s="62"/>
      <c r="AC219" s="62"/>
      <c r="AD219" s="62"/>
      <c r="AE219" s="63"/>
      <c r="AF219" s="62"/>
      <c r="AG219" s="62"/>
    </row>
    <row r="220" spans="1:33" s="69" customFormat="1" ht="14.1" customHeight="1" x14ac:dyDescent="0.2">
      <c r="A220" s="220" t="s">
        <v>416</v>
      </c>
      <c r="B220" s="220" t="s">
        <v>417</v>
      </c>
      <c r="C220" s="220" t="s">
        <v>746</v>
      </c>
      <c r="D220" s="220"/>
      <c r="E220" s="229">
        <v>84</v>
      </c>
      <c r="F220" s="229">
        <v>35</v>
      </c>
      <c r="G220" s="229">
        <v>6</v>
      </c>
      <c r="H220" s="230" t="s">
        <v>619</v>
      </c>
      <c r="I220" s="230" t="s">
        <v>619</v>
      </c>
      <c r="J220" s="229">
        <v>6</v>
      </c>
      <c r="K220" s="230" t="s">
        <v>619</v>
      </c>
      <c r="L220" s="229">
        <v>58</v>
      </c>
      <c r="M220" s="233">
        <v>0.69</v>
      </c>
      <c r="N220" s="230" t="s">
        <v>619</v>
      </c>
      <c r="O220" s="230" t="s">
        <v>619</v>
      </c>
      <c r="P220" s="229">
        <v>31</v>
      </c>
      <c r="Q220" s="232">
        <v>99</v>
      </c>
      <c r="R220" s="229">
        <v>10</v>
      </c>
      <c r="S220" s="229">
        <v>51</v>
      </c>
      <c r="T220" s="229">
        <v>12</v>
      </c>
      <c r="U220" s="229">
        <v>89</v>
      </c>
      <c r="V220" s="229">
        <v>79</v>
      </c>
      <c r="W220" s="232">
        <v>241</v>
      </c>
      <c r="X220" s="234">
        <v>2.88</v>
      </c>
      <c r="Y220" s="229">
        <v>73</v>
      </c>
      <c r="Z220" s="77"/>
      <c r="AA220" s="64"/>
      <c r="AB220" s="64"/>
      <c r="AC220" s="64"/>
      <c r="AD220" s="64"/>
      <c r="AE220" s="60"/>
      <c r="AF220" s="101"/>
      <c r="AG220" s="64"/>
    </row>
    <row r="221" spans="1:33" s="69" customFormat="1" ht="14.1" customHeight="1" x14ac:dyDescent="0.2">
      <c r="A221" s="220" t="s">
        <v>110</v>
      </c>
      <c r="B221" s="220" t="s">
        <v>111</v>
      </c>
      <c r="C221" s="220" t="s">
        <v>747</v>
      </c>
      <c r="D221" s="220"/>
      <c r="E221" s="229">
        <v>21</v>
      </c>
      <c r="F221" s="229">
        <v>10</v>
      </c>
      <c r="G221" s="230" t="s">
        <v>619</v>
      </c>
      <c r="H221" s="230" t="s">
        <v>619</v>
      </c>
      <c r="I221" s="230" t="s">
        <v>619</v>
      </c>
      <c r="J221" s="230" t="s">
        <v>619</v>
      </c>
      <c r="K221" s="230" t="s">
        <v>619</v>
      </c>
      <c r="L221" s="229">
        <v>11</v>
      </c>
      <c r="M221" s="233">
        <v>0.51</v>
      </c>
      <c r="N221" s="230" t="s">
        <v>619</v>
      </c>
      <c r="O221" s="230" t="s">
        <v>619</v>
      </c>
      <c r="P221" s="229">
        <v>5</v>
      </c>
      <c r="Q221" s="232">
        <v>17</v>
      </c>
      <c r="R221" s="230" t="s">
        <v>619</v>
      </c>
      <c r="S221" s="229">
        <v>7</v>
      </c>
      <c r="T221" s="230" t="s">
        <v>619</v>
      </c>
      <c r="U221" s="230" t="s">
        <v>619</v>
      </c>
      <c r="V221" s="230" t="s">
        <v>619</v>
      </c>
      <c r="W221" s="232">
        <v>8</v>
      </c>
      <c r="X221" s="234">
        <v>0.37</v>
      </c>
      <c r="Y221" s="229">
        <v>9</v>
      </c>
      <c r="Z221" s="76"/>
      <c r="AA221" s="64"/>
      <c r="AB221" s="62"/>
      <c r="AC221" s="62"/>
      <c r="AD221" s="62"/>
      <c r="AE221" s="60"/>
      <c r="AF221" s="101"/>
      <c r="AG221" s="64"/>
    </row>
    <row r="222" spans="1:33" s="69" customFormat="1" ht="14.1" customHeight="1" x14ac:dyDescent="0.2">
      <c r="A222" s="220" t="s">
        <v>53</v>
      </c>
      <c r="B222" s="220" t="s">
        <v>54</v>
      </c>
      <c r="C222" s="220" t="s">
        <v>743</v>
      </c>
      <c r="D222" s="220"/>
      <c r="E222" s="229">
        <v>89</v>
      </c>
      <c r="F222" s="229">
        <v>39</v>
      </c>
      <c r="G222" s="230" t="s">
        <v>619</v>
      </c>
      <c r="H222" s="229">
        <v>14</v>
      </c>
      <c r="I222" s="230" t="s">
        <v>619</v>
      </c>
      <c r="J222" s="229">
        <v>5</v>
      </c>
      <c r="K222" s="230" t="s">
        <v>619</v>
      </c>
      <c r="L222" s="229">
        <v>63</v>
      </c>
      <c r="M222" s="233">
        <v>0.71</v>
      </c>
      <c r="N222" s="230" t="s">
        <v>619</v>
      </c>
      <c r="O222" s="230" t="s">
        <v>619</v>
      </c>
      <c r="P222" s="229">
        <v>121</v>
      </c>
      <c r="Q222" s="232">
        <v>235</v>
      </c>
      <c r="R222" s="230" t="s">
        <v>619</v>
      </c>
      <c r="S222" s="229">
        <v>16</v>
      </c>
      <c r="T222" s="229">
        <v>18</v>
      </c>
      <c r="U222" s="230" t="s">
        <v>619</v>
      </c>
      <c r="V222" s="230" t="s">
        <v>619</v>
      </c>
      <c r="W222" s="232">
        <v>37</v>
      </c>
      <c r="X222" s="234">
        <v>0.41</v>
      </c>
      <c r="Y222" s="229">
        <v>40</v>
      </c>
      <c r="Z222" s="76"/>
      <c r="AA222" s="64"/>
      <c r="AB222" s="64"/>
      <c r="AC222" s="62"/>
      <c r="AD222" s="62"/>
      <c r="AE222" s="60"/>
      <c r="AF222" s="101"/>
      <c r="AG222" s="64"/>
    </row>
    <row r="223" spans="1:33" s="69" customFormat="1" ht="14.1" customHeight="1" x14ac:dyDescent="0.2">
      <c r="A223" s="220" t="s">
        <v>302</v>
      </c>
      <c r="B223" s="220" t="s">
        <v>303</v>
      </c>
      <c r="C223" s="220" t="s">
        <v>745</v>
      </c>
      <c r="D223" s="220"/>
      <c r="E223" s="229">
        <v>35</v>
      </c>
      <c r="F223" s="229">
        <v>15</v>
      </c>
      <c r="G223" s="230" t="s">
        <v>619</v>
      </c>
      <c r="H223" s="230" t="s">
        <v>619</v>
      </c>
      <c r="I223" s="230" t="s">
        <v>619</v>
      </c>
      <c r="J223" s="230" t="s">
        <v>619</v>
      </c>
      <c r="K223" s="230" t="s">
        <v>619</v>
      </c>
      <c r="L223" s="229">
        <v>16</v>
      </c>
      <c r="M223" s="233">
        <v>0.46</v>
      </c>
      <c r="N223" s="230" t="s">
        <v>619</v>
      </c>
      <c r="O223" s="230" t="s">
        <v>619</v>
      </c>
      <c r="P223" s="229">
        <v>6</v>
      </c>
      <c r="Q223" s="232">
        <v>29</v>
      </c>
      <c r="R223" s="229">
        <v>13</v>
      </c>
      <c r="S223" s="230" t="s">
        <v>619</v>
      </c>
      <c r="T223" s="229">
        <v>24</v>
      </c>
      <c r="U223" s="230" t="s">
        <v>619</v>
      </c>
      <c r="V223" s="229">
        <v>9</v>
      </c>
      <c r="W223" s="232">
        <v>47</v>
      </c>
      <c r="X223" s="234">
        <v>1.36</v>
      </c>
      <c r="Y223" s="230" t="s">
        <v>619</v>
      </c>
      <c r="Z223" s="77"/>
      <c r="AA223" s="62"/>
      <c r="AB223" s="64"/>
      <c r="AC223" s="62"/>
      <c r="AD223" s="64"/>
      <c r="AE223" s="60"/>
      <c r="AF223" s="101"/>
      <c r="AG223" s="62"/>
    </row>
    <row r="224" spans="1:33" s="69" customFormat="1" ht="14.1" customHeight="1" x14ac:dyDescent="0.2">
      <c r="A224" s="220" t="s">
        <v>81</v>
      </c>
      <c r="B224" s="220" t="s">
        <v>82</v>
      </c>
      <c r="C224" s="220" t="s">
        <v>743</v>
      </c>
      <c r="D224" s="220"/>
      <c r="E224" s="229">
        <v>30</v>
      </c>
      <c r="F224" s="230" t="s">
        <v>619</v>
      </c>
      <c r="G224" s="230" t="s">
        <v>619</v>
      </c>
      <c r="H224" s="230" t="s">
        <v>619</v>
      </c>
      <c r="I224" s="230" t="s">
        <v>619</v>
      </c>
      <c r="J224" s="230" t="s">
        <v>619</v>
      </c>
      <c r="K224" s="230" t="s">
        <v>619</v>
      </c>
      <c r="L224" s="229">
        <v>6</v>
      </c>
      <c r="M224" s="233">
        <v>0.2</v>
      </c>
      <c r="N224" s="230" t="s">
        <v>619</v>
      </c>
      <c r="O224" s="230" t="s">
        <v>619</v>
      </c>
      <c r="P224" s="230" t="s">
        <v>619</v>
      </c>
      <c r="Q224" s="232">
        <v>6</v>
      </c>
      <c r="R224" s="230" t="s">
        <v>619</v>
      </c>
      <c r="S224" s="230" t="s">
        <v>619</v>
      </c>
      <c r="T224" s="230" t="s">
        <v>619</v>
      </c>
      <c r="U224" s="230" t="s">
        <v>619</v>
      </c>
      <c r="V224" s="230" t="s">
        <v>619</v>
      </c>
      <c r="W224" s="231" t="s">
        <v>619</v>
      </c>
      <c r="X224" s="230" t="s">
        <v>619</v>
      </c>
      <c r="Y224" s="229">
        <v>11</v>
      </c>
      <c r="Z224" s="76"/>
      <c r="AA224" s="62"/>
      <c r="AB224" s="62"/>
      <c r="AC224" s="62"/>
      <c r="AD224" s="62"/>
      <c r="AE224" s="63"/>
      <c r="AF224" s="62"/>
      <c r="AG224" s="64"/>
    </row>
    <row r="225" spans="1:33" s="69" customFormat="1" ht="14.1" customHeight="1" x14ac:dyDescent="0.2">
      <c r="A225" s="220" t="s">
        <v>448</v>
      </c>
      <c r="B225" s="220" t="s">
        <v>449</v>
      </c>
      <c r="C225" s="220" t="s">
        <v>742</v>
      </c>
      <c r="D225" s="220"/>
      <c r="E225" s="229">
        <v>42</v>
      </c>
      <c r="F225" s="229">
        <v>28</v>
      </c>
      <c r="G225" s="230" t="s">
        <v>619</v>
      </c>
      <c r="H225" s="230" t="s">
        <v>619</v>
      </c>
      <c r="I225" s="230" t="s">
        <v>619</v>
      </c>
      <c r="J225" s="230" t="s">
        <v>619</v>
      </c>
      <c r="K225" s="230" t="s">
        <v>619</v>
      </c>
      <c r="L225" s="229">
        <v>29</v>
      </c>
      <c r="M225" s="233">
        <v>0.69</v>
      </c>
      <c r="N225" s="230" t="s">
        <v>619</v>
      </c>
      <c r="O225" s="230" t="s">
        <v>619</v>
      </c>
      <c r="P225" s="229">
        <v>9</v>
      </c>
      <c r="Q225" s="232">
        <v>46</v>
      </c>
      <c r="R225" s="229">
        <v>5</v>
      </c>
      <c r="S225" s="229">
        <v>5</v>
      </c>
      <c r="T225" s="230" t="s">
        <v>619</v>
      </c>
      <c r="U225" s="230" t="s">
        <v>619</v>
      </c>
      <c r="V225" s="229">
        <v>9</v>
      </c>
      <c r="W225" s="232">
        <v>19</v>
      </c>
      <c r="X225" s="234">
        <v>0.45</v>
      </c>
      <c r="Y225" s="230" t="s">
        <v>619</v>
      </c>
      <c r="Z225" s="77"/>
      <c r="AA225" s="64"/>
      <c r="AB225" s="62"/>
      <c r="AC225" s="62"/>
      <c r="AD225" s="64"/>
      <c r="AE225" s="60"/>
      <c r="AF225" s="101"/>
      <c r="AG225" s="62"/>
    </row>
    <row r="226" spans="1:33" s="69" customFormat="1" ht="14.1" customHeight="1" x14ac:dyDescent="0.2">
      <c r="A226" s="220" t="s">
        <v>122</v>
      </c>
      <c r="B226" s="220" t="s">
        <v>123</v>
      </c>
      <c r="C226" s="220" t="s">
        <v>747</v>
      </c>
      <c r="D226" s="220"/>
      <c r="E226" s="229">
        <v>111</v>
      </c>
      <c r="F226" s="229">
        <v>6</v>
      </c>
      <c r="G226" s="230" t="s">
        <v>619</v>
      </c>
      <c r="H226" s="230" t="s">
        <v>619</v>
      </c>
      <c r="I226" s="230" t="s">
        <v>619</v>
      </c>
      <c r="J226" s="230" t="s">
        <v>619</v>
      </c>
      <c r="K226" s="230" t="s">
        <v>619</v>
      </c>
      <c r="L226" s="229">
        <v>11</v>
      </c>
      <c r="M226" s="233">
        <v>0.1</v>
      </c>
      <c r="N226" s="229">
        <v>7</v>
      </c>
      <c r="O226" s="229">
        <v>10</v>
      </c>
      <c r="P226" s="229">
        <v>58</v>
      </c>
      <c r="Q226" s="232">
        <v>86</v>
      </c>
      <c r="R226" s="230" t="s">
        <v>619</v>
      </c>
      <c r="S226" s="230" t="s">
        <v>619</v>
      </c>
      <c r="T226" s="230" t="s">
        <v>619</v>
      </c>
      <c r="U226" s="230" t="s">
        <v>619</v>
      </c>
      <c r="V226" s="230" t="s">
        <v>619</v>
      </c>
      <c r="W226" s="232">
        <v>24</v>
      </c>
      <c r="X226" s="234">
        <v>0.22</v>
      </c>
      <c r="Y226" s="230" t="s">
        <v>619</v>
      </c>
      <c r="Z226" s="76"/>
      <c r="AA226" s="62"/>
      <c r="AB226" s="62"/>
      <c r="AC226" s="62"/>
      <c r="AD226" s="62"/>
      <c r="AE226" s="60"/>
      <c r="AF226" s="101"/>
      <c r="AG226" s="62"/>
    </row>
    <row r="227" spans="1:33" s="69" customFormat="1" x14ac:dyDescent="0.2">
      <c r="A227" s="220" t="s">
        <v>248</v>
      </c>
      <c r="B227" s="220" t="s">
        <v>249</v>
      </c>
      <c r="C227" s="220" t="s">
        <v>749</v>
      </c>
      <c r="D227" s="220"/>
      <c r="E227" s="229">
        <v>44</v>
      </c>
      <c r="F227" s="229">
        <v>32</v>
      </c>
      <c r="G227" s="230" t="s">
        <v>619</v>
      </c>
      <c r="H227" s="230" t="s">
        <v>619</v>
      </c>
      <c r="I227" s="230" t="s">
        <v>619</v>
      </c>
      <c r="J227" s="230" t="s">
        <v>619</v>
      </c>
      <c r="K227" s="230" t="s">
        <v>619</v>
      </c>
      <c r="L227" s="229">
        <v>39</v>
      </c>
      <c r="M227" s="233">
        <v>0.89</v>
      </c>
      <c r="N227" s="229">
        <v>10</v>
      </c>
      <c r="O227" s="230" t="s">
        <v>619</v>
      </c>
      <c r="P227" s="230" t="s">
        <v>619</v>
      </c>
      <c r="Q227" s="232">
        <v>59</v>
      </c>
      <c r="R227" s="229">
        <v>11</v>
      </c>
      <c r="S227" s="230" t="s">
        <v>619</v>
      </c>
      <c r="T227" s="229">
        <v>52</v>
      </c>
      <c r="U227" s="230" t="s">
        <v>619</v>
      </c>
      <c r="V227" s="230" t="s">
        <v>619</v>
      </c>
      <c r="W227" s="232">
        <v>63</v>
      </c>
      <c r="X227" s="234">
        <v>1.44</v>
      </c>
      <c r="Y227" s="229">
        <v>5</v>
      </c>
      <c r="Z227" s="77"/>
      <c r="AA227" s="62"/>
      <c r="AB227" s="64"/>
      <c r="AC227" s="62"/>
      <c r="AD227" s="62"/>
      <c r="AE227" s="60"/>
      <c r="AF227" s="101"/>
      <c r="AG227" s="64"/>
    </row>
    <row r="228" spans="1:33" s="69" customFormat="1" ht="14.1" customHeight="1" x14ac:dyDescent="0.2">
      <c r="A228" s="220" t="s">
        <v>518</v>
      </c>
      <c r="B228" s="220" t="s">
        <v>519</v>
      </c>
      <c r="C228" s="220" t="s">
        <v>742</v>
      </c>
      <c r="D228" s="220"/>
      <c r="E228" s="229">
        <v>34</v>
      </c>
      <c r="F228" s="229">
        <v>19</v>
      </c>
      <c r="G228" s="230" t="s">
        <v>619</v>
      </c>
      <c r="H228" s="230" t="s">
        <v>619</v>
      </c>
      <c r="I228" s="230" t="s">
        <v>619</v>
      </c>
      <c r="J228" s="230" t="s">
        <v>619</v>
      </c>
      <c r="K228" s="230" t="s">
        <v>619</v>
      </c>
      <c r="L228" s="229">
        <v>20</v>
      </c>
      <c r="M228" s="233">
        <v>0.57999999999999996</v>
      </c>
      <c r="N228" s="230" t="s">
        <v>619</v>
      </c>
      <c r="O228" s="230" t="s">
        <v>619</v>
      </c>
      <c r="P228" s="230" t="s">
        <v>619</v>
      </c>
      <c r="Q228" s="232">
        <v>23</v>
      </c>
      <c r="R228" s="229">
        <v>5</v>
      </c>
      <c r="S228" s="230" t="s">
        <v>619</v>
      </c>
      <c r="T228" s="229">
        <v>47</v>
      </c>
      <c r="U228" s="229">
        <v>8</v>
      </c>
      <c r="V228" s="230" t="s">
        <v>619</v>
      </c>
      <c r="W228" s="232">
        <v>60</v>
      </c>
      <c r="X228" s="234">
        <v>1.75</v>
      </c>
      <c r="Y228" s="230" t="s">
        <v>619</v>
      </c>
      <c r="Z228" s="77"/>
      <c r="AA228" s="62"/>
      <c r="AB228" s="64"/>
      <c r="AC228" s="64"/>
      <c r="AD228" s="62"/>
      <c r="AE228" s="60"/>
      <c r="AF228" s="101"/>
      <c r="AG228" s="62"/>
    </row>
    <row r="229" spans="1:33" s="69" customFormat="1" ht="14.1" customHeight="1" x14ac:dyDescent="0.2">
      <c r="A229" s="220" t="s">
        <v>210</v>
      </c>
      <c r="B229" s="220" t="s">
        <v>211</v>
      </c>
      <c r="C229" s="220" t="s">
        <v>744</v>
      </c>
      <c r="D229" s="220"/>
      <c r="E229" s="229">
        <v>48</v>
      </c>
      <c r="F229" s="229">
        <v>6</v>
      </c>
      <c r="G229" s="230" t="s">
        <v>619</v>
      </c>
      <c r="H229" s="230" t="s">
        <v>619</v>
      </c>
      <c r="I229" s="230" t="s">
        <v>619</v>
      </c>
      <c r="J229" s="230" t="s">
        <v>619</v>
      </c>
      <c r="K229" s="230" t="s">
        <v>619</v>
      </c>
      <c r="L229" s="229">
        <v>8</v>
      </c>
      <c r="M229" s="233">
        <v>0.17</v>
      </c>
      <c r="N229" s="230" t="s">
        <v>619</v>
      </c>
      <c r="O229" s="230" t="s">
        <v>619</v>
      </c>
      <c r="P229" s="230" t="s">
        <v>619</v>
      </c>
      <c r="Q229" s="232">
        <v>10</v>
      </c>
      <c r="R229" s="230" t="s">
        <v>619</v>
      </c>
      <c r="S229" s="230" t="s">
        <v>619</v>
      </c>
      <c r="T229" s="230" t="s">
        <v>619</v>
      </c>
      <c r="U229" s="230" t="s">
        <v>619</v>
      </c>
      <c r="V229" s="230" t="s">
        <v>619</v>
      </c>
      <c r="W229" s="232">
        <v>5</v>
      </c>
      <c r="X229" s="234">
        <v>0.11</v>
      </c>
      <c r="Y229" s="230" t="s">
        <v>619</v>
      </c>
      <c r="Z229" s="76"/>
      <c r="AA229" s="62"/>
      <c r="AB229" s="62"/>
      <c r="AC229" s="62"/>
      <c r="AD229" s="62"/>
      <c r="AE229" s="60"/>
      <c r="AF229" s="101"/>
      <c r="AG229" s="62"/>
    </row>
    <row r="230" spans="1:33" s="69" customFormat="1" ht="14.1" customHeight="1" x14ac:dyDescent="0.2">
      <c r="A230" s="220" t="s">
        <v>468</v>
      </c>
      <c r="B230" s="220" t="s">
        <v>469</v>
      </c>
      <c r="C230" s="220" t="s">
        <v>742</v>
      </c>
      <c r="D230" s="220"/>
      <c r="E230" s="229">
        <v>38</v>
      </c>
      <c r="F230" s="229">
        <v>20</v>
      </c>
      <c r="G230" s="230" t="s">
        <v>619</v>
      </c>
      <c r="H230" s="230" t="s">
        <v>619</v>
      </c>
      <c r="I230" s="230" t="s">
        <v>619</v>
      </c>
      <c r="J230" s="230" t="s">
        <v>619</v>
      </c>
      <c r="K230" s="230" t="s">
        <v>619</v>
      </c>
      <c r="L230" s="229">
        <v>25</v>
      </c>
      <c r="M230" s="233">
        <v>0.66</v>
      </c>
      <c r="N230" s="230" t="s">
        <v>619</v>
      </c>
      <c r="O230" s="230" t="s">
        <v>619</v>
      </c>
      <c r="P230" s="230" t="s">
        <v>619</v>
      </c>
      <c r="Q230" s="232">
        <v>33</v>
      </c>
      <c r="R230" s="230" t="s">
        <v>619</v>
      </c>
      <c r="S230" s="229">
        <v>8</v>
      </c>
      <c r="T230" s="229">
        <v>47</v>
      </c>
      <c r="U230" s="230" t="s">
        <v>619</v>
      </c>
      <c r="V230" s="229">
        <v>13</v>
      </c>
      <c r="W230" s="232">
        <v>75</v>
      </c>
      <c r="X230" s="234">
        <v>1.98</v>
      </c>
      <c r="Y230" s="229">
        <v>14</v>
      </c>
      <c r="Z230" s="76"/>
      <c r="AA230" s="64"/>
      <c r="AB230" s="64"/>
      <c r="AC230" s="62"/>
      <c r="AD230" s="64"/>
      <c r="AE230" s="60"/>
      <c r="AF230" s="101"/>
      <c r="AG230" s="64"/>
    </row>
    <row r="231" spans="1:33" s="69" customFormat="1" ht="14.1" customHeight="1" x14ac:dyDescent="0.2">
      <c r="A231" s="220" t="s">
        <v>139</v>
      </c>
      <c r="B231" s="220" t="s">
        <v>680</v>
      </c>
      <c r="C231" s="220" t="s">
        <v>744</v>
      </c>
      <c r="D231" s="220"/>
      <c r="E231" s="229">
        <v>15</v>
      </c>
      <c r="F231" s="230" t="s">
        <v>619</v>
      </c>
      <c r="G231" s="230" t="s">
        <v>619</v>
      </c>
      <c r="H231" s="230" t="s">
        <v>619</v>
      </c>
      <c r="I231" s="230" t="s">
        <v>619</v>
      </c>
      <c r="J231" s="230" t="s">
        <v>619</v>
      </c>
      <c r="K231" s="230" t="s">
        <v>619</v>
      </c>
      <c r="L231" s="229">
        <v>9</v>
      </c>
      <c r="M231" s="233">
        <v>0.59</v>
      </c>
      <c r="N231" s="230" t="s">
        <v>619</v>
      </c>
      <c r="O231" s="230" t="s">
        <v>619</v>
      </c>
      <c r="P231" s="229">
        <v>6</v>
      </c>
      <c r="Q231" s="232">
        <v>20</v>
      </c>
      <c r="R231" s="230" t="s">
        <v>619</v>
      </c>
      <c r="S231" s="230" t="s">
        <v>619</v>
      </c>
      <c r="T231" s="229">
        <v>5</v>
      </c>
      <c r="U231" s="230" t="s">
        <v>619</v>
      </c>
      <c r="V231" s="230" t="s">
        <v>619</v>
      </c>
      <c r="W231" s="232">
        <v>8</v>
      </c>
      <c r="X231" s="234">
        <v>0.52</v>
      </c>
      <c r="Y231" s="229">
        <v>6</v>
      </c>
      <c r="Z231" s="76"/>
      <c r="AA231" s="62"/>
      <c r="AB231" s="64"/>
      <c r="AC231" s="62"/>
      <c r="AD231" s="62"/>
      <c r="AE231" s="60"/>
      <c r="AF231" s="101"/>
      <c r="AG231" s="64"/>
    </row>
    <row r="232" spans="1:33" s="69" customFormat="1" ht="14.1" customHeight="1" x14ac:dyDescent="0.2">
      <c r="A232" s="220" t="s">
        <v>112</v>
      </c>
      <c r="B232" s="220" t="s">
        <v>113</v>
      </c>
      <c r="C232" s="220" t="s">
        <v>747</v>
      </c>
      <c r="D232" s="220"/>
      <c r="E232" s="229">
        <v>23</v>
      </c>
      <c r="F232" s="230" t="s">
        <v>619</v>
      </c>
      <c r="G232" s="230" t="s">
        <v>619</v>
      </c>
      <c r="H232" s="230" t="s">
        <v>619</v>
      </c>
      <c r="I232" s="230" t="s">
        <v>619</v>
      </c>
      <c r="J232" s="230" t="s">
        <v>619</v>
      </c>
      <c r="K232" s="230" t="s">
        <v>619</v>
      </c>
      <c r="L232" s="230" t="s">
        <v>619</v>
      </c>
      <c r="M232" s="230" t="s">
        <v>619</v>
      </c>
      <c r="N232" s="230" t="s">
        <v>619</v>
      </c>
      <c r="O232" s="230" t="s">
        <v>619</v>
      </c>
      <c r="P232" s="230" t="s">
        <v>619</v>
      </c>
      <c r="Q232" s="232">
        <v>9</v>
      </c>
      <c r="R232" s="230" t="s">
        <v>619</v>
      </c>
      <c r="S232" s="230" t="s">
        <v>619</v>
      </c>
      <c r="T232" s="230" t="s">
        <v>619</v>
      </c>
      <c r="U232" s="230" t="s">
        <v>619</v>
      </c>
      <c r="V232" s="230" t="s">
        <v>619</v>
      </c>
      <c r="W232" s="231" t="s">
        <v>619</v>
      </c>
      <c r="X232" s="230" t="s">
        <v>619</v>
      </c>
      <c r="Y232" s="230" t="s">
        <v>619</v>
      </c>
      <c r="Z232" s="76"/>
      <c r="AA232" s="62"/>
      <c r="AB232" s="62"/>
      <c r="AC232" s="62"/>
      <c r="AD232" s="62"/>
      <c r="AE232" s="63"/>
      <c r="AF232" s="62"/>
      <c r="AG232" s="62"/>
    </row>
    <row r="233" spans="1:33" s="69" customFormat="1" ht="14.1" customHeight="1" x14ac:dyDescent="0.2">
      <c r="A233" s="220" t="s">
        <v>55</v>
      </c>
      <c r="B233" s="220" t="s">
        <v>56</v>
      </c>
      <c r="C233" s="220" t="s">
        <v>743</v>
      </c>
      <c r="D233" s="220"/>
      <c r="E233" s="229">
        <v>109</v>
      </c>
      <c r="F233" s="229">
        <v>62</v>
      </c>
      <c r="G233" s="229">
        <v>6</v>
      </c>
      <c r="H233" s="229">
        <v>9</v>
      </c>
      <c r="I233" s="230" t="s">
        <v>619</v>
      </c>
      <c r="J233" s="230" t="s">
        <v>619</v>
      </c>
      <c r="K233" s="230" t="s">
        <v>619</v>
      </c>
      <c r="L233" s="229">
        <v>87</v>
      </c>
      <c r="M233" s="233">
        <v>0.8</v>
      </c>
      <c r="N233" s="229">
        <v>21</v>
      </c>
      <c r="O233" s="229">
        <v>94</v>
      </c>
      <c r="P233" s="229">
        <v>67</v>
      </c>
      <c r="Q233" s="232">
        <v>269</v>
      </c>
      <c r="R233" s="229">
        <v>12</v>
      </c>
      <c r="S233" s="229">
        <v>9</v>
      </c>
      <c r="T233" s="229">
        <v>40</v>
      </c>
      <c r="U233" s="230" t="s">
        <v>619</v>
      </c>
      <c r="V233" s="230" t="s">
        <v>619</v>
      </c>
      <c r="W233" s="232">
        <v>61</v>
      </c>
      <c r="X233" s="234">
        <v>0.56000000000000005</v>
      </c>
      <c r="Y233" s="229">
        <v>65</v>
      </c>
      <c r="Z233" s="77"/>
      <c r="AA233" s="64"/>
      <c r="AB233" s="64"/>
      <c r="AC233" s="62"/>
      <c r="AD233" s="62"/>
      <c r="AE233" s="60"/>
      <c r="AF233" s="101"/>
      <c r="AG233" s="64"/>
    </row>
    <row r="234" spans="1:33" s="69" customFormat="1" ht="14.1" customHeight="1" x14ac:dyDescent="0.2">
      <c r="A234" s="220" t="s">
        <v>260</v>
      </c>
      <c r="B234" s="220" t="s">
        <v>261</v>
      </c>
      <c r="C234" s="220" t="s">
        <v>749</v>
      </c>
      <c r="D234" s="220"/>
      <c r="E234" s="229">
        <v>126</v>
      </c>
      <c r="F234" s="229">
        <v>54</v>
      </c>
      <c r="G234" s="229">
        <v>24</v>
      </c>
      <c r="H234" s="229">
        <v>23</v>
      </c>
      <c r="I234" s="229">
        <v>10</v>
      </c>
      <c r="J234" s="229">
        <v>9</v>
      </c>
      <c r="K234" s="229">
        <v>9</v>
      </c>
      <c r="L234" s="229">
        <v>129</v>
      </c>
      <c r="M234" s="233">
        <v>1.02</v>
      </c>
      <c r="N234" s="229">
        <v>13</v>
      </c>
      <c r="O234" s="229">
        <v>22</v>
      </c>
      <c r="P234" s="229">
        <v>14</v>
      </c>
      <c r="Q234" s="232">
        <v>178</v>
      </c>
      <c r="R234" s="229">
        <v>7</v>
      </c>
      <c r="S234" s="230" t="s">
        <v>619</v>
      </c>
      <c r="T234" s="230" t="s">
        <v>619</v>
      </c>
      <c r="U234" s="230" t="s">
        <v>619</v>
      </c>
      <c r="V234" s="229">
        <v>25</v>
      </c>
      <c r="W234" s="232">
        <v>32</v>
      </c>
      <c r="X234" s="234">
        <v>0.25</v>
      </c>
      <c r="Y234" s="230" t="s">
        <v>619</v>
      </c>
      <c r="Z234" s="77"/>
      <c r="AA234" s="62"/>
      <c r="AB234" s="62"/>
      <c r="AC234" s="62"/>
      <c r="AD234" s="64"/>
      <c r="AE234" s="60"/>
      <c r="AF234" s="101"/>
      <c r="AG234" s="62"/>
    </row>
    <row r="235" spans="1:33" s="69" customFormat="1" ht="14.1" customHeight="1" x14ac:dyDescent="0.2">
      <c r="A235" s="220" t="s">
        <v>114</v>
      </c>
      <c r="B235" s="220" t="s">
        <v>115</v>
      </c>
      <c r="C235" s="220" t="s">
        <v>747</v>
      </c>
      <c r="D235" s="220"/>
      <c r="E235" s="229">
        <v>50</v>
      </c>
      <c r="F235" s="230" t="s">
        <v>619</v>
      </c>
      <c r="G235" s="230" t="s">
        <v>619</v>
      </c>
      <c r="H235" s="230" t="s">
        <v>619</v>
      </c>
      <c r="I235" s="230" t="s">
        <v>619</v>
      </c>
      <c r="J235" s="230" t="s">
        <v>619</v>
      </c>
      <c r="K235" s="230" t="s">
        <v>619</v>
      </c>
      <c r="L235" s="229">
        <v>16</v>
      </c>
      <c r="M235" s="233">
        <v>0.32</v>
      </c>
      <c r="N235" s="229">
        <v>10</v>
      </c>
      <c r="O235" s="229">
        <v>7</v>
      </c>
      <c r="P235" s="229">
        <v>12</v>
      </c>
      <c r="Q235" s="232">
        <v>45</v>
      </c>
      <c r="R235" s="229">
        <v>9</v>
      </c>
      <c r="S235" s="230" t="s">
        <v>619</v>
      </c>
      <c r="T235" s="229">
        <v>11</v>
      </c>
      <c r="U235" s="229">
        <v>18</v>
      </c>
      <c r="V235" s="230" t="s">
        <v>619</v>
      </c>
      <c r="W235" s="232">
        <v>38</v>
      </c>
      <c r="X235" s="234">
        <v>0.76</v>
      </c>
      <c r="Y235" s="229">
        <v>7</v>
      </c>
      <c r="Z235" s="77"/>
      <c r="AA235" s="62"/>
      <c r="AB235" s="64"/>
      <c r="AC235" s="64"/>
      <c r="AD235" s="62"/>
      <c r="AE235" s="60"/>
      <c r="AF235" s="101"/>
      <c r="AG235" s="64"/>
    </row>
    <row r="236" spans="1:33" s="69" customFormat="1" ht="14.1" customHeight="1" x14ac:dyDescent="0.2">
      <c r="A236" s="220" t="s">
        <v>598</v>
      </c>
      <c r="B236" s="220" t="s">
        <v>599</v>
      </c>
      <c r="C236" s="220" t="s">
        <v>748</v>
      </c>
      <c r="D236" s="220"/>
      <c r="E236" s="229">
        <v>51</v>
      </c>
      <c r="F236" s="230" t="s">
        <v>619</v>
      </c>
      <c r="G236" s="230" t="s">
        <v>619</v>
      </c>
      <c r="H236" s="230" t="s">
        <v>619</v>
      </c>
      <c r="I236" s="230" t="s">
        <v>619</v>
      </c>
      <c r="J236" s="230" t="s">
        <v>619</v>
      </c>
      <c r="K236" s="230" t="s">
        <v>619</v>
      </c>
      <c r="L236" s="229">
        <v>18</v>
      </c>
      <c r="M236" s="233">
        <v>0.35</v>
      </c>
      <c r="N236" s="230" t="s">
        <v>619</v>
      </c>
      <c r="O236" s="229">
        <v>9</v>
      </c>
      <c r="P236" s="230" t="s">
        <v>619</v>
      </c>
      <c r="Q236" s="232">
        <v>37</v>
      </c>
      <c r="R236" s="229">
        <v>6</v>
      </c>
      <c r="S236" s="229">
        <v>10</v>
      </c>
      <c r="T236" s="230" t="s">
        <v>619</v>
      </c>
      <c r="U236" s="230" t="s">
        <v>619</v>
      </c>
      <c r="V236" s="230" t="s">
        <v>619</v>
      </c>
      <c r="W236" s="232">
        <v>17</v>
      </c>
      <c r="X236" s="234">
        <v>0.33</v>
      </c>
      <c r="Y236" s="230" t="s">
        <v>619</v>
      </c>
      <c r="Z236" s="77"/>
      <c r="AA236" s="64"/>
      <c r="AB236" s="62"/>
      <c r="AC236" s="62"/>
      <c r="AD236" s="62"/>
      <c r="AE236" s="60"/>
      <c r="AF236" s="101"/>
      <c r="AG236" s="62"/>
    </row>
    <row r="237" spans="1:33" s="69" customFormat="1" ht="14.1" customHeight="1" x14ac:dyDescent="0.2">
      <c r="A237" s="220" t="s">
        <v>93</v>
      </c>
      <c r="B237" s="220" t="s">
        <v>94</v>
      </c>
      <c r="C237" s="220" t="s">
        <v>743</v>
      </c>
      <c r="D237" s="220"/>
      <c r="E237" s="229">
        <v>120</v>
      </c>
      <c r="F237" s="229">
        <v>22</v>
      </c>
      <c r="G237" s="230" t="s">
        <v>619</v>
      </c>
      <c r="H237" s="230" t="s">
        <v>619</v>
      </c>
      <c r="I237" s="230" t="s">
        <v>619</v>
      </c>
      <c r="J237" s="230" t="s">
        <v>619</v>
      </c>
      <c r="K237" s="230" t="s">
        <v>619</v>
      </c>
      <c r="L237" s="229">
        <v>24</v>
      </c>
      <c r="M237" s="233">
        <v>0.2</v>
      </c>
      <c r="N237" s="230" t="s">
        <v>619</v>
      </c>
      <c r="O237" s="229">
        <v>13</v>
      </c>
      <c r="P237" s="230" t="s">
        <v>619</v>
      </c>
      <c r="Q237" s="232">
        <v>43</v>
      </c>
      <c r="R237" s="230" t="s">
        <v>619</v>
      </c>
      <c r="S237" s="230" t="s">
        <v>619</v>
      </c>
      <c r="T237" s="229">
        <v>5</v>
      </c>
      <c r="U237" s="230" t="s">
        <v>619</v>
      </c>
      <c r="V237" s="230" t="s">
        <v>619</v>
      </c>
      <c r="W237" s="232">
        <v>8</v>
      </c>
      <c r="X237" s="234">
        <v>7.0000000000000007E-2</v>
      </c>
      <c r="Y237" s="230" t="s">
        <v>619</v>
      </c>
      <c r="Z237" s="76"/>
      <c r="AA237" s="62"/>
      <c r="AB237" s="64"/>
      <c r="AC237" s="62"/>
      <c r="AD237" s="62"/>
      <c r="AE237" s="60"/>
      <c r="AF237" s="101"/>
      <c r="AG237" s="62"/>
    </row>
    <row r="238" spans="1:33" s="69" customFormat="1" ht="14.1" customHeight="1" x14ac:dyDescent="0.2">
      <c r="A238" s="220" t="s">
        <v>116</v>
      </c>
      <c r="B238" s="220" t="s">
        <v>117</v>
      </c>
      <c r="C238" s="220" t="s">
        <v>747</v>
      </c>
      <c r="D238" s="220"/>
      <c r="E238" s="229">
        <v>36</v>
      </c>
      <c r="F238" s="230" t="s">
        <v>619</v>
      </c>
      <c r="G238" s="230" t="s">
        <v>619</v>
      </c>
      <c r="H238" s="230" t="s">
        <v>619</v>
      </c>
      <c r="I238" s="230" t="s">
        <v>619</v>
      </c>
      <c r="J238" s="230" t="s">
        <v>619</v>
      </c>
      <c r="K238" s="230" t="s">
        <v>619</v>
      </c>
      <c r="L238" s="230" t="s">
        <v>619</v>
      </c>
      <c r="M238" s="230" t="s">
        <v>619</v>
      </c>
      <c r="N238" s="230" t="s">
        <v>619</v>
      </c>
      <c r="O238" s="230" t="s">
        <v>619</v>
      </c>
      <c r="P238" s="230" t="s">
        <v>619</v>
      </c>
      <c r="Q238" s="232">
        <v>8</v>
      </c>
      <c r="R238" s="230" t="s">
        <v>619</v>
      </c>
      <c r="S238" s="230" t="s">
        <v>619</v>
      </c>
      <c r="T238" s="230" t="s">
        <v>619</v>
      </c>
      <c r="U238" s="230" t="s">
        <v>619</v>
      </c>
      <c r="V238" s="230" t="s">
        <v>619</v>
      </c>
      <c r="W238" s="231" t="s">
        <v>619</v>
      </c>
      <c r="X238" s="230" t="s">
        <v>619</v>
      </c>
      <c r="Y238" s="230" t="s">
        <v>619</v>
      </c>
      <c r="Z238" s="76"/>
      <c r="AA238" s="62"/>
      <c r="AB238" s="62"/>
      <c r="AC238" s="62"/>
      <c r="AD238" s="62"/>
      <c r="AE238" s="63"/>
      <c r="AF238" s="62"/>
      <c r="AG238" s="62"/>
    </row>
    <row r="239" spans="1:33" s="69" customFormat="1" ht="14.1" customHeight="1" x14ac:dyDescent="0.2">
      <c r="A239" s="220" t="s">
        <v>486</v>
      </c>
      <c r="B239" s="220" t="s">
        <v>487</v>
      </c>
      <c r="C239" s="220" t="s">
        <v>742</v>
      </c>
      <c r="D239" s="220"/>
      <c r="E239" s="229">
        <v>49</v>
      </c>
      <c r="F239" s="230" t="s">
        <v>619</v>
      </c>
      <c r="G239" s="230" t="s">
        <v>619</v>
      </c>
      <c r="H239" s="230" t="s">
        <v>619</v>
      </c>
      <c r="I239" s="230" t="s">
        <v>619</v>
      </c>
      <c r="J239" s="230" t="s">
        <v>619</v>
      </c>
      <c r="K239" s="230" t="s">
        <v>619</v>
      </c>
      <c r="L239" s="229">
        <v>5</v>
      </c>
      <c r="M239" s="233">
        <v>0.1</v>
      </c>
      <c r="N239" s="230" t="s">
        <v>619</v>
      </c>
      <c r="O239" s="229">
        <v>9</v>
      </c>
      <c r="P239" s="230" t="s">
        <v>619</v>
      </c>
      <c r="Q239" s="232">
        <v>23</v>
      </c>
      <c r="R239" s="230" t="s">
        <v>619</v>
      </c>
      <c r="S239" s="230" t="s">
        <v>619</v>
      </c>
      <c r="T239" s="229">
        <v>56</v>
      </c>
      <c r="U239" s="230" t="s">
        <v>619</v>
      </c>
      <c r="V239" s="230" t="s">
        <v>619</v>
      </c>
      <c r="W239" s="232">
        <v>57</v>
      </c>
      <c r="X239" s="234">
        <v>1.1599999999999999</v>
      </c>
      <c r="Y239" s="230" t="s">
        <v>619</v>
      </c>
      <c r="Z239" s="76"/>
      <c r="AA239" s="62"/>
      <c r="AB239" s="64"/>
      <c r="AC239" s="62"/>
      <c r="AD239" s="62"/>
      <c r="AE239" s="60"/>
      <c r="AF239" s="101"/>
      <c r="AG239" s="62"/>
    </row>
    <row r="240" spans="1:33" s="69" customFormat="1" ht="14.1" customHeight="1" x14ac:dyDescent="0.2">
      <c r="A240" s="220" t="s">
        <v>124</v>
      </c>
      <c r="B240" s="220" t="s">
        <v>125</v>
      </c>
      <c r="C240" s="220" t="s">
        <v>747</v>
      </c>
      <c r="D240" s="220"/>
      <c r="E240" s="229">
        <v>237</v>
      </c>
      <c r="F240" s="229">
        <v>53</v>
      </c>
      <c r="G240" s="229">
        <v>15</v>
      </c>
      <c r="H240" s="229">
        <v>13</v>
      </c>
      <c r="I240" s="229">
        <v>8</v>
      </c>
      <c r="J240" s="230" t="s">
        <v>619</v>
      </c>
      <c r="K240" s="230" t="s">
        <v>619</v>
      </c>
      <c r="L240" s="229">
        <v>98</v>
      </c>
      <c r="M240" s="233">
        <v>0.41</v>
      </c>
      <c r="N240" s="229">
        <v>21</v>
      </c>
      <c r="O240" s="229">
        <v>114</v>
      </c>
      <c r="P240" s="229">
        <v>47</v>
      </c>
      <c r="Q240" s="232">
        <v>280</v>
      </c>
      <c r="R240" s="230" t="s">
        <v>619</v>
      </c>
      <c r="S240" s="230" t="s">
        <v>619</v>
      </c>
      <c r="T240" s="229">
        <v>89</v>
      </c>
      <c r="U240" s="230" t="s">
        <v>619</v>
      </c>
      <c r="V240" s="230" t="s">
        <v>619</v>
      </c>
      <c r="W240" s="232">
        <v>90</v>
      </c>
      <c r="X240" s="234">
        <v>0.38</v>
      </c>
      <c r="Y240" s="229">
        <v>91</v>
      </c>
      <c r="Z240" s="76"/>
      <c r="AA240" s="62"/>
      <c r="AB240" s="64"/>
      <c r="AC240" s="62"/>
      <c r="AD240" s="62"/>
      <c r="AE240" s="60"/>
      <c r="AF240" s="101"/>
      <c r="AG240" s="64"/>
    </row>
    <row r="241" spans="1:33" s="69" customFormat="1" ht="14.1" customHeight="1" x14ac:dyDescent="0.2">
      <c r="A241" s="220" t="s">
        <v>488</v>
      </c>
      <c r="B241" s="220" t="s">
        <v>489</v>
      </c>
      <c r="C241" s="220" t="s">
        <v>742</v>
      </c>
      <c r="D241" s="220"/>
      <c r="E241" s="229">
        <v>49</v>
      </c>
      <c r="F241" s="229">
        <v>14</v>
      </c>
      <c r="G241" s="230" t="s">
        <v>619</v>
      </c>
      <c r="H241" s="230" t="s">
        <v>619</v>
      </c>
      <c r="I241" s="230" t="s">
        <v>619</v>
      </c>
      <c r="J241" s="230" t="s">
        <v>619</v>
      </c>
      <c r="K241" s="230" t="s">
        <v>619</v>
      </c>
      <c r="L241" s="229">
        <v>17</v>
      </c>
      <c r="M241" s="233">
        <v>0.34</v>
      </c>
      <c r="N241" s="229">
        <v>13</v>
      </c>
      <c r="O241" s="229">
        <v>13</v>
      </c>
      <c r="P241" s="229">
        <v>36</v>
      </c>
      <c r="Q241" s="232">
        <v>79</v>
      </c>
      <c r="R241" s="229">
        <v>46</v>
      </c>
      <c r="S241" s="230" t="s">
        <v>619</v>
      </c>
      <c r="T241" s="230" t="s">
        <v>619</v>
      </c>
      <c r="U241" s="230" t="s">
        <v>619</v>
      </c>
      <c r="V241" s="230" t="s">
        <v>619</v>
      </c>
      <c r="W241" s="232">
        <v>53</v>
      </c>
      <c r="X241" s="234">
        <v>1.08</v>
      </c>
      <c r="Y241" s="230" t="s">
        <v>619</v>
      </c>
      <c r="Z241" s="77"/>
      <c r="AA241" s="62"/>
      <c r="AB241" s="62"/>
      <c r="AC241" s="62"/>
      <c r="AD241" s="62"/>
      <c r="AE241" s="60"/>
      <c r="AF241" s="101"/>
      <c r="AG241" s="62"/>
    </row>
    <row r="242" spans="1:33" s="69" customFormat="1" ht="14.1" customHeight="1" x14ac:dyDescent="0.2">
      <c r="A242" s="220" t="s">
        <v>213</v>
      </c>
      <c r="B242" s="220" t="s">
        <v>681</v>
      </c>
      <c r="C242" s="220" t="s">
        <v>749</v>
      </c>
      <c r="D242" s="220"/>
      <c r="E242" s="229">
        <v>135</v>
      </c>
      <c r="F242" s="229">
        <v>59</v>
      </c>
      <c r="G242" s="230" t="s">
        <v>619</v>
      </c>
      <c r="H242" s="230" t="s">
        <v>619</v>
      </c>
      <c r="I242" s="230" t="s">
        <v>619</v>
      </c>
      <c r="J242" s="230" t="s">
        <v>619</v>
      </c>
      <c r="K242" s="230" t="s">
        <v>619</v>
      </c>
      <c r="L242" s="229">
        <v>63</v>
      </c>
      <c r="M242" s="233">
        <v>0.47</v>
      </c>
      <c r="N242" s="229">
        <v>17</v>
      </c>
      <c r="O242" s="229">
        <v>79</v>
      </c>
      <c r="P242" s="229">
        <v>69</v>
      </c>
      <c r="Q242" s="232">
        <v>228</v>
      </c>
      <c r="R242" s="229">
        <v>20</v>
      </c>
      <c r="S242" s="229">
        <v>23</v>
      </c>
      <c r="T242" s="229">
        <v>37</v>
      </c>
      <c r="U242" s="230" t="s">
        <v>619</v>
      </c>
      <c r="V242" s="230" t="s">
        <v>619</v>
      </c>
      <c r="W242" s="232">
        <v>80</v>
      </c>
      <c r="X242" s="234">
        <v>0.59</v>
      </c>
      <c r="Y242" s="229">
        <v>64</v>
      </c>
      <c r="Z242" s="77"/>
      <c r="AA242" s="64"/>
      <c r="AB242" s="64"/>
      <c r="AC242" s="62"/>
      <c r="AD242" s="62"/>
      <c r="AE242" s="60"/>
      <c r="AF242" s="101"/>
      <c r="AG242" s="64"/>
    </row>
    <row r="243" spans="1:33" s="69" customFormat="1" ht="14.1" customHeight="1" x14ac:dyDescent="0.2">
      <c r="A243" s="220" t="s">
        <v>429</v>
      </c>
      <c r="B243" s="220" t="s">
        <v>682</v>
      </c>
      <c r="C243" s="220" t="s">
        <v>742</v>
      </c>
      <c r="D243" s="220"/>
      <c r="E243" s="229">
        <v>54</v>
      </c>
      <c r="F243" s="229">
        <v>24</v>
      </c>
      <c r="G243" s="229">
        <v>15</v>
      </c>
      <c r="H243" s="229">
        <v>26</v>
      </c>
      <c r="I243" s="230" t="s">
        <v>619</v>
      </c>
      <c r="J243" s="230" t="s">
        <v>619</v>
      </c>
      <c r="K243" s="230" t="s">
        <v>619</v>
      </c>
      <c r="L243" s="229">
        <v>69</v>
      </c>
      <c r="M243" s="233">
        <v>1.27</v>
      </c>
      <c r="N243" s="229">
        <v>13</v>
      </c>
      <c r="O243" s="229">
        <v>9</v>
      </c>
      <c r="P243" s="229">
        <v>30</v>
      </c>
      <c r="Q243" s="232">
        <v>121</v>
      </c>
      <c r="R243" s="230" t="s">
        <v>619</v>
      </c>
      <c r="S243" s="230" t="s">
        <v>619</v>
      </c>
      <c r="T243" s="229">
        <v>56</v>
      </c>
      <c r="U243" s="229">
        <v>74</v>
      </c>
      <c r="V243" s="229">
        <v>40</v>
      </c>
      <c r="W243" s="232">
        <v>192</v>
      </c>
      <c r="X243" s="234">
        <v>3.53</v>
      </c>
      <c r="Y243" s="230" t="s">
        <v>619</v>
      </c>
      <c r="Z243" s="76"/>
      <c r="AA243" s="62"/>
      <c r="AB243" s="64"/>
      <c r="AC243" s="64"/>
      <c r="AD243" s="64"/>
      <c r="AE243" s="60"/>
      <c r="AF243" s="101"/>
      <c r="AG243" s="62"/>
    </row>
    <row r="244" spans="1:33" s="69" customFormat="1" ht="14.1" customHeight="1" x14ac:dyDescent="0.2">
      <c r="A244" s="220" t="s">
        <v>262</v>
      </c>
      <c r="B244" s="220" t="s">
        <v>263</v>
      </c>
      <c r="C244" s="220" t="s">
        <v>749</v>
      </c>
      <c r="D244" s="220"/>
      <c r="E244" s="229">
        <v>88</v>
      </c>
      <c r="F244" s="229">
        <v>59</v>
      </c>
      <c r="G244" s="230" t="s">
        <v>619</v>
      </c>
      <c r="H244" s="230" t="s">
        <v>619</v>
      </c>
      <c r="I244" s="229">
        <v>8</v>
      </c>
      <c r="J244" s="230" t="s">
        <v>619</v>
      </c>
      <c r="K244" s="229">
        <v>5</v>
      </c>
      <c r="L244" s="229">
        <v>76</v>
      </c>
      <c r="M244" s="233">
        <v>0.86</v>
      </c>
      <c r="N244" s="229">
        <v>10</v>
      </c>
      <c r="O244" s="229">
        <v>46</v>
      </c>
      <c r="P244" s="229">
        <v>35</v>
      </c>
      <c r="Q244" s="232">
        <v>167</v>
      </c>
      <c r="R244" s="230" t="s">
        <v>619</v>
      </c>
      <c r="S244" s="230" t="s">
        <v>619</v>
      </c>
      <c r="T244" s="229">
        <v>37</v>
      </c>
      <c r="U244" s="229">
        <v>26</v>
      </c>
      <c r="V244" s="230" t="s">
        <v>619</v>
      </c>
      <c r="W244" s="232">
        <v>65</v>
      </c>
      <c r="X244" s="234">
        <v>0.74</v>
      </c>
      <c r="Y244" s="229">
        <v>66</v>
      </c>
      <c r="Z244" s="76"/>
      <c r="AA244" s="62"/>
      <c r="AB244" s="64"/>
      <c r="AC244" s="64"/>
      <c r="AD244" s="62"/>
      <c r="AE244" s="60"/>
      <c r="AF244" s="101"/>
      <c r="AG244" s="64"/>
    </row>
    <row r="245" spans="1:33" s="69" customFormat="1" ht="14.1" customHeight="1" x14ac:dyDescent="0.2">
      <c r="A245" s="220" t="s">
        <v>438</v>
      </c>
      <c r="B245" s="220" t="s">
        <v>439</v>
      </c>
      <c r="C245" s="220" t="s">
        <v>742</v>
      </c>
      <c r="D245" s="220"/>
      <c r="E245" s="229">
        <v>28</v>
      </c>
      <c r="F245" s="229">
        <v>18</v>
      </c>
      <c r="G245" s="230" t="s">
        <v>619</v>
      </c>
      <c r="H245" s="230" t="s">
        <v>619</v>
      </c>
      <c r="I245" s="230" t="s">
        <v>619</v>
      </c>
      <c r="J245" s="230" t="s">
        <v>619</v>
      </c>
      <c r="K245" s="230" t="s">
        <v>619</v>
      </c>
      <c r="L245" s="229">
        <v>21</v>
      </c>
      <c r="M245" s="233">
        <v>0.76</v>
      </c>
      <c r="N245" s="230" t="s">
        <v>619</v>
      </c>
      <c r="O245" s="230" t="s">
        <v>619</v>
      </c>
      <c r="P245" s="229">
        <v>9</v>
      </c>
      <c r="Q245" s="232">
        <v>30</v>
      </c>
      <c r="R245" s="229">
        <v>19</v>
      </c>
      <c r="S245" s="230" t="s">
        <v>619</v>
      </c>
      <c r="T245" s="229">
        <v>32</v>
      </c>
      <c r="U245" s="230" t="s">
        <v>619</v>
      </c>
      <c r="V245" s="230" t="s">
        <v>619</v>
      </c>
      <c r="W245" s="232">
        <v>56</v>
      </c>
      <c r="X245" s="234">
        <v>2.02</v>
      </c>
      <c r="Y245" s="230" t="s">
        <v>619</v>
      </c>
      <c r="Z245" s="77"/>
      <c r="AA245" s="62"/>
      <c r="AB245" s="64"/>
      <c r="AC245" s="62"/>
      <c r="AD245" s="62"/>
      <c r="AE245" s="60"/>
      <c r="AF245" s="101"/>
      <c r="AG245" s="62"/>
    </row>
    <row r="246" spans="1:33" s="69" customFormat="1" ht="14.1" customHeight="1" x14ac:dyDescent="0.2">
      <c r="A246" s="220" t="s">
        <v>282</v>
      </c>
      <c r="B246" s="220" t="s">
        <v>283</v>
      </c>
      <c r="C246" s="220" t="s">
        <v>745</v>
      </c>
      <c r="D246" s="220"/>
      <c r="E246" s="229">
        <v>64</v>
      </c>
      <c r="F246" s="229">
        <v>13</v>
      </c>
      <c r="G246" s="230" t="s">
        <v>619</v>
      </c>
      <c r="H246" s="230" t="s">
        <v>619</v>
      </c>
      <c r="I246" s="230" t="s">
        <v>619</v>
      </c>
      <c r="J246" s="230" t="s">
        <v>619</v>
      </c>
      <c r="K246" s="229">
        <v>29</v>
      </c>
      <c r="L246" s="229">
        <v>44</v>
      </c>
      <c r="M246" s="233">
        <v>0.69</v>
      </c>
      <c r="N246" s="230" t="s">
        <v>619</v>
      </c>
      <c r="O246" s="229">
        <v>8</v>
      </c>
      <c r="P246" s="230" t="s">
        <v>619</v>
      </c>
      <c r="Q246" s="232">
        <v>61</v>
      </c>
      <c r="R246" s="230" t="s">
        <v>619</v>
      </c>
      <c r="S246" s="230" t="s">
        <v>619</v>
      </c>
      <c r="T246" s="229">
        <v>48</v>
      </c>
      <c r="U246" s="230" t="s">
        <v>619</v>
      </c>
      <c r="V246" s="230" t="s">
        <v>619</v>
      </c>
      <c r="W246" s="232">
        <v>50</v>
      </c>
      <c r="X246" s="234">
        <v>0.78</v>
      </c>
      <c r="Y246" s="230" t="s">
        <v>619</v>
      </c>
      <c r="Z246" s="76"/>
      <c r="AA246" s="62"/>
      <c r="AB246" s="64"/>
      <c r="AC246" s="62"/>
      <c r="AD246" s="62"/>
      <c r="AE246" s="60"/>
      <c r="AF246" s="101"/>
      <c r="AG246" s="62"/>
    </row>
    <row r="247" spans="1:33" s="69" customFormat="1" ht="14.1" customHeight="1" x14ac:dyDescent="0.2">
      <c r="A247" s="220" t="s">
        <v>154</v>
      </c>
      <c r="B247" s="220" t="s">
        <v>155</v>
      </c>
      <c r="C247" s="220" t="s">
        <v>744</v>
      </c>
      <c r="D247" s="220"/>
      <c r="E247" s="229">
        <v>41</v>
      </c>
      <c r="F247" s="230" t="s">
        <v>619</v>
      </c>
      <c r="G247" s="230" t="s">
        <v>619</v>
      </c>
      <c r="H247" s="230" t="s">
        <v>619</v>
      </c>
      <c r="I247" s="230" t="s">
        <v>619</v>
      </c>
      <c r="J247" s="230" t="s">
        <v>619</v>
      </c>
      <c r="K247" s="230" t="s">
        <v>619</v>
      </c>
      <c r="L247" s="229">
        <v>19</v>
      </c>
      <c r="M247" s="233">
        <v>0.46</v>
      </c>
      <c r="N247" s="230" t="s">
        <v>619</v>
      </c>
      <c r="O247" s="230" t="s">
        <v>619</v>
      </c>
      <c r="P247" s="229">
        <v>14</v>
      </c>
      <c r="Q247" s="232">
        <v>40</v>
      </c>
      <c r="R247" s="230" t="s">
        <v>619</v>
      </c>
      <c r="S247" s="230" t="s">
        <v>619</v>
      </c>
      <c r="T247" s="230" t="s">
        <v>619</v>
      </c>
      <c r="U247" s="230" t="s">
        <v>619</v>
      </c>
      <c r="V247" s="230" t="s">
        <v>619</v>
      </c>
      <c r="W247" s="232">
        <v>8</v>
      </c>
      <c r="X247" s="234">
        <v>0.19</v>
      </c>
      <c r="Y247" s="229">
        <v>18</v>
      </c>
      <c r="Z247" s="76"/>
      <c r="AA247" s="62"/>
      <c r="AB247" s="62"/>
      <c r="AC247" s="62"/>
      <c r="AD247" s="62"/>
      <c r="AE247" s="60"/>
      <c r="AF247" s="101"/>
      <c r="AG247" s="64"/>
    </row>
    <row r="248" spans="1:33" s="69" customFormat="1" ht="14.1" customHeight="1" x14ac:dyDescent="0.2">
      <c r="A248" s="220" t="s">
        <v>552</v>
      </c>
      <c r="B248" s="220" t="s">
        <v>683</v>
      </c>
      <c r="C248" s="220" t="s">
        <v>748</v>
      </c>
      <c r="D248" s="220"/>
      <c r="E248" s="229">
        <v>113</v>
      </c>
      <c r="F248" s="229">
        <v>30</v>
      </c>
      <c r="G248" s="230" t="s">
        <v>619</v>
      </c>
      <c r="H248" s="230" t="s">
        <v>619</v>
      </c>
      <c r="I248" s="230" t="s">
        <v>619</v>
      </c>
      <c r="J248" s="230" t="s">
        <v>619</v>
      </c>
      <c r="K248" s="229">
        <v>7</v>
      </c>
      <c r="L248" s="229">
        <v>40</v>
      </c>
      <c r="M248" s="233">
        <v>0.36</v>
      </c>
      <c r="N248" s="230" t="s">
        <v>619</v>
      </c>
      <c r="O248" s="230" t="s">
        <v>619</v>
      </c>
      <c r="P248" s="229">
        <v>17</v>
      </c>
      <c r="Q248" s="232">
        <v>65</v>
      </c>
      <c r="R248" s="230" t="s">
        <v>619</v>
      </c>
      <c r="S248" s="230" t="s">
        <v>619</v>
      </c>
      <c r="T248" s="229">
        <v>20</v>
      </c>
      <c r="U248" s="229">
        <v>13</v>
      </c>
      <c r="V248" s="229">
        <v>33</v>
      </c>
      <c r="W248" s="232">
        <v>79</v>
      </c>
      <c r="X248" s="234">
        <v>0.7</v>
      </c>
      <c r="Y248" s="230" t="s">
        <v>619</v>
      </c>
      <c r="Z248" s="76"/>
      <c r="AA248" s="62"/>
      <c r="AB248" s="64"/>
      <c r="AC248" s="64"/>
      <c r="AD248" s="64"/>
      <c r="AE248" s="60"/>
      <c r="AF248" s="101"/>
      <c r="AG248" s="62"/>
    </row>
    <row r="249" spans="1:33" s="69" customFormat="1" ht="14.1" customHeight="1" x14ac:dyDescent="0.2">
      <c r="A249" s="220" t="s">
        <v>564</v>
      </c>
      <c r="B249" s="220" t="s">
        <v>565</v>
      </c>
      <c r="C249" s="220" t="s">
        <v>748</v>
      </c>
      <c r="D249" s="220"/>
      <c r="E249" s="229">
        <v>38</v>
      </c>
      <c r="F249" s="230" t="s">
        <v>619</v>
      </c>
      <c r="G249" s="230" t="s">
        <v>619</v>
      </c>
      <c r="H249" s="230" t="s">
        <v>619</v>
      </c>
      <c r="I249" s="230" t="s">
        <v>619</v>
      </c>
      <c r="J249" s="230" t="s">
        <v>619</v>
      </c>
      <c r="K249" s="230" t="s">
        <v>619</v>
      </c>
      <c r="L249" s="230" t="s">
        <v>619</v>
      </c>
      <c r="M249" s="230" t="s">
        <v>619</v>
      </c>
      <c r="N249" s="230" t="s">
        <v>619</v>
      </c>
      <c r="O249" s="230" t="s">
        <v>619</v>
      </c>
      <c r="P249" s="230" t="s">
        <v>619</v>
      </c>
      <c r="Q249" s="231" t="s">
        <v>619</v>
      </c>
      <c r="R249" s="230" t="s">
        <v>619</v>
      </c>
      <c r="S249" s="230" t="s">
        <v>619</v>
      </c>
      <c r="T249" s="230" t="s">
        <v>619</v>
      </c>
      <c r="U249" s="229">
        <v>9</v>
      </c>
      <c r="V249" s="230" t="s">
        <v>619</v>
      </c>
      <c r="W249" s="232">
        <v>10</v>
      </c>
      <c r="X249" s="234">
        <v>0.27</v>
      </c>
      <c r="Y249" s="230" t="s">
        <v>619</v>
      </c>
      <c r="Z249" s="76"/>
      <c r="AA249" s="62"/>
      <c r="AB249" s="62"/>
      <c r="AC249" s="64"/>
      <c r="AD249" s="62"/>
      <c r="AE249" s="60"/>
      <c r="AF249" s="101"/>
      <c r="AG249" s="62"/>
    </row>
    <row r="250" spans="1:33" s="69" customFormat="1" ht="14.1" customHeight="1" x14ac:dyDescent="0.2">
      <c r="A250" s="220" t="s">
        <v>178</v>
      </c>
      <c r="B250" s="220" t="s">
        <v>179</v>
      </c>
      <c r="C250" s="220" t="s">
        <v>744</v>
      </c>
      <c r="D250" s="220"/>
      <c r="E250" s="229">
        <v>39</v>
      </c>
      <c r="F250" s="229">
        <v>9</v>
      </c>
      <c r="G250" s="230" t="s">
        <v>619</v>
      </c>
      <c r="H250" s="230" t="s">
        <v>619</v>
      </c>
      <c r="I250" s="230" t="s">
        <v>619</v>
      </c>
      <c r="J250" s="230" t="s">
        <v>619</v>
      </c>
      <c r="K250" s="230" t="s">
        <v>619</v>
      </c>
      <c r="L250" s="229">
        <v>10</v>
      </c>
      <c r="M250" s="233">
        <v>0.26</v>
      </c>
      <c r="N250" s="230" t="s">
        <v>619</v>
      </c>
      <c r="O250" s="230" t="s">
        <v>619</v>
      </c>
      <c r="P250" s="229">
        <v>10</v>
      </c>
      <c r="Q250" s="232">
        <v>26</v>
      </c>
      <c r="R250" s="230" t="s">
        <v>619</v>
      </c>
      <c r="S250" s="230" t="s">
        <v>619</v>
      </c>
      <c r="T250" s="229">
        <v>20</v>
      </c>
      <c r="U250" s="230" t="s">
        <v>619</v>
      </c>
      <c r="V250" s="230" t="s">
        <v>619</v>
      </c>
      <c r="W250" s="232">
        <v>22</v>
      </c>
      <c r="X250" s="234">
        <v>0.56999999999999995</v>
      </c>
      <c r="Y250" s="230" t="s">
        <v>619</v>
      </c>
      <c r="Z250" s="76"/>
      <c r="AA250" s="62"/>
      <c r="AB250" s="64"/>
      <c r="AC250" s="62"/>
      <c r="AD250" s="62"/>
      <c r="AE250" s="60"/>
      <c r="AF250" s="101"/>
      <c r="AG250" s="62"/>
    </row>
    <row r="251" spans="1:33" s="69" customFormat="1" ht="14.1" customHeight="1" x14ac:dyDescent="0.2">
      <c r="A251" s="220" t="s">
        <v>180</v>
      </c>
      <c r="B251" s="220" t="s">
        <v>181</v>
      </c>
      <c r="C251" s="220" t="s">
        <v>744</v>
      </c>
      <c r="D251" s="220"/>
      <c r="E251" s="229">
        <v>60</v>
      </c>
      <c r="F251" s="229">
        <v>33</v>
      </c>
      <c r="G251" s="230" t="s">
        <v>619</v>
      </c>
      <c r="H251" s="230" t="s">
        <v>619</v>
      </c>
      <c r="I251" s="230" t="s">
        <v>619</v>
      </c>
      <c r="J251" s="230" t="s">
        <v>619</v>
      </c>
      <c r="K251" s="230" t="s">
        <v>619</v>
      </c>
      <c r="L251" s="229">
        <v>34</v>
      </c>
      <c r="M251" s="233">
        <v>0.56999999999999995</v>
      </c>
      <c r="N251" s="230" t="s">
        <v>619</v>
      </c>
      <c r="O251" s="230" t="s">
        <v>619</v>
      </c>
      <c r="P251" s="229">
        <v>13</v>
      </c>
      <c r="Q251" s="232">
        <v>52</v>
      </c>
      <c r="R251" s="230" t="s">
        <v>619</v>
      </c>
      <c r="S251" s="230" t="s">
        <v>619</v>
      </c>
      <c r="T251" s="230" t="s">
        <v>619</v>
      </c>
      <c r="U251" s="230" t="s">
        <v>619</v>
      </c>
      <c r="V251" s="230" t="s">
        <v>619</v>
      </c>
      <c r="W251" s="232">
        <v>8</v>
      </c>
      <c r="X251" s="234">
        <v>0.13</v>
      </c>
      <c r="Y251" s="229">
        <v>18</v>
      </c>
      <c r="Z251" s="76"/>
      <c r="AA251" s="62"/>
      <c r="AB251" s="62"/>
      <c r="AC251" s="62"/>
      <c r="AD251" s="62"/>
      <c r="AE251" s="60"/>
      <c r="AF251" s="101"/>
      <c r="AG251" s="64"/>
    </row>
    <row r="252" spans="1:33" s="69" customFormat="1" ht="14.1" customHeight="1" x14ac:dyDescent="0.2">
      <c r="A252" s="220" t="s">
        <v>43</v>
      </c>
      <c r="B252" s="220" t="s">
        <v>44</v>
      </c>
      <c r="C252" s="220" t="s">
        <v>743</v>
      </c>
      <c r="D252" s="220"/>
      <c r="E252" s="229">
        <v>47</v>
      </c>
      <c r="F252" s="229">
        <v>5</v>
      </c>
      <c r="G252" s="230" t="s">
        <v>619</v>
      </c>
      <c r="H252" s="230" t="s">
        <v>619</v>
      </c>
      <c r="I252" s="230" t="s">
        <v>619</v>
      </c>
      <c r="J252" s="230" t="s">
        <v>619</v>
      </c>
      <c r="K252" s="230" t="s">
        <v>619</v>
      </c>
      <c r="L252" s="229">
        <v>7</v>
      </c>
      <c r="M252" s="233">
        <v>0.15</v>
      </c>
      <c r="N252" s="230" t="s">
        <v>619</v>
      </c>
      <c r="O252" s="230" t="s">
        <v>619</v>
      </c>
      <c r="P252" s="230" t="s">
        <v>619</v>
      </c>
      <c r="Q252" s="232">
        <v>9</v>
      </c>
      <c r="R252" s="230" t="s">
        <v>619</v>
      </c>
      <c r="S252" s="229">
        <v>6</v>
      </c>
      <c r="T252" s="230" t="s">
        <v>619</v>
      </c>
      <c r="U252" s="230" t="s">
        <v>619</v>
      </c>
      <c r="V252" s="230" t="s">
        <v>619</v>
      </c>
      <c r="W252" s="232">
        <v>7</v>
      </c>
      <c r="X252" s="234">
        <v>0.15</v>
      </c>
      <c r="Y252" s="230" t="s">
        <v>619</v>
      </c>
      <c r="Z252" s="76"/>
      <c r="AA252" s="64"/>
      <c r="AB252" s="62"/>
      <c r="AC252" s="62"/>
      <c r="AD252" s="62"/>
      <c r="AE252" s="60"/>
      <c r="AF252" s="101"/>
      <c r="AG252" s="62"/>
    </row>
    <row r="253" spans="1:33" s="69" customFormat="1" ht="14.1" customHeight="1" x14ac:dyDescent="0.2">
      <c r="A253" s="220" t="s">
        <v>340</v>
      </c>
      <c r="B253" s="220" t="s">
        <v>341</v>
      </c>
      <c r="C253" s="220" t="s">
        <v>745</v>
      </c>
      <c r="D253" s="220"/>
      <c r="E253" s="229">
        <v>56</v>
      </c>
      <c r="F253" s="230" t="s">
        <v>619</v>
      </c>
      <c r="G253" s="230" t="s">
        <v>619</v>
      </c>
      <c r="H253" s="230" t="s">
        <v>619</v>
      </c>
      <c r="I253" s="230" t="s">
        <v>619</v>
      </c>
      <c r="J253" s="230" t="s">
        <v>619</v>
      </c>
      <c r="K253" s="230" t="s">
        <v>619</v>
      </c>
      <c r="L253" s="229">
        <v>10</v>
      </c>
      <c r="M253" s="233">
        <v>0.18</v>
      </c>
      <c r="N253" s="230" t="s">
        <v>619</v>
      </c>
      <c r="O253" s="230" t="s">
        <v>619</v>
      </c>
      <c r="P253" s="229">
        <v>10</v>
      </c>
      <c r="Q253" s="232">
        <v>21</v>
      </c>
      <c r="R253" s="230" t="s">
        <v>619</v>
      </c>
      <c r="S253" s="229">
        <v>5</v>
      </c>
      <c r="T253" s="230" t="s">
        <v>619</v>
      </c>
      <c r="U253" s="230" t="s">
        <v>619</v>
      </c>
      <c r="V253" s="230" t="s">
        <v>619</v>
      </c>
      <c r="W253" s="232">
        <v>12</v>
      </c>
      <c r="X253" s="234">
        <v>0.21</v>
      </c>
      <c r="Y253" s="230" t="s">
        <v>619</v>
      </c>
      <c r="Z253" s="76"/>
      <c r="AA253" s="64"/>
      <c r="AB253" s="62"/>
      <c r="AC253" s="62"/>
      <c r="AD253" s="62"/>
      <c r="AE253" s="60"/>
      <c r="AF253" s="101"/>
      <c r="AG253" s="62"/>
    </row>
    <row r="254" spans="1:33" s="69" customFormat="1" ht="14.1" customHeight="1" x14ac:dyDescent="0.2">
      <c r="A254" s="220" t="s">
        <v>194</v>
      </c>
      <c r="B254" s="220" t="s">
        <v>195</v>
      </c>
      <c r="C254" s="220" t="s">
        <v>744</v>
      </c>
      <c r="D254" s="220"/>
      <c r="E254" s="229">
        <v>36</v>
      </c>
      <c r="F254" s="230" t="s">
        <v>619</v>
      </c>
      <c r="G254" s="230" t="s">
        <v>619</v>
      </c>
      <c r="H254" s="230" t="s">
        <v>619</v>
      </c>
      <c r="I254" s="230" t="s">
        <v>619</v>
      </c>
      <c r="J254" s="230" t="s">
        <v>619</v>
      </c>
      <c r="K254" s="230" t="s">
        <v>619</v>
      </c>
      <c r="L254" s="229">
        <v>9</v>
      </c>
      <c r="M254" s="233">
        <v>0.25</v>
      </c>
      <c r="N254" s="230" t="s">
        <v>619</v>
      </c>
      <c r="O254" s="230" t="s">
        <v>619</v>
      </c>
      <c r="P254" s="230" t="s">
        <v>619</v>
      </c>
      <c r="Q254" s="232">
        <v>12</v>
      </c>
      <c r="R254" s="230" t="s">
        <v>619</v>
      </c>
      <c r="S254" s="230" t="s">
        <v>619</v>
      </c>
      <c r="T254" s="229">
        <v>16</v>
      </c>
      <c r="U254" s="230" t="s">
        <v>619</v>
      </c>
      <c r="V254" s="230" t="s">
        <v>619</v>
      </c>
      <c r="W254" s="232">
        <v>18</v>
      </c>
      <c r="X254" s="234">
        <v>0.5</v>
      </c>
      <c r="Y254" s="230" t="s">
        <v>619</v>
      </c>
      <c r="Z254" s="76"/>
      <c r="AA254" s="62"/>
      <c r="AB254" s="64"/>
      <c r="AC254" s="62"/>
      <c r="AD254" s="62"/>
      <c r="AE254" s="60"/>
      <c r="AF254" s="101"/>
      <c r="AG254" s="62"/>
    </row>
    <row r="255" spans="1:33" s="69" customFormat="1" ht="14.1" customHeight="1" x14ac:dyDescent="0.2">
      <c r="A255" s="220" t="s">
        <v>502</v>
      </c>
      <c r="B255" s="220" t="s">
        <v>503</v>
      </c>
      <c r="C255" s="220" t="s">
        <v>742</v>
      </c>
      <c r="D255" s="220"/>
      <c r="E255" s="229">
        <v>56</v>
      </c>
      <c r="F255" s="230" t="s">
        <v>619</v>
      </c>
      <c r="G255" s="230" t="s">
        <v>619</v>
      </c>
      <c r="H255" s="230" t="s">
        <v>619</v>
      </c>
      <c r="I255" s="230" t="s">
        <v>619</v>
      </c>
      <c r="J255" s="230" t="s">
        <v>619</v>
      </c>
      <c r="K255" s="230" t="s">
        <v>619</v>
      </c>
      <c r="L255" s="229">
        <v>5</v>
      </c>
      <c r="M255" s="233">
        <v>0.09</v>
      </c>
      <c r="N255" s="230" t="s">
        <v>619</v>
      </c>
      <c r="O255" s="230" t="s">
        <v>619</v>
      </c>
      <c r="P255" s="229">
        <v>8</v>
      </c>
      <c r="Q255" s="232">
        <v>18</v>
      </c>
      <c r="R255" s="230" t="s">
        <v>619</v>
      </c>
      <c r="S255" s="230" t="s">
        <v>619</v>
      </c>
      <c r="T255" s="230" t="s">
        <v>619</v>
      </c>
      <c r="U255" s="230" t="s">
        <v>619</v>
      </c>
      <c r="V255" s="230" t="s">
        <v>619</v>
      </c>
      <c r="W255" s="232">
        <v>12</v>
      </c>
      <c r="X255" s="234">
        <v>0.21</v>
      </c>
      <c r="Y255" s="230" t="s">
        <v>619</v>
      </c>
      <c r="Z255" s="76"/>
      <c r="AA255" s="62"/>
      <c r="AB255" s="62"/>
      <c r="AC255" s="62"/>
      <c r="AD255" s="62"/>
      <c r="AE255" s="60"/>
      <c r="AF255" s="101"/>
      <c r="AG255" s="62"/>
    </row>
    <row r="256" spans="1:33" s="69" customFormat="1" ht="14.1" customHeight="1" x14ac:dyDescent="0.2">
      <c r="A256" s="220" t="s">
        <v>83</v>
      </c>
      <c r="B256" s="220" t="s">
        <v>84</v>
      </c>
      <c r="C256" s="220" t="s">
        <v>743</v>
      </c>
      <c r="D256" s="220"/>
      <c r="E256" s="229">
        <v>47</v>
      </c>
      <c r="F256" s="230" t="s">
        <v>619</v>
      </c>
      <c r="G256" s="230" t="s">
        <v>619</v>
      </c>
      <c r="H256" s="230" t="s">
        <v>619</v>
      </c>
      <c r="I256" s="230" t="s">
        <v>619</v>
      </c>
      <c r="J256" s="230" t="s">
        <v>619</v>
      </c>
      <c r="K256" s="230" t="s">
        <v>619</v>
      </c>
      <c r="L256" s="229">
        <v>5</v>
      </c>
      <c r="M256" s="233">
        <v>0.11</v>
      </c>
      <c r="N256" s="230" t="s">
        <v>619</v>
      </c>
      <c r="O256" s="230" t="s">
        <v>619</v>
      </c>
      <c r="P256" s="230" t="s">
        <v>619</v>
      </c>
      <c r="Q256" s="232">
        <v>12</v>
      </c>
      <c r="R256" s="230" t="s">
        <v>619</v>
      </c>
      <c r="S256" s="230" t="s">
        <v>619</v>
      </c>
      <c r="T256" s="229">
        <v>17</v>
      </c>
      <c r="U256" s="230" t="s">
        <v>619</v>
      </c>
      <c r="V256" s="230" t="s">
        <v>619</v>
      </c>
      <c r="W256" s="232">
        <v>19</v>
      </c>
      <c r="X256" s="234">
        <v>0.4</v>
      </c>
      <c r="Y256" s="230" t="s">
        <v>619</v>
      </c>
      <c r="Z256" s="76"/>
      <c r="AA256" s="62"/>
      <c r="AB256" s="64"/>
      <c r="AC256" s="62"/>
      <c r="AD256" s="62"/>
      <c r="AE256" s="60"/>
      <c r="AF256" s="101"/>
      <c r="AG256" s="62"/>
    </row>
    <row r="257" spans="1:33" s="69" customFormat="1" ht="14.1" customHeight="1" x14ac:dyDescent="0.2">
      <c r="A257" s="220" t="s">
        <v>600</v>
      </c>
      <c r="B257" s="220" t="s">
        <v>601</v>
      </c>
      <c r="C257" s="220" t="s">
        <v>748</v>
      </c>
      <c r="D257" s="220"/>
      <c r="E257" s="229">
        <v>72</v>
      </c>
      <c r="F257" s="229">
        <v>26</v>
      </c>
      <c r="G257" s="230" t="s">
        <v>619</v>
      </c>
      <c r="H257" s="230" t="s">
        <v>619</v>
      </c>
      <c r="I257" s="230" t="s">
        <v>619</v>
      </c>
      <c r="J257" s="230" t="s">
        <v>619</v>
      </c>
      <c r="K257" s="230" t="s">
        <v>619</v>
      </c>
      <c r="L257" s="229">
        <v>29</v>
      </c>
      <c r="M257" s="233">
        <v>0.4</v>
      </c>
      <c r="N257" s="230" t="s">
        <v>619</v>
      </c>
      <c r="O257" s="230" t="s">
        <v>619</v>
      </c>
      <c r="P257" s="229">
        <v>6</v>
      </c>
      <c r="Q257" s="232">
        <v>41</v>
      </c>
      <c r="R257" s="230" t="s">
        <v>619</v>
      </c>
      <c r="S257" s="229">
        <v>13</v>
      </c>
      <c r="T257" s="229">
        <v>17</v>
      </c>
      <c r="U257" s="230" t="s">
        <v>619</v>
      </c>
      <c r="V257" s="230" t="s">
        <v>619</v>
      </c>
      <c r="W257" s="232">
        <v>30</v>
      </c>
      <c r="X257" s="234">
        <v>0.42</v>
      </c>
      <c r="Y257" s="229">
        <v>27</v>
      </c>
      <c r="Z257" s="76"/>
      <c r="AA257" s="64"/>
      <c r="AB257" s="64"/>
      <c r="AC257" s="62"/>
      <c r="AD257" s="62"/>
      <c r="AE257" s="60"/>
      <c r="AF257" s="101"/>
      <c r="AG257" s="64"/>
    </row>
    <row r="258" spans="1:33" s="69" customFormat="1" ht="14.1" customHeight="1" x14ac:dyDescent="0.2">
      <c r="A258" s="220" t="s">
        <v>236</v>
      </c>
      <c r="B258" s="220" t="s">
        <v>237</v>
      </c>
      <c r="C258" s="220" t="s">
        <v>749</v>
      </c>
      <c r="D258" s="220"/>
      <c r="E258" s="229">
        <v>45</v>
      </c>
      <c r="F258" s="230" t="s">
        <v>619</v>
      </c>
      <c r="G258" s="230" t="s">
        <v>619</v>
      </c>
      <c r="H258" s="230" t="s">
        <v>619</v>
      </c>
      <c r="I258" s="230" t="s">
        <v>619</v>
      </c>
      <c r="J258" s="230" t="s">
        <v>619</v>
      </c>
      <c r="K258" s="230" t="s">
        <v>619</v>
      </c>
      <c r="L258" s="229">
        <v>7</v>
      </c>
      <c r="M258" s="233">
        <v>0.15</v>
      </c>
      <c r="N258" s="230" t="s">
        <v>619</v>
      </c>
      <c r="O258" s="230" t="s">
        <v>619</v>
      </c>
      <c r="P258" s="230" t="s">
        <v>619</v>
      </c>
      <c r="Q258" s="232">
        <v>8</v>
      </c>
      <c r="R258" s="230" t="s">
        <v>619</v>
      </c>
      <c r="S258" s="230" t="s">
        <v>619</v>
      </c>
      <c r="T258" s="230" t="s">
        <v>619</v>
      </c>
      <c r="U258" s="230" t="s">
        <v>619</v>
      </c>
      <c r="V258" s="230" t="s">
        <v>619</v>
      </c>
      <c r="W258" s="231" t="s">
        <v>619</v>
      </c>
      <c r="X258" s="230" t="s">
        <v>619</v>
      </c>
      <c r="Y258" s="230" t="s">
        <v>619</v>
      </c>
      <c r="Z258" s="76"/>
      <c r="AA258" s="62"/>
      <c r="AB258" s="62"/>
      <c r="AC258" s="62"/>
      <c r="AD258" s="62"/>
      <c r="AE258" s="63"/>
      <c r="AF258" s="62"/>
      <c r="AG258" s="62"/>
    </row>
    <row r="259" spans="1:33" s="69" customFormat="1" ht="14.1" customHeight="1" x14ac:dyDescent="0.2">
      <c r="A259" s="220" t="s">
        <v>23</v>
      </c>
      <c r="B259" s="220" t="s">
        <v>24</v>
      </c>
      <c r="C259" s="220" t="s">
        <v>750</v>
      </c>
      <c r="D259" s="220"/>
      <c r="E259" s="229">
        <v>69</v>
      </c>
      <c r="F259" s="230" t="s">
        <v>619</v>
      </c>
      <c r="G259" s="230" t="s">
        <v>619</v>
      </c>
      <c r="H259" s="230" t="s">
        <v>619</v>
      </c>
      <c r="I259" s="230" t="s">
        <v>619</v>
      </c>
      <c r="J259" s="230" t="s">
        <v>619</v>
      </c>
      <c r="K259" s="230" t="s">
        <v>619</v>
      </c>
      <c r="L259" s="229">
        <v>37</v>
      </c>
      <c r="M259" s="233">
        <v>0.54</v>
      </c>
      <c r="N259" s="230" t="s">
        <v>619</v>
      </c>
      <c r="O259" s="230" t="s">
        <v>619</v>
      </c>
      <c r="P259" s="229">
        <v>35</v>
      </c>
      <c r="Q259" s="232">
        <v>76</v>
      </c>
      <c r="R259" s="230" t="s">
        <v>619</v>
      </c>
      <c r="S259" s="230" t="s">
        <v>619</v>
      </c>
      <c r="T259" s="230" t="s">
        <v>619</v>
      </c>
      <c r="U259" s="230" t="s">
        <v>619</v>
      </c>
      <c r="V259" s="230" t="s">
        <v>619</v>
      </c>
      <c r="W259" s="232">
        <v>5</v>
      </c>
      <c r="X259" s="234">
        <v>7.0000000000000007E-2</v>
      </c>
      <c r="Y259" s="229">
        <v>88</v>
      </c>
      <c r="Z259" s="76"/>
      <c r="AA259" s="62"/>
      <c r="AB259" s="62"/>
      <c r="AC259" s="62"/>
      <c r="AD259" s="62"/>
      <c r="AE259" s="60"/>
      <c r="AF259" s="101"/>
      <c r="AG259" s="64"/>
    </row>
    <row r="260" spans="1:33" s="69" customFormat="1" ht="14.1" customHeight="1" x14ac:dyDescent="0.2">
      <c r="A260" s="220" t="s">
        <v>430</v>
      </c>
      <c r="B260" s="220" t="s">
        <v>684</v>
      </c>
      <c r="C260" s="220" t="s">
        <v>742</v>
      </c>
      <c r="D260" s="220"/>
      <c r="E260" s="229">
        <v>101</v>
      </c>
      <c r="F260" s="229">
        <v>24</v>
      </c>
      <c r="G260" s="230" t="s">
        <v>619</v>
      </c>
      <c r="H260" s="230" t="s">
        <v>619</v>
      </c>
      <c r="I260" s="230" t="s">
        <v>619</v>
      </c>
      <c r="J260" s="230" t="s">
        <v>619</v>
      </c>
      <c r="K260" s="230" t="s">
        <v>619</v>
      </c>
      <c r="L260" s="229">
        <v>29</v>
      </c>
      <c r="M260" s="233">
        <v>0.28999999999999998</v>
      </c>
      <c r="N260" s="230" t="s">
        <v>619</v>
      </c>
      <c r="O260" s="230" t="s">
        <v>619</v>
      </c>
      <c r="P260" s="230" t="s">
        <v>619</v>
      </c>
      <c r="Q260" s="232">
        <v>37</v>
      </c>
      <c r="R260" s="230" t="s">
        <v>619</v>
      </c>
      <c r="S260" s="230" t="s">
        <v>619</v>
      </c>
      <c r="T260" s="229">
        <v>101</v>
      </c>
      <c r="U260" s="230" t="s">
        <v>619</v>
      </c>
      <c r="V260" s="229">
        <v>57</v>
      </c>
      <c r="W260" s="232">
        <v>162</v>
      </c>
      <c r="X260" s="234">
        <v>1.6</v>
      </c>
      <c r="Y260" s="230" t="s">
        <v>619</v>
      </c>
      <c r="Z260" s="76"/>
      <c r="AA260" s="62"/>
      <c r="AB260" s="64"/>
      <c r="AC260" s="62"/>
      <c r="AD260" s="64"/>
      <c r="AE260" s="60"/>
      <c r="AF260" s="101"/>
      <c r="AG260" s="62"/>
    </row>
    <row r="261" spans="1:33" s="69" customFormat="1" ht="14.1" customHeight="1" x14ac:dyDescent="0.2">
      <c r="A261" s="220" t="s">
        <v>272</v>
      </c>
      <c r="B261" s="220" t="s">
        <v>685</v>
      </c>
      <c r="C261" s="220" t="s">
        <v>745</v>
      </c>
      <c r="D261" s="220"/>
      <c r="E261" s="229">
        <v>78</v>
      </c>
      <c r="F261" s="229">
        <v>28</v>
      </c>
      <c r="G261" s="230" t="s">
        <v>619</v>
      </c>
      <c r="H261" s="230" t="s">
        <v>619</v>
      </c>
      <c r="I261" s="230" t="s">
        <v>619</v>
      </c>
      <c r="J261" s="230" t="s">
        <v>619</v>
      </c>
      <c r="K261" s="230" t="s">
        <v>619</v>
      </c>
      <c r="L261" s="229">
        <v>30</v>
      </c>
      <c r="M261" s="233">
        <v>0.39</v>
      </c>
      <c r="N261" s="229">
        <v>16</v>
      </c>
      <c r="O261" s="230" t="s">
        <v>619</v>
      </c>
      <c r="P261" s="230" t="s">
        <v>619</v>
      </c>
      <c r="Q261" s="232">
        <v>57</v>
      </c>
      <c r="R261" s="230" t="s">
        <v>619</v>
      </c>
      <c r="S261" s="229">
        <v>72</v>
      </c>
      <c r="T261" s="230" t="s">
        <v>619</v>
      </c>
      <c r="U261" s="230" t="s">
        <v>619</v>
      </c>
      <c r="V261" s="229">
        <v>6</v>
      </c>
      <c r="W261" s="232">
        <v>82</v>
      </c>
      <c r="X261" s="234">
        <v>1.06</v>
      </c>
      <c r="Y261" s="230" t="s">
        <v>619</v>
      </c>
      <c r="Z261" s="76"/>
      <c r="AA261" s="64"/>
      <c r="AB261" s="62"/>
      <c r="AC261" s="62"/>
      <c r="AD261" s="64"/>
      <c r="AE261" s="60"/>
      <c r="AF261" s="101"/>
      <c r="AG261" s="62"/>
    </row>
    <row r="262" spans="1:33" s="69" customFormat="1" ht="14.1" customHeight="1" x14ac:dyDescent="0.2">
      <c r="A262" s="220" t="s">
        <v>376</v>
      </c>
      <c r="B262" s="220" t="s">
        <v>377</v>
      </c>
      <c r="C262" s="220" t="s">
        <v>746</v>
      </c>
      <c r="D262" s="220"/>
      <c r="E262" s="229">
        <v>130</v>
      </c>
      <c r="F262" s="229">
        <v>44</v>
      </c>
      <c r="G262" s="229">
        <v>76</v>
      </c>
      <c r="H262" s="230" t="s">
        <v>619</v>
      </c>
      <c r="I262" s="230" t="s">
        <v>619</v>
      </c>
      <c r="J262" s="229">
        <v>8</v>
      </c>
      <c r="K262" s="229">
        <v>116</v>
      </c>
      <c r="L262" s="229">
        <v>253</v>
      </c>
      <c r="M262" s="233">
        <v>1.95</v>
      </c>
      <c r="N262" s="229">
        <v>64</v>
      </c>
      <c r="O262" s="229">
        <v>159</v>
      </c>
      <c r="P262" s="229">
        <v>110</v>
      </c>
      <c r="Q262" s="232">
        <v>586</v>
      </c>
      <c r="R262" s="229">
        <v>120</v>
      </c>
      <c r="S262" s="229">
        <v>296</v>
      </c>
      <c r="T262" s="229">
        <v>429</v>
      </c>
      <c r="U262" s="229">
        <v>59</v>
      </c>
      <c r="V262" s="229">
        <v>279</v>
      </c>
      <c r="W262" s="232">
        <v>1183</v>
      </c>
      <c r="X262" s="234">
        <v>9.11</v>
      </c>
      <c r="Y262" s="229">
        <v>249</v>
      </c>
      <c r="Z262" s="77"/>
      <c r="AA262" s="64"/>
      <c r="AB262" s="64"/>
      <c r="AC262" s="64"/>
      <c r="AD262" s="64"/>
      <c r="AE262" s="60"/>
      <c r="AF262" s="101"/>
      <c r="AG262" s="64"/>
    </row>
    <row r="263" spans="1:33" s="69" customFormat="1" ht="14.1" customHeight="1" x14ac:dyDescent="0.2">
      <c r="A263" s="220" t="s">
        <v>520</v>
      </c>
      <c r="B263" s="220" t="s">
        <v>521</v>
      </c>
      <c r="C263" s="220" t="s">
        <v>742</v>
      </c>
      <c r="D263" s="220"/>
      <c r="E263" s="229">
        <v>41</v>
      </c>
      <c r="F263" s="229">
        <v>14</v>
      </c>
      <c r="G263" s="230" t="s">
        <v>619</v>
      </c>
      <c r="H263" s="230" t="s">
        <v>619</v>
      </c>
      <c r="I263" s="230" t="s">
        <v>619</v>
      </c>
      <c r="J263" s="230" t="s">
        <v>619</v>
      </c>
      <c r="K263" s="229">
        <v>8</v>
      </c>
      <c r="L263" s="229">
        <v>24</v>
      </c>
      <c r="M263" s="233">
        <v>0.57999999999999996</v>
      </c>
      <c r="N263" s="230" t="s">
        <v>619</v>
      </c>
      <c r="O263" s="230" t="s">
        <v>619</v>
      </c>
      <c r="P263" s="229">
        <v>11</v>
      </c>
      <c r="Q263" s="232">
        <v>42</v>
      </c>
      <c r="R263" s="229">
        <v>25</v>
      </c>
      <c r="S263" s="230" t="s">
        <v>619</v>
      </c>
      <c r="T263" s="229">
        <v>36</v>
      </c>
      <c r="U263" s="230" t="s">
        <v>619</v>
      </c>
      <c r="V263" s="229">
        <v>60</v>
      </c>
      <c r="W263" s="232">
        <v>121</v>
      </c>
      <c r="X263" s="234">
        <v>2.93</v>
      </c>
      <c r="Y263" s="230" t="s">
        <v>619</v>
      </c>
      <c r="Z263" s="77"/>
      <c r="AA263" s="62"/>
      <c r="AB263" s="64"/>
      <c r="AC263" s="62"/>
      <c r="AD263" s="64"/>
      <c r="AE263" s="60"/>
      <c r="AF263" s="101"/>
      <c r="AG263" s="62"/>
    </row>
    <row r="264" spans="1:33" s="69" customFormat="1" ht="14.1" customHeight="1" x14ac:dyDescent="0.2">
      <c r="A264" s="220" t="s">
        <v>318</v>
      </c>
      <c r="B264" s="220" t="s">
        <v>319</v>
      </c>
      <c r="C264" s="220" t="s">
        <v>745</v>
      </c>
      <c r="D264" s="220"/>
      <c r="E264" s="229">
        <v>59</v>
      </c>
      <c r="F264" s="229">
        <v>18</v>
      </c>
      <c r="G264" s="230" t="s">
        <v>619</v>
      </c>
      <c r="H264" s="229">
        <v>5</v>
      </c>
      <c r="I264" s="230" t="s">
        <v>619</v>
      </c>
      <c r="J264" s="230" t="s">
        <v>619</v>
      </c>
      <c r="K264" s="230" t="s">
        <v>619</v>
      </c>
      <c r="L264" s="229">
        <v>29</v>
      </c>
      <c r="M264" s="233">
        <v>0.5</v>
      </c>
      <c r="N264" s="229">
        <v>5</v>
      </c>
      <c r="O264" s="230" t="s">
        <v>619</v>
      </c>
      <c r="P264" s="230" t="s">
        <v>619</v>
      </c>
      <c r="Q264" s="232">
        <v>38</v>
      </c>
      <c r="R264" s="230" t="s">
        <v>619</v>
      </c>
      <c r="S264" s="230" t="s">
        <v>619</v>
      </c>
      <c r="T264" s="229">
        <v>113</v>
      </c>
      <c r="U264" s="230" t="s">
        <v>619</v>
      </c>
      <c r="V264" s="230" t="s">
        <v>619</v>
      </c>
      <c r="W264" s="232">
        <v>115</v>
      </c>
      <c r="X264" s="234">
        <v>1.97</v>
      </c>
      <c r="Y264" s="230" t="s">
        <v>619</v>
      </c>
      <c r="Z264" s="76"/>
      <c r="AA264" s="62"/>
      <c r="AB264" s="64"/>
      <c r="AC264" s="62"/>
      <c r="AD264" s="62"/>
      <c r="AE264" s="60"/>
      <c r="AF264" s="101"/>
      <c r="AG264" s="62"/>
    </row>
    <row r="265" spans="1:33" s="69" customFormat="1" ht="14.1" customHeight="1" x14ac:dyDescent="0.2">
      <c r="A265" s="220" t="s">
        <v>350</v>
      </c>
      <c r="B265" s="220" t="s">
        <v>351</v>
      </c>
      <c r="C265" s="220" t="s">
        <v>745</v>
      </c>
      <c r="D265" s="220"/>
      <c r="E265" s="229">
        <v>47</v>
      </c>
      <c r="F265" s="229">
        <v>22</v>
      </c>
      <c r="G265" s="230" t="s">
        <v>619</v>
      </c>
      <c r="H265" s="230" t="s">
        <v>619</v>
      </c>
      <c r="I265" s="230" t="s">
        <v>619</v>
      </c>
      <c r="J265" s="230" t="s">
        <v>619</v>
      </c>
      <c r="K265" s="230" t="s">
        <v>619</v>
      </c>
      <c r="L265" s="229">
        <v>24</v>
      </c>
      <c r="M265" s="233">
        <v>0.51</v>
      </c>
      <c r="N265" s="229">
        <v>9</v>
      </c>
      <c r="O265" s="229">
        <v>6</v>
      </c>
      <c r="P265" s="229">
        <v>5</v>
      </c>
      <c r="Q265" s="232">
        <v>44</v>
      </c>
      <c r="R265" s="230" t="s">
        <v>619</v>
      </c>
      <c r="S265" s="229">
        <v>6</v>
      </c>
      <c r="T265" s="229">
        <v>13</v>
      </c>
      <c r="U265" s="230" t="s">
        <v>619</v>
      </c>
      <c r="V265" s="229">
        <v>8</v>
      </c>
      <c r="W265" s="232">
        <v>31</v>
      </c>
      <c r="X265" s="234">
        <v>0.66</v>
      </c>
      <c r="Y265" s="229">
        <v>7</v>
      </c>
      <c r="Z265" s="76"/>
      <c r="AA265" s="64"/>
      <c r="AB265" s="64"/>
      <c r="AC265" s="62"/>
      <c r="AD265" s="64"/>
      <c r="AE265" s="60"/>
      <c r="AF265" s="101"/>
      <c r="AG265" s="64"/>
    </row>
    <row r="266" spans="1:33" s="69" customFormat="1" ht="14.1" customHeight="1" x14ac:dyDescent="0.2">
      <c r="A266" s="220" t="s">
        <v>95</v>
      </c>
      <c r="B266" s="220" t="s">
        <v>96</v>
      </c>
      <c r="C266" s="220" t="s">
        <v>743</v>
      </c>
      <c r="D266" s="220"/>
      <c r="E266" s="229">
        <v>78</v>
      </c>
      <c r="F266" s="230" t="s">
        <v>619</v>
      </c>
      <c r="G266" s="230" t="s">
        <v>619</v>
      </c>
      <c r="H266" s="230" t="s">
        <v>619</v>
      </c>
      <c r="I266" s="230" t="s">
        <v>619</v>
      </c>
      <c r="J266" s="230" t="s">
        <v>619</v>
      </c>
      <c r="K266" s="230" t="s">
        <v>619</v>
      </c>
      <c r="L266" s="229">
        <v>17</v>
      </c>
      <c r="M266" s="233">
        <v>0.22</v>
      </c>
      <c r="N266" s="230" t="s">
        <v>619</v>
      </c>
      <c r="O266" s="230" t="s">
        <v>619</v>
      </c>
      <c r="P266" s="229">
        <v>16</v>
      </c>
      <c r="Q266" s="232">
        <v>40</v>
      </c>
      <c r="R266" s="230" t="s">
        <v>619</v>
      </c>
      <c r="S266" s="230" t="s">
        <v>619</v>
      </c>
      <c r="T266" s="230" t="s">
        <v>619</v>
      </c>
      <c r="U266" s="230" t="s">
        <v>619</v>
      </c>
      <c r="V266" s="229">
        <v>12</v>
      </c>
      <c r="W266" s="232">
        <v>19</v>
      </c>
      <c r="X266" s="234">
        <v>0.24</v>
      </c>
      <c r="Y266" s="229">
        <v>13</v>
      </c>
      <c r="Z266" s="76"/>
      <c r="AA266" s="62"/>
      <c r="AB266" s="62"/>
      <c r="AC266" s="62"/>
      <c r="AD266" s="64"/>
      <c r="AE266" s="60"/>
      <c r="AF266" s="101"/>
      <c r="AG266" s="64"/>
    </row>
    <row r="267" spans="1:33" s="69" customFormat="1" ht="14.1" customHeight="1" x14ac:dyDescent="0.2">
      <c r="A267" s="220" t="s">
        <v>238</v>
      </c>
      <c r="B267" s="220" t="s">
        <v>239</v>
      </c>
      <c r="C267" s="220" t="s">
        <v>749</v>
      </c>
      <c r="D267" s="220"/>
      <c r="E267" s="229">
        <v>57</v>
      </c>
      <c r="F267" s="230" t="s">
        <v>619</v>
      </c>
      <c r="G267" s="230" t="s">
        <v>619</v>
      </c>
      <c r="H267" s="230" t="s">
        <v>619</v>
      </c>
      <c r="I267" s="230" t="s">
        <v>619</v>
      </c>
      <c r="J267" s="230" t="s">
        <v>619</v>
      </c>
      <c r="K267" s="230" t="s">
        <v>619</v>
      </c>
      <c r="L267" s="229">
        <v>13</v>
      </c>
      <c r="M267" s="233">
        <v>0.23</v>
      </c>
      <c r="N267" s="229">
        <v>6</v>
      </c>
      <c r="O267" s="230" t="s">
        <v>619</v>
      </c>
      <c r="P267" s="230" t="s">
        <v>619</v>
      </c>
      <c r="Q267" s="232">
        <v>24</v>
      </c>
      <c r="R267" s="230" t="s">
        <v>619</v>
      </c>
      <c r="S267" s="230" t="s">
        <v>619</v>
      </c>
      <c r="T267" s="230" t="s">
        <v>619</v>
      </c>
      <c r="U267" s="230" t="s">
        <v>619</v>
      </c>
      <c r="V267" s="230" t="s">
        <v>619</v>
      </c>
      <c r="W267" s="231" t="s">
        <v>619</v>
      </c>
      <c r="X267" s="230" t="s">
        <v>619</v>
      </c>
      <c r="Y267" s="230" t="s">
        <v>619</v>
      </c>
      <c r="Z267" s="76"/>
      <c r="AA267" s="62"/>
      <c r="AB267" s="62"/>
      <c r="AC267" s="62"/>
      <c r="AD267" s="62"/>
      <c r="AE267" s="63"/>
      <c r="AF267" s="62"/>
      <c r="AG267" s="62"/>
    </row>
    <row r="268" spans="1:33" s="69" customFormat="1" ht="14.1" customHeight="1" x14ac:dyDescent="0.2">
      <c r="A268" s="220" t="s">
        <v>240</v>
      </c>
      <c r="B268" s="220" t="s">
        <v>241</v>
      </c>
      <c r="C268" s="220" t="s">
        <v>749</v>
      </c>
      <c r="D268" s="220"/>
      <c r="E268" s="229">
        <v>43</v>
      </c>
      <c r="F268" s="230" t="s">
        <v>619</v>
      </c>
      <c r="G268" s="230" t="s">
        <v>619</v>
      </c>
      <c r="H268" s="230" t="s">
        <v>619</v>
      </c>
      <c r="I268" s="230" t="s">
        <v>619</v>
      </c>
      <c r="J268" s="230" t="s">
        <v>619</v>
      </c>
      <c r="K268" s="230" t="s">
        <v>619</v>
      </c>
      <c r="L268" s="229">
        <v>15</v>
      </c>
      <c r="M268" s="233">
        <v>0.35</v>
      </c>
      <c r="N268" s="230" t="s">
        <v>619</v>
      </c>
      <c r="O268" s="230" t="s">
        <v>619</v>
      </c>
      <c r="P268" s="230" t="s">
        <v>619</v>
      </c>
      <c r="Q268" s="232">
        <v>18</v>
      </c>
      <c r="R268" s="230" t="s">
        <v>619</v>
      </c>
      <c r="S268" s="230" t="s">
        <v>619</v>
      </c>
      <c r="T268" s="230" t="s">
        <v>619</v>
      </c>
      <c r="U268" s="230" t="s">
        <v>619</v>
      </c>
      <c r="V268" s="229">
        <v>10</v>
      </c>
      <c r="W268" s="232">
        <v>14</v>
      </c>
      <c r="X268" s="234">
        <v>0.33</v>
      </c>
      <c r="Y268" s="229">
        <v>9</v>
      </c>
      <c r="Z268" s="76"/>
      <c r="AA268" s="62"/>
      <c r="AB268" s="62"/>
      <c r="AC268" s="62"/>
      <c r="AD268" s="64"/>
      <c r="AE268" s="60"/>
      <c r="AF268" s="101"/>
      <c r="AG268" s="64"/>
    </row>
    <row r="269" spans="1:33" s="69" customFormat="1" ht="14.1" customHeight="1" x14ac:dyDescent="0.2">
      <c r="A269" s="220" t="s">
        <v>320</v>
      </c>
      <c r="B269" s="220" t="s">
        <v>321</v>
      </c>
      <c r="C269" s="220" t="s">
        <v>745</v>
      </c>
      <c r="D269" s="220"/>
      <c r="E269" s="229">
        <v>37</v>
      </c>
      <c r="F269" s="229">
        <v>8</v>
      </c>
      <c r="G269" s="230" t="s">
        <v>619</v>
      </c>
      <c r="H269" s="230" t="s">
        <v>619</v>
      </c>
      <c r="I269" s="230" t="s">
        <v>619</v>
      </c>
      <c r="J269" s="230" t="s">
        <v>619</v>
      </c>
      <c r="K269" s="230" t="s">
        <v>619</v>
      </c>
      <c r="L269" s="229">
        <v>9</v>
      </c>
      <c r="M269" s="233">
        <v>0.25</v>
      </c>
      <c r="N269" s="230" t="s">
        <v>619</v>
      </c>
      <c r="O269" s="230" t="s">
        <v>619</v>
      </c>
      <c r="P269" s="230" t="s">
        <v>619</v>
      </c>
      <c r="Q269" s="232">
        <v>15</v>
      </c>
      <c r="R269" s="230" t="s">
        <v>619</v>
      </c>
      <c r="S269" s="229">
        <v>6</v>
      </c>
      <c r="T269" s="229">
        <v>80</v>
      </c>
      <c r="U269" s="230" t="s">
        <v>619</v>
      </c>
      <c r="V269" s="230" t="s">
        <v>619</v>
      </c>
      <c r="W269" s="232">
        <v>86</v>
      </c>
      <c r="X269" s="234">
        <v>2.35</v>
      </c>
      <c r="Y269" s="230" t="s">
        <v>619</v>
      </c>
      <c r="Z269" s="76"/>
      <c r="AA269" s="64"/>
      <c r="AB269" s="64"/>
      <c r="AC269" s="62"/>
      <c r="AD269" s="62"/>
      <c r="AE269" s="60"/>
      <c r="AF269" s="101"/>
      <c r="AG269" s="62"/>
    </row>
    <row r="270" spans="1:33" s="69" customFormat="1" ht="14.1" customHeight="1" x14ac:dyDescent="0.2">
      <c r="A270" s="220" t="s">
        <v>57</v>
      </c>
      <c r="B270" s="220" t="s">
        <v>58</v>
      </c>
      <c r="C270" s="220" t="s">
        <v>743</v>
      </c>
      <c r="D270" s="220"/>
      <c r="E270" s="229">
        <v>125</v>
      </c>
      <c r="F270" s="229">
        <v>36</v>
      </c>
      <c r="G270" s="230" t="s">
        <v>619</v>
      </c>
      <c r="H270" s="230" t="s">
        <v>619</v>
      </c>
      <c r="I270" s="230" t="s">
        <v>619</v>
      </c>
      <c r="J270" s="229">
        <v>6</v>
      </c>
      <c r="K270" s="230" t="s">
        <v>619</v>
      </c>
      <c r="L270" s="229">
        <v>48</v>
      </c>
      <c r="M270" s="233">
        <v>0.38</v>
      </c>
      <c r="N270" s="230" t="s">
        <v>619</v>
      </c>
      <c r="O270" s="229">
        <v>47</v>
      </c>
      <c r="P270" s="230" t="s">
        <v>619</v>
      </c>
      <c r="Q270" s="232">
        <v>102</v>
      </c>
      <c r="R270" s="230" t="s">
        <v>619</v>
      </c>
      <c r="S270" s="230" t="s">
        <v>619</v>
      </c>
      <c r="T270" s="230" t="s">
        <v>619</v>
      </c>
      <c r="U270" s="230" t="s">
        <v>619</v>
      </c>
      <c r="V270" s="230" t="s">
        <v>619</v>
      </c>
      <c r="W270" s="232">
        <v>51</v>
      </c>
      <c r="X270" s="234">
        <v>0.41</v>
      </c>
      <c r="Y270" s="230" t="s">
        <v>619</v>
      </c>
      <c r="Z270" s="76"/>
      <c r="AA270" s="62"/>
      <c r="AB270" s="62"/>
      <c r="AC270" s="62"/>
      <c r="AD270" s="62"/>
      <c r="AE270" s="60"/>
      <c r="AF270" s="101"/>
      <c r="AG270" s="62"/>
    </row>
    <row r="271" spans="1:33" s="69" customFormat="1" ht="14.1" customHeight="1" x14ac:dyDescent="0.2">
      <c r="A271" s="220" t="s">
        <v>16</v>
      </c>
      <c r="B271" s="220" t="s">
        <v>686</v>
      </c>
      <c r="C271" s="220" t="s">
        <v>750</v>
      </c>
      <c r="D271" s="220"/>
      <c r="E271" s="229">
        <v>82</v>
      </c>
      <c r="F271" s="229">
        <v>10</v>
      </c>
      <c r="G271" s="229">
        <v>8</v>
      </c>
      <c r="H271" s="230" t="s">
        <v>619</v>
      </c>
      <c r="I271" s="230" t="s">
        <v>619</v>
      </c>
      <c r="J271" s="230" t="s">
        <v>619</v>
      </c>
      <c r="K271" s="230" t="s">
        <v>619</v>
      </c>
      <c r="L271" s="229">
        <v>23</v>
      </c>
      <c r="M271" s="233">
        <v>0.28000000000000003</v>
      </c>
      <c r="N271" s="230" t="s">
        <v>619</v>
      </c>
      <c r="O271" s="230" t="s">
        <v>619</v>
      </c>
      <c r="P271" s="229">
        <v>11</v>
      </c>
      <c r="Q271" s="232">
        <v>36</v>
      </c>
      <c r="R271" s="230" t="s">
        <v>619</v>
      </c>
      <c r="S271" s="230" t="s">
        <v>619</v>
      </c>
      <c r="T271" s="230" t="s">
        <v>619</v>
      </c>
      <c r="U271" s="230" t="s">
        <v>619</v>
      </c>
      <c r="V271" s="230" t="s">
        <v>619</v>
      </c>
      <c r="W271" s="232">
        <v>26</v>
      </c>
      <c r="X271" s="234">
        <v>0.32</v>
      </c>
      <c r="Y271" s="230" t="s">
        <v>619</v>
      </c>
      <c r="Z271" s="76"/>
      <c r="AA271" s="62"/>
      <c r="AB271" s="62"/>
      <c r="AC271" s="62"/>
      <c r="AD271" s="62"/>
      <c r="AE271" s="60"/>
      <c r="AF271" s="101"/>
      <c r="AG271" s="62"/>
    </row>
    <row r="272" spans="1:33" s="69" customFormat="1" ht="14.1" customHeight="1" x14ac:dyDescent="0.2">
      <c r="A272" s="220" t="s">
        <v>214</v>
      </c>
      <c r="B272" s="220" t="s">
        <v>687</v>
      </c>
      <c r="C272" s="220" t="s">
        <v>749</v>
      </c>
      <c r="D272" s="220"/>
      <c r="E272" s="229">
        <v>109</v>
      </c>
      <c r="F272" s="229">
        <v>21</v>
      </c>
      <c r="G272" s="230" t="s">
        <v>619</v>
      </c>
      <c r="H272" s="229">
        <v>5</v>
      </c>
      <c r="I272" s="230" t="s">
        <v>619</v>
      </c>
      <c r="J272" s="229">
        <v>7</v>
      </c>
      <c r="K272" s="230" t="s">
        <v>619</v>
      </c>
      <c r="L272" s="229">
        <v>38</v>
      </c>
      <c r="M272" s="233">
        <v>0.35</v>
      </c>
      <c r="N272" s="229">
        <v>8</v>
      </c>
      <c r="O272" s="229">
        <v>32</v>
      </c>
      <c r="P272" s="229">
        <v>34</v>
      </c>
      <c r="Q272" s="232">
        <v>112</v>
      </c>
      <c r="R272" s="230" t="s">
        <v>619</v>
      </c>
      <c r="S272" s="230" t="s">
        <v>619</v>
      </c>
      <c r="T272" s="229">
        <v>8</v>
      </c>
      <c r="U272" s="230" t="s">
        <v>619</v>
      </c>
      <c r="V272" s="230" t="s">
        <v>619</v>
      </c>
      <c r="W272" s="232">
        <v>11</v>
      </c>
      <c r="X272" s="234">
        <v>0.1</v>
      </c>
      <c r="Y272" s="230" t="s">
        <v>619</v>
      </c>
      <c r="Z272" s="76"/>
      <c r="AA272" s="62"/>
      <c r="AB272" s="64"/>
      <c r="AC272" s="62"/>
      <c r="AD272" s="62"/>
      <c r="AE272" s="60"/>
      <c r="AF272" s="101"/>
      <c r="AG272" s="62"/>
    </row>
    <row r="273" spans="1:33" s="69" customFormat="1" ht="14.1" customHeight="1" x14ac:dyDescent="0.2">
      <c r="A273" s="220" t="s">
        <v>250</v>
      </c>
      <c r="B273" s="220" t="s">
        <v>251</v>
      </c>
      <c r="C273" s="220" t="s">
        <v>749</v>
      </c>
      <c r="D273" s="220"/>
      <c r="E273" s="229">
        <v>54</v>
      </c>
      <c r="F273" s="229">
        <v>21</v>
      </c>
      <c r="G273" s="230" t="s">
        <v>619</v>
      </c>
      <c r="H273" s="230" t="s">
        <v>619</v>
      </c>
      <c r="I273" s="230" t="s">
        <v>619</v>
      </c>
      <c r="J273" s="230" t="s">
        <v>619</v>
      </c>
      <c r="K273" s="230" t="s">
        <v>619</v>
      </c>
      <c r="L273" s="229">
        <v>23</v>
      </c>
      <c r="M273" s="233">
        <v>0.43</v>
      </c>
      <c r="N273" s="230" t="s">
        <v>619</v>
      </c>
      <c r="O273" s="230" t="s">
        <v>619</v>
      </c>
      <c r="P273" s="229">
        <v>16</v>
      </c>
      <c r="Q273" s="232">
        <v>50</v>
      </c>
      <c r="R273" s="229">
        <v>14</v>
      </c>
      <c r="S273" s="230" t="s">
        <v>619</v>
      </c>
      <c r="T273" s="229">
        <v>20</v>
      </c>
      <c r="U273" s="230" t="s">
        <v>619</v>
      </c>
      <c r="V273" s="230" t="s">
        <v>619</v>
      </c>
      <c r="W273" s="232">
        <v>35</v>
      </c>
      <c r="X273" s="234">
        <v>0.65</v>
      </c>
      <c r="Y273" s="230" t="s">
        <v>619</v>
      </c>
      <c r="Z273" s="77"/>
      <c r="AA273" s="62"/>
      <c r="AB273" s="64"/>
      <c r="AC273" s="62"/>
      <c r="AD273" s="62"/>
      <c r="AE273" s="60"/>
      <c r="AF273" s="101"/>
      <c r="AG273" s="62"/>
    </row>
    <row r="274" spans="1:33" s="69" customFormat="1" ht="14.1" customHeight="1" x14ac:dyDescent="0.2">
      <c r="A274" s="220" t="s">
        <v>592</v>
      </c>
      <c r="B274" s="220" t="s">
        <v>593</v>
      </c>
      <c r="C274" s="220" t="s">
        <v>748</v>
      </c>
      <c r="D274" s="220"/>
      <c r="E274" s="229">
        <v>50</v>
      </c>
      <c r="F274" s="230" t="s">
        <v>619</v>
      </c>
      <c r="G274" s="230" t="s">
        <v>619</v>
      </c>
      <c r="H274" s="230" t="s">
        <v>619</v>
      </c>
      <c r="I274" s="230" t="s">
        <v>619</v>
      </c>
      <c r="J274" s="230" t="s">
        <v>619</v>
      </c>
      <c r="K274" s="230" t="s">
        <v>619</v>
      </c>
      <c r="L274" s="229">
        <v>5</v>
      </c>
      <c r="M274" s="233">
        <v>0.1</v>
      </c>
      <c r="N274" s="230" t="s">
        <v>619</v>
      </c>
      <c r="O274" s="230" t="s">
        <v>619</v>
      </c>
      <c r="P274" s="229">
        <v>7</v>
      </c>
      <c r="Q274" s="232">
        <v>15</v>
      </c>
      <c r="R274" s="230" t="s">
        <v>619</v>
      </c>
      <c r="S274" s="230" t="s">
        <v>619</v>
      </c>
      <c r="T274" s="230" t="s">
        <v>619</v>
      </c>
      <c r="U274" s="230" t="s">
        <v>619</v>
      </c>
      <c r="V274" s="230" t="s">
        <v>619</v>
      </c>
      <c r="W274" s="231" t="s">
        <v>619</v>
      </c>
      <c r="X274" s="230" t="s">
        <v>619</v>
      </c>
      <c r="Y274" s="230" t="s">
        <v>619</v>
      </c>
      <c r="Z274" s="76"/>
      <c r="AA274" s="62"/>
      <c r="AB274" s="62"/>
      <c r="AC274" s="62"/>
      <c r="AD274" s="62"/>
      <c r="AE274" s="63"/>
      <c r="AF274" s="62"/>
      <c r="AG274" s="62"/>
    </row>
    <row r="275" spans="1:33" s="69" customFormat="1" ht="14.1" customHeight="1" x14ac:dyDescent="0.2">
      <c r="A275" s="220" t="s">
        <v>352</v>
      </c>
      <c r="B275" s="220" t="s">
        <v>353</v>
      </c>
      <c r="C275" s="220" t="s">
        <v>745</v>
      </c>
      <c r="D275" s="220"/>
      <c r="E275" s="229">
        <v>55</v>
      </c>
      <c r="F275" s="230" t="s">
        <v>619</v>
      </c>
      <c r="G275" s="230" t="s">
        <v>619</v>
      </c>
      <c r="H275" s="230" t="s">
        <v>619</v>
      </c>
      <c r="I275" s="230" t="s">
        <v>619</v>
      </c>
      <c r="J275" s="230" t="s">
        <v>619</v>
      </c>
      <c r="K275" s="230" t="s">
        <v>619</v>
      </c>
      <c r="L275" s="230" t="s">
        <v>619</v>
      </c>
      <c r="M275" s="230" t="s">
        <v>619</v>
      </c>
      <c r="N275" s="230" t="s">
        <v>619</v>
      </c>
      <c r="O275" s="230" t="s">
        <v>619</v>
      </c>
      <c r="P275" s="230" t="s">
        <v>619</v>
      </c>
      <c r="Q275" s="232">
        <v>5</v>
      </c>
      <c r="R275" s="230" t="s">
        <v>619</v>
      </c>
      <c r="S275" s="230" t="s">
        <v>619</v>
      </c>
      <c r="T275" s="230" t="s">
        <v>619</v>
      </c>
      <c r="U275" s="230" t="s">
        <v>619</v>
      </c>
      <c r="V275" s="230" t="s">
        <v>619</v>
      </c>
      <c r="W275" s="231" t="s">
        <v>619</v>
      </c>
      <c r="X275" s="230" t="s">
        <v>619</v>
      </c>
      <c r="Y275" s="230" t="s">
        <v>619</v>
      </c>
      <c r="Z275" s="76"/>
      <c r="AA275" s="62"/>
      <c r="AB275" s="62"/>
      <c r="AC275" s="62"/>
      <c r="AD275" s="62"/>
      <c r="AE275" s="63"/>
      <c r="AF275" s="62"/>
      <c r="AG275" s="62"/>
    </row>
    <row r="276" spans="1:33" s="69" customFormat="1" ht="14.1" customHeight="1" x14ac:dyDescent="0.2">
      <c r="A276" s="220" t="s">
        <v>25</v>
      </c>
      <c r="B276" s="220" t="s">
        <v>26</v>
      </c>
      <c r="C276" s="220" t="s">
        <v>750</v>
      </c>
      <c r="D276" s="220"/>
      <c r="E276" s="229">
        <v>122</v>
      </c>
      <c r="F276" s="230" t="s">
        <v>619</v>
      </c>
      <c r="G276" s="230" t="s">
        <v>619</v>
      </c>
      <c r="H276" s="230" t="s">
        <v>619</v>
      </c>
      <c r="I276" s="230" t="s">
        <v>619</v>
      </c>
      <c r="J276" s="230" t="s">
        <v>619</v>
      </c>
      <c r="K276" s="230" t="s">
        <v>619</v>
      </c>
      <c r="L276" s="229">
        <v>16</v>
      </c>
      <c r="M276" s="233">
        <v>0.13</v>
      </c>
      <c r="N276" s="230" t="s">
        <v>619</v>
      </c>
      <c r="O276" s="230" t="s">
        <v>619</v>
      </c>
      <c r="P276" s="229">
        <v>253</v>
      </c>
      <c r="Q276" s="232">
        <v>278</v>
      </c>
      <c r="R276" s="230" t="s">
        <v>619</v>
      </c>
      <c r="S276" s="230" t="s">
        <v>619</v>
      </c>
      <c r="T276" s="230" t="s">
        <v>619</v>
      </c>
      <c r="U276" s="230" t="s">
        <v>619</v>
      </c>
      <c r="V276" s="230" t="s">
        <v>619</v>
      </c>
      <c r="W276" s="231" t="s">
        <v>619</v>
      </c>
      <c r="X276" s="230" t="s">
        <v>619</v>
      </c>
      <c r="Y276" s="229">
        <v>30</v>
      </c>
      <c r="Z276" s="76"/>
      <c r="AA276" s="62"/>
      <c r="AB276" s="62"/>
      <c r="AC276" s="62"/>
      <c r="AD276" s="62"/>
      <c r="AE276" s="63"/>
      <c r="AF276" s="62"/>
      <c r="AG276" s="64"/>
    </row>
    <row r="277" spans="1:33" s="69" customFormat="1" ht="14.1" customHeight="1" x14ac:dyDescent="0.2">
      <c r="A277" s="220" t="s">
        <v>522</v>
      </c>
      <c r="B277" s="220" t="s">
        <v>523</v>
      </c>
      <c r="C277" s="220" t="s">
        <v>742</v>
      </c>
      <c r="D277" s="220"/>
      <c r="E277" s="229">
        <v>35</v>
      </c>
      <c r="F277" s="229">
        <v>16</v>
      </c>
      <c r="G277" s="230" t="s">
        <v>619</v>
      </c>
      <c r="H277" s="230" t="s">
        <v>619</v>
      </c>
      <c r="I277" s="230" t="s">
        <v>619</v>
      </c>
      <c r="J277" s="230" t="s">
        <v>619</v>
      </c>
      <c r="K277" s="230" t="s">
        <v>619</v>
      </c>
      <c r="L277" s="229">
        <v>17</v>
      </c>
      <c r="M277" s="233">
        <v>0.49</v>
      </c>
      <c r="N277" s="230" t="s">
        <v>619</v>
      </c>
      <c r="O277" s="229">
        <v>6</v>
      </c>
      <c r="P277" s="230" t="s">
        <v>619</v>
      </c>
      <c r="Q277" s="232">
        <v>30</v>
      </c>
      <c r="R277" s="230" t="s">
        <v>619</v>
      </c>
      <c r="S277" s="229">
        <v>34</v>
      </c>
      <c r="T277" s="229">
        <v>12</v>
      </c>
      <c r="U277" s="230" t="s">
        <v>619</v>
      </c>
      <c r="V277" s="230" t="s">
        <v>619</v>
      </c>
      <c r="W277" s="232">
        <v>50</v>
      </c>
      <c r="X277" s="234">
        <v>1.45</v>
      </c>
      <c r="Y277" s="230" t="s">
        <v>619</v>
      </c>
      <c r="Z277" s="76"/>
      <c r="AA277" s="64"/>
      <c r="AB277" s="64"/>
      <c r="AC277" s="62"/>
      <c r="AD277" s="62"/>
      <c r="AE277" s="60"/>
      <c r="AF277" s="101"/>
      <c r="AG277" s="62"/>
    </row>
    <row r="278" spans="1:33" s="69" customFormat="1" ht="14.1" customHeight="1" x14ac:dyDescent="0.2">
      <c r="A278" s="220" t="s">
        <v>418</v>
      </c>
      <c r="B278" s="220" t="s">
        <v>419</v>
      </c>
      <c r="C278" s="220" t="s">
        <v>746</v>
      </c>
      <c r="D278" s="220"/>
      <c r="E278" s="229">
        <v>84</v>
      </c>
      <c r="F278" s="229">
        <v>46</v>
      </c>
      <c r="G278" s="229">
        <v>12</v>
      </c>
      <c r="H278" s="229">
        <v>17</v>
      </c>
      <c r="I278" s="230" t="s">
        <v>619</v>
      </c>
      <c r="J278" s="230" t="s">
        <v>619</v>
      </c>
      <c r="K278" s="230" t="s">
        <v>619</v>
      </c>
      <c r="L278" s="229">
        <v>79</v>
      </c>
      <c r="M278" s="233">
        <v>0.94</v>
      </c>
      <c r="N278" s="229">
        <v>9</v>
      </c>
      <c r="O278" s="229">
        <v>10</v>
      </c>
      <c r="P278" s="229">
        <v>16</v>
      </c>
      <c r="Q278" s="232">
        <v>114</v>
      </c>
      <c r="R278" s="229">
        <v>57</v>
      </c>
      <c r="S278" s="230" t="s">
        <v>619</v>
      </c>
      <c r="T278" s="229">
        <v>153</v>
      </c>
      <c r="U278" s="230" t="s">
        <v>619</v>
      </c>
      <c r="V278" s="229">
        <v>111</v>
      </c>
      <c r="W278" s="232">
        <v>372</v>
      </c>
      <c r="X278" s="234">
        <v>4.4400000000000004</v>
      </c>
      <c r="Y278" s="230" t="s">
        <v>619</v>
      </c>
      <c r="Z278" s="77"/>
      <c r="AA278" s="62"/>
      <c r="AB278" s="64"/>
      <c r="AC278" s="62"/>
      <c r="AD278" s="64"/>
      <c r="AE278" s="60"/>
      <c r="AF278" s="101"/>
      <c r="AG278" s="62"/>
    </row>
    <row r="279" spans="1:33" s="69" customFormat="1" ht="14.1" customHeight="1" x14ac:dyDescent="0.2">
      <c r="A279" s="220" t="s">
        <v>490</v>
      </c>
      <c r="B279" s="220" t="s">
        <v>491</v>
      </c>
      <c r="C279" s="220" t="s">
        <v>742</v>
      </c>
      <c r="D279" s="220"/>
      <c r="E279" s="229">
        <v>59</v>
      </c>
      <c r="F279" s="229">
        <v>22</v>
      </c>
      <c r="G279" s="230" t="s">
        <v>619</v>
      </c>
      <c r="H279" s="230" t="s">
        <v>619</v>
      </c>
      <c r="I279" s="230" t="s">
        <v>619</v>
      </c>
      <c r="J279" s="230" t="s">
        <v>619</v>
      </c>
      <c r="K279" s="230" t="s">
        <v>619</v>
      </c>
      <c r="L279" s="229">
        <v>23</v>
      </c>
      <c r="M279" s="233">
        <v>0.39</v>
      </c>
      <c r="N279" s="229">
        <v>9</v>
      </c>
      <c r="O279" s="229">
        <v>32</v>
      </c>
      <c r="P279" s="229">
        <v>34</v>
      </c>
      <c r="Q279" s="232">
        <v>98</v>
      </c>
      <c r="R279" s="229">
        <v>26</v>
      </c>
      <c r="S279" s="229">
        <v>12</v>
      </c>
      <c r="T279" s="229">
        <v>33</v>
      </c>
      <c r="U279" s="230" t="s">
        <v>619</v>
      </c>
      <c r="V279" s="230" t="s">
        <v>619</v>
      </c>
      <c r="W279" s="232">
        <v>78</v>
      </c>
      <c r="X279" s="234">
        <v>1.32</v>
      </c>
      <c r="Y279" s="230" t="s">
        <v>619</v>
      </c>
      <c r="Z279" s="77"/>
      <c r="AA279" s="64"/>
      <c r="AB279" s="64"/>
      <c r="AC279" s="62"/>
      <c r="AD279" s="62"/>
      <c r="AE279" s="60"/>
      <c r="AF279" s="101"/>
      <c r="AG279" s="62"/>
    </row>
    <row r="280" spans="1:33" s="69" customFormat="1" ht="14.1" customHeight="1" x14ac:dyDescent="0.2">
      <c r="A280" s="220" t="s">
        <v>553</v>
      </c>
      <c r="B280" s="220" t="s">
        <v>688</v>
      </c>
      <c r="C280" s="220" t="s">
        <v>748</v>
      </c>
      <c r="D280" s="220"/>
      <c r="E280" s="229">
        <v>94</v>
      </c>
      <c r="F280" s="229">
        <v>24</v>
      </c>
      <c r="G280" s="230" t="s">
        <v>619</v>
      </c>
      <c r="H280" s="230" t="s">
        <v>619</v>
      </c>
      <c r="I280" s="230" t="s">
        <v>619</v>
      </c>
      <c r="J280" s="230" t="s">
        <v>619</v>
      </c>
      <c r="K280" s="229">
        <v>18</v>
      </c>
      <c r="L280" s="229">
        <v>45</v>
      </c>
      <c r="M280" s="233">
        <v>0.48</v>
      </c>
      <c r="N280" s="229">
        <v>15</v>
      </c>
      <c r="O280" s="229">
        <v>10</v>
      </c>
      <c r="P280" s="229">
        <v>62</v>
      </c>
      <c r="Q280" s="232">
        <v>132</v>
      </c>
      <c r="R280" s="229">
        <v>5</v>
      </c>
      <c r="S280" s="230" t="s">
        <v>619</v>
      </c>
      <c r="T280" s="229">
        <v>87</v>
      </c>
      <c r="U280" s="229">
        <v>217</v>
      </c>
      <c r="V280" s="230" t="s">
        <v>619</v>
      </c>
      <c r="W280" s="232">
        <v>313</v>
      </c>
      <c r="X280" s="234">
        <v>3.34</v>
      </c>
      <c r="Y280" s="230" t="s">
        <v>619</v>
      </c>
      <c r="Z280" s="77"/>
      <c r="AA280" s="62"/>
      <c r="AB280" s="64"/>
      <c r="AC280" s="64"/>
      <c r="AD280" s="62"/>
      <c r="AE280" s="60"/>
      <c r="AF280" s="101"/>
      <c r="AG280" s="62"/>
    </row>
    <row r="281" spans="1:33" s="69" customFormat="1" ht="14.1" customHeight="1" x14ac:dyDescent="0.2">
      <c r="A281" s="220" t="s">
        <v>59</v>
      </c>
      <c r="B281" s="220" t="s">
        <v>60</v>
      </c>
      <c r="C281" s="220" t="s">
        <v>743</v>
      </c>
      <c r="D281" s="220"/>
      <c r="E281" s="229">
        <v>98</v>
      </c>
      <c r="F281" s="229">
        <v>24</v>
      </c>
      <c r="G281" s="230" t="s">
        <v>619</v>
      </c>
      <c r="H281" s="230" t="s">
        <v>619</v>
      </c>
      <c r="I281" s="230" t="s">
        <v>619</v>
      </c>
      <c r="J281" s="230" t="s">
        <v>619</v>
      </c>
      <c r="K281" s="230" t="s">
        <v>619</v>
      </c>
      <c r="L281" s="229">
        <v>33</v>
      </c>
      <c r="M281" s="233">
        <v>0.34</v>
      </c>
      <c r="N281" s="229">
        <v>17</v>
      </c>
      <c r="O281" s="229">
        <v>37</v>
      </c>
      <c r="P281" s="229">
        <v>14</v>
      </c>
      <c r="Q281" s="232">
        <v>101</v>
      </c>
      <c r="R281" s="229">
        <v>5</v>
      </c>
      <c r="S281" s="230" t="s">
        <v>619</v>
      </c>
      <c r="T281" s="229">
        <v>45</v>
      </c>
      <c r="U281" s="230" t="s">
        <v>619</v>
      </c>
      <c r="V281" s="230" t="s">
        <v>619</v>
      </c>
      <c r="W281" s="232">
        <v>54</v>
      </c>
      <c r="X281" s="234">
        <v>0.55000000000000004</v>
      </c>
      <c r="Y281" s="230" t="s">
        <v>619</v>
      </c>
      <c r="Z281" s="77"/>
      <c r="AA281" s="62"/>
      <c r="AB281" s="64"/>
      <c r="AC281" s="62"/>
      <c r="AD281" s="62"/>
      <c r="AE281" s="60"/>
      <c r="AF281" s="101"/>
      <c r="AG281" s="62"/>
    </row>
    <row r="282" spans="1:33" s="69" customFormat="1" ht="14.1" customHeight="1" x14ac:dyDescent="0.2">
      <c r="A282" s="220" t="s">
        <v>242</v>
      </c>
      <c r="B282" s="220" t="s">
        <v>243</v>
      </c>
      <c r="C282" s="220" t="s">
        <v>749</v>
      </c>
      <c r="D282" s="220"/>
      <c r="E282" s="229">
        <v>33</v>
      </c>
      <c r="F282" s="229">
        <v>10</v>
      </c>
      <c r="G282" s="230" t="s">
        <v>619</v>
      </c>
      <c r="H282" s="230" t="s">
        <v>619</v>
      </c>
      <c r="I282" s="230" t="s">
        <v>619</v>
      </c>
      <c r="J282" s="230" t="s">
        <v>619</v>
      </c>
      <c r="K282" s="230" t="s">
        <v>619</v>
      </c>
      <c r="L282" s="229">
        <v>11</v>
      </c>
      <c r="M282" s="233">
        <v>0.34</v>
      </c>
      <c r="N282" s="230" t="s">
        <v>619</v>
      </c>
      <c r="O282" s="230" t="s">
        <v>619</v>
      </c>
      <c r="P282" s="230" t="s">
        <v>619</v>
      </c>
      <c r="Q282" s="232">
        <v>19</v>
      </c>
      <c r="R282" s="229">
        <v>5</v>
      </c>
      <c r="S282" s="230" t="s">
        <v>619</v>
      </c>
      <c r="T282" s="230" t="s">
        <v>619</v>
      </c>
      <c r="U282" s="230" t="s">
        <v>619</v>
      </c>
      <c r="V282" s="230" t="s">
        <v>619</v>
      </c>
      <c r="W282" s="232">
        <v>9</v>
      </c>
      <c r="X282" s="234">
        <v>0.28000000000000003</v>
      </c>
      <c r="Y282" s="230" t="s">
        <v>619</v>
      </c>
      <c r="Z282" s="77"/>
      <c r="AA282" s="62"/>
      <c r="AB282" s="62"/>
      <c r="AC282" s="62"/>
      <c r="AD282" s="62"/>
      <c r="AE282" s="60"/>
      <c r="AF282" s="101"/>
      <c r="AG282" s="62"/>
    </row>
    <row r="283" spans="1:33" s="69" customFormat="1" ht="14.1" customHeight="1" x14ac:dyDescent="0.2">
      <c r="A283" s="220" t="s">
        <v>524</v>
      </c>
      <c r="B283" s="220" t="s">
        <v>525</v>
      </c>
      <c r="C283" s="220" t="s">
        <v>742</v>
      </c>
      <c r="D283" s="220"/>
      <c r="E283" s="229">
        <v>35</v>
      </c>
      <c r="F283" s="230" t="s">
        <v>619</v>
      </c>
      <c r="G283" s="230" t="s">
        <v>619</v>
      </c>
      <c r="H283" s="230" t="s">
        <v>619</v>
      </c>
      <c r="I283" s="230" t="s">
        <v>619</v>
      </c>
      <c r="J283" s="230" t="s">
        <v>619</v>
      </c>
      <c r="K283" s="230" t="s">
        <v>619</v>
      </c>
      <c r="L283" s="229">
        <v>6</v>
      </c>
      <c r="M283" s="233">
        <v>0.17</v>
      </c>
      <c r="N283" s="230" t="s">
        <v>619</v>
      </c>
      <c r="O283" s="230" t="s">
        <v>619</v>
      </c>
      <c r="P283" s="230" t="s">
        <v>619</v>
      </c>
      <c r="Q283" s="232">
        <v>10</v>
      </c>
      <c r="R283" s="230" t="s">
        <v>619</v>
      </c>
      <c r="S283" s="229">
        <v>6</v>
      </c>
      <c r="T283" s="229">
        <v>26</v>
      </c>
      <c r="U283" s="230" t="s">
        <v>619</v>
      </c>
      <c r="V283" s="230" t="s">
        <v>619</v>
      </c>
      <c r="W283" s="232">
        <v>32</v>
      </c>
      <c r="X283" s="234">
        <v>0.92</v>
      </c>
      <c r="Y283" s="230" t="s">
        <v>619</v>
      </c>
      <c r="Z283" s="76"/>
      <c r="AA283" s="64"/>
      <c r="AB283" s="64"/>
      <c r="AC283" s="62"/>
      <c r="AD283" s="62"/>
      <c r="AE283" s="60"/>
      <c r="AF283" s="101"/>
      <c r="AG283" s="62"/>
    </row>
    <row r="284" spans="1:33" s="69" customFormat="1" ht="14.1" customHeight="1" x14ac:dyDescent="0.2">
      <c r="A284" s="220" t="s">
        <v>602</v>
      </c>
      <c r="B284" s="220" t="s">
        <v>603</v>
      </c>
      <c r="C284" s="220" t="s">
        <v>748</v>
      </c>
      <c r="D284" s="220"/>
      <c r="E284" s="229">
        <v>49</v>
      </c>
      <c r="F284" s="229">
        <v>15</v>
      </c>
      <c r="G284" s="230" t="s">
        <v>619</v>
      </c>
      <c r="H284" s="230" t="s">
        <v>619</v>
      </c>
      <c r="I284" s="230" t="s">
        <v>619</v>
      </c>
      <c r="J284" s="230" t="s">
        <v>619</v>
      </c>
      <c r="K284" s="230" t="s">
        <v>619</v>
      </c>
      <c r="L284" s="229">
        <v>16</v>
      </c>
      <c r="M284" s="233">
        <v>0.33</v>
      </c>
      <c r="N284" s="230" t="s">
        <v>619</v>
      </c>
      <c r="O284" s="230" t="s">
        <v>619</v>
      </c>
      <c r="P284" s="229">
        <v>19</v>
      </c>
      <c r="Q284" s="232">
        <v>52</v>
      </c>
      <c r="R284" s="229">
        <v>8</v>
      </c>
      <c r="S284" s="230" t="s">
        <v>619</v>
      </c>
      <c r="T284" s="229">
        <v>20</v>
      </c>
      <c r="U284" s="230" t="s">
        <v>619</v>
      </c>
      <c r="V284" s="230" t="s">
        <v>619</v>
      </c>
      <c r="W284" s="232">
        <v>30</v>
      </c>
      <c r="X284" s="234">
        <v>0.61</v>
      </c>
      <c r="Y284" s="229">
        <v>11</v>
      </c>
      <c r="Z284" s="77"/>
      <c r="AA284" s="62"/>
      <c r="AB284" s="64"/>
      <c r="AC284" s="62"/>
      <c r="AD284" s="62"/>
      <c r="AE284" s="60"/>
      <c r="AF284" s="101"/>
      <c r="AG284" s="64"/>
    </row>
    <row r="285" spans="1:33" s="69" customFormat="1" ht="14.1" customHeight="1" x14ac:dyDescent="0.2">
      <c r="A285" s="220" t="s">
        <v>566</v>
      </c>
      <c r="B285" s="220" t="s">
        <v>567</v>
      </c>
      <c r="C285" s="220" t="s">
        <v>748</v>
      </c>
      <c r="D285" s="220"/>
      <c r="E285" s="229">
        <v>56</v>
      </c>
      <c r="F285" s="230" t="s">
        <v>619</v>
      </c>
      <c r="G285" s="230" t="s">
        <v>619</v>
      </c>
      <c r="H285" s="230" t="s">
        <v>619</v>
      </c>
      <c r="I285" s="230" t="s">
        <v>619</v>
      </c>
      <c r="J285" s="230" t="s">
        <v>619</v>
      </c>
      <c r="K285" s="230" t="s">
        <v>619</v>
      </c>
      <c r="L285" s="229">
        <v>9</v>
      </c>
      <c r="M285" s="233">
        <v>0.16</v>
      </c>
      <c r="N285" s="230" t="s">
        <v>619</v>
      </c>
      <c r="O285" s="230" t="s">
        <v>619</v>
      </c>
      <c r="P285" s="229">
        <v>9</v>
      </c>
      <c r="Q285" s="232">
        <v>26</v>
      </c>
      <c r="R285" s="229">
        <v>10</v>
      </c>
      <c r="S285" s="229">
        <v>9</v>
      </c>
      <c r="T285" s="230" t="s">
        <v>619</v>
      </c>
      <c r="U285" s="229">
        <v>16</v>
      </c>
      <c r="V285" s="230" t="s">
        <v>619</v>
      </c>
      <c r="W285" s="232">
        <v>37</v>
      </c>
      <c r="X285" s="234">
        <v>0.66</v>
      </c>
      <c r="Y285" s="230" t="s">
        <v>619</v>
      </c>
      <c r="Z285" s="77"/>
      <c r="AA285" s="64"/>
      <c r="AB285" s="62"/>
      <c r="AC285" s="64"/>
      <c r="AD285" s="62"/>
      <c r="AE285" s="60"/>
      <c r="AF285" s="101"/>
      <c r="AG285" s="62"/>
    </row>
    <row r="286" spans="1:33" s="69" customFormat="1" ht="14.1" customHeight="1" x14ac:dyDescent="0.2">
      <c r="A286" s="220" t="s">
        <v>215</v>
      </c>
      <c r="B286" s="220" t="s">
        <v>689</v>
      </c>
      <c r="C286" s="220" t="s">
        <v>749</v>
      </c>
      <c r="D286" s="220"/>
      <c r="E286" s="229">
        <v>69</v>
      </c>
      <c r="F286" s="229">
        <v>19</v>
      </c>
      <c r="G286" s="230" t="s">
        <v>619</v>
      </c>
      <c r="H286" s="230" t="s">
        <v>619</v>
      </c>
      <c r="I286" s="230" t="s">
        <v>619</v>
      </c>
      <c r="J286" s="230" t="s">
        <v>619</v>
      </c>
      <c r="K286" s="230" t="s">
        <v>619</v>
      </c>
      <c r="L286" s="229">
        <v>22</v>
      </c>
      <c r="M286" s="233">
        <v>0.32</v>
      </c>
      <c r="N286" s="230" t="s">
        <v>619</v>
      </c>
      <c r="O286" s="230" t="s">
        <v>619</v>
      </c>
      <c r="P286" s="229">
        <v>20</v>
      </c>
      <c r="Q286" s="232">
        <v>44</v>
      </c>
      <c r="R286" s="230" t="s">
        <v>619</v>
      </c>
      <c r="S286" s="229">
        <v>15</v>
      </c>
      <c r="T286" s="229">
        <v>23</v>
      </c>
      <c r="U286" s="229">
        <v>20</v>
      </c>
      <c r="V286" s="230" t="s">
        <v>619</v>
      </c>
      <c r="W286" s="232">
        <v>58</v>
      </c>
      <c r="X286" s="234">
        <v>0.85</v>
      </c>
      <c r="Y286" s="230" t="s">
        <v>619</v>
      </c>
      <c r="Z286" s="76"/>
      <c r="AA286" s="64"/>
      <c r="AB286" s="64"/>
      <c r="AC286" s="64"/>
      <c r="AD286" s="62"/>
      <c r="AE286" s="60"/>
      <c r="AF286" s="101"/>
      <c r="AG286" s="62"/>
    </row>
    <row r="287" spans="1:33" s="69" customFormat="1" ht="14.1" customHeight="1" x14ac:dyDescent="0.2">
      <c r="A287" s="220" t="s">
        <v>304</v>
      </c>
      <c r="B287" s="220" t="s">
        <v>305</v>
      </c>
      <c r="C287" s="220" t="s">
        <v>745</v>
      </c>
      <c r="D287" s="220"/>
      <c r="E287" s="229">
        <v>64</v>
      </c>
      <c r="F287" s="229">
        <v>14</v>
      </c>
      <c r="G287" s="230" t="s">
        <v>619</v>
      </c>
      <c r="H287" s="230" t="s">
        <v>619</v>
      </c>
      <c r="I287" s="230" t="s">
        <v>619</v>
      </c>
      <c r="J287" s="230" t="s">
        <v>619</v>
      </c>
      <c r="K287" s="230" t="s">
        <v>619</v>
      </c>
      <c r="L287" s="229">
        <v>15</v>
      </c>
      <c r="M287" s="233">
        <v>0.24</v>
      </c>
      <c r="N287" s="230" t="s">
        <v>619</v>
      </c>
      <c r="O287" s="230" t="s">
        <v>619</v>
      </c>
      <c r="P287" s="229">
        <v>16</v>
      </c>
      <c r="Q287" s="232">
        <v>40</v>
      </c>
      <c r="R287" s="229">
        <v>7</v>
      </c>
      <c r="S287" s="230" t="s">
        <v>619</v>
      </c>
      <c r="T287" s="229">
        <v>41</v>
      </c>
      <c r="U287" s="230" t="s">
        <v>619</v>
      </c>
      <c r="V287" s="230" t="s">
        <v>619</v>
      </c>
      <c r="W287" s="232">
        <v>52</v>
      </c>
      <c r="X287" s="234">
        <v>0.82</v>
      </c>
      <c r="Y287" s="230" t="s">
        <v>619</v>
      </c>
      <c r="Z287" s="77"/>
      <c r="AA287" s="62"/>
      <c r="AB287" s="64"/>
      <c r="AC287" s="62"/>
      <c r="AD287" s="62"/>
      <c r="AE287" s="60"/>
      <c r="AF287" s="101"/>
      <c r="AG287" s="62"/>
    </row>
    <row r="288" spans="1:33" s="69" customFormat="1" ht="14.1" customHeight="1" x14ac:dyDescent="0.2">
      <c r="A288" s="220" t="s">
        <v>470</v>
      </c>
      <c r="B288" s="220" t="s">
        <v>471</v>
      </c>
      <c r="C288" s="220" t="s">
        <v>742</v>
      </c>
      <c r="D288" s="220"/>
      <c r="E288" s="229">
        <v>49</v>
      </c>
      <c r="F288" s="230" t="s">
        <v>619</v>
      </c>
      <c r="G288" s="230" t="s">
        <v>619</v>
      </c>
      <c r="H288" s="230" t="s">
        <v>619</v>
      </c>
      <c r="I288" s="230" t="s">
        <v>619</v>
      </c>
      <c r="J288" s="230" t="s">
        <v>619</v>
      </c>
      <c r="K288" s="230" t="s">
        <v>619</v>
      </c>
      <c r="L288" s="229">
        <v>6</v>
      </c>
      <c r="M288" s="233">
        <v>0.12</v>
      </c>
      <c r="N288" s="229">
        <v>5</v>
      </c>
      <c r="O288" s="230" t="s">
        <v>619</v>
      </c>
      <c r="P288" s="230" t="s">
        <v>619</v>
      </c>
      <c r="Q288" s="232">
        <v>15</v>
      </c>
      <c r="R288" s="230" t="s">
        <v>619</v>
      </c>
      <c r="S288" s="230" t="s">
        <v>619</v>
      </c>
      <c r="T288" s="229">
        <v>26</v>
      </c>
      <c r="U288" s="229">
        <v>16</v>
      </c>
      <c r="V288" s="230" t="s">
        <v>619</v>
      </c>
      <c r="W288" s="232">
        <v>46</v>
      </c>
      <c r="X288" s="234">
        <v>0.94</v>
      </c>
      <c r="Y288" s="230" t="s">
        <v>619</v>
      </c>
      <c r="Z288" s="76"/>
      <c r="AA288" s="62"/>
      <c r="AB288" s="64"/>
      <c r="AC288" s="64"/>
      <c r="AD288" s="62"/>
      <c r="AE288" s="60"/>
      <c r="AF288" s="101"/>
      <c r="AG288" s="62"/>
    </row>
    <row r="289" spans="1:33" s="69" customFormat="1" ht="14.1" customHeight="1" x14ac:dyDescent="0.2">
      <c r="A289" s="220" t="s">
        <v>594</v>
      </c>
      <c r="B289" s="220" t="s">
        <v>595</v>
      </c>
      <c r="C289" s="220" t="s">
        <v>748</v>
      </c>
      <c r="D289" s="220"/>
      <c r="E289" s="229">
        <v>37</v>
      </c>
      <c r="F289" s="230" t="s">
        <v>619</v>
      </c>
      <c r="G289" s="230" t="s">
        <v>619</v>
      </c>
      <c r="H289" s="230" t="s">
        <v>619</v>
      </c>
      <c r="I289" s="230" t="s">
        <v>619</v>
      </c>
      <c r="J289" s="230" t="s">
        <v>619</v>
      </c>
      <c r="K289" s="230" t="s">
        <v>619</v>
      </c>
      <c r="L289" s="229">
        <v>16</v>
      </c>
      <c r="M289" s="233">
        <v>0.43</v>
      </c>
      <c r="N289" s="230" t="s">
        <v>619</v>
      </c>
      <c r="O289" s="230" t="s">
        <v>619</v>
      </c>
      <c r="P289" s="229">
        <v>10</v>
      </c>
      <c r="Q289" s="232">
        <v>29</v>
      </c>
      <c r="R289" s="230" t="s">
        <v>619</v>
      </c>
      <c r="S289" s="230" t="s">
        <v>619</v>
      </c>
      <c r="T289" s="230" t="s">
        <v>619</v>
      </c>
      <c r="U289" s="230" t="s">
        <v>619</v>
      </c>
      <c r="V289" s="230" t="s">
        <v>619</v>
      </c>
      <c r="W289" s="232">
        <v>11</v>
      </c>
      <c r="X289" s="234">
        <v>0.3</v>
      </c>
      <c r="Y289" s="229">
        <v>16</v>
      </c>
      <c r="Z289" s="76"/>
      <c r="AA289" s="62"/>
      <c r="AB289" s="62"/>
      <c r="AC289" s="62"/>
      <c r="AD289" s="62"/>
      <c r="AE289" s="60"/>
      <c r="AF289" s="101"/>
      <c r="AG289" s="64"/>
    </row>
    <row r="290" spans="1:33" s="69" customFormat="1" ht="14.1" customHeight="1" x14ac:dyDescent="0.2">
      <c r="A290" s="220" t="s">
        <v>492</v>
      </c>
      <c r="B290" s="220" t="s">
        <v>493</v>
      </c>
      <c r="C290" s="220" t="s">
        <v>742</v>
      </c>
      <c r="D290" s="220"/>
      <c r="E290" s="229">
        <v>62</v>
      </c>
      <c r="F290" s="229">
        <v>23</v>
      </c>
      <c r="G290" s="230" t="s">
        <v>619</v>
      </c>
      <c r="H290" s="230" t="s">
        <v>619</v>
      </c>
      <c r="I290" s="230" t="s">
        <v>619</v>
      </c>
      <c r="J290" s="230" t="s">
        <v>619</v>
      </c>
      <c r="K290" s="230" t="s">
        <v>619</v>
      </c>
      <c r="L290" s="229">
        <v>28</v>
      </c>
      <c r="M290" s="233">
        <v>0.45</v>
      </c>
      <c r="N290" s="229">
        <v>17</v>
      </c>
      <c r="O290" s="229">
        <v>77</v>
      </c>
      <c r="P290" s="229">
        <v>64</v>
      </c>
      <c r="Q290" s="232">
        <v>186</v>
      </c>
      <c r="R290" s="229">
        <v>26</v>
      </c>
      <c r="S290" s="230" t="s">
        <v>619</v>
      </c>
      <c r="T290" s="229">
        <v>21</v>
      </c>
      <c r="U290" s="230" t="s">
        <v>619</v>
      </c>
      <c r="V290" s="230" t="s">
        <v>619</v>
      </c>
      <c r="W290" s="232">
        <v>47</v>
      </c>
      <c r="X290" s="234">
        <v>0.76</v>
      </c>
      <c r="Y290" s="229">
        <v>17</v>
      </c>
      <c r="Z290" s="77"/>
      <c r="AA290" s="62"/>
      <c r="AB290" s="64"/>
      <c r="AC290" s="62"/>
      <c r="AD290" s="62"/>
      <c r="AE290" s="60"/>
      <c r="AF290" s="101"/>
      <c r="AG290" s="64"/>
    </row>
    <row r="291" spans="1:33" s="69" customFormat="1" ht="14.1" customHeight="1" x14ac:dyDescent="0.2">
      <c r="A291" s="220" t="s">
        <v>322</v>
      </c>
      <c r="B291" s="220" t="s">
        <v>323</v>
      </c>
      <c r="C291" s="220" t="s">
        <v>745</v>
      </c>
      <c r="D291" s="220"/>
      <c r="E291" s="229">
        <v>37</v>
      </c>
      <c r="F291" s="229">
        <v>17</v>
      </c>
      <c r="G291" s="230" t="s">
        <v>619</v>
      </c>
      <c r="H291" s="230" t="s">
        <v>619</v>
      </c>
      <c r="I291" s="230" t="s">
        <v>619</v>
      </c>
      <c r="J291" s="230" t="s">
        <v>619</v>
      </c>
      <c r="K291" s="230" t="s">
        <v>619</v>
      </c>
      <c r="L291" s="229">
        <v>23</v>
      </c>
      <c r="M291" s="233">
        <v>0.62</v>
      </c>
      <c r="N291" s="230" t="s">
        <v>619</v>
      </c>
      <c r="O291" s="230" t="s">
        <v>619</v>
      </c>
      <c r="P291" s="230" t="s">
        <v>619</v>
      </c>
      <c r="Q291" s="232">
        <v>27</v>
      </c>
      <c r="R291" s="229">
        <v>22</v>
      </c>
      <c r="S291" s="230" t="s">
        <v>619</v>
      </c>
      <c r="T291" s="230" t="s">
        <v>619</v>
      </c>
      <c r="U291" s="230" t="s">
        <v>619</v>
      </c>
      <c r="V291" s="229">
        <v>24</v>
      </c>
      <c r="W291" s="232">
        <v>48</v>
      </c>
      <c r="X291" s="234">
        <v>1.3</v>
      </c>
      <c r="Y291" s="230" t="s">
        <v>619</v>
      </c>
      <c r="Z291" s="77"/>
      <c r="AA291" s="62"/>
      <c r="AB291" s="62"/>
      <c r="AC291" s="62"/>
      <c r="AD291" s="64"/>
      <c r="AE291" s="60"/>
      <c r="AF291" s="101"/>
      <c r="AG291" s="62"/>
    </row>
    <row r="292" spans="1:33" s="69" customFormat="1" ht="14.1" customHeight="1" x14ac:dyDescent="0.2">
      <c r="A292" s="220" t="s">
        <v>273</v>
      </c>
      <c r="B292" s="220" t="s">
        <v>690</v>
      </c>
      <c r="C292" s="220" t="s">
        <v>745</v>
      </c>
      <c r="D292" s="220"/>
      <c r="E292" s="229">
        <v>65</v>
      </c>
      <c r="F292" s="229">
        <v>40</v>
      </c>
      <c r="G292" s="229">
        <v>6</v>
      </c>
      <c r="H292" s="230" t="s">
        <v>619</v>
      </c>
      <c r="I292" s="230" t="s">
        <v>619</v>
      </c>
      <c r="J292" s="230" t="s">
        <v>619</v>
      </c>
      <c r="K292" s="230" t="s">
        <v>619</v>
      </c>
      <c r="L292" s="229">
        <v>49</v>
      </c>
      <c r="M292" s="233">
        <v>0.75</v>
      </c>
      <c r="N292" s="229">
        <v>15</v>
      </c>
      <c r="O292" s="229">
        <v>5</v>
      </c>
      <c r="P292" s="229">
        <v>15</v>
      </c>
      <c r="Q292" s="232">
        <v>84</v>
      </c>
      <c r="R292" s="229">
        <v>7</v>
      </c>
      <c r="S292" s="229">
        <v>39</v>
      </c>
      <c r="T292" s="229">
        <v>52</v>
      </c>
      <c r="U292" s="230" t="s">
        <v>619</v>
      </c>
      <c r="V292" s="230" t="s">
        <v>619</v>
      </c>
      <c r="W292" s="232">
        <v>98</v>
      </c>
      <c r="X292" s="234">
        <v>1.5</v>
      </c>
      <c r="Y292" s="230" t="s">
        <v>619</v>
      </c>
      <c r="Z292" s="77"/>
      <c r="AA292" s="64"/>
      <c r="AB292" s="64"/>
      <c r="AC292" s="62"/>
      <c r="AD292" s="62"/>
      <c r="AE292" s="60"/>
      <c r="AF292" s="101"/>
      <c r="AG292" s="62"/>
    </row>
    <row r="293" spans="1:33" s="69" customFormat="1" ht="14.1" customHeight="1" x14ac:dyDescent="0.2">
      <c r="A293" s="220" t="s">
        <v>494</v>
      </c>
      <c r="B293" s="220" t="s">
        <v>495</v>
      </c>
      <c r="C293" s="220" t="s">
        <v>742</v>
      </c>
      <c r="D293" s="220"/>
      <c r="E293" s="229">
        <v>51</v>
      </c>
      <c r="F293" s="229">
        <v>22</v>
      </c>
      <c r="G293" s="230" t="s">
        <v>619</v>
      </c>
      <c r="H293" s="230" t="s">
        <v>619</v>
      </c>
      <c r="I293" s="230" t="s">
        <v>619</v>
      </c>
      <c r="J293" s="230" t="s">
        <v>619</v>
      </c>
      <c r="K293" s="230" t="s">
        <v>619</v>
      </c>
      <c r="L293" s="229">
        <v>24</v>
      </c>
      <c r="M293" s="233">
        <v>0.47</v>
      </c>
      <c r="N293" s="229">
        <v>5</v>
      </c>
      <c r="O293" s="229">
        <v>5</v>
      </c>
      <c r="P293" s="229">
        <v>11</v>
      </c>
      <c r="Q293" s="232">
        <v>45</v>
      </c>
      <c r="R293" s="230" t="s">
        <v>619</v>
      </c>
      <c r="S293" s="230" t="s">
        <v>619</v>
      </c>
      <c r="T293" s="230" t="s">
        <v>619</v>
      </c>
      <c r="U293" s="230" t="s">
        <v>619</v>
      </c>
      <c r="V293" s="229">
        <v>16</v>
      </c>
      <c r="W293" s="232">
        <v>22</v>
      </c>
      <c r="X293" s="234">
        <v>0.44</v>
      </c>
      <c r="Y293" s="230" t="s">
        <v>619</v>
      </c>
      <c r="Z293" s="76"/>
      <c r="AA293" s="62"/>
      <c r="AB293" s="62"/>
      <c r="AC293" s="62"/>
      <c r="AD293" s="64"/>
      <c r="AE293" s="60"/>
      <c r="AF293" s="101"/>
      <c r="AG293" s="62"/>
    </row>
    <row r="294" spans="1:33" s="69" customFormat="1" ht="14.1" customHeight="1" x14ac:dyDescent="0.2">
      <c r="A294" s="220" t="s">
        <v>554</v>
      </c>
      <c r="B294" s="220" t="s">
        <v>691</v>
      </c>
      <c r="C294" s="220" t="s">
        <v>748</v>
      </c>
      <c r="D294" s="220"/>
      <c r="E294" s="229">
        <v>60</v>
      </c>
      <c r="F294" s="230" t="s">
        <v>619</v>
      </c>
      <c r="G294" s="230" t="s">
        <v>619</v>
      </c>
      <c r="H294" s="230" t="s">
        <v>619</v>
      </c>
      <c r="I294" s="230" t="s">
        <v>619</v>
      </c>
      <c r="J294" s="230" t="s">
        <v>619</v>
      </c>
      <c r="K294" s="230" t="s">
        <v>619</v>
      </c>
      <c r="L294" s="229">
        <v>17</v>
      </c>
      <c r="M294" s="233">
        <v>0.28000000000000003</v>
      </c>
      <c r="N294" s="229">
        <v>12</v>
      </c>
      <c r="O294" s="229">
        <v>12</v>
      </c>
      <c r="P294" s="229">
        <v>98</v>
      </c>
      <c r="Q294" s="232">
        <v>139</v>
      </c>
      <c r="R294" s="229">
        <v>16</v>
      </c>
      <c r="S294" s="229">
        <v>18</v>
      </c>
      <c r="T294" s="230" t="s">
        <v>619</v>
      </c>
      <c r="U294" s="230" t="s">
        <v>619</v>
      </c>
      <c r="V294" s="229">
        <v>15</v>
      </c>
      <c r="W294" s="232">
        <v>49</v>
      </c>
      <c r="X294" s="234">
        <v>0.81</v>
      </c>
      <c r="Y294" s="229">
        <v>8</v>
      </c>
      <c r="Z294" s="77"/>
      <c r="AA294" s="64"/>
      <c r="AB294" s="62"/>
      <c r="AC294" s="62"/>
      <c r="AD294" s="64"/>
      <c r="AE294" s="60"/>
      <c r="AF294" s="101"/>
      <c r="AG294" s="64"/>
    </row>
    <row r="295" spans="1:33" s="69" customFormat="1" ht="14.1" customHeight="1" x14ac:dyDescent="0.2">
      <c r="A295" s="220" t="s">
        <v>568</v>
      </c>
      <c r="B295" s="220" t="s">
        <v>569</v>
      </c>
      <c r="C295" s="220" t="s">
        <v>748</v>
      </c>
      <c r="D295" s="220"/>
      <c r="E295" s="229">
        <v>29</v>
      </c>
      <c r="F295" s="230" t="s">
        <v>619</v>
      </c>
      <c r="G295" s="230" t="s">
        <v>619</v>
      </c>
      <c r="H295" s="230" t="s">
        <v>619</v>
      </c>
      <c r="I295" s="230" t="s">
        <v>619</v>
      </c>
      <c r="J295" s="230" t="s">
        <v>619</v>
      </c>
      <c r="K295" s="230" t="s">
        <v>619</v>
      </c>
      <c r="L295" s="230" t="s">
        <v>619</v>
      </c>
      <c r="M295" s="230" t="s">
        <v>619</v>
      </c>
      <c r="N295" s="230" t="s">
        <v>619</v>
      </c>
      <c r="O295" s="230" t="s">
        <v>619</v>
      </c>
      <c r="P295" s="229">
        <v>7</v>
      </c>
      <c r="Q295" s="232">
        <v>15</v>
      </c>
      <c r="R295" s="230" t="s">
        <v>619</v>
      </c>
      <c r="S295" s="230" t="s">
        <v>619</v>
      </c>
      <c r="T295" s="230" t="s">
        <v>619</v>
      </c>
      <c r="U295" s="229">
        <v>5</v>
      </c>
      <c r="V295" s="230" t="s">
        <v>619</v>
      </c>
      <c r="W295" s="232">
        <v>9</v>
      </c>
      <c r="X295" s="234">
        <v>0.31</v>
      </c>
      <c r="Y295" s="230" t="s">
        <v>619</v>
      </c>
      <c r="Z295" s="76"/>
      <c r="AA295" s="62"/>
      <c r="AB295" s="62"/>
      <c r="AC295" s="64"/>
      <c r="AD295" s="62"/>
      <c r="AE295" s="60"/>
      <c r="AF295" s="101"/>
      <c r="AG295" s="62"/>
    </row>
    <row r="296" spans="1:33" s="69" customFormat="1" ht="14.1" customHeight="1" x14ac:dyDescent="0.2">
      <c r="A296" s="220" t="s">
        <v>378</v>
      </c>
      <c r="B296" s="220" t="s">
        <v>379</v>
      </c>
      <c r="C296" s="220" t="s">
        <v>746</v>
      </c>
      <c r="D296" s="220"/>
      <c r="E296" s="229">
        <v>115</v>
      </c>
      <c r="F296" s="229">
        <v>23</v>
      </c>
      <c r="G296" s="229">
        <v>28</v>
      </c>
      <c r="H296" s="229">
        <v>74</v>
      </c>
      <c r="I296" s="230" t="s">
        <v>619</v>
      </c>
      <c r="J296" s="229">
        <v>6</v>
      </c>
      <c r="K296" s="230" t="s">
        <v>619</v>
      </c>
      <c r="L296" s="229">
        <v>134</v>
      </c>
      <c r="M296" s="233">
        <v>1.17</v>
      </c>
      <c r="N296" s="229">
        <v>26</v>
      </c>
      <c r="O296" s="230" t="s">
        <v>619</v>
      </c>
      <c r="P296" s="230" t="s">
        <v>619</v>
      </c>
      <c r="Q296" s="232">
        <v>171</v>
      </c>
      <c r="R296" s="230" t="s">
        <v>619</v>
      </c>
      <c r="S296" s="230" t="s">
        <v>619</v>
      </c>
      <c r="T296" s="229">
        <v>268</v>
      </c>
      <c r="U296" s="229">
        <v>1037</v>
      </c>
      <c r="V296" s="229">
        <v>557</v>
      </c>
      <c r="W296" s="232">
        <v>1973</v>
      </c>
      <c r="X296" s="234">
        <v>17.2</v>
      </c>
      <c r="Y296" s="230" t="s">
        <v>619</v>
      </c>
      <c r="Z296" s="76"/>
      <c r="AA296" s="62"/>
      <c r="AB296" s="64"/>
      <c r="AC296" s="64"/>
      <c r="AD296" s="64"/>
      <c r="AE296" s="60"/>
      <c r="AF296" s="101"/>
      <c r="AG296" s="62"/>
    </row>
    <row r="297" spans="1:33" s="69" customFormat="1" ht="14.1" customHeight="1" x14ac:dyDescent="0.2">
      <c r="A297" s="220" t="s">
        <v>61</v>
      </c>
      <c r="B297" s="220" t="s">
        <v>62</v>
      </c>
      <c r="C297" s="220" t="s">
        <v>743</v>
      </c>
      <c r="D297" s="220"/>
      <c r="E297" s="229">
        <v>98</v>
      </c>
      <c r="F297" s="229">
        <v>21</v>
      </c>
      <c r="G297" s="230" t="s">
        <v>619</v>
      </c>
      <c r="H297" s="230" t="s">
        <v>619</v>
      </c>
      <c r="I297" s="230" t="s">
        <v>619</v>
      </c>
      <c r="J297" s="230" t="s">
        <v>619</v>
      </c>
      <c r="K297" s="230" t="s">
        <v>619</v>
      </c>
      <c r="L297" s="229">
        <v>29</v>
      </c>
      <c r="M297" s="233">
        <v>0.3</v>
      </c>
      <c r="N297" s="230" t="s">
        <v>619</v>
      </c>
      <c r="O297" s="229">
        <v>16</v>
      </c>
      <c r="P297" s="230" t="s">
        <v>619</v>
      </c>
      <c r="Q297" s="232">
        <v>62</v>
      </c>
      <c r="R297" s="230" t="s">
        <v>619</v>
      </c>
      <c r="S297" s="229">
        <v>9</v>
      </c>
      <c r="T297" s="229">
        <v>51</v>
      </c>
      <c r="U297" s="230" t="s">
        <v>619</v>
      </c>
      <c r="V297" s="230" t="s">
        <v>619</v>
      </c>
      <c r="W297" s="232">
        <v>61</v>
      </c>
      <c r="X297" s="234">
        <v>0.62</v>
      </c>
      <c r="Y297" s="229">
        <v>26</v>
      </c>
      <c r="Z297" s="76"/>
      <c r="AA297" s="64"/>
      <c r="AB297" s="64"/>
      <c r="AC297" s="62"/>
      <c r="AD297" s="62"/>
      <c r="AE297" s="60"/>
      <c r="AF297" s="101"/>
      <c r="AG297" s="64"/>
    </row>
    <row r="298" spans="1:33" s="69" customFormat="1" ht="14.1" customHeight="1" x14ac:dyDescent="0.2">
      <c r="A298" s="220" t="s">
        <v>496</v>
      </c>
      <c r="B298" s="220" t="s">
        <v>497</v>
      </c>
      <c r="C298" s="220" t="s">
        <v>742</v>
      </c>
      <c r="D298" s="220"/>
      <c r="E298" s="229">
        <v>50</v>
      </c>
      <c r="F298" s="229">
        <v>7</v>
      </c>
      <c r="G298" s="230" t="s">
        <v>619</v>
      </c>
      <c r="H298" s="230" t="s">
        <v>619</v>
      </c>
      <c r="I298" s="230" t="s">
        <v>619</v>
      </c>
      <c r="J298" s="230" t="s">
        <v>619</v>
      </c>
      <c r="K298" s="230" t="s">
        <v>619</v>
      </c>
      <c r="L298" s="229">
        <v>9</v>
      </c>
      <c r="M298" s="233">
        <v>0.18</v>
      </c>
      <c r="N298" s="230" t="s">
        <v>619</v>
      </c>
      <c r="O298" s="230" t="s">
        <v>619</v>
      </c>
      <c r="P298" s="230" t="s">
        <v>619</v>
      </c>
      <c r="Q298" s="232">
        <v>14</v>
      </c>
      <c r="R298" s="229">
        <v>5</v>
      </c>
      <c r="S298" s="230" t="s">
        <v>619</v>
      </c>
      <c r="T298" s="229">
        <v>24</v>
      </c>
      <c r="U298" s="230" t="s">
        <v>619</v>
      </c>
      <c r="V298" s="229">
        <v>5</v>
      </c>
      <c r="W298" s="232">
        <v>34</v>
      </c>
      <c r="X298" s="234">
        <v>0.69</v>
      </c>
      <c r="Y298" s="230" t="s">
        <v>619</v>
      </c>
      <c r="Z298" s="77"/>
      <c r="AA298" s="62"/>
      <c r="AB298" s="64"/>
      <c r="AC298" s="62"/>
      <c r="AD298" s="64"/>
      <c r="AE298" s="60"/>
      <c r="AF298" s="101"/>
      <c r="AG298" s="62"/>
    </row>
    <row r="299" spans="1:33" s="69" customFormat="1" ht="14.1" customHeight="1" x14ac:dyDescent="0.2">
      <c r="A299" s="220" t="s">
        <v>306</v>
      </c>
      <c r="B299" s="220" t="s">
        <v>307</v>
      </c>
      <c r="C299" s="220" t="s">
        <v>745</v>
      </c>
      <c r="D299" s="220"/>
      <c r="E299" s="229">
        <v>34</v>
      </c>
      <c r="F299" s="229">
        <v>12</v>
      </c>
      <c r="G299" s="230" t="s">
        <v>619</v>
      </c>
      <c r="H299" s="230" t="s">
        <v>619</v>
      </c>
      <c r="I299" s="230" t="s">
        <v>619</v>
      </c>
      <c r="J299" s="230" t="s">
        <v>619</v>
      </c>
      <c r="K299" s="230" t="s">
        <v>619</v>
      </c>
      <c r="L299" s="229">
        <v>13</v>
      </c>
      <c r="M299" s="233">
        <v>0.39</v>
      </c>
      <c r="N299" s="230" t="s">
        <v>619</v>
      </c>
      <c r="O299" s="230" t="s">
        <v>619</v>
      </c>
      <c r="P299" s="229">
        <v>7</v>
      </c>
      <c r="Q299" s="232">
        <v>25</v>
      </c>
      <c r="R299" s="229">
        <v>5</v>
      </c>
      <c r="S299" s="230" t="s">
        <v>619</v>
      </c>
      <c r="T299" s="229">
        <v>12</v>
      </c>
      <c r="U299" s="230" t="s">
        <v>619</v>
      </c>
      <c r="V299" s="230" t="s">
        <v>619</v>
      </c>
      <c r="W299" s="232">
        <v>18</v>
      </c>
      <c r="X299" s="234">
        <v>0.53</v>
      </c>
      <c r="Y299" s="230" t="s">
        <v>619</v>
      </c>
      <c r="Z299" s="77"/>
      <c r="AA299" s="62"/>
      <c r="AB299" s="64"/>
      <c r="AC299" s="62"/>
      <c r="AD299" s="62"/>
      <c r="AE299" s="60"/>
      <c r="AF299" s="101"/>
      <c r="AG299" s="62"/>
    </row>
    <row r="300" spans="1:33" s="69" customFormat="1" ht="14.1" customHeight="1" x14ac:dyDescent="0.2">
      <c r="A300" s="220" t="s">
        <v>504</v>
      </c>
      <c r="B300" s="220" t="s">
        <v>505</v>
      </c>
      <c r="C300" s="220" t="s">
        <v>742</v>
      </c>
      <c r="D300" s="220"/>
      <c r="E300" s="229">
        <v>52</v>
      </c>
      <c r="F300" s="230" t="s">
        <v>619</v>
      </c>
      <c r="G300" s="230" t="s">
        <v>619</v>
      </c>
      <c r="H300" s="230" t="s">
        <v>619</v>
      </c>
      <c r="I300" s="230" t="s">
        <v>619</v>
      </c>
      <c r="J300" s="230" t="s">
        <v>619</v>
      </c>
      <c r="K300" s="230" t="s">
        <v>619</v>
      </c>
      <c r="L300" s="230" t="s">
        <v>619</v>
      </c>
      <c r="M300" s="230" t="s">
        <v>619</v>
      </c>
      <c r="N300" s="230" t="s">
        <v>619</v>
      </c>
      <c r="O300" s="230" t="s">
        <v>619</v>
      </c>
      <c r="P300" s="230" t="s">
        <v>619</v>
      </c>
      <c r="Q300" s="232">
        <v>12</v>
      </c>
      <c r="R300" s="230" t="s">
        <v>619</v>
      </c>
      <c r="S300" s="229">
        <v>5</v>
      </c>
      <c r="T300" s="229">
        <v>6</v>
      </c>
      <c r="U300" s="230" t="s">
        <v>619</v>
      </c>
      <c r="V300" s="230" t="s">
        <v>619</v>
      </c>
      <c r="W300" s="232">
        <v>13</v>
      </c>
      <c r="X300" s="234">
        <v>0.25</v>
      </c>
      <c r="Y300" s="230" t="s">
        <v>619</v>
      </c>
      <c r="Z300" s="76"/>
      <c r="AA300" s="64"/>
      <c r="AB300" s="64"/>
      <c r="AC300" s="62"/>
      <c r="AD300" s="62"/>
      <c r="AE300" s="60"/>
      <c r="AF300" s="101"/>
      <c r="AG300" s="62"/>
    </row>
    <row r="301" spans="1:33" s="69" customFormat="1" ht="14.1" customHeight="1" x14ac:dyDescent="0.2">
      <c r="A301" s="220" t="s">
        <v>134</v>
      </c>
      <c r="B301" s="220" t="s">
        <v>135</v>
      </c>
      <c r="C301" s="220" t="s">
        <v>747</v>
      </c>
      <c r="D301" s="220"/>
      <c r="E301" s="229">
        <v>145</v>
      </c>
      <c r="F301" s="229">
        <v>39</v>
      </c>
      <c r="G301" s="230" t="s">
        <v>619</v>
      </c>
      <c r="H301" s="230" t="s">
        <v>619</v>
      </c>
      <c r="I301" s="230" t="s">
        <v>619</v>
      </c>
      <c r="J301" s="230" t="s">
        <v>619</v>
      </c>
      <c r="K301" s="230" t="s">
        <v>619</v>
      </c>
      <c r="L301" s="229">
        <v>45</v>
      </c>
      <c r="M301" s="233">
        <v>0.31</v>
      </c>
      <c r="N301" s="229">
        <v>7</v>
      </c>
      <c r="O301" s="229">
        <v>25</v>
      </c>
      <c r="P301" s="229">
        <v>66</v>
      </c>
      <c r="Q301" s="232">
        <v>143</v>
      </c>
      <c r="R301" s="230" t="s">
        <v>619</v>
      </c>
      <c r="S301" s="229">
        <v>17</v>
      </c>
      <c r="T301" s="230" t="s">
        <v>619</v>
      </c>
      <c r="U301" s="229">
        <v>91</v>
      </c>
      <c r="V301" s="230" t="s">
        <v>619</v>
      </c>
      <c r="W301" s="232">
        <v>116</v>
      </c>
      <c r="X301" s="234">
        <v>0.8</v>
      </c>
      <c r="Y301" s="230" t="s">
        <v>619</v>
      </c>
      <c r="Z301" s="76"/>
      <c r="AA301" s="64"/>
      <c r="AB301" s="62"/>
      <c r="AC301" s="64"/>
      <c r="AD301" s="62"/>
      <c r="AE301" s="60"/>
      <c r="AF301" s="101"/>
      <c r="AG301" s="62"/>
    </row>
    <row r="302" spans="1:33" s="69" customFormat="1" ht="14.1" customHeight="1" x14ac:dyDescent="0.2">
      <c r="A302" s="220" t="s">
        <v>264</v>
      </c>
      <c r="B302" s="220" t="s">
        <v>265</v>
      </c>
      <c r="C302" s="220" t="s">
        <v>749</v>
      </c>
      <c r="D302" s="220"/>
      <c r="E302" s="229">
        <v>111</v>
      </c>
      <c r="F302" s="229">
        <v>50</v>
      </c>
      <c r="G302" s="230" t="s">
        <v>619</v>
      </c>
      <c r="H302" s="229">
        <v>8</v>
      </c>
      <c r="I302" s="229">
        <v>7</v>
      </c>
      <c r="J302" s="230" t="s">
        <v>619</v>
      </c>
      <c r="K302" s="230" t="s">
        <v>619</v>
      </c>
      <c r="L302" s="229">
        <v>71</v>
      </c>
      <c r="M302" s="233">
        <v>0.64</v>
      </c>
      <c r="N302" s="230" t="s">
        <v>619</v>
      </c>
      <c r="O302" s="230" t="s">
        <v>619</v>
      </c>
      <c r="P302" s="230" t="s">
        <v>619</v>
      </c>
      <c r="Q302" s="232">
        <v>90</v>
      </c>
      <c r="R302" s="230" t="s">
        <v>619</v>
      </c>
      <c r="S302" s="229">
        <v>7</v>
      </c>
      <c r="T302" s="229">
        <v>84</v>
      </c>
      <c r="U302" s="229">
        <v>17</v>
      </c>
      <c r="V302" s="230" t="s">
        <v>619</v>
      </c>
      <c r="W302" s="232">
        <v>110</v>
      </c>
      <c r="X302" s="234">
        <v>0.99</v>
      </c>
      <c r="Y302" s="229">
        <v>106</v>
      </c>
      <c r="Z302" s="76"/>
      <c r="AA302" s="64"/>
      <c r="AB302" s="64"/>
      <c r="AC302" s="64"/>
      <c r="AD302" s="62"/>
      <c r="AE302" s="60"/>
      <c r="AF302" s="101"/>
      <c r="AG302" s="64"/>
    </row>
    <row r="303" spans="1:33" s="69" customFormat="1" ht="14.1" customHeight="1" x14ac:dyDescent="0.2">
      <c r="A303" s="220" t="s">
        <v>420</v>
      </c>
      <c r="B303" s="220" t="s">
        <v>421</v>
      </c>
      <c r="C303" s="220" t="s">
        <v>746</v>
      </c>
      <c r="D303" s="220"/>
      <c r="E303" s="229">
        <v>104</v>
      </c>
      <c r="F303" s="229">
        <v>87</v>
      </c>
      <c r="G303" s="229">
        <v>122</v>
      </c>
      <c r="H303" s="229">
        <v>60</v>
      </c>
      <c r="I303" s="229">
        <v>14</v>
      </c>
      <c r="J303" s="229">
        <v>20</v>
      </c>
      <c r="K303" s="229">
        <v>21</v>
      </c>
      <c r="L303" s="229">
        <v>324</v>
      </c>
      <c r="M303" s="233">
        <v>3.13</v>
      </c>
      <c r="N303" s="229">
        <v>33</v>
      </c>
      <c r="O303" s="229">
        <v>74</v>
      </c>
      <c r="P303" s="229">
        <v>61</v>
      </c>
      <c r="Q303" s="232">
        <v>492</v>
      </c>
      <c r="R303" s="229">
        <v>133</v>
      </c>
      <c r="S303" s="229">
        <v>204</v>
      </c>
      <c r="T303" s="229">
        <v>36</v>
      </c>
      <c r="U303" s="229">
        <v>528</v>
      </c>
      <c r="V303" s="229">
        <v>1215</v>
      </c>
      <c r="W303" s="232">
        <v>2116</v>
      </c>
      <c r="X303" s="234">
        <v>20.440000000000001</v>
      </c>
      <c r="Y303" s="229">
        <v>46</v>
      </c>
      <c r="Z303" s="77"/>
      <c r="AA303" s="64"/>
      <c r="AB303" s="64"/>
      <c r="AC303" s="64"/>
      <c r="AD303" s="64"/>
      <c r="AE303" s="60"/>
      <c r="AF303" s="101"/>
      <c r="AG303" s="64"/>
    </row>
    <row r="304" spans="1:33" s="69" customFormat="1" ht="14.1" customHeight="1" x14ac:dyDescent="0.2">
      <c r="A304" s="220" t="s">
        <v>380</v>
      </c>
      <c r="B304" s="220" t="s">
        <v>381</v>
      </c>
      <c r="C304" s="220" t="s">
        <v>746</v>
      </c>
      <c r="D304" s="220"/>
      <c r="E304" s="229">
        <v>135</v>
      </c>
      <c r="F304" s="229">
        <v>64</v>
      </c>
      <c r="G304" s="229">
        <v>55</v>
      </c>
      <c r="H304" s="229">
        <v>35</v>
      </c>
      <c r="I304" s="229">
        <v>5</v>
      </c>
      <c r="J304" s="229">
        <v>22</v>
      </c>
      <c r="K304" s="229">
        <v>27</v>
      </c>
      <c r="L304" s="229">
        <v>208</v>
      </c>
      <c r="M304" s="233">
        <v>1.54</v>
      </c>
      <c r="N304" s="229">
        <v>19</v>
      </c>
      <c r="O304" s="229">
        <v>43</v>
      </c>
      <c r="P304" s="229">
        <v>41</v>
      </c>
      <c r="Q304" s="232">
        <v>311</v>
      </c>
      <c r="R304" s="229">
        <v>152</v>
      </c>
      <c r="S304" s="229">
        <v>105</v>
      </c>
      <c r="T304" s="229">
        <v>368</v>
      </c>
      <c r="U304" s="229">
        <v>232</v>
      </c>
      <c r="V304" s="229">
        <v>282</v>
      </c>
      <c r="W304" s="232">
        <v>1139</v>
      </c>
      <c r="X304" s="234">
        <v>8.4499999999999993</v>
      </c>
      <c r="Y304" s="229">
        <v>64</v>
      </c>
      <c r="Z304" s="77"/>
      <c r="AA304" s="64"/>
      <c r="AB304" s="64"/>
      <c r="AC304" s="64"/>
      <c r="AD304" s="64"/>
      <c r="AE304" s="60"/>
      <c r="AF304" s="101"/>
      <c r="AG304" s="64"/>
    </row>
    <row r="305" spans="1:33" s="69" customFormat="1" ht="14.1" customHeight="1" x14ac:dyDescent="0.2">
      <c r="A305" s="220" t="s">
        <v>32</v>
      </c>
      <c r="B305" s="220" t="s">
        <v>692</v>
      </c>
      <c r="C305" s="220" t="s">
        <v>743</v>
      </c>
      <c r="D305" s="220"/>
      <c r="E305" s="229">
        <v>89</v>
      </c>
      <c r="F305" s="229">
        <v>34</v>
      </c>
      <c r="G305" s="230" t="s">
        <v>619</v>
      </c>
      <c r="H305" s="230" t="s">
        <v>619</v>
      </c>
      <c r="I305" s="230" t="s">
        <v>619</v>
      </c>
      <c r="J305" s="230" t="s">
        <v>619</v>
      </c>
      <c r="K305" s="229">
        <v>6</v>
      </c>
      <c r="L305" s="229">
        <v>41</v>
      </c>
      <c r="M305" s="233">
        <v>0.46</v>
      </c>
      <c r="N305" s="229">
        <v>14</v>
      </c>
      <c r="O305" s="229">
        <v>9</v>
      </c>
      <c r="P305" s="229">
        <v>18</v>
      </c>
      <c r="Q305" s="232">
        <v>82</v>
      </c>
      <c r="R305" s="230" t="s">
        <v>619</v>
      </c>
      <c r="S305" s="230" t="s">
        <v>619</v>
      </c>
      <c r="T305" s="229">
        <v>26</v>
      </c>
      <c r="U305" s="230" t="s">
        <v>619</v>
      </c>
      <c r="V305" s="230" t="s">
        <v>619</v>
      </c>
      <c r="W305" s="232">
        <v>27</v>
      </c>
      <c r="X305" s="234">
        <v>0.3</v>
      </c>
      <c r="Y305" s="229">
        <v>18</v>
      </c>
      <c r="Z305" s="76"/>
      <c r="AA305" s="62"/>
      <c r="AB305" s="64"/>
      <c r="AC305" s="62"/>
      <c r="AD305" s="62"/>
      <c r="AE305" s="60"/>
      <c r="AF305" s="101"/>
      <c r="AG305" s="64"/>
    </row>
    <row r="306" spans="1:33" s="69" customFormat="1" ht="14.1" customHeight="1" x14ac:dyDescent="0.2">
      <c r="A306" s="220" t="s">
        <v>252</v>
      </c>
      <c r="B306" s="220" t="s">
        <v>253</v>
      </c>
      <c r="C306" s="220" t="s">
        <v>749</v>
      </c>
      <c r="D306" s="220"/>
      <c r="E306" s="238">
        <v>61</v>
      </c>
      <c r="F306" s="238">
        <v>31</v>
      </c>
      <c r="G306" s="239" t="s">
        <v>619</v>
      </c>
      <c r="H306" s="239" t="s">
        <v>619</v>
      </c>
      <c r="I306" s="239" t="s">
        <v>619</v>
      </c>
      <c r="J306" s="239" t="s">
        <v>619</v>
      </c>
      <c r="K306" s="239" t="s">
        <v>619</v>
      </c>
      <c r="L306" s="238">
        <v>38</v>
      </c>
      <c r="M306" s="242">
        <v>0.63</v>
      </c>
      <c r="N306" s="239" t="s">
        <v>619</v>
      </c>
      <c r="O306" s="239" t="s">
        <v>619</v>
      </c>
      <c r="P306" s="238">
        <v>119</v>
      </c>
      <c r="Q306" s="240">
        <v>183</v>
      </c>
      <c r="R306" s="239" t="s">
        <v>619</v>
      </c>
      <c r="S306" s="239" t="s">
        <v>619</v>
      </c>
      <c r="T306" s="238">
        <v>14</v>
      </c>
      <c r="U306" s="239" t="s">
        <v>619</v>
      </c>
      <c r="V306" s="239" t="s">
        <v>619</v>
      </c>
      <c r="W306" s="240">
        <v>18</v>
      </c>
      <c r="X306" s="241">
        <v>0.3</v>
      </c>
      <c r="Y306" s="238">
        <v>19</v>
      </c>
      <c r="Z306" s="78"/>
      <c r="AA306" s="150"/>
      <c r="AB306" s="245"/>
      <c r="AC306" s="150"/>
      <c r="AD306" s="150"/>
      <c r="AE306" s="243"/>
      <c r="AF306" s="244"/>
      <c r="AG306" s="245"/>
    </row>
    <row r="307" spans="1:33" s="69" customFormat="1" ht="14.1" customHeight="1" x14ac:dyDescent="0.2">
      <c r="A307" s="220" t="s">
        <v>324</v>
      </c>
      <c r="B307" s="220" t="s">
        <v>325</v>
      </c>
      <c r="C307" s="220" t="s">
        <v>745</v>
      </c>
      <c r="D307" s="220"/>
      <c r="E307" s="229">
        <v>39</v>
      </c>
      <c r="F307" s="230" t="s">
        <v>619</v>
      </c>
      <c r="G307" s="230" t="s">
        <v>619</v>
      </c>
      <c r="H307" s="230" t="s">
        <v>619</v>
      </c>
      <c r="I307" s="230" t="s">
        <v>619</v>
      </c>
      <c r="J307" s="230" t="s">
        <v>619</v>
      </c>
      <c r="K307" s="230" t="s">
        <v>619</v>
      </c>
      <c r="L307" s="229">
        <v>8</v>
      </c>
      <c r="M307" s="233">
        <v>0.21</v>
      </c>
      <c r="N307" s="230" t="s">
        <v>619</v>
      </c>
      <c r="O307" s="230" t="s">
        <v>619</v>
      </c>
      <c r="P307" s="229">
        <v>8</v>
      </c>
      <c r="Q307" s="232">
        <v>26</v>
      </c>
      <c r="R307" s="230" t="s">
        <v>619</v>
      </c>
      <c r="S307" s="229">
        <v>59</v>
      </c>
      <c r="T307" s="229">
        <v>40</v>
      </c>
      <c r="U307" s="230" t="s">
        <v>619</v>
      </c>
      <c r="V307" s="229">
        <v>92</v>
      </c>
      <c r="W307" s="232">
        <v>227</v>
      </c>
      <c r="X307" s="234">
        <v>5.84</v>
      </c>
      <c r="Y307" s="230" t="s">
        <v>619</v>
      </c>
      <c r="Z307" s="76"/>
      <c r="AA307" s="64"/>
      <c r="AB307" s="64"/>
      <c r="AC307" s="62"/>
      <c r="AD307" s="64"/>
      <c r="AE307" s="60"/>
      <c r="AF307" s="101"/>
      <c r="AG307" s="62"/>
    </row>
    <row r="308" spans="1:33" s="69" customFormat="1" ht="14.1" customHeight="1" x14ac:dyDescent="0.2">
      <c r="A308" s="220" t="s">
        <v>354</v>
      </c>
      <c r="B308" s="220" t="s">
        <v>355</v>
      </c>
      <c r="C308" s="220" t="s">
        <v>745</v>
      </c>
      <c r="D308" s="220"/>
      <c r="E308" s="229">
        <v>52</v>
      </c>
      <c r="F308" s="230" t="s">
        <v>619</v>
      </c>
      <c r="G308" s="230" t="s">
        <v>619</v>
      </c>
      <c r="H308" s="230" t="s">
        <v>619</v>
      </c>
      <c r="I308" s="230" t="s">
        <v>619</v>
      </c>
      <c r="J308" s="230" t="s">
        <v>619</v>
      </c>
      <c r="K308" s="230" t="s">
        <v>619</v>
      </c>
      <c r="L308" s="229">
        <v>5</v>
      </c>
      <c r="M308" s="233">
        <v>0.1</v>
      </c>
      <c r="N308" s="229">
        <v>11</v>
      </c>
      <c r="O308" s="230" t="s">
        <v>619</v>
      </c>
      <c r="P308" s="230" t="s">
        <v>619</v>
      </c>
      <c r="Q308" s="232">
        <v>23</v>
      </c>
      <c r="R308" s="230" t="s">
        <v>619</v>
      </c>
      <c r="S308" s="230" t="s">
        <v>619</v>
      </c>
      <c r="T308" s="230" t="s">
        <v>619</v>
      </c>
      <c r="U308" s="229">
        <v>11</v>
      </c>
      <c r="V308" s="229">
        <v>6</v>
      </c>
      <c r="W308" s="232">
        <v>18</v>
      </c>
      <c r="X308" s="234">
        <v>0.35</v>
      </c>
      <c r="Y308" s="230" t="s">
        <v>619</v>
      </c>
      <c r="Z308" s="76"/>
      <c r="AA308" s="62"/>
      <c r="AB308" s="62"/>
      <c r="AC308" s="64"/>
      <c r="AD308" s="64"/>
      <c r="AE308" s="60"/>
      <c r="AF308" s="101"/>
      <c r="AG308" s="62"/>
    </row>
    <row r="309" spans="1:33" s="69" customFormat="1" ht="14.1" customHeight="1" x14ac:dyDescent="0.2">
      <c r="A309" s="220" t="s">
        <v>526</v>
      </c>
      <c r="B309" s="220" t="s">
        <v>527</v>
      </c>
      <c r="C309" s="220" t="s">
        <v>742</v>
      </c>
      <c r="D309" s="220"/>
      <c r="E309" s="229">
        <v>51</v>
      </c>
      <c r="F309" s="230" t="s">
        <v>619</v>
      </c>
      <c r="G309" s="230" t="s">
        <v>619</v>
      </c>
      <c r="H309" s="230" t="s">
        <v>619</v>
      </c>
      <c r="I309" s="230" t="s">
        <v>619</v>
      </c>
      <c r="J309" s="230" t="s">
        <v>619</v>
      </c>
      <c r="K309" s="230" t="s">
        <v>619</v>
      </c>
      <c r="L309" s="230" t="s">
        <v>619</v>
      </c>
      <c r="M309" s="230" t="s">
        <v>619</v>
      </c>
      <c r="N309" s="230" t="s">
        <v>619</v>
      </c>
      <c r="O309" s="230" t="s">
        <v>619</v>
      </c>
      <c r="P309" s="230" t="s">
        <v>619</v>
      </c>
      <c r="Q309" s="232">
        <v>6</v>
      </c>
      <c r="R309" s="230" t="s">
        <v>619</v>
      </c>
      <c r="S309" s="230" t="s">
        <v>619</v>
      </c>
      <c r="T309" s="230" t="s">
        <v>619</v>
      </c>
      <c r="U309" s="230" t="s">
        <v>619</v>
      </c>
      <c r="V309" s="230" t="s">
        <v>619</v>
      </c>
      <c r="W309" s="231" t="s">
        <v>619</v>
      </c>
      <c r="X309" s="230" t="s">
        <v>619</v>
      </c>
      <c r="Y309" s="230" t="s">
        <v>619</v>
      </c>
      <c r="Z309" s="76"/>
      <c r="AA309" s="62"/>
      <c r="AB309" s="62"/>
      <c r="AC309" s="62"/>
      <c r="AD309" s="62"/>
      <c r="AE309" s="63"/>
      <c r="AF309" s="62"/>
      <c r="AG309" s="62"/>
    </row>
    <row r="310" spans="1:33" s="69" customFormat="1" ht="14.1" customHeight="1" x14ac:dyDescent="0.2">
      <c r="A310" s="220" t="s">
        <v>450</v>
      </c>
      <c r="B310" s="220" t="s">
        <v>451</v>
      </c>
      <c r="C310" s="220" t="s">
        <v>742</v>
      </c>
      <c r="D310" s="220"/>
      <c r="E310" s="229">
        <v>66</v>
      </c>
      <c r="F310" s="230" t="s">
        <v>619</v>
      </c>
      <c r="G310" s="230" t="s">
        <v>619</v>
      </c>
      <c r="H310" s="230" t="s">
        <v>619</v>
      </c>
      <c r="I310" s="230" t="s">
        <v>619</v>
      </c>
      <c r="J310" s="230" t="s">
        <v>619</v>
      </c>
      <c r="K310" s="230" t="s">
        <v>619</v>
      </c>
      <c r="L310" s="229">
        <v>26</v>
      </c>
      <c r="M310" s="233">
        <v>0.4</v>
      </c>
      <c r="N310" s="230" t="s">
        <v>619</v>
      </c>
      <c r="O310" s="229">
        <v>9</v>
      </c>
      <c r="P310" s="230" t="s">
        <v>619</v>
      </c>
      <c r="Q310" s="232">
        <v>40</v>
      </c>
      <c r="R310" s="229">
        <v>5</v>
      </c>
      <c r="S310" s="230" t="s">
        <v>619</v>
      </c>
      <c r="T310" s="229">
        <v>16</v>
      </c>
      <c r="U310" s="230" t="s">
        <v>619</v>
      </c>
      <c r="V310" s="229">
        <v>7</v>
      </c>
      <c r="W310" s="232">
        <v>28</v>
      </c>
      <c r="X310" s="234">
        <v>0.43</v>
      </c>
      <c r="Y310" s="229">
        <v>11</v>
      </c>
      <c r="Z310" s="77"/>
      <c r="AA310" s="62"/>
      <c r="AB310" s="64"/>
      <c r="AC310" s="62"/>
      <c r="AD310" s="64"/>
      <c r="AE310" s="60"/>
      <c r="AF310" s="101"/>
      <c r="AG310" s="64"/>
    </row>
    <row r="311" spans="1:33" s="69" customFormat="1" ht="14.1" customHeight="1" x14ac:dyDescent="0.2">
      <c r="A311" s="220" t="s">
        <v>196</v>
      </c>
      <c r="B311" s="220" t="s">
        <v>197</v>
      </c>
      <c r="C311" s="220" t="s">
        <v>744</v>
      </c>
      <c r="D311" s="220"/>
      <c r="E311" s="229">
        <v>33</v>
      </c>
      <c r="F311" s="229">
        <v>23</v>
      </c>
      <c r="G311" s="230" t="s">
        <v>619</v>
      </c>
      <c r="H311" s="230" t="s">
        <v>619</v>
      </c>
      <c r="I311" s="230" t="s">
        <v>619</v>
      </c>
      <c r="J311" s="230" t="s">
        <v>619</v>
      </c>
      <c r="K311" s="230" t="s">
        <v>619</v>
      </c>
      <c r="L311" s="229">
        <v>29</v>
      </c>
      <c r="M311" s="233">
        <v>0.87</v>
      </c>
      <c r="N311" s="230" t="s">
        <v>619</v>
      </c>
      <c r="O311" s="230" t="s">
        <v>619</v>
      </c>
      <c r="P311" s="229">
        <v>10</v>
      </c>
      <c r="Q311" s="232">
        <v>47</v>
      </c>
      <c r="R311" s="229">
        <v>13</v>
      </c>
      <c r="S311" s="230" t="s">
        <v>619</v>
      </c>
      <c r="T311" s="229">
        <v>29</v>
      </c>
      <c r="U311" s="230" t="s">
        <v>619</v>
      </c>
      <c r="V311" s="230" t="s">
        <v>619</v>
      </c>
      <c r="W311" s="232">
        <v>46</v>
      </c>
      <c r="X311" s="234">
        <v>1.39</v>
      </c>
      <c r="Y311" s="229">
        <v>6</v>
      </c>
      <c r="Z311" s="77"/>
      <c r="AA311" s="62"/>
      <c r="AB311" s="64"/>
      <c r="AC311" s="62"/>
      <c r="AD311" s="62"/>
      <c r="AE311" s="60"/>
      <c r="AF311" s="101"/>
      <c r="AG311" s="64"/>
    </row>
    <row r="312" spans="1:33" s="69" customFormat="1" ht="14.1" customHeight="1" x14ac:dyDescent="0.2">
      <c r="A312" s="220" t="s">
        <v>326</v>
      </c>
      <c r="B312" s="220" t="s">
        <v>327</v>
      </c>
      <c r="C312" s="220" t="s">
        <v>745</v>
      </c>
      <c r="D312" s="220"/>
      <c r="E312" s="229">
        <v>46</v>
      </c>
      <c r="F312" s="229">
        <v>27</v>
      </c>
      <c r="G312" s="229">
        <v>5</v>
      </c>
      <c r="H312" s="230" t="s">
        <v>619</v>
      </c>
      <c r="I312" s="230" t="s">
        <v>619</v>
      </c>
      <c r="J312" s="230" t="s">
        <v>619</v>
      </c>
      <c r="K312" s="230" t="s">
        <v>619</v>
      </c>
      <c r="L312" s="229">
        <v>33</v>
      </c>
      <c r="M312" s="233">
        <v>0.72</v>
      </c>
      <c r="N312" s="229">
        <v>6</v>
      </c>
      <c r="O312" s="230" t="s">
        <v>619</v>
      </c>
      <c r="P312" s="230" t="s">
        <v>619</v>
      </c>
      <c r="Q312" s="232">
        <v>43</v>
      </c>
      <c r="R312" s="230" t="s">
        <v>619</v>
      </c>
      <c r="S312" s="229">
        <v>46</v>
      </c>
      <c r="T312" s="229">
        <v>21</v>
      </c>
      <c r="U312" s="230" t="s">
        <v>619</v>
      </c>
      <c r="V312" s="230" t="s">
        <v>619</v>
      </c>
      <c r="W312" s="232">
        <v>69</v>
      </c>
      <c r="X312" s="234">
        <v>1.51</v>
      </c>
      <c r="Y312" s="230" t="s">
        <v>619</v>
      </c>
      <c r="Z312" s="76"/>
      <c r="AA312" s="64"/>
      <c r="AB312" s="64"/>
      <c r="AC312" s="62"/>
      <c r="AD312" s="62"/>
      <c r="AE312" s="60"/>
      <c r="AF312" s="101"/>
      <c r="AG312" s="62"/>
    </row>
    <row r="313" spans="1:33" s="69" customFormat="1" ht="14.1" customHeight="1" x14ac:dyDescent="0.2">
      <c r="A313" s="220" t="s">
        <v>431</v>
      </c>
      <c r="B313" s="220" t="s">
        <v>693</v>
      </c>
      <c r="C313" s="220" t="s">
        <v>742</v>
      </c>
      <c r="D313" s="220"/>
      <c r="E313" s="229">
        <v>64</v>
      </c>
      <c r="F313" s="230" t="s">
        <v>619</v>
      </c>
      <c r="G313" s="230" t="s">
        <v>619</v>
      </c>
      <c r="H313" s="230" t="s">
        <v>619</v>
      </c>
      <c r="I313" s="230" t="s">
        <v>619</v>
      </c>
      <c r="J313" s="230" t="s">
        <v>619</v>
      </c>
      <c r="K313" s="230" t="s">
        <v>619</v>
      </c>
      <c r="L313" s="229">
        <v>8</v>
      </c>
      <c r="M313" s="233">
        <v>0.12</v>
      </c>
      <c r="N313" s="229">
        <v>12</v>
      </c>
      <c r="O313" s="229">
        <v>13</v>
      </c>
      <c r="P313" s="229">
        <v>9</v>
      </c>
      <c r="Q313" s="232">
        <v>42</v>
      </c>
      <c r="R313" s="230" t="s">
        <v>619</v>
      </c>
      <c r="S313" s="230" t="s">
        <v>619</v>
      </c>
      <c r="T313" s="229">
        <v>39</v>
      </c>
      <c r="U313" s="230" t="s">
        <v>619</v>
      </c>
      <c r="V313" s="230" t="s">
        <v>619</v>
      </c>
      <c r="W313" s="232">
        <v>48</v>
      </c>
      <c r="X313" s="234">
        <v>0.75</v>
      </c>
      <c r="Y313" s="230" t="s">
        <v>619</v>
      </c>
      <c r="Z313" s="76"/>
      <c r="AA313" s="62"/>
      <c r="AB313" s="64"/>
      <c r="AC313" s="62"/>
      <c r="AD313" s="62"/>
      <c r="AE313" s="60"/>
      <c r="AF313" s="101"/>
      <c r="AG313" s="62"/>
    </row>
    <row r="314" spans="1:33" s="69" customFormat="1" ht="14.1" customHeight="1" x14ac:dyDescent="0.2">
      <c r="A314" s="220" t="s">
        <v>570</v>
      </c>
      <c r="B314" s="220" t="s">
        <v>571</v>
      </c>
      <c r="C314" s="220" t="s">
        <v>748</v>
      </c>
      <c r="D314" s="220"/>
      <c r="E314" s="229">
        <v>24</v>
      </c>
      <c r="F314" s="230" t="s">
        <v>619</v>
      </c>
      <c r="G314" s="230" t="s">
        <v>619</v>
      </c>
      <c r="H314" s="230" t="s">
        <v>619</v>
      </c>
      <c r="I314" s="230" t="s">
        <v>619</v>
      </c>
      <c r="J314" s="230" t="s">
        <v>619</v>
      </c>
      <c r="K314" s="230" t="s">
        <v>619</v>
      </c>
      <c r="L314" s="230" t="s">
        <v>619</v>
      </c>
      <c r="M314" s="230" t="s">
        <v>619</v>
      </c>
      <c r="N314" s="230" t="s">
        <v>619</v>
      </c>
      <c r="O314" s="230" t="s">
        <v>619</v>
      </c>
      <c r="P314" s="230" t="s">
        <v>619</v>
      </c>
      <c r="Q314" s="232">
        <v>8</v>
      </c>
      <c r="R314" s="230" t="s">
        <v>619</v>
      </c>
      <c r="S314" s="230" t="s">
        <v>619</v>
      </c>
      <c r="T314" s="230" t="s">
        <v>619</v>
      </c>
      <c r="U314" s="230" t="s">
        <v>619</v>
      </c>
      <c r="V314" s="230" t="s">
        <v>619</v>
      </c>
      <c r="W314" s="231" t="s">
        <v>619</v>
      </c>
      <c r="X314" s="230" t="s">
        <v>619</v>
      </c>
      <c r="Y314" s="230" t="s">
        <v>619</v>
      </c>
      <c r="Z314" s="76"/>
      <c r="AA314" s="62"/>
      <c r="AB314" s="62"/>
      <c r="AC314" s="62"/>
      <c r="AD314" s="62"/>
      <c r="AE314" s="63"/>
      <c r="AF314" s="62"/>
      <c r="AG314" s="62"/>
    </row>
    <row r="315" spans="1:33" s="69" customFormat="1" ht="14.1" customHeight="1" x14ac:dyDescent="0.2">
      <c r="A315" s="220" t="s">
        <v>580</v>
      </c>
      <c r="B315" s="220" t="s">
        <v>581</v>
      </c>
      <c r="C315" s="220" t="s">
        <v>748</v>
      </c>
      <c r="D315" s="220"/>
      <c r="E315" s="229">
        <v>46</v>
      </c>
      <c r="F315" s="230" t="s">
        <v>619</v>
      </c>
      <c r="G315" s="230" t="s">
        <v>619</v>
      </c>
      <c r="H315" s="230" t="s">
        <v>619</v>
      </c>
      <c r="I315" s="230" t="s">
        <v>619</v>
      </c>
      <c r="J315" s="230" t="s">
        <v>619</v>
      </c>
      <c r="K315" s="230" t="s">
        <v>619</v>
      </c>
      <c r="L315" s="230" t="s">
        <v>619</v>
      </c>
      <c r="M315" s="230" t="s">
        <v>619</v>
      </c>
      <c r="N315" s="230" t="s">
        <v>619</v>
      </c>
      <c r="O315" s="230" t="s">
        <v>619</v>
      </c>
      <c r="P315" s="229">
        <v>6</v>
      </c>
      <c r="Q315" s="232">
        <v>11</v>
      </c>
      <c r="R315" s="230" t="s">
        <v>619</v>
      </c>
      <c r="S315" s="230" t="s">
        <v>619</v>
      </c>
      <c r="T315" s="230" t="s">
        <v>619</v>
      </c>
      <c r="U315" s="229">
        <v>14</v>
      </c>
      <c r="V315" s="230" t="s">
        <v>619</v>
      </c>
      <c r="W315" s="232">
        <v>17</v>
      </c>
      <c r="X315" s="234">
        <v>0.37</v>
      </c>
      <c r="Y315" s="230" t="s">
        <v>619</v>
      </c>
      <c r="Z315" s="76"/>
      <c r="AA315" s="62"/>
      <c r="AB315" s="62"/>
      <c r="AC315" s="64"/>
      <c r="AD315" s="62"/>
      <c r="AE315" s="60"/>
      <c r="AF315" s="101"/>
      <c r="AG315" s="62"/>
    </row>
    <row r="316" spans="1:33" s="69" customFormat="1" ht="14.1" customHeight="1" x14ac:dyDescent="0.2">
      <c r="A316" s="220" t="s">
        <v>85</v>
      </c>
      <c r="B316" s="220" t="s">
        <v>86</v>
      </c>
      <c r="C316" s="220" t="s">
        <v>743</v>
      </c>
      <c r="D316" s="220"/>
      <c r="E316" s="229">
        <v>46</v>
      </c>
      <c r="F316" s="230" t="s">
        <v>619</v>
      </c>
      <c r="G316" s="230" t="s">
        <v>619</v>
      </c>
      <c r="H316" s="230" t="s">
        <v>619</v>
      </c>
      <c r="I316" s="230" t="s">
        <v>619</v>
      </c>
      <c r="J316" s="230" t="s">
        <v>619</v>
      </c>
      <c r="K316" s="230" t="s">
        <v>619</v>
      </c>
      <c r="L316" s="229">
        <v>7</v>
      </c>
      <c r="M316" s="233">
        <v>0.15</v>
      </c>
      <c r="N316" s="230" t="s">
        <v>619</v>
      </c>
      <c r="O316" s="230" t="s">
        <v>619</v>
      </c>
      <c r="P316" s="230" t="s">
        <v>619</v>
      </c>
      <c r="Q316" s="232">
        <v>10</v>
      </c>
      <c r="R316" s="230" t="s">
        <v>619</v>
      </c>
      <c r="S316" s="230" t="s">
        <v>619</v>
      </c>
      <c r="T316" s="230" t="s">
        <v>619</v>
      </c>
      <c r="U316" s="230" t="s">
        <v>619</v>
      </c>
      <c r="V316" s="230" t="s">
        <v>619</v>
      </c>
      <c r="W316" s="231" t="s">
        <v>619</v>
      </c>
      <c r="X316" s="230" t="s">
        <v>619</v>
      </c>
      <c r="Y316" s="229">
        <v>5</v>
      </c>
      <c r="Z316" s="76"/>
      <c r="AA316" s="62"/>
      <c r="AB316" s="62"/>
      <c r="AC316" s="62"/>
      <c r="AD316" s="62"/>
      <c r="AE316" s="63"/>
      <c r="AF316" s="62"/>
      <c r="AG316" s="64"/>
    </row>
    <row r="317" spans="1:33" s="69" customFormat="1" ht="14.1" customHeight="1" x14ac:dyDescent="0.2">
      <c r="A317" s="220" t="s">
        <v>182</v>
      </c>
      <c r="B317" s="220" t="s">
        <v>183</v>
      </c>
      <c r="C317" s="220" t="s">
        <v>744</v>
      </c>
      <c r="D317" s="220"/>
      <c r="E317" s="229">
        <v>40</v>
      </c>
      <c r="F317" s="230" t="s">
        <v>619</v>
      </c>
      <c r="G317" s="230" t="s">
        <v>619</v>
      </c>
      <c r="H317" s="230" t="s">
        <v>619</v>
      </c>
      <c r="I317" s="230" t="s">
        <v>619</v>
      </c>
      <c r="J317" s="230" t="s">
        <v>619</v>
      </c>
      <c r="K317" s="230" t="s">
        <v>619</v>
      </c>
      <c r="L317" s="229">
        <v>15</v>
      </c>
      <c r="M317" s="233">
        <v>0.38</v>
      </c>
      <c r="N317" s="230" t="s">
        <v>619</v>
      </c>
      <c r="O317" s="230" t="s">
        <v>619</v>
      </c>
      <c r="P317" s="230" t="s">
        <v>619</v>
      </c>
      <c r="Q317" s="232">
        <v>17</v>
      </c>
      <c r="R317" s="230" t="s">
        <v>619</v>
      </c>
      <c r="S317" s="230" t="s">
        <v>619</v>
      </c>
      <c r="T317" s="230" t="s">
        <v>619</v>
      </c>
      <c r="U317" s="230" t="s">
        <v>619</v>
      </c>
      <c r="V317" s="230" t="s">
        <v>619</v>
      </c>
      <c r="W317" s="231" t="s">
        <v>619</v>
      </c>
      <c r="X317" s="230" t="s">
        <v>619</v>
      </c>
      <c r="Y317" s="230" t="s">
        <v>619</v>
      </c>
      <c r="Z317" s="76"/>
      <c r="AA317" s="62"/>
      <c r="AB317" s="62"/>
      <c r="AC317" s="62"/>
      <c r="AD317" s="62"/>
      <c r="AE317" s="63"/>
      <c r="AF317" s="62"/>
      <c r="AG317" s="62"/>
    </row>
    <row r="318" spans="1:33" s="69" customFormat="1" ht="14.1" customHeight="1" x14ac:dyDescent="0.2">
      <c r="A318" s="220" t="s">
        <v>506</v>
      </c>
      <c r="B318" s="220" t="s">
        <v>507</v>
      </c>
      <c r="C318" s="220" t="s">
        <v>742</v>
      </c>
      <c r="D318" s="220"/>
      <c r="E318" s="229">
        <v>46</v>
      </c>
      <c r="F318" s="230" t="s">
        <v>619</v>
      </c>
      <c r="G318" s="230" t="s">
        <v>619</v>
      </c>
      <c r="H318" s="230" t="s">
        <v>619</v>
      </c>
      <c r="I318" s="230" t="s">
        <v>619</v>
      </c>
      <c r="J318" s="230" t="s">
        <v>619</v>
      </c>
      <c r="K318" s="230" t="s">
        <v>619</v>
      </c>
      <c r="L318" s="229">
        <v>17</v>
      </c>
      <c r="M318" s="233">
        <v>0.37</v>
      </c>
      <c r="N318" s="230" t="s">
        <v>619</v>
      </c>
      <c r="O318" s="230" t="s">
        <v>619</v>
      </c>
      <c r="P318" s="229">
        <v>5</v>
      </c>
      <c r="Q318" s="232">
        <v>27</v>
      </c>
      <c r="R318" s="230" t="s">
        <v>619</v>
      </c>
      <c r="S318" s="230" t="s">
        <v>619</v>
      </c>
      <c r="T318" s="229">
        <v>11</v>
      </c>
      <c r="U318" s="230" t="s">
        <v>619</v>
      </c>
      <c r="V318" s="230" t="s">
        <v>619</v>
      </c>
      <c r="W318" s="232">
        <v>13</v>
      </c>
      <c r="X318" s="234">
        <v>0.28000000000000003</v>
      </c>
      <c r="Y318" s="230" t="s">
        <v>619</v>
      </c>
      <c r="Z318" s="76"/>
      <c r="AA318" s="62"/>
      <c r="AB318" s="64"/>
      <c r="AC318" s="62"/>
      <c r="AD318" s="62"/>
      <c r="AE318" s="60"/>
      <c r="AF318" s="101"/>
      <c r="AG318" s="62"/>
    </row>
    <row r="319" spans="1:33" s="69" customFormat="1" ht="14.1" customHeight="1" x14ac:dyDescent="0.2">
      <c r="A319" s="220" t="s">
        <v>604</v>
      </c>
      <c r="B319" s="220" t="s">
        <v>605</v>
      </c>
      <c r="C319" s="220" t="s">
        <v>748</v>
      </c>
      <c r="D319" s="220"/>
      <c r="E319" s="229">
        <v>16</v>
      </c>
      <c r="F319" s="229">
        <v>7</v>
      </c>
      <c r="G319" s="230" t="s">
        <v>619</v>
      </c>
      <c r="H319" s="230" t="s">
        <v>619</v>
      </c>
      <c r="I319" s="230" t="s">
        <v>619</v>
      </c>
      <c r="J319" s="230" t="s">
        <v>619</v>
      </c>
      <c r="K319" s="230" t="s">
        <v>619</v>
      </c>
      <c r="L319" s="229">
        <v>8</v>
      </c>
      <c r="M319" s="233">
        <v>0.51</v>
      </c>
      <c r="N319" s="230" t="s">
        <v>619</v>
      </c>
      <c r="O319" s="230" t="s">
        <v>619</v>
      </c>
      <c r="P319" s="230" t="s">
        <v>619</v>
      </c>
      <c r="Q319" s="232">
        <v>12</v>
      </c>
      <c r="R319" s="230" t="s">
        <v>619</v>
      </c>
      <c r="S319" s="230" t="s">
        <v>619</v>
      </c>
      <c r="T319" s="230" t="s">
        <v>619</v>
      </c>
      <c r="U319" s="230" t="s">
        <v>619</v>
      </c>
      <c r="V319" s="230" t="s">
        <v>619</v>
      </c>
      <c r="W319" s="231" t="s">
        <v>619</v>
      </c>
      <c r="X319" s="230" t="s">
        <v>619</v>
      </c>
      <c r="Y319" s="229">
        <v>5</v>
      </c>
      <c r="Z319" s="76"/>
      <c r="AA319" s="62"/>
      <c r="AB319" s="62"/>
      <c r="AC319" s="62"/>
      <c r="AD319" s="62"/>
      <c r="AE319" s="63"/>
      <c r="AF319" s="62"/>
      <c r="AG319" s="64"/>
    </row>
    <row r="320" spans="1:33" s="69" customFormat="1" ht="14.1" customHeight="1" x14ac:dyDescent="0.2">
      <c r="A320" s="220" t="s">
        <v>382</v>
      </c>
      <c r="B320" s="220" t="s">
        <v>383</v>
      </c>
      <c r="C320" s="220" t="s">
        <v>746</v>
      </c>
      <c r="D320" s="220"/>
      <c r="E320" s="229">
        <v>112</v>
      </c>
      <c r="F320" s="229">
        <v>26</v>
      </c>
      <c r="G320" s="229">
        <v>30</v>
      </c>
      <c r="H320" s="229">
        <v>12</v>
      </c>
      <c r="I320" s="230" t="s">
        <v>619</v>
      </c>
      <c r="J320" s="229">
        <v>54</v>
      </c>
      <c r="K320" s="230" t="s">
        <v>619</v>
      </c>
      <c r="L320" s="229">
        <v>130</v>
      </c>
      <c r="M320" s="233">
        <v>1.17</v>
      </c>
      <c r="N320" s="229">
        <v>37</v>
      </c>
      <c r="O320" s="229">
        <v>33</v>
      </c>
      <c r="P320" s="229">
        <v>34</v>
      </c>
      <c r="Q320" s="232">
        <v>234</v>
      </c>
      <c r="R320" s="229">
        <v>64</v>
      </c>
      <c r="S320" s="230" t="s">
        <v>619</v>
      </c>
      <c r="T320" s="230" t="s">
        <v>619</v>
      </c>
      <c r="U320" s="229">
        <v>832</v>
      </c>
      <c r="V320" s="229">
        <v>1537</v>
      </c>
      <c r="W320" s="232">
        <v>2435</v>
      </c>
      <c r="X320" s="234">
        <v>21.84</v>
      </c>
      <c r="Y320" s="230" t="s">
        <v>619</v>
      </c>
      <c r="Z320" s="77"/>
      <c r="AA320" s="62"/>
      <c r="AB320" s="62"/>
      <c r="AC320" s="64"/>
      <c r="AD320" s="64"/>
      <c r="AE320" s="60"/>
      <c r="AF320" s="101"/>
      <c r="AG320" s="62"/>
    </row>
    <row r="321" spans="1:33" s="69" customFormat="1" ht="14.1" customHeight="1" x14ac:dyDescent="0.2">
      <c r="A321" s="220" t="s">
        <v>582</v>
      </c>
      <c r="B321" s="220" t="s">
        <v>583</v>
      </c>
      <c r="C321" s="220" t="s">
        <v>748</v>
      </c>
      <c r="D321" s="220"/>
      <c r="E321" s="229">
        <v>29</v>
      </c>
      <c r="F321" s="230" t="s">
        <v>619</v>
      </c>
      <c r="G321" s="230" t="s">
        <v>619</v>
      </c>
      <c r="H321" s="230" t="s">
        <v>619</v>
      </c>
      <c r="I321" s="230" t="s">
        <v>619</v>
      </c>
      <c r="J321" s="230" t="s">
        <v>619</v>
      </c>
      <c r="K321" s="230" t="s">
        <v>619</v>
      </c>
      <c r="L321" s="229">
        <v>15</v>
      </c>
      <c r="M321" s="233">
        <v>0.52</v>
      </c>
      <c r="N321" s="230" t="s">
        <v>619</v>
      </c>
      <c r="O321" s="230" t="s">
        <v>619</v>
      </c>
      <c r="P321" s="229">
        <v>13</v>
      </c>
      <c r="Q321" s="232">
        <v>34</v>
      </c>
      <c r="R321" s="229">
        <v>10</v>
      </c>
      <c r="S321" s="230" t="s">
        <v>619</v>
      </c>
      <c r="T321" s="229">
        <v>17</v>
      </c>
      <c r="U321" s="229">
        <v>40</v>
      </c>
      <c r="V321" s="230" t="s">
        <v>619</v>
      </c>
      <c r="W321" s="232">
        <v>67</v>
      </c>
      <c r="X321" s="234">
        <v>2.31</v>
      </c>
      <c r="Y321" s="230" t="s">
        <v>619</v>
      </c>
      <c r="Z321" s="77"/>
      <c r="AA321" s="62"/>
      <c r="AB321" s="64"/>
      <c r="AC321" s="64"/>
      <c r="AD321" s="62"/>
      <c r="AE321" s="60"/>
      <c r="AF321" s="101"/>
      <c r="AG321" s="62"/>
    </row>
    <row r="322" spans="1:33" s="69" customFormat="1" ht="14.1" customHeight="1" x14ac:dyDescent="0.2">
      <c r="A322" s="220" t="s">
        <v>63</v>
      </c>
      <c r="B322" s="220" t="s">
        <v>64</v>
      </c>
      <c r="C322" s="220" t="s">
        <v>743</v>
      </c>
      <c r="D322" s="220"/>
      <c r="E322" s="229">
        <v>141</v>
      </c>
      <c r="F322" s="229">
        <v>26</v>
      </c>
      <c r="G322" s="230" t="s">
        <v>619</v>
      </c>
      <c r="H322" s="230" t="s">
        <v>619</v>
      </c>
      <c r="I322" s="230" t="s">
        <v>619</v>
      </c>
      <c r="J322" s="230" t="s">
        <v>619</v>
      </c>
      <c r="K322" s="229">
        <v>21</v>
      </c>
      <c r="L322" s="229">
        <v>49</v>
      </c>
      <c r="M322" s="233">
        <v>0.35</v>
      </c>
      <c r="N322" s="229">
        <v>11</v>
      </c>
      <c r="O322" s="229">
        <v>19</v>
      </c>
      <c r="P322" s="229">
        <v>22</v>
      </c>
      <c r="Q322" s="232">
        <v>101</v>
      </c>
      <c r="R322" s="230" t="s">
        <v>619</v>
      </c>
      <c r="S322" s="230" t="s">
        <v>619</v>
      </c>
      <c r="T322" s="230" t="s">
        <v>619</v>
      </c>
      <c r="U322" s="230" t="s">
        <v>619</v>
      </c>
      <c r="V322" s="230" t="s">
        <v>619</v>
      </c>
      <c r="W322" s="232">
        <v>20</v>
      </c>
      <c r="X322" s="234">
        <v>0.14000000000000001</v>
      </c>
      <c r="Y322" s="229">
        <v>14</v>
      </c>
      <c r="Z322" s="76"/>
      <c r="AA322" s="62"/>
      <c r="AB322" s="62"/>
      <c r="AC322" s="62"/>
      <c r="AD322" s="62"/>
      <c r="AE322" s="60"/>
      <c r="AF322" s="101"/>
      <c r="AG322" s="64"/>
    </row>
    <row r="323" spans="1:33" s="69" customFormat="1" ht="14.1" customHeight="1" x14ac:dyDescent="0.2">
      <c r="A323" s="220" t="s">
        <v>555</v>
      </c>
      <c r="B323" s="220" t="s">
        <v>694</v>
      </c>
      <c r="C323" s="220" t="s">
        <v>748</v>
      </c>
      <c r="D323" s="220"/>
      <c r="E323" s="229">
        <v>203</v>
      </c>
      <c r="F323" s="229">
        <v>52</v>
      </c>
      <c r="G323" s="230" t="s">
        <v>619</v>
      </c>
      <c r="H323" s="230" t="s">
        <v>619</v>
      </c>
      <c r="I323" s="230" t="s">
        <v>619</v>
      </c>
      <c r="J323" s="230" t="s">
        <v>619</v>
      </c>
      <c r="K323" s="230" t="s">
        <v>619</v>
      </c>
      <c r="L323" s="229">
        <v>58</v>
      </c>
      <c r="M323" s="233">
        <v>0.28999999999999998</v>
      </c>
      <c r="N323" s="229">
        <v>10</v>
      </c>
      <c r="O323" s="229">
        <v>9</v>
      </c>
      <c r="P323" s="229">
        <v>15</v>
      </c>
      <c r="Q323" s="232">
        <v>92</v>
      </c>
      <c r="R323" s="230" t="s">
        <v>619</v>
      </c>
      <c r="S323" s="229">
        <v>12</v>
      </c>
      <c r="T323" s="229">
        <v>64</v>
      </c>
      <c r="U323" s="229">
        <v>37</v>
      </c>
      <c r="V323" s="230" t="s">
        <v>619</v>
      </c>
      <c r="W323" s="232">
        <v>113</v>
      </c>
      <c r="X323" s="234">
        <v>0.56000000000000005</v>
      </c>
      <c r="Y323" s="230" t="s">
        <v>619</v>
      </c>
      <c r="Z323" s="76"/>
      <c r="AA323" s="64"/>
      <c r="AB323" s="64"/>
      <c r="AC323" s="64"/>
      <c r="AD323" s="62"/>
      <c r="AE323" s="60"/>
      <c r="AF323" s="101"/>
      <c r="AG323" s="62"/>
    </row>
    <row r="324" spans="1:33" s="69" customFormat="1" ht="14.1" customHeight="1" x14ac:dyDescent="0.2">
      <c r="A324" s="220" t="s">
        <v>472</v>
      </c>
      <c r="B324" s="220" t="s">
        <v>473</v>
      </c>
      <c r="C324" s="220" t="s">
        <v>742</v>
      </c>
      <c r="D324" s="220"/>
      <c r="E324" s="229">
        <v>49</v>
      </c>
      <c r="F324" s="230" t="s">
        <v>619</v>
      </c>
      <c r="G324" s="230" t="s">
        <v>619</v>
      </c>
      <c r="H324" s="230" t="s">
        <v>619</v>
      </c>
      <c r="I324" s="230" t="s">
        <v>619</v>
      </c>
      <c r="J324" s="230" t="s">
        <v>619</v>
      </c>
      <c r="K324" s="230" t="s">
        <v>619</v>
      </c>
      <c r="L324" s="229">
        <v>13</v>
      </c>
      <c r="M324" s="233">
        <v>0.27</v>
      </c>
      <c r="N324" s="230" t="s">
        <v>619</v>
      </c>
      <c r="O324" s="230" t="s">
        <v>619</v>
      </c>
      <c r="P324" s="230" t="s">
        <v>619</v>
      </c>
      <c r="Q324" s="232">
        <v>19</v>
      </c>
      <c r="R324" s="230" t="s">
        <v>619</v>
      </c>
      <c r="S324" s="230" t="s">
        <v>619</v>
      </c>
      <c r="T324" s="230" t="s">
        <v>619</v>
      </c>
      <c r="U324" s="230" t="s">
        <v>619</v>
      </c>
      <c r="V324" s="230" t="s">
        <v>619</v>
      </c>
      <c r="W324" s="232">
        <v>39</v>
      </c>
      <c r="X324" s="234">
        <v>0.8</v>
      </c>
      <c r="Y324" s="230" t="s">
        <v>619</v>
      </c>
      <c r="Z324" s="76"/>
      <c r="AA324" s="62"/>
      <c r="AB324" s="62"/>
      <c r="AC324" s="62"/>
      <c r="AD324" s="62"/>
      <c r="AE324" s="60"/>
      <c r="AF324" s="101"/>
      <c r="AG324" s="62"/>
    </row>
    <row r="325" spans="1:33" s="69" customFormat="1" ht="14.1" customHeight="1" x14ac:dyDescent="0.2">
      <c r="A325" s="220" t="s">
        <v>432</v>
      </c>
      <c r="B325" s="220" t="s">
        <v>695</v>
      </c>
      <c r="C325" s="220" t="s">
        <v>742</v>
      </c>
      <c r="D325" s="220"/>
      <c r="E325" s="229">
        <v>61</v>
      </c>
      <c r="F325" s="229">
        <v>5</v>
      </c>
      <c r="G325" s="230" t="s">
        <v>619</v>
      </c>
      <c r="H325" s="230" t="s">
        <v>619</v>
      </c>
      <c r="I325" s="230" t="s">
        <v>619</v>
      </c>
      <c r="J325" s="230" t="s">
        <v>619</v>
      </c>
      <c r="K325" s="230" t="s">
        <v>619</v>
      </c>
      <c r="L325" s="229">
        <v>9</v>
      </c>
      <c r="M325" s="233">
        <v>0.15</v>
      </c>
      <c r="N325" s="230" t="s">
        <v>619</v>
      </c>
      <c r="O325" s="230" t="s">
        <v>619</v>
      </c>
      <c r="P325" s="230" t="s">
        <v>619</v>
      </c>
      <c r="Q325" s="232">
        <v>9</v>
      </c>
      <c r="R325" s="229">
        <v>5</v>
      </c>
      <c r="S325" s="229">
        <v>14</v>
      </c>
      <c r="T325" s="230" t="s">
        <v>619</v>
      </c>
      <c r="U325" s="230" t="s">
        <v>619</v>
      </c>
      <c r="V325" s="230" t="s">
        <v>619</v>
      </c>
      <c r="W325" s="232">
        <v>22</v>
      </c>
      <c r="X325" s="234">
        <v>0.36</v>
      </c>
      <c r="Y325" s="230" t="s">
        <v>619</v>
      </c>
      <c r="Z325" s="77"/>
      <c r="AA325" s="64"/>
      <c r="AB325" s="62"/>
      <c r="AC325" s="62"/>
      <c r="AD325" s="62"/>
      <c r="AE325" s="60"/>
      <c r="AF325" s="101"/>
      <c r="AG325" s="62"/>
    </row>
    <row r="326" spans="1:33" s="69" customFormat="1" ht="14.1" customHeight="1" x14ac:dyDescent="0.2">
      <c r="A326" s="220" t="s">
        <v>97</v>
      </c>
      <c r="B326" s="220" t="s">
        <v>98</v>
      </c>
      <c r="C326" s="220" t="s">
        <v>743</v>
      </c>
      <c r="D326" s="220"/>
      <c r="E326" s="229">
        <v>143</v>
      </c>
      <c r="F326" s="229">
        <v>9</v>
      </c>
      <c r="G326" s="230" t="s">
        <v>619</v>
      </c>
      <c r="H326" s="230" t="s">
        <v>619</v>
      </c>
      <c r="I326" s="230" t="s">
        <v>619</v>
      </c>
      <c r="J326" s="230" t="s">
        <v>619</v>
      </c>
      <c r="K326" s="230" t="s">
        <v>619</v>
      </c>
      <c r="L326" s="229">
        <v>12</v>
      </c>
      <c r="M326" s="233">
        <v>0.08</v>
      </c>
      <c r="N326" s="230" t="s">
        <v>619</v>
      </c>
      <c r="O326" s="230" t="s">
        <v>619</v>
      </c>
      <c r="P326" s="229">
        <v>20</v>
      </c>
      <c r="Q326" s="232">
        <v>44</v>
      </c>
      <c r="R326" s="230" t="s">
        <v>619</v>
      </c>
      <c r="S326" s="230" t="s">
        <v>619</v>
      </c>
      <c r="T326" s="230" t="s">
        <v>619</v>
      </c>
      <c r="U326" s="230" t="s">
        <v>619</v>
      </c>
      <c r="V326" s="230" t="s">
        <v>619</v>
      </c>
      <c r="W326" s="232">
        <v>6</v>
      </c>
      <c r="X326" s="234">
        <v>0.04</v>
      </c>
      <c r="Y326" s="229">
        <v>5</v>
      </c>
      <c r="Z326" s="76"/>
      <c r="AA326" s="62"/>
      <c r="AB326" s="62"/>
      <c r="AC326" s="62"/>
      <c r="AD326" s="62"/>
      <c r="AE326" s="60"/>
      <c r="AF326" s="101"/>
      <c r="AG326" s="64"/>
    </row>
    <row r="327" spans="1:33" s="69" customFormat="1" ht="14.1" customHeight="1" x14ac:dyDescent="0.2">
      <c r="A327" s="220" t="s">
        <v>528</v>
      </c>
      <c r="B327" s="220" t="s">
        <v>529</v>
      </c>
      <c r="C327" s="220" t="s">
        <v>742</v>
      </c>
      <c r="D327" s="220"/>
      <c r="E327" s="229">
        <v>40</v>
      </c>
      <c r="F327" s="229">
        <v>8</v>
      </c>
      <c r="G327" s="230" t="s">
        <v>619</v>
      </c>
      <c r="H327" s="230" t="s">
        <v>619</v>
      </c>
      <c r="I327" s="230" t="s">
        <v>619</v>
      </c>
      <c r="J327" s="230" t="s">
        <v>619</v>
      </c>
      <c r="K327" s="230" t="s">
        <v>619</v>
      </c>
      <c r="L327" s="229">
        <v>9</v>
      </c>
      <c r="M327" s="233">
        <v>0.22</v>
      </c>
      <c r="N327" s="230" t="s">
        <v>619</v>
      </c>
      <c r="O327" s="230" t="s">
        <v>619</v>
      </c>
      <c r="P327" s="229">
        <v>6</v>
      </c>
      <c r="Q327" s="232">
        <v>15</v>
      </c>
      <c r="R327" s="229">
        <v>12</v>
      </c>
      <c r="S327" s="229">
        <v>22</v>
      </c>
      <c r="T327" s="229">
        <v>28</v>
      </c>
      <c r="U327" s="230" t="s">
        <v>619</v>
      </c>
      <c r="V327" s="230" t="s">
        <v>619</v>
      </c>
      <c r="W327" s="232">
        <v>72</v>
      </c>
      <c r="X327" s="234">
        <v>1.78</v>
      </c>
      <c r="Y327" s="230" t="s">
        <v>619</v>
      </c>
      <c r="Z327" s="77"/>
      <c r="AA327" s="64"/>
      <c r="AB327" s="64"/>
      <c r="AC327" s="62"/>
      <c r="AD327" s="62"/>
      <c r="AE327" s="60"/>
      <c r="AF327" s="101"/>
      <c r="AG327" s="62"/>
    </row>
    <row r="328" spans="1:33" s="69" customFormat="1" ht="14.1" customHeight="1" x14ac:dyDescent="0.2">
      <c r="A328" s="220" t="s">
        <v>433</v>
      </c>
      <c r="B328" s="220" t="s">
        <v>696</v>
      </c>
      <c r="C328" s="220" t="s">
        <v>742</v>
      </c>
      <c r="D328" s="220"/>
      <c r="E328" s="229">
        <v>64</v>
      </c>
      <c r="F328" s="229">
        <v>14</v>
      </c>
      <c r="G328" s="230" t="s">
        <v>619</v>
      </c>
      <c r="H328" s="230" t="s">
        <v>619</v>
      </c>
      <c r="I328" s="230" t="s">
        <v>619</v>
      </c>
      <c r="J328" s="230" t="s">
        <v>619</v>
      </c>
      <c r="K328" s="230" t="s">
        <v>619</v>
      </c>
      <c r="L328" s="229">
        <v>18</v>
      </c>
      <c r="M328" s="233">
        <v>0.28000000000000003</v>
      </c>
      <c r="N328" s="230" t="s">
        <v>619</v>
      </c>
      <c r="O328" s="229">
        <v>12</v>
      </c>
      <c r="P328" s="230" t="s">
        <v>619</v>
      </c>
      <c r="Q328" s="232">
        <v>38</v>
      </c>
      <c r="R328" s="229">
        <v>29</v>
      </c>
      <c r="S328" s="229">
        <v>7</v>
      </c>
      <c r="T328" s="229">
        <v>10</v>
      </c>
      <c r="U328" s="230" t="s">
        <v>619</v>
      </c>
      <c r="V328" s="230" t="s">
        <v>619</v>
      </c>
      <c r="W328" s="232">
        <v>52</v>
      </c>
      <c r="X328" s="234">
        <v>0.82</v>
      </c>
      <c r="Y328" s="230" t="s">
        <v>619</v>
      </c>
      <c r="Z328" s="77"/>
      <c r="AA328" s="64"/>
      <c r="AB328" s="64"/>
      <c r="AC328" s="62"/>
      <c r="AD328" s="62"/>
      <c r="AE328" s="60"/>
      <c r="AF328" s="101"/>
      <c r="AG328" s="62"/>
    </row>
    <row r="329" spans="1:33" s="69" customFormat="1" ht="14.1" customHeight="1" x14ac:dyDescent="0.2">
      <c r="A329" s="220" t="s">
        <v>266</v>
      </c>
      <c r="B329" s="220" t="s">
        <v>267</v>
      </c>
      <c r="C329" s="220" t="s">
        <v>749</v>
      </c>
      <c r="D329" s="220"/>
      <c r="E329" s="229">
        <v>104</v>
      </c>
      <c r="F329" s="229">
        <v>43</v>
      </c>
      <c r="G329" s="229">
        <v>15</v>
      </c>
      <c r="H329" s="229">
        <v>8</v>
      </c>
      <c r="I329" s="229">
        <v>7</v>
      </c>
      <c r="J329" s="230" t="s">
        <v>619</v>
      </c>
      <c r="K329" s="230" t="s">
        <v>619</v>
      </c>
      <c r="L329" s="229">
        <v>78</v>
      </c>
      <c r="M329" s="233">
        <v>0.75</v>
      </c>
      <c r="N329" s="229">
        <v>18</v>
      </c>
      <c r="O329" s="229">
        <v>50</v>
      </c>
      <c r="P329" s="229">
        <v>34</v>
      </c>
      <c r="Q329" s="232">
        <v>180</v>
      </c>
      <c r="R329" s="230" t="s">
        <v>619</v>
      </c>
      <c r="S329" s="229">
        <v>16</v>
      </c>
      <c r="T329" s="229">
        <v>42</v>
      </c>
      <c r="U329" s="230" t="s">
        <v>619</v>
      </c>
      <c r="V329" s="230" t="s">
        <v>619</v>
      </c>
      <c r="W329" s="232">
        <v>62</v>
      </c>
      <c r="X329" s="234">
        <v>0.59</v>
      </c>
      <c r="Y329" s="229">
        <v>30</v>
      </c>
      <c r="Z329" s="76"/>
      <c r="AA329" s="64"/>
      <c r="AB329" s="64"/>
      <c r="AC329" s="62"/>
      <c r="AD329" s="62"/>
      <c r="AE329" s="60"/>
      <c r="AF329" s="101"/>
      <c r="AG329" s="64"/>
    </row>
    <row r="330" spans="1:33" s="69" customFormat="1" ht="14.1" customHeight="1" x14ac:dyDescent="0.2">
      <c r="A330" s="220" t="s">
        <v>222</v>
      </c>
      <c r="B330" s="220" t="s">
        <v>223</v>
      </c>
      <c r="C330" s="220" t="s">
        <v>749</v>
      </c>
      <c r="D330" s="220"/>
      <c r="E330" s="229">
        <v>43</v>
      </c>
      <c r="F330" s="229">
        <v>25</v>
      </c>
      <c r="G330" s="230" t="s">
        <v>619</v>
      </c>
      <c r="H330" s="230" t="s">
        <v>619</v>
      </c>
      <c r="I330" s="230" t="s">
        <v>619</v>
      </c>
      <c r="J330" s="230" t="s">
        <v>619</v>
      </c>
      <c r="K330" s="230" t="s">
        <v>619</v>
      </c>
      <c r="L330" s="229">
        <v>27</v>
      </c>
      <c r="M330" s="233">
        <v>0.62</v>
      </c>
      <c r="N330" s="229">
        <v>5</v>
      </c>
      <c r="O330" s="229">
        <v>30</v>
      </c>
      <c r="P330" s="229">
        <v>9</v>
      </c>
      <c r="Q330" s="232">
        <v>71</v>
      </c>
      <c r="R330" s="229">
        <v>14</v>
      </c>
      <c r="S330" s="230" t="s">
        <v>619</v>
      </c>
      <c r="T330" s="229">
        <v>15</v>
      </c>
      <c r="U330" s="230" t="s">
        <v>619</v>
      </c>
      <c r="V330" s="230" t="s">
        <v>619</v>
      </c>
      <c r="W330" s="232">
        <v>30</v>
      </c>
      <c r="X330" s="234">
        <v>0.69</v>
      </c>
      <c r="Y330" s="229">
        <v>26</v>
      </c>
      <c r="Z330" s="77"/>
      <c r="AA330" s="62"/>
      <c r="AB330" s="64"/>
      <c r="AC330" s="62"/>
      <c r="AD330" s="62"/>
      <c r="AE330" s="60"/>
      <c r="AF330" s="101"/>
      <c r="AG330" s="64"/>
    </row>
    <row r="331" spans="1:33" s="69" customFormat="1" ht="14.1" customHeight="1" x14ac:dyDescent="0.2">
      <c r="A331" s="220" t="s">
        <v>542</v>
      </c>
      <c r="B331" s="220" t="s">
        <v>543</v>
      </c>
      <c r="C331" s="220" t="s">
        <v>742</v>
      </c>
      <c r="D331" s="220"/>
      <c r="E331" s="229">
        <v>49</v>
      </c>
      <c r="F331" s="230" t="s">
        <v>619</v>
      </c>
      <c r="G331" s="230" t="s">
        <v>619</v>
      </c>
      <c r="H331" s="230" t="s">
        <v>619</v>
      </c>
      <c r="I331" s="230" t="s">
        <v>619</v>
      </c>
      <c r="J331" s="230" t="s">
        <v>619</v>
      </c>
      <c r="K331" s="230" t="s">
        <v>619</v>
      </c>
      <c r="L331" s="230" t="s">
        <v>619</v>
      </c>
      <c r="M331" s="230" t="s">
        <v>619</v>
      </c>
      <c r="N331" s="230" t="s">
        <v>619</v>
      </c>
      <c r="O331" s="230" t="s">
        <v>619</v>
      </c>
      <c r="P331" s="229">
        <v>6</v>
      </c>
      <c r="Q331" s="232">
        <v>10</v>
      </c>
      <c r="R331" s="230" t="s">
        <v>619</v>
      </c>
      <c r="S331" s="230" t="s">
        <v>619</v>
      </c>
      <c r="T331" s="229">
        <v>16</v>
      </c>
      <c r="U331" s="230" t="s">
        <v>619</v>
      </c>
      <c r="V331" s="229">
        <v>19</v>
      </c>
      <c r="W331" s="232">
        <v>39</v>
      </c>
      <c r="X331" s="234">
        <v>0.79</v>
      </c>
      <c r="Y331" s="230" t="s">
        <v>619</v>
      </c>
      <c r="Z331" s="76"/>
      <c r="AA331" s="62"/>
      <c r="AB331" s="64"/>
      <c r="AC331" s="62"/>
      <c r="AD331" s="64"/>
      <c r="AE331" s="60"/>
      <c r="AF331" s="101"/>
      <c r="AG331" s="62"/>
    </row>
    <row r="332" spans="1:33" s="69" customFormat="1" ht="14.1" customHeight="1" x14ac:dyDescent="0.2">
      <c r="A332" s="220" t="s">
        <v>224</v>
      </c>
      <c r="B332" s="220" t="s">
        <v>225</v>
      </c>
      <c r="C332" s="220" t="s">
        <v>749</v>
      </c>
      <c r="D332" s="220"/>
      <c r="E332" s="229">
        <v>51</v>
      </c>
      <c r="F332" s="230" t="s">
        <v>619</v>
      </c>
      <c r="G332" s="230" t="s">
        <v>619</v>
      </c>
      <c r="H332" s="230" t="s">
        <v>619</v>
      </c>
      <c r="I332" s="230" t="s">
        <v>619</v>
      </c>
      <c r="J332" s="230" t="s">
        <v>619</v>
      </c>
      <c r="K332" s="230" t="s">
        <v>619</v>
      </c>
      <c r="L332" s="229">
        <v>31</v>
      </c>
      <c r="M332" s="233">
        <v>0.61</v>
      </c>
      <c r="N332" s="230" t="s">
        <v>619</v>
      </c>
      <c r="O332" s="230" t="s">
        <v>619</v>
      </c>
      <c r="P332" s="229">
        <v>15</v>
      </c>
      <c r="Q332" s="232">
        <v>57</v>
      </c>
      <c r="R332" s="230" t="s">
        <v>619</v>
      </c>
      <c r="S332" s="230" t="s">
        <v>619</v>
      </c>
      <c r="T332" s="230" t="s">
        <v>619</v>
      </c>
      <c r="U332" s="230" t="s">
        <v>619</v>
      </c>
      <c r="V332" s="230" t="s">
        <v>619</v>
      </c>
      <c r="W332" s="232">
        <v>7</v>
      </c>
      <c r="X332" s="234">
        <v>0.14000000000000001</v>
      </c>
      <c r="Y332" s="229">
        <v>11</v>
      </c>
      <c r="Z332" s="76"/>
      <c r="AA332" s="62"/>
      <c r="AB332" s="62"/>
      <c r="AC332" s="62"/>
      <c r="AD332" s="62"/>
      <c r="AE332" s="60"/>
      <c r="AF332" s="101"/>
      <c r="AG332" s="64"/>
    </row>
    <row r="333" spans="1:33" s="69" customFormat="1" ht="14.1" customHeight="1" x14ac:dyDescent="0.2">
      <c r="A333" s="220" t="s">
        <v>440</v>
      </c>
      <c r="B333" s="220" t="s">
        <v>441</v>
      </c>
      <c r="C333" s="220" t="s">
        <v>742</v>
      </c>
      <c r="D333" s="220"/>
      <c r="E333" s="229">
        <v>70</v>
      </c>
      <c r="F333" s="229">
        <v>13</v>
      </c>
      <c r="G333" s="230" t="s">
        <v>619</v>
      </c>
      <c r="H333" s="230" t="s">
        <v>619</v>
      </c>
      <c r="I333" s="230" t="s">
        <v>619</v>
      </c>
      <c r="J333" s="230" t="s">
        <v>619</v>
      </c>
      <c r="K333" s="230" t="s">
        <v>619</v>
      </c>
      <c r="L333" s="229">
        <v>20</v>
      </c>
      <c r="M333" s="233">
        <v>0.28000000000000003</v>
      </c>
      <c r="N333" s="230" t="s">
        <v>619</v>
      </c>
      <c r="O333" s="230" t="s">
        <v>619</v>
      </c>
      <c r="P333" s="229">
        <v>23</v>
      </c>
      <c r="Q333" s="232">
        <v>55</v>
      </c>
      <c r="R333" s="229">
        <v>13</v>
      </c>
      <c r="S333" s="229">
        <v>27</v>
      </c>
      <c r="T333" s="229">
        <v>40</v>
      </c>
      <c r="U333" s="230" t="s">
        <v>619</v>
      </c>
      <c r="V333" s="230" t="s">
        <v>619</v>
      </c>
      <c r="W333" s="232">
        <v>80</v>
      </c>
      <c r="X333" s="234">
        <v>1.1400000000000001</v>
      </c>
      <c r="Y333" s="230" t="s">
        <v>619</v>
      </c>
      <c r="Z333" s="77"/>
      <c r="AA333" s="64"/>
      <c r="AB333" s="64"/>
      <c r="AC333" s="62"/>
      <c r="AD333" s="62"/>
      <c r="AE333" s="60"/>
      <c r="AF333" s="101"/>
      <c r="AG333" s="62"/>
    </row>
    <row r="334" spans="1:33" s="69" customFormat="1" ht="14.1" customHeight="1" x14ac:dyDescent="0.2">
      <c r="A334" s="220" t="s">
        <v>87</v>
      </c>
      <c r="B334" s="220" t="s">
        <v>88</v>
      </c>
      <c r="C334" s="220" t="s">
        <v>743</v>
      </c>
      <c r="D334" s="220"/>
      <c r="E334" s="229">
        <v>48</v>
      </c>
      <c r="F334" s="230" t="s">
        <v>619</v>
      </c>
      <c r="G334" s="230" t="s">
        <v>619</v>
      </c>
      <c r="H334" s="230" t="s">
        <v>619</v>
      </c>
      <c r="I334" s="230" t="s">
        <v>619</v>
      </c>
      <c r="J334" s="230" t="s">
        <v>619</v>
      </c>
      <c r="K334" s="230" t="s">
        <v>619</v>
      </c>
      <c r="L334" s="230" t="s">
        <v>619</v>
      </c>
      <c r="M334" s="230" t="s">
        <v>619</v>
      </c>
      <c r="N334" s="230" t="s">
        <v>619</v>
      </c>
      <c r="O334" s="230" t="s">
        <v>619</v>
      </c>
      <c r="P334" s="230" t="s">
        <v>619</v>
      </c>
      <c r="Q334" s="232">
        <v>5</v>
      </c>
      <c r="R334" s="230" t="s">
        <v>619</v>
      </c>
      <c r="S334" s="230" t="s">
        <v>619</v>
      </c>
      <c r="T334" s="230" t="s">
        <v>619</v>
      </c>
      <c r="U334" s="230" t="s">
        <v>619</v>
      </c>
      <c r="V334" s="230" t="s">
        <v>619</v>
      </c>
      <c r="W334" s="231" t="s">
        <v>619</v>
      </c>
      <c r="X334" s="230" t="s">
        <v>619</v>
      </c>
      <c r="Y334" s="230" t="s">
        <v>619</v>
      </c>
      <c r="Z334" s="76"/>
      <c r="AA334" s="62"/>
      <c r="AB334" s="62"/>
      <c r="AC334" s="62"/>
      <c r="AD334" s="62"/>
      <c r="AE334" s="63"/>
      <c r="AF334" s="62"/>
      <c r="AG334" s="62"/>
    </row>
    <row r="335" spans="1:33" s="69" customFormat="1" ht="14.1" customHeight="1" x14ac:dyDescent="0.2">
      <c r="A335" s="220" t="s">
        <v>226</v>
      </c>
      <c r="B335" s="220" t="s">
        <v>227</v>
      </c>
      <c r="C335" s="220" t="s">
        <v>749</v>
      </c>
      <c r="D335" s="220"/>
      <c r="E335" s="229">
        <v>44</v>
      </c>
      <c r="F335" s="229">
        <v>22</v>
      </c>
      <c r="G335" s="230" t="s">
        <v>619</v>
      </c>
      <c r="H335" s="230" t="s">
        <v>619</v>
      </c>
      <c r="I335" s="230" t="s">
        <v>619</v>
      </c>
      <c r="J335" s="230" t="s">
        <v>619</v>
      </c>
      <c r="K335" s="230" t="s">
        <v>619</v>
      </c>
      <c r="L335" s="229">
        <v>25</v>
      </c>
      <c r="M335" s="233">
        <v>0.56999999999999995</v>
      </c>
      <c r="N335" s="230" t="s">
        <v>619</v>
      </c>
      <c r="O335" s="229">
        <v>5</v>
      </c>
      <c r="P335" s="230" t="s">
        <v>619</v>
      </c>
      <c r="Q335" s="232">
        <v>36</v>
      </c>
      <c r="R335" s="230" t="s">
        <v>619</v>
      </c>
      <c r="S335" s="230" t="s">
        <v>619</v>
      </c>
      <c r="T335" s="230" t="s">
        <v>619</v>
      </c>
      <c r="U335" s="230" t="s">
        <v>619</v>
      </c>
      <c r="V335" s="230" t="s">
        <v>619</v>
      </c>
      <c r="W335" s="231" t="s">
        <v>619</v>
      </c>
      <c r="X335" s="230" t="s">
        <v>619</v>
      </c>
      <c r="Y335" s="229">
        <v>42</v>
      </c>
      <c r="Z335" s="76"/>
      <c r="AA335" s="62"/>
      <c r="AB335" s="62"/>
      <c r="AC335" s="62"/>
      <c r="AD335" s="62"/>
      <c r="AE335" s="63"/>
      <c r="AF335" s="62"/>
      <c r="AG335" s="64"/>
    </row>
    <row r="336" spans="1:33" s="69" customFormat="1" ht="14.1" customHeight="1" x14ac:dyDescent="0.2">
      <c r="A336" s="221" t="s">
        <v>103</v>
      </c>
      <c r="B336" s="221" t="s">
        <v>697</v>
      </c>
      <c r="C336" s="221" t="s">
        <v>747</v>
      </c>
      <c r="D336" s="221"/>
      <c r="E336" s="252">
        <v>87</v>
      </c>
      <c r="F336" s="252">
        <v>26</v>
      </c>
      <c r="G336" s="253" t="s">
        <v>619</v>
      </c>
      <c r="H336" s="253" t="s">
        <v>619</v>
      </c>
      <c r="I336" s="253" t="s">
        <v>619</v>
      </c>
      <c r="J336" s="253" t="s">
        <v>619</v>
      </c>
      <c r="K336" s="253" t="s">
        <v>619</v>
      </c>
      <c r="L336" s="252">
        <v>27</v>
      </c>
      <c r="M336" s="251">
        <v>0.31</v>
      </c>
      <c r="N336" s="253" t="s">
        <v>619</v>
      </c>
      <c r="O336" s="253" t="s">
        <v>619</v>
      </c>
      <c r="P336" s="252">
        <v>7</v>
      </c>
      <c r="Q336" s="254">
        <v>42</v>
      </c>
      <c r="R336" s="253" t="s">
        <v>619</v>
      </c>
      <c r="S336" s="252">
        <v>16</v>
      </c>
      <c r="T336" s="252">
        <v>48</v>
      </c>
      <c r="U336" s="253" t="s">
        <v>619</v>
      </c>
      <c r="V336" s="253" t="s">
        <v>619</v>
      </c>
      <c r="W336" s="254">
        <v>64</v>
      </c>
      <c r="X336" s="255">
        <v>0.74</v>
      </c>
      <c r="Y336" s="253" t="s">
        <v>619</v>
      </c>
      <c r="Z336" s="76"/>
      <c r="AA336" s="64"/>
      <c r="AB336" s="64"/>
      <c r="AC336" s="62"/>
      <c r="AD336" s="62"/>
      <c r="AE336" s="60"/>
      <c r="AF336" s="101"/>
      <c r="AG336" s="62"/>
    </row>
    <row r="337" spans="1:26" s="39" customFormat="1" ht="15.75" x14ac:dyDescent="0.25">
      <c r="A337" s="35" t="s">
        <v>606</v>
      </c>
      <c r="B337" s="36"/>
      <c r="C337" s="36"/>
      <c r="D337" s="36"/>
      <c r="E337" s="132"/>
      <c r="F337" s="37"/>
      <c r="G337" s="37"/>
      <c r="H337" s="37"/>
      <c r="I337" s="37"/>
      <c r="J337" s="37"/>
      <c r="K337" s="38"/>
      <c r="M337" s="40"/>
      <c r="Z337" s="86"/>
    </row>
    <row r="338" spans="1:26" s="55" customFormat="1" ht="13.5" customHeight="1" x14ac:dyDescent="0.25">
      <c r="A338" s="52" t="s">
        <v>638</v>
      </c>
      <c r="B338" s="841" t="s">
        <v>712</v>
      </c>
      <c r="C338" s="841"/>
      <c r="D338" s="841"/>
      <c r="E338" s="841"/>
      <c r="F338" s="841"/>
      <c r="G338" s="841"/>
      <c r="H338" s="841"/>
      <c r="I338" s="841"/>
      <c r="J338" s="841"/>
      <c r="K338" s="841"/>
      <c r="L338" s="841"/>
      <c r="M338" s="841"/>
      <c r="N338" s="53"/>
      <c r="O338" s="54"/>
      <c r="Z338" s="5"/>
    </row>
    <row r="339" spans="1:26" s="55" customFormat="1" ht="13.5" customHeight="1" x14ac:dyDescent="0.25">
      <c r="A339" s="52"/>
      <c r="B339" s="82" t="s">
        <v>713</v>
      </c>
      <c r="C339" s="82"/>
      <c r="D339" s="82"/>
      <c r="E339" s="146"/>
      <c r="F339" s="81"/>
      <c r="G339" s="81"/>
      <c r="H339" s="81"/>
      <c r="I339" s="81"/>
      <c r="J339" s="81"/>
      <c r="K339" s="81"/>
      <c r="L339" s="81"/>
      <c r="M339" s="81"/>
      <c r="N339" s="53"/>
      <c r="O339" s="54"/>
      <c r="Z339" s="5"/>
    </row>
    <row r="340" spans="1:26" s="39" customFormat="1" ht="14.1" customHeight="1" x14ac:dyDescent="0.25">
      <c r="A340" s="41" t="s">
        <v>619</v>
      </c>
      <c r="B340" s="43" t="s">
        <v>698</v>
      </c>
      <c r="C340" s="43"/>
      <c r="D340" s="43"/>
      <c r="E340" s="142"/>
      <c r="F340" s="44"/>
      <c r="G340" s="44"/>
      <c r="H340" s="44"/>
      <c r="I340" s="44"/>
      <c r="J340" s="45"/>
      <c r="K340" s="38"/>
      <c r="M340" s="40"/>
      <c r="Z340" s="86"/>
    </row>
    <row r="341" spans="1:26" s="39" customFormat="1" ht="14.1" customHeight="1" x14ac:dyDescent="0.25">
      <c r="A341" s="43"/>
      <c r="B341" s="46" t="s">
        <v>630</v>
      </c>
      <c r="C341" s="46"/>
      <c r="D341" s="46"/>
      <c r="E341" s="142"/>
      <c r="F341" s="44"/>
      <c r="G341" s="44"/>
      <c r="H341" s="44"/>
      <c r="I341" s="44"/>
      <c r="J341" s="45"/>
      <c r="K341" s="38"/>
      <c r="M341" s="40"/>
      <c r="Z341" s="86"/>
    </row>
    <row r="342" spans="1:26" s="49" customFormat="1" ht="13.5" customHeight="1" x14ac:dyDescent="0.2">
      <c r="A342" s="43"/>
      <c r="B342" s="46" t="s">
        <v>631</v>
      </c>
      <c r="C342" s="46"/>
      <c r="D342" s="46"/>
      <c r="E342" s="142"/>
      <c r="F342" s="43"/>
      <c r="G342" s="43"/>
      <c r="H342" s="43"/>
      <c r="I342" s="43"/>
      <c r="J342" s="47"/>
      <c r="K342" s="48"/>
      <c r="M342" s="50"/>
      <c r="Z342" s="97"/>
    </row>
    <row r="343" spans="1:26" s="39" customFormat="1" ht="15.75" x14ac:dyDescent="0.25">
      <c r="A343" s="35"/>
      <c r="B343" s="246" t="s">
        <v>633</v>
      </c>
      <c r="C343" s="246"/>
      <c r="D343" s="247"/>
      <c r="E343" s="132"/>
      <c r="F343" s="37"/>
      <c r="G343" s="37"/>
      <c r="H343" s="37"/>
      <c r="I343" s="37"/>
      <c r="J343" s="37"/>
      <c r="K343" s="38"/>
      <c r="M343" s="40"/>
      <c r="Z343" s="86"/>
    </row>
    <row r="344" spans="1:26" s="39" customFormat="1" ht="14.1" customHeight="1" x14ac:dyDescent="0.25">
      <c r="A344" s="35" t="s">
        <v>632</v>
      </c>
      <c r="B344" s="42"/>
      <c r="C344" s="42"/>
      <c r="D344" s="42"/>
      <c r="E344" s="142"/>
      <c r="F344" s="44"/>
      <c r="G344" s="44"/>
      <c r="H344" s="44"/>
      <c r="I344" s="44"/>
      <c r="J344" s="45"/>
      <c r="K344" s="38"/>
      <c r="M344" s="40"/>
      <c r="Z344" s="86"/>
    </row>
    <row r="345" spans="1:26" s="39" customFormat="1" ht="14.1" customHeight="1" x14ac:dyDescent="0.25">
      <c r="A345" s="35"/>
      <c r="B345" s="43" t="s">
        <v>820</v>
      </c>
      <c r="C345" s="43"/>
      <c r="D345" s="43"/>
      <c r="E345" s="142"/>
      <c r="F345" s="44"/>
      <c r="G345" s="44"/>
      <c r="H345" s="44"/>
      <c r="I345" s="44"/>
      <c r="J345" s="45"/>
      <c r="K345" s="38"/>
      <c r="M345" s="40"/>
      <c r="Z345" s="86"/>
    </row>
    <row r="346" spans="1:26" s="39" customFormat="1" ht="14.1" customHeight="1" x14ac:dyDescent="0.25">
      <c r="A346" s="35"/>
      <c r="B346" s="35"/>
      <c r="C346" s="35"/>
      <c r="D346" s="35"/>
      <c r="E346" s="142"/>
      <c r="F346" s="44"/>
      <c r="G346" s="44"/>
      <c r="H346" s="44"/>
      <c r="I346" s="44"/>
      <c r="J346" s="45"/>
      <c r="K346" s="38"/>
      <c r="M346" s="40"/>
      <c r="Z346" s="86"/>
    </row>
    <row r="347" spans="1:26" s="39" customFormat="1" ht="14.1" customHeight="1" x14ac:dyDescent="0.25">
      <c r="A347" s="42"/>
      <c r="B347" s="66" t="s">
        <v>607</v>
      </c>
      <c r="C347" s="66"/>
      <c r="D347" s="66"/>
      <c r="E347" s="178">
        <v>42551</v>
      </c>
      <c r="F347" s="44"/>
      <c r="G347" s="44"/>
      <c r="H347" s="44"/>
      <c r="I347" s="44"/>
      <c r="J347" s="45"/>
      <c r="K347" s="38"/>
      <c r="M347" s="40"/>
      <c r="Z347" s="86"/>
    </row>
  </sheetData>
  <mergeCells count="6">
    <mergeCell ref="B338:M338"/>
    <mergeCell ref="A1:P1"/>
    <mergeCell ref="F2:Q2"/>
    <mergeCell ref="R2:X2"/>
    <mergeCell ref="F4:M4"/>
    <mergeCell ref="R4:W4"/>
  </mergeCells>
  <hyperlinks>
    <hyperlink ref="B339" r:id="rId1"/>
  </hyperlinks>
  <pageMargins left="0.70866141732283516" right="0.70866141732283516" top="0.74803149606299213" bottom="0.74803149606299213" header="0.31496062992126012" footer="0.31496062992126012"/>
  <pageSetup paperSize="9" scale="44" fitToWidth="0" fitToHeight="0" orientation="landscape" r:id="rId2"/>
  <rowBreaks count="5" manualBreakCount="5">
    <brk id="65" man="1"/>
    <brk id="130" man="1"/>
    <brk id="184" man="1"/>
    <brk id="238" man="1"/>
    <brk id="301" man="1"/>
  </rowBreaks>
  <colBreaks count="1" manualBreakCount="1">
    <brk id="25" man="1"/>
  </colBreaks>
  <ignoredErrors>
    <ignoredError sqref="A33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7"/>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RowHeight="12.75" x14ac:dyDescent="0.2"/>
  <cols>
    <col min="1" max="1" width="9" style="6" customWidth="1"/>
    <col min="2" max="2" width="20.77734375" style="6" customWidth="1"/>
    <col min="3" max="3" width="10.88671875" style="6" customWidth="1"/>
    <col min="4" max="4" width="5.33203125" style="6" customWidth="1"/>
    <col min="5" max="5" width="19.5546875" style="6" customWidth="1"/>
    <col min="6" max="12" width="7.109375" style="12" customWidth="1"/>
    <col min="13" max="13" width="9.77734375" style="12" customWidth="1"/>
    <col min="14" max="14" width="8.6640625" style="12" customWidth="1"/>
    <col min="15" max="15" width="7.77734375" style="12" bestFit="1" customWidth="1"/>
    <col min="16" max="16" width="7.109375" style="12" customWidth="1"/>
    <col min="17" max="17" width="8.21875" style="12" bestFit="1" customWidth="1"/>
    <col min="18" max="18" width="7.5546875" style="12" bestFit="1" customWidth="1"/>
    <col min="19" max="21" width="7.109375" style="12" customWidth="1"/>
    <col min="22" max="22" width="7.5546875" style="12" bestFit="1" customWidth="1"/>
    <col min="23" max="23" width="13" style="12" customWidth="1"/>
    <col min="24" max="24" width="9.33203125" style="12" customWidth="1"/>
    <col min="25" max="25" width="14.44140625" style="12" customWidth="1"/>
    <col min="26" max="27" width="7.109375" style="6" customWidth="1"/>
    <col min="28" max="16384" width="8.88671875" style="6"/>
  </cols>
  <sheetData>
    <row r="1" spans="1:26" s="26" customFormat="1" ht="66" customHeight="1" x14ac:dyDescent="0.3">
      <c r="A1" s="835" t="s">
        <v>707</v>
      </c>
      <c r="B1" s="835"/>
      <c r="C1" s="835"/>
      <c r="D1" s="835"/>
      <c r="E1" s="835"/>
      <c r="F1" s="835"/>
      <c r="G1" s="835"/>
      <c r="H1" s="835"/>
      <c r="I1" s="835"/>
      <c r="J1" s="835"/>
      <c r="K1" s="835"/>
      <c r="L1" s="835"/>
      <c r="M1" s="835"/>
      <c r="N1" s="835"/>
      <c r="O1" s="835"/>
      <c r="P1" s="835"/>
      <c r="Q1" s="25"/>
      <c r="R1" s="25"/>
      <c r="S1" s="25"/>
      <c r="T1" s="25"/>
      <c r="U1" s="25"/>
      <c r="V1" s="25"/>
      <c r="W1" s="25"/>
      <c r="X1" s="25"/>
      <c r="Y1" s="25"/>
    </row>
    <row r="2" spans="1:26" ht="18" customHeight="1" x14ac:dyDescent="0.2">
      <c r="A2" s="31"/>
      <c r="B2" s="32"/>
      <c r="C2" s="32"/>
      <c r="D2" s="32"/>
      <c r="E2" s="21"/>
      <c r="F2" s="842" t="s">
        <v>705</v>
      </c>
      <c r="G2" s="842"/>
      <c r="H2" s="842"/>
      <c r="I2" s="842"/>
      <c r="J2" s="842"/>
      <c r="K2" s="842"/>
      <c r="L2" s="842"/>
      <c r="M2" s="842"/>
      <c r="N2" s="842"/>
      <c r="O2" s="842"/>
      <c r="P2" s="842"/>
      <c r="Q2" s="842"/>
      <c r="R2" s="842" t="s">
        <v>704</v>
      </c>
      <c r="S2" s="842"/>
      <c r="T2" s="842"/>
      <c r="U2" s="842"/>
      <c r="V2" s="842"/>
      <c r="W2" s="842"/>
      <c r="X2" s="842"/>
      <c r="Y2" s="22"/>
      <c r="Z2" s="5"/>
    </row>
    <row r="3" spans="1:26" ht="12.75" customHeight="1" x14ac:dyDescent="0.2">
      <c r="A3" s="33"/>
      <c r="B3" s="33"/>
      <c r="C3" s="33"/>
      <c r="D3" s="33"/>
      <c r="E3" s="2"/>
      <c r="F3" s="17"/>
      <c r="G3" s="17"/>
      <c r="H3" s="17"/>
      <c r="I3" s="17"/>
      <c r="J3" s="17"/>
      <c r="K3" s="17"/>
      <c r="L3" s="17"/>
      <c r="M3" s="17"/>
      <c r="N3" s="17"/>
      <c r="O3" s="17"/>
      <c r="P3" s="17"/>
      <c r="Q3" s="17"/>
      <c r="R3" s="3"/>
      <c r="S3" s="3"/>
      <c r="T3" s="3"/>
      <c r="U3" s="3"/>
      <c r="V3" s="3"/>
      <c r="W3" s="3"/>
      <c r="X3" s="18"/>
      <c r="Y3" s="18"/>
      <c r="Z3" s="5"/>
    </row>
    <row r="4" spans="1:26" ht="12.75" customHeight="1" x14ac:dyDescent="0.2">
      <c r="A4" s="33"/>
      <c r="B4" s="33"/>
      <c r="C4" s="33"/>
      <c r="D4" s="33"/>
      <c r="E4" s="75"/>
      <c r="F4" s="842" t="s">
        <v>1</v>
      </c>
      <c r="G4" s="842"/>
      <c r="H4" s="842"/>
      <c r="I4" s="842"/>
      <c r="J4" s="842"/>
      <c r="K4" s="842"/>
      <c r="L4" s="842"/>
      <c r="M4" s="842"/>
      <c r="N4" s="34"/>
      <c r="O4" s="34"/>
      <c r="P4" s="34"/>
      <c r="Q4" s="18"/>
      <c r="R4" s="843"/>
      <c r="S4" s="843"/>
      <c r="T4" s="843"/>
      <c r="U4" s="843"/>
      <c r="V4" s="843"/>
      <c r="W4" s="843"/>
      <c r="X4" s="18"/>
      <c r="Y4" s="18"/>
      <c r="Z4" s="5"/>
    </row>
    <row r="5" spans="1:26" ht="76.5" customHeight="1" x14ac:dyDescent="0.2">
      <c r="A5" s="108" t="s">
        <v>822</v>
      </c>
      <c r="B5" s="280" t="s">
        <v>823</v>
      </c>
      <c r="C5" s="516" t="s">
        <v>821</v>
      </c>
      <c r="D5" s="116"/>
      <c r="E5" s="191" t="s">
        <v>719</v>
      </c>
      <c r="F5" s="118" t="s">
        <v>2</v>
      </c>
      <c r="G5" s="118" t="s">
        <v>620</v>
      </c>
      <c r="H5" s="118" t="s">
        <v>618</v>
      </c>
      <c r="I5" s="118" t="s">
        <v>3</v>
      </c>
      <c r="J5" s="118" t="s">
        <v>621</v>
      </c>
      <c r="K5" s="118" t="s">
        <v>622</v>
      </c>
      <c r="L5" s="118" t="s">
        <v>4</v>
      </c>
      <c r="M5" s="118" t="s">
        <v>617</v>
      </c>
      <c r="N5" s="118" t="s">
        <v>611</v>
      </c>
      <c r="O5" s="118" t="s">
        <v>612</v>
      </c>
      <c r="P5" s="118" t="s">
        <v>613</v>
      </c>
      <c r="Q5" s="118" t="s">
        <v>623</v>
      </c>
      <c r="R5" s="118" t="s">
        <v>614</v>
      </c>
      <c r="S5" s="120" t="s">
        <v>5</v>
      </c>
      <c r="T5" s="118" t="s">
        <v>624</v>
      </c>
      <c r="U5" s="118" t="s">
        <v>615</v>
      </c>
      <c r="V5" s="118" t="s">
        <v>616</v>
      </c>
      <c r="W5" s="118" t="s">
        <v>6</v>
      </c>
      <c r="X5" s="118" t="s">
        <v>617</v>
      </c>
      <c r="Y5" s="118" t="s">
        <v>706</v>
      </c>
      <c r="Z5" s="5"/>
    </row>
    <row r="6" spans="1:26" ht="14.1" customHeight="1" x14ac:dyDescent="0.2">
      <c r="A6" s="115"/>
      <c r="B6" s="153"/>
      <c r="C6" s="153"/>
      <c r="D6" s="153"/>
      <c r="E6" s="154"/>
      <c r="F6" s="155"/>
      <c r="G6" s="155"/>
      <c r="H6" s="155"/>
      <c r="I6" s="155"/>
      <c r="J6" s="155"/>
      <c r="K6" s="155"/>
      <c r="L6" s="156"/>
      <c r="M6" s="156"/>
      <c r="N6" s="155"/>
      <c r="O6" s="155"/>
      <c r="P6" s="155"/>
      <c r="Q6" s="156"/>
      <c r="R6" s="155"/>
      <c r="S6" s="157"/>
      <c r="T6" s="155"/>
      <c r="U6" s="155"/>
      <c r="V6" s="155"/>
      <c r="W6" s="156"/>
      <c r="X6" s="156"/>
      <c r="Y6" s="156"/>
      <c r="Z6" s="5"/>
    </row>
    <row r="7" spans="1:26" s="28" customFormat="1" ht="14.1" customHeight="1" x14ac:dyDescent="0.2">
      <c r="A7" s="125" t="s">
        <v>803</v>
      </c>
      <c r="B7" s="125" t="s">
        <v>7</v>
      </c>
      <c r="C7" s="125"/>
      <c r="D7" s="125"/>
      <c r="E7" s="126">
        <v>22940</v>
      </c>
      <c r="F7" s="126">
        <v>8810</v>
      </c>
      <c r="G7" s="126">
        <v>2380</v>
      </c>
      <c r="H7" s="126">
        <v>1330</v>
      </c>
      <c r="I7" s="126">
        <v>500</v>
      </c>
      <c r="J7" s="126">
        <v>690</v>
      </c>
      <c r="K7" s="126">
        <v>950</v>
      </c>
      <c r="L7" s="126">
        <v>14660</v>
      </c>
      <c r="M7" s="197">
        <v>0.6</v>
      </c>
      <c r="N7" s="126">
        <v>2460</v>
      </c>
      <c r="O7" s="126">
        <v>4840</v>
      </c>
      <c r="P7" s="126">
        <v>7000</v>
      </c>
      <c r="Q7" s="126">
        <v>28960</v>
      </c>
      <c r="R7" s="126">
        <v>5910</v>
      </c>
      <c r="S7" s="126">
        <v>5310</v>
      </c>
      <c r="T7" s="126">
        <v>12210</v>
      </c>
      <c r="U7" s="126">
        <v>23520</v>
      </c>
      <c r="V7" s="126">
        <v>21620</v>
      </c>
      <c r="W7" s="126">
        <v>68560</v>
      </c>
      <c r="X7" s="196">
        <v>3</v>
      </c>
      <c r="Y7" s="126">
        <v>6610</v>
      </c>
      <c r="Z7" s="27"/>
    </row>
    <row r="8" spans="1:26" s="69" customFormat="1" ht="14.1" customHeight="1" x14ac:dyDescent="0.2">
      <c r="A8" s="572" t="s">
        <v>798</v>
      </c>
      <c r="B8" s="125" t="s">
        <v>8</v>
      </c>
      <c r="C8" s="125"/>
      <c r="D8" s="125"/>
      <c r="E8" s="126">
        <v>3491</v>
      </c>
      <c r="F8" s="126">
        <v>1490</v>
      </c>
      <c r="G8" s="126">
        <v>1560</v>
      </c>
      <c r="H8" s="126">
        <v>660</v>
      </c>
      <c r="I8" s="126">
        <v>230</v>
      </c>
      <c r="J8" s="126">
        <v>370</v>
      </c>
      <c r="K8" s="126">
        <v>380</v>
      </c>
      <c r="L8" s="126">
        <v>4690</v>
      </c>
      <c r="M8" s="197">
        <v>1.3</v>
      </c>
      <c r="N8" s="126">
        <v>620</v>
      </c>
      <c r="O8" s="126">
        <v>1060</v>
      </c>
      <c r="P8" s="126">
        <v>1520</v>
      </c>
      <c r="Q8" s="126">
        <v>7880</v>
      </c>
      <c r="R8" s="126">
        <v>3370</v>
      </c>
      <c r="S8" s="126">
        <v>2820</v>
      </c>
      <c r="T8" s="126">
        <v>5910</v>
      </c>
      <c r="U8" s="126">
        <v>19570</v>
      </c>
      <c r="V8" s="126">
        <v>18810</v>
      </c>
      <c r="W8" s="126">
        <v>50490</v>
      </c>
      <c r="X8" s="196">
        <v>14.5</v>
      </c>
      <c r="Y8" s="126">
        <v>870</v>
      </c>
    </row>
    <row r="9" spans="1:26" s="69" customFormat="1" ht="14.1" customHeight="1" x14ac:dyDescent="0.2">
      <c r="A9" s="706" t="s">
        <v>619</v>
      </c>
      <c r="B9" s="125" t="s">
        <v>9</v>
      </c>
      <c r="C9" s="125" t="s">
        <v>721</v>
      </c>
      <c r="D9" s="125"/>
      <c r="E9" s="126">
        <v>19449</v>
      </c>
      <c r="F9" s="126">
        <v>7310</v>
      </c>
      <c r="G9" s="126">
        <v>820</v>
      </c>
      <c r="H9" s="126">
        <v>670</v>
      </c>
      <c r="I9" s="126">
        <v>270</v>
      </c>
      <c r="J9" s="126">
        <v>330</v>
      </c>
      <c r="K9" s="126">
        <v>570</v>
      </c>
      <c r="L9" s="126">
        <v>9970</v>
      </c>
      <c r="M9" s="197">
        <v>0.5</v>
      </c>
      <c r="N9" s="126">
        <v>1840</v>
      </c>
      <c r="O9" s="126">
        <v>3780</v>
      </c>
      <c r="P9" s="126">
        <v>5480</v>
      </c>
      <c r="Q9" s="126">
        <v>21070</v>
      </c>
      <c r="R9" s="126">
        <v>2540</v>
      </c>
      <c r="S9" s="126">
        <v>2490</v>
      </c>
      <c r="T9" s="126">
        <v>6290</v>
      </c>
      <c r="U9" s="126">
        <v>3950</v>
      </c>
      <c r="V9" s="126">
        <v>2810</v>
      </c>
      <c r="W9" s="126">
        <v>18080</v>
      </c>
      <c r="X9" s="196">
        <v>0.9</v>
      </c>
      <c r="Y9" s="126">
        <v>5740</v>
      </c>
    </row>
    <row r="10" spans="1:26" s="69" customFormat="1" ht="14.1" customHeight="1" x14ac:dyDescent="0.2">
      <c r="A10" s="127"/>
      <c r="B10" s="127"/>
      <c r="C10" s="127" t="s">
        <v>721</v>
      </c>
      <c r="D10" s="127"/>
      <c r="E10" s="167"/>
      <c r="F10" s="165"/>
      <c r="G10" s="165"/>
      <c r="H10" s="165"/>
      <c r="I10" s="165"/>
      <c r="J10" s="165"/>
      <c r="K10" s="165"/>
      <c r="L10" s="165"/>
      <c r="M10" s="184"/>
      <c r="N10" s="165"/>
      <c r="O10" s="165"/>
      <c r="P10" s="165"/>
      <c r="Q10" s="166"/>
      <c r="R10" s="165"/>
      <c r="S10" s="165"/>
      <c r="T10" s="165"/>
      <c r="U10" s="165"/>
      <c r="V10" s="165"/>
      <c r="W10" s="166"/>
      <c r="X10" s="200"/>
      <c r="Y10" s="165"/>
    </row>
    <row r="11" spans="1:26" s="69" customFormat="1" ht="14.1" customHeight="1" x14ac:dyDescent="0.2">
      <c r="A11" s="218" t="s">
        <v>530</v>
      </c>
      <c r="B11" s="218" t="s">
        <v>531</v>
      </c>
      <c r="C11" s="218" t="s">
        <v>742</v>
      </c>
      <c r="D11" s="218"/>
      <c r="E11" s="167">
        <v>28</v>
      </c>
      <c r="F11" s="165" t="s">
        <v>619</v>
      </c>
      <c r="G11" s="165" t="s">
        <v>619</v>
      </c>
      <c r="H11" s="165" t="s">
        <v>619</v>
      </c>
      <c r="I11" s="165" t="s">
        <v>619</v>
      </c>
      <c r="J11" s="165" t="s">
        <v>619</v>
      </c>
      <c r="K11" s="165" t="s">
        <v>619</v>
      </c>
      <c r="L11" s="165" t="s">
        <v>619</v>
      </c>
      <c r="M11" s="184" t="s">
        <v>619</v>
      </c>
      <c r="N11" s="165" t="s">
        <v>619</v>
      </c>
      <c r="O11" s="165" t="s">
        <v>619</v>
      </c>
      <c r="P11" s="167" t="s">
        <v>619</v>
      </c>
      <c r="Q11" s="167">
        <v>6</v>
      </c>
      <c r="R11" s="165" t="s">
        <v>619</v>
      </c>
      <c r="S11" s="165" t="s">
        <v>619</v>
      </c>
      <c r="T11" s="167">
        <v>9</v>
      </c>
      <c r="U11" s="167">
        <v>39</v>
      </c>
      <c r="V11" s="167">
        <v>14</v>
      </c>
      <c r="W11" s="167">
        <v>64</v>
      </c>
      <c r="X11" s="200">
        <v>2.2999999999999998</v>
      </c>
      <c r="Y11" s="165" t="s">
        <v>619</v>
      </c>
    </row>
    <row r="12" spans="1:26" s="69" customFormat="1" ht="14.1" customHeight="1" x14ac:dyDescent="0.2">
      <c r="A12" s="218" t="s">
        <v>33</v>
      </c>
      <c r="B12" s="218" t="s">
        <v>34</v>
      </c>
      <c r="C12" s="218" t="s">
        <v>743</v>
      </c>
      <c r="D12" s="218"/>
      <c r="E12" s="167">
        <v>43</v>
      </c>
      <c r="F12" s="165">
        <v>11</v>
      </c>
      <c r="G12" s="165" t="s">
        <v>619</v>
      </c>
      <c r="H12" s="165" t="s">
        <v>619</v>
      </c>
      <c r="I12" s="165" t="s">
        <v>619</v>
      </c>
      <c r="J12" s="165" t="s">
        <v>619</v>
      </c>
      <c r="K12" s="165" t="s">
        <v>619</v>
      </c>
      <c r="L12" s="165">
        <v>12</v>
      </c>
      <c r="M12" s="184">
        <v>0.3</v>
      </c>
      <c r="N12" s="165">
        <v>6</v>
      </c>
      <c r="O12" s="167">
        <v>11</v>
      </c>
      <c r="P12" s="165">
        <v>12</v>
      </c>
      <c r="Q12" s="167">
        <v>41</v>
      </c>
      <c r="R12" s="165" t="s">
        <v>619</v>
      </c>
      <c r="S12" s="165" t="s">
        <v>619</v>
      </c>
      <c r="T12" s="167">
        <v>5</v>
      </c>
      <c r="U12" s="165" t="s">
        <v>619</v>
      </c>
      <c r="V12" s="165" t="s">
        <v>619</v>
      </c>
      <c r="W12" s="167">
        <v>9</v>
      </c>
      <c r="X12" s="200">
        <v>0.2</v>
      </c>
      <c r="Y12" s="165" t="s">
        <v>619</v>
      </c>
    </row>
    <row r="13" spans="1:26" s="69" customFormat="1" ht="14.1" customHeight="1" x14ac:dyDescent="0.2">
      <c r="A13" s="218" t="s">
        <v>140</v>
      </c>
      <c r="B13" s="218" t="s">
        <v>141</v>
      </c>
      <c r="C13" s="218" t="s">
        <v>744</v>
      </c>
      <c r="D13" s="218"/>
      <c r="E13" s="167">
        <v>54</v>
      </c>
      <c r="F13" s="165">
        <v>24</v>
      </c>
      <c r="G13" s="165" t="s">
        <v>619</v>
      </c>
      <c r="H13" s="165" t="s">
        <v>619</v>
      </c>
      <c r="I13" s="165" t="s">
        <v>619</v>
      </c>
      <c r="J13" s="165" t="s">
        <v>619</v>
      </c>
      <c r="K13" s="165" t="s">
        <v>619</v>
      </c>
      <c r="L13" s="167">
        <v>26</v>
      </c>
      <c r="M13" s="184">
        <v>0.5</v>
      </c>
      <c r="N13" s="165" t="s">
        <v>619</v>
      </c>
      <c r="O13" s="165" t="s">
        <v>619</v>
      </c>
      <c r="P13" s="167">
        <v>38</v>
      </c>
      <c r="Q13" s="167">
        <v>94</v>
      </c>
      <c r="R13" s="165" t="s">
        <v>619</v>
      </c>
      <c r="S13" s="167">
        <v>5</v>
      </c>
      <c r="T13" s="165">
        <v>6</v>
      </c>
      <c r="U13" s="165" t="s">
        <v>619</v>
      </c>
      <c r="V13" s="167" t="s">
        <v>619</v>
      </c>
      <c r="W13" s="167">
        <v>12</v>
      </c>
      <c r="X13" s="200">
        <v>0.2</v>
      </c>
      <c r="Y13" s="167">
        <v>6</v>
      </c>
    </row>
    <row r="14" spans="1:26" s="69" customFormat="1" ht="14.1" customHeight="1" x14ac:dyDescent="0.2">
      <c r="A14" s="218" t="s">
        <v>532</v>
      </c>
      <c r="B14" s="218" t="s">
        <v>533</v>
      </c>
      <c r="C14" s="218" t="s">
        <v>742</v>
      </c>
      <c r="D14" s="218"/>
      <c r="E14" s="167">
        <v>69</v>
      </c>
      <c r="F14" s="167">
        <v>50</v>
      </c>
      <c r="G14" s="165" t="s">
        <v>619</v>
      </c>
      <c r="H14" s="165" t="s">
        <v>619</v>
      </c>
      <c r="I14" s="165" t="s">
        <v>619</v>
      </c>
      <c r="J14" s="165" t="s">
        <v>619</v>
      </c>
      <c r="K14" s="165" t="s">
        <v>619</v>
      </c>
      <c r="L14" s="167">
        <v>52</v>
      </c>
      <c r="M14" s="184">
        <v>0.8</v>
      </c>
      <c r="N14" s="167">
        <v>10</v>
      </c>
      <c r="O14" s="167">
        <v>13</v>
      </c>
      <c r="P14" s="167">
        <v>136</v>
      </c>
      <c r="Q14" s="167">
        <v>211</v>
      </c>
      <c r="R14" s="167">
        <v>21</v>
      </c>
      <c r="S14" s="167">
        <v>41</v>
      </c>
      <c r="T14" s="167">
        <v>16</v>
      </c>
      <c r="U14" s="165" t="s">
        <v>619</v>
      </c>
      <c r="V14" s="165" t="s">
        <v>619</v>
      </c>
      <c r="W14" s="167">
        <v>78</v>
      </c>
      <c r="X14" s="200">
        <v>1.1000000000000001</v>
      </c>
      <c r="Y14" s="167">
        <v>33</v>
      </c>
    </row>
    <row r="15" spans="1:26" s="69" customFormat="1" ht="14.1" customHeight="1" x14ac:dyDescent="0.2">
      <c r="A15" s="218" t="s">
        <v>198</v>
      </c>
      <c r="B15" s="218" t="s">
        <v>199</v>
      </c>
      <c r="C15" s="218" t="s">
        <v>744</v>
      </c>
      <c r="D15" s="218"/>
      <c r="E15" s="167">
        <v>53</v>
      </c>
      <c r="F15" s="167">
        <v>26</v>
      </c>
      <c r="G15" s="165" t="s">
        <v>619</v>
      </c>
      <c r="H15" s="165" t="s">
        <v>619</v>
      </c>
      <c r="I15" s="165" t="s">
        <v>619</v>
      </c>
      <c r="J15" s="165" t="s">
        <v>619</v>
      </c>
      <c r="K15" s="165" t="s">
        <v>619</v>
      </c>
      <c r="L15" s="167">
        <v>28</v>
      </c>
      <c r="M15" s="184">
        <v>0.5</v>
      </c>
      <c r="N15" s="167" t="s">
        <v>619</v>
      </c>
      <c r="O15" s="165" t="s">
        <v>619</v>
      </c>
      <c r="P15" s="165" t="s">
        <v>619</v>
      </c>
      <c r="Q15" s="167">
        <v>36</v>
      </c>
      <c r="R15" s="165" t="s">
        <v>619</v>
      </c>
      <c r="S15" s="165" t="s">
        <v>619</v>
      </c>
      <c r="T15" s="167" t="s">
        <v>619</v>
      </c>
      <c r="U15" s="165" t="s">
        <v>619</v>
      </c>
      <c r="V15" s="165" t="s">
        <v>619</v>
      </c>
      <c r="W15" s="167">
        <v>22</v>
      </c>
      <c r="X15" s="200">
        <v>0.4</v>
      </c>
      <c r="Y15" s="167">
        <v>12</v>
      </c>
    </row>
    <row r="16" spans="1:26" s="69" customFormat="1" ht="14.1" customHeight="1" x14ac:dyDescent="0.2">
      <c r="A16" s="218" t="s">
        <v>474</v>
      </c>
      <c r="B16" s="218" t="s">
        <v>475</v>
      </c>
      <c r="C16" s="218" t="s">
        <v>742</v>
      </c>
      <c r="D16" s="218"/>
      <c r="E16" s="167">
        <v>51</v>
      </c>
      <c r="F16" s="167">
        <v>43</v>
      </c>
      <c r="G16" s="165" t="s">
        <v>619</v>
      </c>
      <c r="H16" s="165" t="s">
        <v>619</v>
      </c>
      <c r="I16" s="165" t="s">
        <v>619</v>
      </c>
      <c r="J16" s="165" t="s">
        <v>619</v>
      </c>
      <c r="K16" s="165" t="s">
        <v>619</v>
      </c>
      <c r="L16" s="167">
        <v>45</v>
      </c>
      <c r="M16" s="184">
        <v>0.9</v>
      </c>
      <c r="N16" s="165" t="s">
        <v>619</v>
      </c>
      <c r="O16" s="165" t="s">
        <v>619</v>
      </c>
      <c r="P16" s="167">
        <v>12</v>
      </c>
      <c r="Q16" s="167">
        <v>60</v>
      </c>
      <c r="R16" s="167">
        <v>15</v>
      </c>
      <c r="S16" s="165" t="s">
        <v>619</v>
      </c>
      <c r="T16" s="167">
        <v>38</v>
      </c>
      <c r="U16" s="167">
        <v>58</v>
      </c>
      <c r="V16" s="165" t="s">
        <v>619</v>
      </c>
      <c r="W16" s="167">
        <v>119</v>
      </c>
      <c r="X16" s="200">
        <v>2.2999999999999998</v>
      </c>
      <c r="Y16" s="167">
        <v>11</v>
      </c>
    </row>
    <row r="17" spans="1:25" s="69" customFormat="1" ht="14.1" customHeight="1" x14ac:dyDescent="0.2">
      <c r="A17" s="218" t="s">
        <v>434</v>
      </c>
      <c r="B17" s="218" t="s">
        <v>435</v>
      </c>
      <c r="C17" s="218" t="s">
        <v>742</v>
      </c>
      <c r="D17" s="218"/>
      <c r="E17" s="167">
        <v>74</v>
      </c>
      <c r="F17" s="167">
        <v>38</v>
      </c>
      <c r="G17" s="165" t="s">
        <v>619</v>
      </c>
      <c r="H17" s="165" t="s">
        <v>619</v>
      </c>
      <c r="I17" s="165" t="s">
        <v>619</v>
      </c>
      <c r="J17" s="165" t="s">
        <v>619</v>
      </c>
      <c r="K17" s="165" t="s">
        <v>619</v>
      </c>
      <c r="L17" s="167">
        <v>48</v>
      </c>
      <c r="M17" s="184">
        <v>0.7</v>
      </c>
      <c r="N17" s="165" t="s">
        <v>619</v>
      </c>
      <c r="O17" s="167" t="s">
        <v>619</v>
      </c>
      <c r="P17" s="165">
        <v>13</v>
      </c>
      <c r="Q17" s="167">
        <v>70</v>
      </c>
      <c r="R17" s="165" t="s">
        <v>619</v>
      </c>
      <c r="S17" s="165" t="s">
        <v>619</v>
      </c>
      <c r="T17" s="165" t="s">
        <v>619</v>
      </c>
      <c r="U17" s="165" t="s">
        <v>619</v>
      </c>
      <c r="V17" s="165" t="s">
        <v>619</v>
      </c>
      <c r="W17" s="167">
        <v>14</v>
      </c>
      <c r="X17" s="200">
        <v>0.2</v>
      </c>
      <c r="Y17" s="165" t="s">
        <v>619</v>
      </c>
    </row>
    <row r="18" spans="1:25" s="69" customFormat="1" ht="14.1" customHeight="1" x14ac:dyDescent="0.2">
      <c r="A18" s="218" t="s">
        <v>342</v>
      </c>
      <c r="B18" s="218" t="s">
        <v>343</v>
      </c>
      <c r="C18" s="218" t="s">
        <v>745</v>
      </c>
      <c r="D18" s="218"/>
      <c r="E18" s="167">
        <v>39</v>
      </c>
      <c r="F18" s="165" t="s">
        <v>619</v>
      </c>
      <c r="G18" s="165" t="s">
        <v>619</v>
      </c>
      <c r="H18" s="165" t="s">
        <v>619</v>
      </c>
      <c r="I18" s="165" t="s">
        <v>619</v>
      </c>
      <c r="J18" s="165" t="s">
        <v>619</v>
      </c>
      <c r="K18" s="165" t="s">
        <v>619</v>
      </c>
      <c r="L18" s="167">
        <v>26</v>
      </c>
      <c r="M18" s="184">
        <v>0.7</v>
      </c>
      <c r="N18" s="165" t="s">
        <v>619</v>
      </c>
      <c r="O18" s="165" t="s">
        <v>619</v>
      </c>
      <c r="P18" s="167">
        <v>15</v>
      </c>
      <c r="Q18" s="167">
        <v>47</v>
      </c>
      <c r="R18" s="167">
        <v>17</v>
      </c>
      <c r="S18" s="165" t="s">
        <v>619</v>
      </c>
      <c r="T18" s="167">
        <v>23</v>
      </c>
      <c r="U18" s="165" t="s">
        <v>619</v>
      </c>
      <c r="V18" s="165" t="s">
        <v>619</v>
      </c>
      <c r="W18" s="167">
        <v>41</v>
      </c>
      <c r="X18" s="200">
        <v>1.1000000000000001</v>
      </c>
      <c r="Y18" s="167">
        <v>21</v>
      </c>
    </row>
    <row r="19" spans="1:25" s="69" customFormat="1" ht="14.1" customHeight="1" x14ac:dyDescent="0.2">
      <c r="A19" s="218" t="s">
        <v>384</v>
      </c>
      <c r="B19" s="218" t="s">
        <v>385</v>
      </c>
      <c r="C19" s="218" t="s">
        <v>746</v>
      </c>
      <c r="D19" s="218"/>
      <c r="E19" s="167">
        <v>75</v>
      </c>
      <c r="F19" s="167">
        <v>140</v>
      </c>
      <c r="G19" s="167">
        <v>97</v>
      </c>
      <c r="H19" s="167">
        <v>27</v>
      </c>
      <c r="I19" s="167">
        <v>35</v>
      </c>
      <c r="J19" s="165" t="s">
        <v>619</v>
      </c>
      <c r="K19" s="165" t="s">
        <v>619</v>
      </c>
      <c r="L19" s="167">
        <v>305</v>
      </c>
      <c r="M19" s="184">
        <v>4.0999999999999996</v>
      </c>
      <c r="N19" s="167">
        <v>34</v>
      </c>
      <c r="O19" s="167">
        <v>92</v>
      </c>
      <c r="P19" s="167">
        <v>47</v>
      </c>
      <c r="Q19" s="167">
        <v>478</v>
      </c>
      <c r="R19" s="167">
        <v>84</v>
      </c>
      <c r="S19" s="167">
        <v>105</v>
      </c>
      <c r="T19" s="167">
        <v>316</v>
      </c>
      <c r="U19" s="167">
        <v>981</v>
      </c>
      <c r="V19" s="167">
        <v>67</v>
      </c>
      <c r="W19" s="167">
        <v>1553</v>
      </c>
      <c r="X19" s="200">
        <v>20.6</v>
      </c>
      <c r="Y19" s="165" t="s">
        <v>619</v>
      </c>
    </row>
    <row r="20" spans="1:25" s="69" customFormat="1" ht="14.1" customHeight="1" x14ac:dyDescent="0.2">
      <c r="A20" s="218" t="s">
        <v>386</v>
      </c>
      <c r="B20" s="218" t="s">
        <v>387</v>
      </c>
      <c r="C20" s="218" t="s">
        <v>746</v>
      </c>
      <c r="D20" s="218"/>
      <c r="E20" s="167">
        <v>148</v>
      </c>
      <c r="F20" s="167">
        <v>37</v>
      </c>
      <c r="G20" s="167">
        <v>23</v>
      </c>
      <c r="H20" s="167">
        <v>14</v>
      </c>
      <c r="I20" s="165" t="s">
        <v>619</v>
      </c>
      <c r="J20" s="167" t="s">
        <v>619</v>
      </c>
      <c r="K20" s="165">
        <v>16</v>
      </c>
      <c r="L20" s="167">
        <v>98</v>
      </c>
      <c r="M20" s="184">
        <v>0.7</v>
      </c>
      <c r="N20" s="167" t="s">
        <v>619</v>
      </c>
      <c r="O20" s="167" t="s">
        <v>619</v>
      </c>
      <c r="P20" s="167">
        <v>36</v>
      </c>
      <c r="Q20" s="167">
        <v>161</v>
      </c>
      <c r="R20" s="165" t="s">
        <v>619</v>
      </c>
      <c r="S20" s="165" t="s">
        <v>619</v>
      </c>
      <c r="T20" s="167">
        <v>1068</v>
      </c>
      <c r="U20" s="167">
        <v>757</v>
      </c>
      <c r="V20" s="167">
        <v>1021</v>
      </c>
      <c r="W20" s="167">
        <v>2846</v>
      </c>
      <c r="X20" s="200">
        <v>19.3</v>
      </c>
      <c r="Y20" s="167" t="s">
        <v>619</v>
      </c>
    </row>
    <row r="21" spans="1:25" s="69" customFormat="1" ht="14.1" customHeight="1" x14ac:dyDescent="0.2">
      <c r="A21" s="218" t="s">
        <v>118</v>
      </c>
      <c r="B21" s="218" t="s">
        <v>119</v>
      </c>
      <c r="C21" s="218" t="s">
        <v>747</v>
      </c>
      <c r="D21" s="218"/>
      <c r="E21" s="167">
        <v>104</v>
      </c>
      <c r="F21" s="165" t="s">
        <v>619</v>
      </c>
      <c r="G21" s="165" t="s">
        <v>619</v>
      </c>
      <c r="H21" s="165" t="s">
        <v>619</v>
      </c>
      <c r="I21" s="165" t="s">
        <v>619</v>
      </c>
      <c r="J21" s="165" t="s">
        <v>619</v>
      </c>
      <c r="K21" s="165" t="s">
        <v>619</v>
      </c>
      <c r="L21" s="165" t="s">
        <v>619</v>
      </c>
      <c r="M21" s="184" t="s">
        <v>619</v>
      </c>
      <c r="N21" s="165" t="s">
        <v>619</v>
      </c>
      <c r="O21" s="165" t="s">
        <v>619</v>
      </c>
      <c r="P21" s="167">
        <v>25</v>
      </c>
      <c r="Q21" s="167">
        <v>29</v>
      </c>
      <c r="R21" s="165" t="s">
        <v>619</v>
      </c>
      <c r="S21" s="165" t="s">
        <v>619</v>
      </c>
      <c r="T21" s="165" t="s">
        <v>619</v>
      </c>
      <c r="U21" s="165" t="s">
        <v>619</v>
      </c>
      <c r="V21" s="167" t="s">
        <v>619</v>
      </c>
      <c r="W21" s="167">
        <v>5</v>
      </c>
      <c r="X21" s="200">
        <v>0.1</v>
      </c>
      <c r="Y21" s="165" t="s">
        <v>619</v>
      </c>
    </row>
    <row r="22" spans="1:25" s="69" customFormat="1" ht="14.1" customHeight="1" x14ac:dyDescent="0.2">
      <c r="A22" s="218" t="s">
        <v>35</v>
      </c>
      <c r="B22" s="218" t="s">
        <v>36</v>
      </c>
      <c r="C22" s="218" t="s">
        <v>743</v>
      </c>
      <c r="D22" s="218"/>
      <c r="E22" s="167">
        <v>31</v>
      </c>
      <c r="F22" s="165" t="s">
        <v>619</v>
      </c>
      <c r="G22" s="165" t="s">
        <v>619</v>
      </c>
      <c r="H22" s="165" t="s">
        <v>619</v>
      </c>
      <c r="I22" s="165" t="s">
        <v>619</v>
      </c>
      <c r="J22" s="165" t="s">
        <v>619</v>
      </c>
      <c r="K22" s="165" t="s">
        <v>619</v>
      </c>
      <c r="L22" s="165" t="s">
        <v>619</v>
      </c>
      <c r="M22" s="184" t="s">
        <v>619</v>
      </c>
      <c r="N22" s="165" t="s">
        <v>619</v>
      </c>
      <c r="O22" s="165" t="s">
        <v>619</v>
      </c>
      <c r="P22" s="167">
        <v>6</v>
      </c>
      <c r="Q22" s="167">
        <v>14</v>
      </c>
      <c r="R22" s="165" t="s">
        <v>619</v>
      </c>
      <c r="S22" s="165" t="s">
        <v>619</v>
      </c>
      <c r="T22" s="165" t="s">
        <v>619</v>
      </c>
      <c r="U22" s="165" t="s">
        <v>619</v>
      </c>
      <c r="V22" s="165" t="s">
        <v>619</v>
      </c>
      <c r="W22" s="165">
        <v>5</v>
      </c>
      <c r="X22" s="200">
        <v>0.2</v>
      </c>
      <c r="Y22" s="165">
        <v>7</v>
      </c>
    </row>
    <row r="23" spans="1:25" s="69" customFormat="1" ht="14.1" customHeight="1" x14ac:dyDescent="0.2">
      <c r="A23" s="218" t="s">
        <v>284</v>
      </c>
      <c r="B23" s="218" t="s">
        <v>285</v>
      </c>
      <c r="C23" s="218" t="s">
        <v>745</v>
      </c>
      <c r="D23" s="218"/>
      <c r="E23" s="167">
        <v>76</v>
      </c>
      <c r="F23" s="167">
        <v>53</v>
      </c>
      <c r="G23" s="167">
        <v>6</v>
      </c>
      <c r="H23" s="165" t="s">
        <v>619</v>
      </c>
      <c r="I23" s="165" t="s">
        <v>619</v>
      </c>
      <c r="J23" s="165" t="s">
        <v>619</v>
      </c>
      <c r="K23" s="165" t="s">
        <v>619</v>
      </c>
      <c r="L23" s="167">
        <v>62</v>
      </c>
      <c r="M23" s="184">
        <v>0.8</v>
      </c>
      <c r="N23" s="167">
        <v>9</v>
      </c>
      <c r="O23" s="167">
        <v>6</v>
      </c>
      <c r="P23" s="167">
        <v>6</v>
      </c>
      <c r="Q23" s="167">
        <v>83</v>
      </c>
      <c r="R23" s="167" t="s">
        <v>619</v>
      </c>
      <c r="S23" s="167">
        <v>31</v>
      </c>
      <c r="T23" s="167">
        <v>422</v>
      </c>
      <c r="U23" s="165" t="s">
        <v>619</v>
      </c>
      <c r="V23" s="165" t="s">
        <v>619</v>
      </c>
      <c r="W23" s="167">
        <v>454</v>
      </c>
      <c r="X23" s="200">
        <v>6</v>
      </c>
      <c r="Y23" s="165" t="s">
        <v>619</v>
      </c>
    </row>
    <row r="24" spans="1:25" s="69" customFormat="1" ht="14.1" customHeight="1" x14ac:dyDescent="0.2">
      <c r="A24" s="218" t="s">
        <v>452</v>
      </c>
      <c r="B24" s="218" t="s">
        <v>453</v>
      </c>
      <c r="C24" s="218" t="s">
        <v>742</v>
      </c>
      <c r="D24" s="218"/>
      <c r="E24" s="167">
        <v>74</v>
      </c>
      <c r="F24" s="167" t="s">
        <v>619</v>
      </c>
      <c r="G24" s="165" t="s">
        <v>619</v>
      </c>
      <c r="H24" s="165" t="s">
        <v>619</v>
      </c>
      <c r="I24" s="165" t="s">
        <v>619</v>
      </c>
      <c r="J24" s="165" t="s">
        <v>619</v>
      </c>
      <c r="K24" s="165" t="s">
        <v>619</v>
      </c>
      <c r="L24" s="167">
        <v>13</v>
      </c>
      <c r="M24" s="184">
        <v>0.2</v>
      </c>
      <c r="N24" s="167">
        <v>8</v>
      </c>
      <c r="O24" s="167">
        <v>11</v>
      </c>
      <c r="P24" s="167">
        <v>12</v>
      </c>
      <c r="Q24" s="167">
        <v>44</v>
      </c>
      <c r="R24" s="165" t="s">
        <v>619</v>
      </c>
      <c r="S24" s="165" t="s">
        <v>619</v>
      </c>
      <c r="T24" s="167">
        <v>37</v>
      </c>
      <c r="U24" s="167">
        <v>13</v>
      </c>
      <c r="V24" s="167">
        <v>16</v>
      </c>
      <c r="W24" s="167">
        <v>75</v>
      </c>
      <c r="X24" s="200">
        <v>1</v>
      </c>
      <c r="Y24" s="165" t="s">
        <v>619</v>
      </c>
    </row>
    <row r="25" spans="1:25" s="69" customFormat="1" ht="14.1" customHeight="1" x14ac:dyDescent="0.2">
      <c r="A25" s="218" t="s">
        <v>200</v>
      </c>
      <c r="B25" s="218" t="s">
        <v>201</v>
      </c>
      <c r="C25" s="218" t="s">
        <v>744</v>
      </c>
      <c r="D25" s="218"/>
      <c r="E25" s="167">
        <v>49</v>
      </c>
      <c r="F25" s="167">
        <v>11</v>
      </c>
      <c r="G25" s="165" t="s">
        <v>619</v>
      </c>
      <c r="H25" s="165" t="s">
        <v>619</v>
      </c>
      <c r="I25" s="165" t="s">
        <v>619</v>
      </c>
      <c r="J25" s="165" t="s">
        <v>619</v>
      </c>
      <c r="K25" s="165" t="s">
        <v>619</v>
      </c>
      <c r="L25" s="167">
        <v>12</v>
      </c>
      <c r="M25" s="184">
        <v>0.2</v>
      </c>
      <c r="N25" s="167">
        <v>5</v>
      </c>
      <c r="O25" s="167">
        <v>16</v>
      </c>
      <c r="P25" s="167">
        <v>19</v>
      </c>
      <c r="Q25" s="167">
        <v>52</v>
      </c>
      <c r="R25" s="165" t="s">
        <v>619</v>
      </c>
      <c r="S25" s="165" t="s">
        <v>619</v>
      </c>
      <c r="T25" s="165" t="s">
        <v>619</v>
      </c>
      <c r="U25" s="165" t="s">
        <v>619</v>
      </c>
      <c r="V25" s="165" t="s">
        <v>619</v>
      </c>
      <c r="W25" s="165" t="s">
        <v>619</v>
      </c>
      <c r="X25" s="200" t="s">
        <v>619</v>
      </c>
      <c r="Y25" s="167" t="s">
        <v>619</v>
      </c>
    </row>
    <row r="26" spans="1:25" s="69" customFormat="1" ht="14.1" customHeight="1" x14ac:dyDescent="0.2">
      <c r="A26" s="218" t="s">
        <v>544</v>
      </c>
      <c r="B26" s="218" t="s">
        <v>642</v>
      </c>
      <c r="C26" s="218" t="s">
        <v>748</v>
      </c>
      <c r="D26" s="218"/>
      <c r="E26" s="167">
        <v>75</v>
      </c>
      <c r="F26" s="165">
        <v>17</v>
      </c>
      <c r="G26" s="165" t="s">
        <v>619</v>
      </c>
      <c r="H26" s="165" t="s">
        <v>619</v>
      </c>
      <c r="I26" s="165" t="s">
        <v>619</v>
      </c>
      <c r="J26" s="165" t="s">
        <v>619</v>
      </c>
      <c r="K26" s="165" t="s">
        <v>619</v>
      </c>
      <c r="L26" s="167">
        <v>20</v>
      </c>
      <c r="M26" s="184">
        <v>0.3</v>
      </c>
      <c r="N26" s="165" t="s">
        <v>619</v>
      </c>
      <c r="O26" s="165" t="s">
        <v>619</v>
      </c>
      <c r="P26" s="167">
        <v>5</v>
      </c>
      <c r="Q26" s="167">
        <v>30</v>
      </c>
      <c r="R26" s="165" t="s">
        <v>619</v>
      </c>
      <c r="S26" s="167">
        <v>16</v>
      </c>
      <c r="T26" s="167">
        <v>6</v>
      </c>
      <c r="U26" s="165" t="s">
        <v>619</v>
      </c>
      <c r="V26" s="165" t="s">
        <v>619</v>
      </c>
      <c r="W26" s="167">
        <v>26</v>
      </c>
      <c r="X26" s="200">
        <v>0.4</v>
      </c>
      <c r="Y26" s="165" t="s">
        <v>619</v>
      </c>
    </row>
    <row r="27" spans="1:25" s="69" customFormat="1" ht="14.1" customHeight="1" x14ac:dyDescent="0.2">
      <c r="A27" s="218" t="s">
        <v>268</v>
      </c>
      <c r="B27" s="218" t="s">
        <v>643</v>
      </c>
      <c r="C27" s="218" t="s">
        <v>745</v>
      </c>
      <c r="D27" s="218"/>
      <c r="E27" s="167">
        <v>67</v>
      </c>
      <c r="F27" s="167">
        <v>44</v>
      </c>
      <c r="G27" s="167">
        <v>7</v>
      </c>
      <c r="H27" s="167">
        <v>9</v>
      </c>
      <c r="I27" s="165" t="s">
        <v>619</v>
      </c>
      <c r="J27" s="167" t="s">
        <v>619</v>
      </c>
      <c r="K27" s="165" t="s">
        <v>619</v>
      </c>
      <c r="L27" s="167">
        <v>68</v>
      </c>
      <c r="M27" s="184">
        <v>1</v>
      </c>
      <c r="N27" s="167">
        <v>15</v>
      </c>
      <c r="O27" s="167">
        <v>10</v>
      </c>
      <c r="P27" s="167">
        <v>32</v>
      </c>
      <c r="Q27" s="167">
        <v>125</v>
      </c>
      <c r="R27" s="167">
        <v>10</v>
      </c>
      <c r="S27" s="165" t="s">
        <v>619</v>
      </c>
      <c r="T27" s="165" t="s">
        <v>619</v>
      </c>
      <c r="U27" s="167">
        <v>50</v>
      </c>
      <c r="V27" s="165" t="s">
        <v>619</v>
      </c>
      <c r="W27" s="167">
        <v>61</v>
      </c>
      <c r="X27" s="200">
        <v>0.9</v>
      </c>
      <c r="Y27" s="167">
        <v>59</v>
      </c>
    </row>
    <row r="28" spans="1:25" s="69" customFormat="1" ht="14.1" customHeight="1" x14ac:dyDescent="0.2">
      <c r="A28" s="218" t="s">
        <v>388</v>
      </c>
      <c r="B28" s="218" t="s">
        <v>389</v>
      </c>
      <c r="C28" s="218" t="s">
        <v>746</v>
      </c>
      <c r="D28" s="218"/>
      <c r="E28" s="167">
        <v>96</v>
      </c>
      <c r="F28" s="167">
        <v>70</v>
      </c>
      <c r="G28" s="167">
        <v>29</v>
      </c>
      <c r="H28" s="167">
        <v>8</v>
      </c>
      <c r="I28" s="165" t="s">
        <v>619</v>
      </c>
      <c r="J28" s="165" t="s">
        <v>619</v>
      </c>
      <c r="K28" s="165" t="s">
        <v>619</v>
      </c>
      <c r="L28" s="167">
        <v>113</v>
      </c>
      <c r="M28" s="184">
        <v>1.2</v>
      </c>
      <c r="N28" s="167">
        <v>22</v>
      </c>
      <c r="O28" s="167">
        <v>34</v>
      </c>
      <c r="P28" s="167">
        <v>12</v>
      </c>
      <c r="Q28" s="167">
        <v>181</v>
      </c>
      <c r="R28" s="167">
        <v>82</v>
      </c>
      <c r="S28" s="165" t="s">
        <v>619</v>
      </c>
      <c r="T28" s="165" t="s">
        <v>619</v>
      </c>
      <c r="U28" s="167">
        <v>365</v>
      </c>
      <c r="V28" s="167">
        <v>311</v>
      </c>
      <c r="W28" s="167">
        <v>768</v>
      </c>
      <c r="X28" s="200">
        <v>8</v>
      </c>
      <c r="Y28" s="167" t="s">
        <v>619</v>
      </c>
    </row>
    <row r="29" spans="1:25" s="69" customFormat="1" ht="14.1" customHeight="1" x14ac:dyDescent="0.2">
      <c r="A29" s="218" t="s">
        <v>254</v>
      </c>
      <c r="B29" s="218" t="s">
        <v>255</v>
      </c>
      <c r="C29" s="218" t="s">
        <v>749</v>
      </c>
      <c r="D29" s="218"/>
      <c r="E29" s="167">
        <v>427</v>
      </c>
      <c r="F29" s="167">
        <v>326</v>
      </c>
      <c r="G29" s="167">
        <v>191</v>
      </c>
      <c r="H29" s="167">
        <v>177</v>
      </c>
      <c r="I29" s="167">
        <v>41</v>
      </c>
      <c r="J29" s="167">
        <v>88</v>
      </c>
      <c r="K29" s="167">
        <v>97</v>
      </c>
      <c r="L29" s="167">
        <v>920</v>
      </c>
      <c r="M29" s="184">
        <v>2.2000000000000002</v>
      </c>
      <c r="N29" s="167">
        <v>79</v>
      </c>
      <c r="O29" s="167">
        <v>102</v>
      </c>
      <c r="P29" s="167">
        <v>268</v>
      </c>
      <c r="Q29" s="167">
        <v>1369</v>
      </c>
      <c r="R29" s="165">
        <v>79</v>
      </c>
      <c r="S29" s="167" t="s">
        <v>619</v>
      </c>
      <c r="T29" s="167">
        <v>305</v>
      </c>
      <c r="U29" s="167">
        <v>552</v>
      </c>
      <c r="V29" s="165" t="s">
        <v>619</v>
      </c>
      <c r="W29" s="167">
        <v>991</v>
      </c>
      <c r="X29" s="200">
        <v>2.2999999999999998</v>
      </c>
      <c r="Y29" s="167">
        <v>1732</v>
      </c>
    </row>
    <row r="30" spans="1:25" s="69" customFormat="1" ht="14.1" customHeight="1" x14ac:dyDescent="0.2">
      <c r="A30" s="218" t="s">
        <v>156</v>
      </c>
      <c r="B30" s="218" t="s">
        <v>157</v>
      </c>
      <c r="C30" s="218" t="s">
        <v>744</v>
      </c>
      <c r="D30" s="218"/>
      <c r="E30" s="167">
        <v>40</v>
      </c>
      <c r="F30" s="165" t="s">
        <v>619</v>
      </c>
      <c r="G30" s="165" t="s">
        <v>619</v>
      </c>
      <c r="H30" s="165" t="s">
        <v>619</v>
      </c>
      <c r="I30" s="165" t="s">
        <v>619</v>
      </c>
      <c r="J30" s="165" t="s">
        <v>619</v>
      </c>
      <c r="K30" s="165" t="s">
        <v>619</v>
      </c>
      <c r="L30" s="165" t="s">
        <v>619</v>
      </c>
      <c r="M30" s="184" t="s">
        <v>619</v>
      </c>
      <c r="N30" s="165" t="s">
        <v>619</v>
      </c>
      <c r="O30" s="165" t="s">
        <v>619</v>
      </c>
      <c r="P30" s="165" t="s">
        <v>619</v>
      </c>
      <c r="Q30" s="165" t="s">
        <v>619</v>
      </c>
      <c r="R30" s="165" t="s">
        <v>619</v>
      </c>
      <c r="S30" s="165" t="s">
        <v>619</v>
      </c>
      <c r="T30" s="165" t="s">
        <v>619</v>
      </c>
      <c r="U30" s="165" t="s">
        <v>619</v>
      </c>
      <c r="V30" s="165" t="s">
        <v>619</v>
      </c>
      <c r="W30" s="165" t="s">
        <v>619</v>
      </c>
      <c r="X30" s="200" t="s">
        <v>619</v>
      </c>
      <c r="Y30" s="165" t="s">
        <v>619</v>
      </c>
    </row>
    <row r="31" spans="1:25" s="69" customFormat="1" ht="14.1" customHeight="1" x14ac:dyDescent="0.2">
      <c r="A31" s="218" t="s">
        <v>27</v>
      </c>
      <c r="B31" s="218" t="s">
        <v>644</v>
      </c>
      <c r="C31" s="218" t="s">
        <v>743</v>
      </c>
      <c r="D31" s="218"/>
      <c r="E31" s="167">
        <v>58</v>
      </c>
      <c r="F31" s="167" t="s">
        <v>619</v>
      </c>
      <c r="G31" s="165" t="s">
        <v>619</v>
      </c>
      <c r="H31" s="165" t="s">
        <v>619</v>
      </c>
      <c r="I31" s="165" t="s">
        <v>619</v>
      </c>
      <c r="J31" s="165" t="s">
        <v>619</v>
      </c>
      <c r="K31" s="165" t="s">
        <v>619</v>
      </c>
      <c r="L31" s="167">
        <v>6</v>
      </c>
      <c r="M31" s="184">
        <v>0.1</v>
      </c>
      <c r="N31" s="165" t="s">
        <v>619</v>
      </c>
      <c r="O31" s="165" t="s">
        <v>619</v>
      </c>
      <c r="P31" s="167">
        <v>21</v>
      </c>
      <c r="Q31" s="167">
        <v>28</v>
      </c>
      <c r="R31" s="165" t="s">
        <v>619</v>
      </c>
      <c r="S31" s="165" t="s">
        <v>619</v>
      </c>
      <c r="T31" s="165" t="s">
        <v>619</v>
      </c>
      <c r="U31" s="165" t="s">
        <v>619</v>
      </c>
      <c r="V31" s="165" t="s">
        <v>619</v>
      </c>
      <c r="W31" s="167" t="s">
        <v>619</v>
      </c>
      <c r="X31" s="200" t="s">
        <v>619</v>
      </c>
      <c r="Y31" s="167" t="s">
        <v>619</v>
      </c>
    </row>
    <row r="32" spans="1:25" s="69" customFormat="1" ht="14.1" customHeight="1" x14ac:dyDescent="0.2">
      <c r="A32" s="218" t="s">
        <v>28</v>
      </c>
      <c r="B32" s="218" t="s">
        <v>645</v>
      </c>
      <c r="C32" s="218" t="s">
        <v>743</v>
      </c>
      <c r="D32" s="218"/>
      <c r="E32" s="167">
        <v>65</v>
      </c>
      <c r="F32" s="167">
        <v>21</v>
      </c>
      <c r="G32" s="165" t="s">
        <v>619</v>
      </c>
      <c r="H32" s="165" t="s">
        <v>619</v>
      </c>
      <c r="I32" s="165" t="s">
        <v>619</v>
      </c>
      <c r="J32" s="165" t="s">
        <v>619</v>
      </c>
      <c r="K32" s="165" t="s">
        <v>619</v>
      </c>
      <c r="L32" s="167">
        <v>25</v>
      </c>
      <c r="M32" s="184">
        <v>0.4</v>
      </c>
      <c r="N32" s="165">
        <v>11</v>
      </c>
      <c r="O32" s="167">
        <v>172</v>
      </c>
      <c r="P32" s="165">
        <v>80</v>
      </c>
      <c r="Q32" s="167">
        <v>288</v>
      </c>
      <c r="R32" s="165" t="s">
        <v>619</v>
      </c>
      <c r="S32" s="167">
        <v>27</v>
      </c>
      <c r="T32" s="165" t="s">
        <v>619</v>
      </c>
      <c r="U32" s="165" t="s">
        <v>619</v>
      </c>
      <c r="V32" s="165" t="s">
        <v>619</v>
      </c>
      <c r="W32" s="167">
        <v>28</v>
      </c>
      <c r="X32" s="200">
        <v>0.4</v>
      </c>
      <c r="Y32" s="167" t="s">
        <v>619</v>
      </c>
    </row>
    <row r="33" spans="1:25" s="69" customFormat="1" ht="14.1" customHeight="1" x14ac:dyDescent="0.2">
      <c r="A33" s="218" t="s">
        <v>142</v>
      </c>
      <c r="B33" s="218" t="s">
        <v>143</v>
      </c>
      <c r="C33" s="218" t="s">
        <v>744</v>
      </c>
      <c r="D33" s="218"/>
      <c r="E33" s="167">
        <v>34</v>
      </c>
      <c r="F33" s="165" t="s">
        <v>619</v>
      </c>
      <c r="G33" s="165" t="s">
        <v>619</v>
      </c>
      <c r="H33" s="165" t="s">
        <v>619</v>
      </c>
      <c r="I33" s="165" t="s">
        <v>619</v>
      </c>
      <c r="J33" s="165" t="s">
        <v>619</v>
      </c>
      <c r="K33" s="165" t="s">
        <v>619</v>
      </c>
      <c r="L33" s="167">
        <v>16</v>
      </c>
      <c r="M33" s="184">
        <v>0.5</v>
      </c>
      <c r="N33" s="165" t="s">
        <v>619</v>
      </c>
      <c r="O33" s="165" t="s">
        <v>619</v>
      </c>
      <c r="P33" s="165" t="s">
        <v>619</v>
      </c>
      <c r="Q33" s="167">
        <v>19</v>
      </c>
      <c r="R33" s="165" t="s">
        <v>619</v>
      </c>
      <c r="S33" s="165" t="s">
        <v>619</v>
      </c>
      <c r="T33" s="165" t="s">
        <v>619</v>
      </c>
      <c r="U33" s="165" t="s">
        <v>619</v>
      </c>
      <c r="V33" s="165" t="s">
        <v>619</v>
      </c>
      <c r="W33" s="165" t="s">
        <v>619</v>
      </c>
      <c r="X33" s="200" t="s">
        <v>619</v>
      </c>
      <c r="Y33" s="165" t="s">
        <v>619</v>
      </c>
    </row>
    <row r="34" spans="1:25" s="69" customFormat="1" ht="14.1" customHeight="1" x14ac:dyDescent="0.2">
      <c r="A34" s="218" t="s">
        <v>45</v>
      </c>
      <c r="B34" s="218" t="s">
        <v>46</v>
      </c>
      <c r="C34" s="218" t="s">
        <v>743</v>
      </c>
      <c r="D34" s="218"/>
      <c r="E34" s="167">
        <v>120</v>
      </c>
      <c r="F34" s="167">
        <v>60</v>
      </c>
      <c r="G34" s="165" t="s">
        <v>619</v>
      </c>
      <c r="H34" s="167">
        <v>7</v>
      </c>
      <c r="I34" s="167" t="s">
        <v>619</v>
      </c>
      <c r="J34" s="165" t="s">
        <v>619</v>
      </c>
      <c r="K34" s="165" t="s">
        <v>619</v>
      </c>
      <c r="L34" s="167">
        <v>71</v>
      </c>
      <c r="M34" s="184">
        <v>0.6</v>
      </c>
      <c r="N34" s="167">
        <v>23</v>
      </c>
      <c r="O34" s="167">
        <v>7</v>
      </c>
      <c r="P34" s="167">
        <v>52</v>
      </c>
      <c r="Q34" s="167">
        <v>153</v>
      </c>
      <c r="R34" s="165" t="s">
        <v>619</v>
      </c>
      <c r="S34" s="167">
        <v>10</v>
      </c>
      <c r="T34" s="167">
        <v>38</v>
      </c>
      <c r="U34" s="165" t="s">
        <v>619</v>
      </c>
      <c r="V34" s="165" t="s">
        <v>619</v>
      </c>
      <c r="W34" s="167">
        <v>48</v>
      </c>
      <c r="X34" s="200">
        <v>0.4</v>
      </c>
      <c r="Y34" s="167">
        <v>37</v>
      </c>
    </row>
    <row r="35" spans="1:25" s="69" customFormat="1" ht="14.1" customHeight="1" x14ac:dyDescent="0.2">
      <c r="A35" s="218" t="s">
        <v>170</v>
      </c>
      <c r="B35" s="218" t="s">
        <v>171</v>
      </c>
      <c r="C35" s="218" t="s">
        <v>744</v>
      </c>
      <c r="D35" s="218"/>
      <c r="E35" s="167">
        <v>28</v>
      </c>
      <c r="F35" s="165" t="s">
        <v>619</v>
      </c>
      <c r="G35" s="165" t="s">
        <v>619</v>
      </c>
      <c r="H35" s="165" t="s">
        <v>619</v>
      </c>
      <c r="I35" s="165" t="s">
        <v>619</v>
      </c>
      <c r="J35" s="165" t="s">
        <v>619</v>
      </c>
      <c r="K35" s="165" t="s">
        <v>619</v>
      </c>
      <c r="L35" s="165" t="s">
        <v>619</v>
      </c>
      <c r="M35" s="184" t="s">
        <v>619</v>
      </c>
      <c r="N35" s="165" t="s">
        <v>619</v>
      </c>
      <c r="O35" s="165">
        <v>8</v>
      </c>
      <c r="P35" s="167" t="s">
        <v>619</v>
      </c>
      <c r="Q35" s="167">
        <v>16</v>
      </c>
      <c r="R35" s="165" t="s">
        <v>619</v>
      </c>
      <c r="S35" s="165">
        <v>5</v>
      </c>
      <c r="T35" s="167">
        <v>7</v>
      </c>
      <c r="U35" s="165" t="s">
        <v>619</v>
      </c>
      <c r="V35" s="165" t="s">
        <v>619</v>
      </c>
      <c r="W35" s="167">
        <v>12</v>
      </c>
      <c r="X35" s="200">
        <v>0.4</v>
      </c>
      <c r="Y35" s="165" t="s">
        <v>619</v>
      </c>
    </row>
    <row r="36" spans="1:25" s="69" customFormat="1" ht="14.1" customHeight="1" x14ac:dyDescent="0.2">
      <c r="A36" s="218" t="s">
        <v>545</v>
      </c>
      <c r="B36" s="218" t="s">
        <v>646</v>
      </c>
      <c r="C36" s="218" t="s">
        <v>748</v>
      </c>
      <c r="D36" s="218"/>
      <c r="E36" s="167">
        <v>86</v>
      </c>
      <c r="F36" s="167">
        <v>32</v>
      </c>
      <c r="G36" s="165" t="s">
        <v>619</v>
      </c>
      <c r="H36" s="165" t="s">
        <v>619</v>
      </c>
      <c r="I36" s="165" t="s">
        <v>619</v>
      </c>
      <c r="J36" s="165" t="s">
        <v>619</v>
      </c>
      <c r="K36" s="165" t="s">
        <v>619</v>
      </c>
      <c r="L36" s="167">
        <v>37</v>
      </c>
      <c r="M36" s="184">
        <v>0.4</v>
      </c>
      <c r="N36" s="167">
        <v>39</v>
      </c>
      <c r="O36" s="167">
        <v>29</v>
      </c>
      <c r="P36" s="167">
        <v>16</v>
      </c>
      <c r="Q36" s="167">
        <v>121</v>
      </c>
      <c r="R36" s="167">
        <v>8</v>
      </c>
      <c r="S36" s="165" t="s">
        <v>619</v>
      </c>
      <c r="T36" s="167">
        <v>19</v>
      </c>
      <c r="U36" s="167">
        <v>12</v>
      </c>
      <c r="V36" s="165" t="s">
        <v>619</v>
      </c>
      <c r="W36" s="167">
        <v>43</v>
      </c>
      <c r="X36" s="200">
        <v>0.5</v>
      </c>
      <c r="Y36" s="165" t="s">
        <v>619</v>
      </c>
    </row>
    <row r="37" spans="1:25" s="69" customFormat="1" ht="14.1" customHeight="1" x14ac:dyDescent="0.2">
      <c r="A37" s="218" t="s">
        <v>422</v>
      </c>
      <c r="B37" s="218" t="s">
        <v>647</v>
      </c>
      <c r="C37" s="218" t="s">
        <v>742</v>
      </c>
      <c r="D37" s="218"/>
      <c r="E37" s="167">
        <v>49</v>
      </c>
      <c r="F37" s="167">
        <v>32</v>
      </c>
      <c r="G37" s="167" t="s">
        <v>619</v>
      </c>
      <c r="H37" s="165" t="s">
        <v>619</v>
      </c>
      <c r="I37" s="165" t="s">
        <v>619</v>
      </c>
      <c r="J37" s="165" t="s">
        <v>619</v>
      </c>
      <c r="K37" s="165" t="s">
        <v>619</v>
      </c>
      <c r="L37" s="167">
        <v>36</v>
      </c>
      <c r="M37" s="184">
        <v>0.7</v>
      </c>
      <c r="N37" s="165" t="s">
        <v>619</v>
      </c>
      <c r="O37" s="165" t="s">
        <v>619</v>
      </c>
      <c r="P37" s="167">
        <v>11</v>
      </c>
      <c r="Q37" s="167">
        <v>51</v>
      </c>
      <c r="R37" s="167">
        <v>30</v>
      </c>
      <c r="S37" s="167">
        <v>9</v>
      </c>
      <c r="T37" s="167">
        <v>32</v>
      </c>
      <c r="U37" s="167">
        <v>19</v>
      </c>
      <c r="V37" s="167">
        <v>10</v>
      </c>
      <c r="W37" s="167">
        <v>100</v>
      </c>
      <c r="X37" s="200">
        <v>2.1</v>
      </c>
      <c r="Y37" s="167">
        <v>16</v>
      </c>
    </row>
    <row r="38" spans="1:25" s="69" customFormat="1" ht="14.1" customHeight="1" x14ac:dyDescent="0.2">
      <c r="A38" s="218" t="s">
        <v>126</v>
      </c>
      <c r="B38" s="218" t="s">
        <v>127</v>
      </c>
      <c r="C38" s="218" t="s">
        <v>747</v>
      </c>
      <c r="D38" s="218"/>
      <c r="E38" s="167">
        <v>206</v>
      </c>
      <c r="F38" s="167">
        <v>53</v>
      </c>
      <c r="G38" s="167">
        <v>5</v>
      </c>
      <c r="H38" s="167">
        <v>23</v>
      </c>
      <c r="I38" s="165" t="s">
        <v>619</v>
      </c>
      <c r="J38" s="165">
        <v>6</v>
      </c>
      <c r="K38" s="165" t="s">
        <v>619</v>
      </c>
      <c r="L38" s="167">
        <v>87</v>
      </c>
      <c r="M38" s="184">
        <v>0.4</v>
      </c>
      <c r="N38" s="167">
        <v>19</v>
      </c>
      <c r="O38" s="167">
        <v>42</v>
      </c>
      <c r="P38" s="167">
        <v>135</v>
      </c>
      <c r="Q38" s="167">
        <v>283</v>
      </c>
      <c r="R38" s="167">
        <v>16</v>
      </c>
      <c r="S38" s="165" t="s">
        <v>619</v>
      </c>
      <c r="T38" s="167">
        <v>47</v>
      </c>
      <c r="U38" s="165" t="s">
        <v>619</v>
      </c>
      <c r="V38" s="165" t="s">
        <v>619</v>
      </c>
      <c r="W38" s="167">
        <v>63</v>
      </c>
      <c r="X38" s="200">
        <v>0.3</v>
      </c>
      <c r="Y38" s="167">
        <v>81</v>
      </c>
    </row>
    <row r="39" spans="1:25" s="69" customFormat="1" ht="14.1" customHeight="1" x14ac:dyDescent="0.2">
      <c r="A39" s="218" t="s">
        <v>286</v>
      </c>
      <c r="B39" s="218" t="s">
        <v>287</v>
      </c>
      <c r="C39" s="218" t="s">
        <v>745</v>
      </c>
      <c r="D39" s="218"/>
      <c r="E39" s="167">
        <v>64</v>
      </c>
      <c r="F39" s="165">
        <v>27</v>
      </c>
      <c r="G39" s="165" t="s">
        <v>619</v>
      </c>
      <c r="H39" s="165" t="s">
        <v>619</v>
      </c>
      <c r="I39" s="165" t="s">
        <v>619</v>
      </c>
      <c r="J39" s="165" t="s">
        <v>619</v>
      </c>
      <c r="K39" s="165" t="s">
        <v>619</v>
      </c>
      <c r="L39" s="167">
        <v>28</v>
      </c>
      <c r="M39" s="184">
        <v>0.4</v>
      </c>
      <c r="N39" s="167" t="s">
        <v>619</v>
      </c>
      <c r="O39" s="165" t="s">
        <v>619</v>
      </c>
      <c r="P39" s="165">
        <v>8</v>
      </c>
      <c r="Q39" s="167">
        <v>43</v>
      </c>
      <c r="R39" s="165" t="s">
        <v>619</v>
      </c>
      <c r="S39" s="167">
        <v>10</v>
      </c>
      <c r="T39" s="167">
        <v>40</v>
      </c>
      <c r="U39" s="165" t="s">
        <v>619</v>
      </c>
      <c r="V39" s="165" t="s">
        <v>619</v>
      </c>
      <c r="W39" s="167">
        <v>50</v>
      </c>
      <c r="X39" s="200">
        <v>0.8</v>
      </c>
      <c r="Y39" s="165" t="s">
        <v>619</v>
      </c>
    </row>
    <row r="40" spans="1:25" s="69" customFormat="1" ht="14.1" customHeight="1" x14ac:dyDescent="0.2">
      <c r="A40" s="218" t="s">
        <v>328</v>
      </c>
      <c r="B40" s="218" t="s">
        <v>329</v>
      </c>
      <c r="C40" s="218" t="s">
        <v>745</v>
      </c>
      <c r="D40" s="218"/>
      <c r="E40" s="173">
        <v>57</v>
      </c>
      <c r="F40" s="168" t="s">
        <v>619</v>
      </c>
      <c r="G40" s="168" t="s">
        <v>619</v>
      </c>
      <c r="H40" s="168" t="s">
        <v>619</v>
      </c>
      <c r="I40" s="168" t="s">
        <v>619</v>
      </c>
      <c r="J40" s="168" t="s">
        <v>619</v>
      </c>
      <c r="K40" s="168" t="s">
        <v>619</v>
      </c>
      <c r="L40" s="169">
        <v>19</v>
      </c>
      <c r="M40" s="198">
        <v>0.3</v>
      </c>
      <c r="N40" s="168" t="s">
        <v>619</v>
      </c>
      <c r="O40" s="168" t="s">
        <v>619</v>
      </c>
      <c r="P40" s="168" t="s">
        <v>619</v>
      </c>
      <c r="Q40" s="170">
        <v>27</v>
      </c>
      <c r="R40" s="168" t="s">
        <v>619</v>
      </c>
      <c r="S40" s="168" t="s">
        <v>619</v>
      </c>
      <c r="T40" s="170">
        <v>22</v>
      </c>
      <c r="U40" s="168" t="s">
        <v>619</v>
      </c>
      <c r="V40" s="171" t="s">
        <v>619</v>
      </c>
      <c r="W40" s="169">
        <v>27</v>
      </c>
      <c r="X40" s="201">
        <v>0.5</v>
      </c>
      <c r="Y40" s="171" t="s">
        <v>619</v>
      </c>
    </row>
    <row r="41" spans="1:25" s="69" customFormat="1" ht="14.1" customHeight="1" x14ac:dyDescent="0.2">
      <c r="A41" s="218" t="s">
        <v>390</v>
      </c>
      <c r="B41" s="218" t="s">
        <v>391</v>
      </c>
      <c r="C41" s="218" t="s">
        <v>746</v>
      </c>
      <c r="D41" s="218"/>
      <c r="E41" s="167">
        <v>117</v>
      </c>
      <c r="F41" s="167">
        <v>28</v>
      </c>
      <c r="G41" s="167">
        <v>55</v>
      </c>
      <c r="H41" s="167" t="s">
        <v>619</v>
      </c>
      <c r="I41" s="167" t="s">
        <v>619</v>
      </c>
      <c r="J41" s="167">
        <v>24</v>
      </c>
      <c r="K41" s="167">
        <v>43</v>
      </c>
      <c r="L41" s="167">
        <v>169</v>
      </c>
      <c r="M41" s="184">
        <v>1.4</v>
      </c>
      <c r="N41" s="167">
        <v>18</v>
      </c>
      <c r="O41" s="167">
        <v>68</v>
      </c>
      <c r="P41" s="167">
        <v>112</v>
      </c>
      <c r="Q41" s="167">
        <v>367</v>
      </c>
      <c r="R41" s="167">
        <v>144</v>
      </c>
      <c r="S41" s="165" t="s">
        <v>619</v>
      </c>
      <c r="T41" s="165" t="s">
        <v>619</v>
      </c>
      <c r="U41" s="167">
        <v>2671</v>
      </c>
      <c r="V41" s="167">
        <v>114</v>
      </c>
      <c r="W41" s="167">
        <v>3025</v>
      </c>
      <c r="X41" s="200">
        <v>25.8</v>
      </c>
      <c r="Y41" s="165" t="s">
        <v>619</v>
      </c>
    </row>
    <row r="42" spans="1:25" s="69" customFormat="1" ht="14.1" customHeight="1" x14ac:dyDescent="0.2">
      <c r="A42" s="218" t="s">
        <v>288</v>
      </c>
      <c r="B42" s="218" t="s">
        <v>289</v>
      </c>
      <c r="C42" s="218" t="s">
        <v>745</v>
      </c>
      <c r="D42" s="218"/>
      <c r="E42" s="167">
        <v>32</v>
      </c>
      <c r="F42" s="167">
        <v>29</v>
      </c>
      <c r="G42" s="165" t="s">
        <v>619</v>
      </c>
      <c r="H42" s="165" t="s">
        <v>619</v>
      </c>
      <c r="I42" s="165" t="s">
        <v>619</v>
      </c>
      <c r="J42" s="165" t="s">
        <v>619</v>
      </c>
      <c r="K42" s="165" t="s">
        <v>619</v>
      </c>
      <c r="L42" s="167">
        <v>32</v>
      </c>
      <c r="M42" s="184">
        <v>1</v>
      </c>
      <c r="N42" s="165" t="s">
        <v>619</v>
      </c>
      <c r="O42" s="165" t="s">
        <v>619</v>
      </c>
      <c r="P42" s="165">
        <v>7</v>
      </c>
      <c r="Q42" s="167">
        <v>43</v>
      </c>
      <c r="R42" s="167">
        <v>14</v>
      </c>
      <c r="S42" s="165" t="s">
        <v>619</v>
      </c>
      <c r="T42" s="167">
        <v>32</v>
      </c>
      <c r="U42" s="167">
        <v>12</v>
      </c>
      <c r="V42" s="165" t="s">
        <v>619</v>
      </c>
      <c r="W42" s="167">
        <v>60</v>
      </c>
      <c r="X42" s="200">
        <v>1.9</v>
      </c>
      <c r="Y42" s="165">
        <v>7</v>
      </c>
    </row>
    <row r="43" spans="1:25" s="69" customFormat="1" ht="14.1" customHeight="1" x14ac:dyDescent="0.2">
      <c r="A43" s="218" t="s">
        <v>423</v>
      </c>
      <c r="B43" s="218" t="s">
        <v>648</v>
      </c>
      <c r="C43" s="218" t="s">
        <v>742</v>
      </c>
      <c r="D43" s="218"/>
      <c r="E43" s="167">
        <v>126</v>
      </c>
      <c r="F43" s="167">
        <v>63</v>
      </c>
      <c r="G43" s="165" t="s">
        <v>619</v>
      </c>
      <c r="H43" s="165" t="s">
        <v>619</v>
      </c>
      <c r="I43" s="165" t="s">
        <v>619</v>
      </c>
      <c r="J43" s="165" t="s">
        <v>619</v>
      </c>
      <c r="K43" s="167">
        <v>12</v>
      </c>
      <c r="L43" s="167">
        <v>88</v>
      </c>
      <c r="M43" s="184">
        <v>0.7</v>
      </c>
      <c r="N43" s="167">
        <v>15</v>
      </c>
      <c r="O43" s="167">
        <v>67</v>
      </c>
      <c r="P43" s="167">
        <v>60</v>
      </c>
      <c r="Q43" s="167">
        <v>230</v>
      </c>
      <c r="R43" s="167">
        <v>82</v>
      </c>
      <c r="S43" s="167">
        <v>14</v>
      </c>
      <c r="T43" s="167">
        <v>32</v>
      </c>
      <c r="U43" s="167">
        <v>747</v>
      </c>
      <c r="V43" s="167">
        <v>681</v>
      </c>
      <c r="W43" s="167">
        <v>1556</v>
      </c>
      <c r="X43" s="200">
        <v>12.4</v>
      </c>
      <c r="Y43" s="165" t="s">
        <v>619</v>
      </c>
    </row>
    <row r="44" spans="1:25" s="69" customFormat="1" ht="14.1" customHeight="1" x14ac:dyDescent="0.2">
      <c r="A44" s="218" t="s">
        <v>546</v>
      </c>
      <c r="B44" s="218" t="s">
        <v>649</v>
      </c>
      <c r="C44" s="218" t="s">
        <v>748</v>
      </c>
      <c r="D44" s="218"/>
      <c r="E44" s="167">
        <v>190</v>
      </c>
      <c r="F44" s="167">
        <v>196</v>
      </c>
      <c r="G44" s="167">
        <v>49</v>
      </c>
      <c r="H44" s="167">
        <v>9</v>
      </c>
      <c r="I44" s="167">
        <v>13</v>
      </c>
      <c r="J44" s="167" t="s">
        <v>619</v>
      </c>
      <c r="K44" s="167" t="s">
        <v>619</v>
      </c>
      <c r="L44" s="167">
        <v>273</v>
      </c>
      <c r="M44" s="184">
        <v>1.4</v>
      </c>
      <c r="N44" s="167">
        <v>32</v>
      </c>
      <c r="O44" s="167">
        <v>44</v>
      </c>
      <c r="P44" s="167">
        <v>24</v>
      </c>
      <c r="Q44" s="167">
        <v>373</v>
      </c>
      <c r="R44" s="165" t="s">
        <v>619</v>
      </c>
      <c r="S44" s="167">
        <v>164</v>
      </c>
      <c r="T44" s="167">
        <v>84</v>
      </c>
      <c r="U44" s="165" t="s">
        <v>619</v>
      </c>
      <c r="V44" s="167">
        <v>212</v>
      </c>
      <c r="W44" s="167">
        <v>524</v>
      </c>
      <c r="X44" s="200">
        <v>2.8</v>
      </c>
      <c r="Y44" s="167">
        <v>405</v>
      </c>
    </row>
    <row r="45" spans="1:25" s="69" customFormat="1" ht="14.1" customHeight="1" x14ac:dyDescent="0.2">
      <c r="A45" s="218" t="s">
        <v>330</v>
      </c>
      <c r="B45" s="218" t="s">
        <v>331</v>
      </c>
      <c r="C45" s="218" t="s">
        <v>745</v>
      </c>
      <c r="D45" s="218"/>
      <c r="E45" s="167">
        <v>55</v>
      </c>
      <c r="F45" s="167">
        <v>32</v>
      </c>
      <c r="G45" s="165" t="s">
        <v>619</v>
      </c>
      <c r="H45" s="165" t="s">
        <v>619</v>
      </c>
      <c r="I45" s="165" t="s">
        <v>619</v>
      </c>
      <c r="J45" s="165" t="s">
        <v>619</v>
      </c>
      <c r="K45" s="165" t="s">
        <v>619</v>
      </c>
      <c r="L45" s="167">
        <v>35</v>
      </c>
      <c r="M45" s="184">
        <v>0.6</v>
      </c>
      <c r="N45" s="165" t="s">
        <v>619</v>
      </c>
      <c r="O45" s="165" t="s">
        <v>619</v>
      </c>
      <c r="P45" s="165" t="s">
        <v>619</v>
      </c>
      <c r="Q45" s="167">
        <v>37</v>
      </c>
      <c r="R45" s="165" t="s">
        <v>619</v>
      </c>
      <c r="S45" s="167" t="s">
        <v>619</v>
      </c>
      <c r="T45" s="165" t="s">
        <v>619</v>
      </c>
      <c r="U45" s="167">
        <v>33</v>
      </c>
      <c r="V45" s="167">
        <v>11</v>
      </c>
      <c r="W45" s="167">
        <v>64</v>
      </c>
      <c r="X45" s="200">
        <v>1.2</v>
      </c>
      <c r="Y45" s="165" t="s">
        <v>619</v>
      </c>
    </row>
    <row r="46" spans="1:25" s="69" customFormat="1" ht="14.1" customHeight="1" x14ac:dyDescent="0.2">
      <c r="A46" s="218" t="s">
        <v>392</v>
      </c>
      <c r="B46" s="218" t="s">
        <v>393</v>
      </c>
      <c r="C46" s="218" t="s">
        <v>746</v>
      </c>
      <c r="D46" s="218"/>
      <c r="E46" s="167">
        <v>137</v>
      </c>
      <c r="F46" s="167">
        <v>77</v>
      </c>
      <c r="G46" s="167">
        <v>31</v>
      </c>
      <c r="H46" s="165" t="s">
        <v>619</v>
      </c>
      <c r="I46" s="167">
        <v>6</v>
      </c>
      <c r="J46" s="165">
        <v>7</v>
      </c>
      <c r="K46" s="165" t="s">
        <v>619</v>
      </c>
      <c r="L46" s="167">
        <v>128</v>
      </c>
      <c r="M46" s="184">
        <v>0.9</v>
      </c>
      <c r="N46" s="167" t="s">
        <v>619</v>
      </c>
      <c r="O46" s="167" t="s">
        <v>619</v>
      </c>
      <c r="P46" s="167">
        <v>46</v>
      </c>
      <c r="Q46" s="167">
        <v>183</v>
      </c>
      <c r="R46" s="165" t="s">
        <v>619</v>
      </c>
      <c r="S46" s="165" t="s">
        <v>619</v>
      </c>
      <c r="T46" s="167">
        <v>208</v>
      </c>
      <c r="U46" s="167">
        <v>209</v>
      </c>
      <c r="V46" s="167">
        <v>572</v>
      </c>
      <c r="W46" s="167">
        <v>1113</v>
      </c>
      <c r="X46" s="200">
        <v>8.1</v>
      </c>
      <c r="Y46" s="167">
        <v>258</v>
      </c>
    </row>
    <row r="47" spans="1:25" s="69" customFormat="1" ht="14.1" customHeight="1" x14ac:dyDescent="0.2">
      <c r="A47" s="218" t="s">
        <v>216</v>
      </c>
      <c r="B47" s="218" t="s">
        <v>217</v>
      </c>
      <c r="C47" s="218" t="s">
        <v>749</v>
      </c>
      <c r="D47" s="218"/>
      <c r="E47" s="167">
        <v>39</v>
      </c>
      <c r="F47" s="165">
        <v>25</v>
      </c>
      <c r="G47" s="165" t="s">
        <v>619</v>
      </c>
      <c r="H47" s="165" t="s">
        <v>619</v>
      </c>
      <c r="I47" s="165" t="s">
        <v>619</v>
      </c>
      <c r="J47" s="165" t="s">
        <v>619</v>
      </c>
      <c r="K47" s="165" t="s">
        <v>619</v>
      </c>
      <c r="L47" s="167">
        <v>28</v>
      </c>
      <c r="M47" s="184">
        <v>0.7</v>
      </c>
      <c r="N47" s="165" t="s">
        <v>619</v>
      </c>
      <c r="O47" s="165" t="s">
        <v>619</v>
      </c>
      <c r="P47" s="167" t="s">
        <v>619</v>
      </c>
      <c r="Q47" s="167">
        <v>42</v>
      </c>
      <c r="R47" s="165" t="s">
        <v>619</v>
      </c>
      <c r="S47" s="167">
        <v>6</v>
      </c>
      <c r="T47" s="167">
        <v>14</v>
      </c>
      <c r="U47" s="165" t="s">
        <v>619</v>
      </c>
      <c r="V47" s="165" t="s">
        <v>619</v>
      </c>
      <c r="W47" s="167">
        <v>20</v>
      </c>
      <c r="X47" s="200">
        <v>0.5</v>
      </c>
      <c r="Y47" s="167" t="s">
        <v>619</v>
      </c>
    </row>
    <row r="48" spans="1:25" s="69" customFormat="1" ht="14.1" customHeight="1" x14ac:dyDescent="0.2">
      <c r="A48" s="218" t="s">
        <v>308</v>
      </c>
      <c r="B48" s="218" t="s">
        <v>309</v>
      </c>
      <c r="C48" s="218" t="s">
        <v>745</v>
      </c>
      <c r="D48" s="218"/>
      <c r="E48" s="167">
        <v>39</v>
      </c>
      <c r="F48" s="167">
        <v>28</v>
      </c>
      <c r="G48" s="167">
        <v>8</v>
      </c>
      <c r="H48" s="165" t="s">
        <v>619</v>
      </c>
      <c r="I48" s="165" t="s">
        <v>619</v>
      </c>
      <c r="J48" s="165" t="s">
        <v>619</v>
      </c>
      <c r="K48" s="165">
        <v>7</v>
      </c>
      <c r="L48" s="167">
        <v>46</v>
      </c>
      <c r="M48" s="184">
        <v>1.2</v>
      </c>
      <c r="N48" s="165" t="s">
        <v>619</v>
      </c>
      <c r="O48" s="165" t="s">
        <v>619</v>
      </c>
      <c r="P48" s="167">
        <v>27</v>
      </c>
      <c r="Q48" s="167">
        <v>73</v>
      </c>
      <c r="R48" s="165" t="s">
        <v>619</v>
      </c>
      <c r="S48" s="167">
        <v>52</v>
      </c>
      <c r="T48" s="167">
        <v>63</v>
      </c>
      <c r="U48" s="167">
        <v>48</v>
      </c>
      <c r="V48" s="165" t="s">
        <v>619</v>
      </c>
      <c r="W48" s="167">
        <v>213</v>
      </c>
      <c r="X48" s="200">
        <v>5.4</v>
      </c>
      <c r="Y48" s="167">
        <v>13</v>
      </c>
    </row>
    <row r="49" spans="1:25" s="69" customFormat="1" ht="14.1" customHeight="1" x14ac:dyDescent="0.2">
      <c r="A49" s="218" t="s">
        <v>202</v>
      </c>
      <c r="B49" s="218" t="s">
        <v>203</v>
      </c>
      <c r="C49" s="218" t="s">
        <v>744</v>
      </c>
      <c r="D49" s="218"/>
      <c r="E49" s="167">
        <v>48</v>
      </c>
      <c r="F49" s="165" t="s">
        <v>619</v>
      </c>
      <c r="G49" s="165" t="s">
        <v>619</v>
      </c>
      <c r="H49" s="165" t="s">
        <v>619</v>
      </c>
      <c r="I49" s="165" t="s">
        <v>619</v>
      </c>
      <c r="J49" s="165" t="s">
        <v>619</v>
      </c>
      <c r="K49" s="165" t="s">
        <v>619</v>
      </c>
      <c r="L49" s="165" t="s">
        <v>619</v>
      </c>
      <c r="M49" s="184" t="s">
        <v>619</v>
      </c>
      <c r="N49" s="165" t="s">
        <v>619</v>
      </c>
      <c r="O49" s="165" t="s">
        <v>619</v>
      </c>
      <c r="P49" s="165" t="s">
        <v>619</v>
      </c>
      <c r="Q49" s="165">
        <v>7</v>
      </c>
      <c r="R49" s="165" t="s">
        <v>619</v>
      </c>
      <c r="S49" s="165" t="s">
        <v>619</v>
      </c>
      <c r="T49" s="165" t="s">
        <v>619</v>
      </c>
      <c r="U49" s="165" t="s">
        <v>619</v>
      </c>
      <c r="V49" s="165" t="s">
        <v>619</v>
      </c>
      <c r="W49" s="165" t="s">
        <v>619</v>
      </c>
      <c r="X49" s="200" t="s">
        <v>619</v>
      </c>
      <c r="Y49" s="165" t="s">
        <v>619</v>
      </c>
    </row>
    <row r="50" spans="1:25" s="69" customFormat="1" ht="14.1" customHeight="1" x14ac:dyDescent="0.2">
      <c r="A50" s="218" t="s">
        <v>65</v>
      </c>
      <c r="B50" s="218" t="s">
        <v>66</v>
      </c>
      <c r="C50" s="218" t="s">
        <v>743</v>
      </c>
      <c r="D50" s="218"/>
      <c r="E50" s="167">
        <v>38</v>
      </c>
      <c r="F50" s="165">
        <v>10</v>
      </c>
      <c r="G50" s="165" t="s">
        <v>619</v>
      </c>
      <c r="H50" s="165" t="s">
        <v>619</v>
      </c>
      <c r="I50" s="165" t="s">
        <v>619</v>
      </c>
      <c r="J50" s="165" t="s">
        <v>619</v>
      </c>
      <c r="K50" s="165" t="s">
        <v>619</v>
      </c>
      <c r="L50" s="165">
        <v>11</v>
      </c>
      <c r="M50" s="184">
        <v>0.3</v>
      </c>
      <c r="N50" s="165" t="s">
        <v>619</v>
      </c>
      <c r="O50" s="167">
        <v>21</v>
      </c>
      <c r="P50" s="165" t="s">
        <v>619</v>
      </c>
      <c r="Q50" s="167">
        <v>34</v>
      </c>
      <c r="R50" s="165" t="s">
        <v>619</v>
      </c>
      <c r="S50" s="167">
        <v>11</v>
      </c>
      <c r="T50" s="165" t="s">
        <v>619</v>
      </c>
      <c r="U50" s="165" t="s">
        <v>619</v>
      </c>
      <c r="V50" s="165" t="s">
        <v>619</v>
      </c>
      <c r="W50" s="167">
        <v>12</v>
      </c>
      <c r="X50" s="200">
        <v>0.3</v>
      </c>
      <c r="Y50" s="165">
        <v>26</v>
      </c>
    </row>
    <row r="51" spans="1:25" s="69" customFormat="1" ht="14.1" customHeight="1" x14ac:dyDescent="0.2">
      <c r="A51" s="218" t="s">
        <v>47</v>
      </c>
      <c r="B51" s="218" t="s">
        <v>48</v>
      </c>
      <c r="C51" s="218" t="s">
        <v>743</v>
      </c>
      <c r="D51" s="218"/>
      <c r="E51" s="167">
        <v>80</v>
      </c>
      <c r="F51" s="167">
        <v>27</v>
      </c>
      <c r="G51" s="165" t="s">
        <v>619</v>
      </c>
      <c r="H51" s="165">
        <v>8</v>
      </c>
      <c r="I51" s="165" t="s">
        <v>619</v>
      </c>
      <c r="J51" s="165" t="s">
        <v>619</v>
      </c>
      <c r="K51" s="165" t="s">
        <v>619</v>
      </c>
      <c r="L51" s="167">
        <v>39</v>
      </c>
      <c r="M51" s="184">
        <v>0.5</v>
      </c>
      <c r="N51" s="167" t="s">
        <v>619</v>
      </c>
      <c r="O51" s="167">
        <v>35</v>
      </c>
      <c r="P51" s="167" t="s">
        <v>619</v>
      </c>
      <c r="Q51" s="167">
        <v>99</v>
      </c>
      <c r="R51" s="165" t="s">
        <v>619</v>
      </c>
      <c r="S51" s="165" t="s">
        <v>619</v>
      </c>
      <c r="T51" s="165" t="s">
        <v>619</v>
      </c>
      <c r="U51" s="165" t="s">
        <v>619</v>
      </c>
      <c r="V51" s="165" t="s">
        <v>619</v>
      </c>
      <c r="W51" s="167">
        <v>7</v>
      </c>
      <c r="X51" s="200">
        <v>0.1</v>
      </c>
      <c r="Y51" s="167">
        <v>20</v>
      </c>
    </row>
    <row r="52" spans="1:25" s="69" customFormat="1" ht="14.1" customHeight="1" x14ac:dyDescent="0.2">
      <c r="A52" s="218" t="s">
        <v>128</v>
      </c>
      <c r="B52" s="218" t="s">
        <v>129</v>
      </c>
      <c r="C52" s="218" t="s">
        <v>747</v>
      </c>
      <c r="D52" s="218"/>
      <c r="E52" s="167">
        <v>92</v>
      </c>
      <c r="F52" s="167">
        <v>13</v>
      </c>
      <c r="G52" s="165" t="s">
        <v>619</v>
      </c>
      <c r="H52" s="165" t="s">
        <v>619</v>
      </c>
      <c r="I52" s="165" t="s">
        <v>619</v>
      </c>
      <c r="J52" s="165" t="s">
        <v>619</v>
      </c>
      <c r="K52" s="165" t="s">
        <v>619</v>
      </c>
      <c r="L52" s="167">
        <v>15</v>
      </c>
      <c r="M52" s="184">
        <v>0.2</v>
      </c>
      <c r="N52" s="165" t="s">
        <v>619</v>
      </c>
      <c r="O52" s="165" t="s">
        <v>619</v>
      </c>
      <c r="P52" s="167">
        <v>9</v>
      </c>
      <c r="Q52" s="167">
        <v>30</v>
      </c>
      <c r="R52" s="165" t="s">
        <v>619</v>
      </c>
      <c r="S52" s="167" t="s">
        <v>619</v>
      </c>
      <c r="T52" s="167">
        <v>15</v>
      </c>
      <c r="U52" s="165" t="s">
        <v>619</v>
      </c>
      <c r="V52" s="165" t="s">
        <v>619</v>
      </c>
      <c r="W52" s="167">
        <v>18</v>
      </c>
      <c r="X52" s="200">
        <v>0.2</v>
      </c>
      <c r="Y52" s="165" t="s">
        <v>619</v>
      </c>
    </row>
    <row r="53" spans="1:25" s="69" customFormat="1" ht="14.1" customHeight="1" x14ac:dyDescent="0.2">
      <c r="A53" s="218" t="s">
        <v>274</v>
      </c>
      <c r="B53" s="218" t="s">
        <v>275</v>
      </c>
      <c r="C53" s="218" t="s">
        <v>745</v>
      </c>
      <c r="D53" s="218"/>
      <c r="E53" s="167">
        <v>48</v>
      </c>
      <c r="F53" s="167">
        <v>19</v>
      </c>
      <c r="G53" s="165" t="s">
        <v>619</v>
      </c>
      <c r="H53" s="167">
        <v>5</v>
      </c>
      <c r="I53" s="165" t="s">
        <v>619</v>
      </c>
      <c r="J53" s="165" t="s">
        <v>619</v>
      </c>
      <c r="K53" s="167">
        <v>23</v>
      </c>
      <c r="L53" s="167">
        <v>50</v>
      </c>
      <c r="M53" s="184">
        <v>1.1000000000000001</v>
      </c>
      <c r="N53" s="167">
        <v>9</v>
      </c>
      <c r="O53" s="167">
        <v>27</v>
      </c>
      <c r="P53" s="167">
        <v>17</v>
      </c>
      <c r="Q53" s="167">
        <v>103</v>
      </c>
      <c r="R53" s="167">
        <v>8</v>
      </c>
      <c r="S53" s="167">
        <v>32</v>
      </c>
      <c r="T53" s="167">
        <v>60</v>
      </c>
      <c r="U53" s="165" t="s">
        <v>619</v>
      </c>
      <c r="V53" s="165" t="s">
        <v>619</v>
      </c>
      <c r="W53" s="167">
        <v>100</v>
      </c>
      <c r="X53" s="200">
        <v>2.1</v>
      </c>
      <c r="Y53" s="165" t="s">
        <v>619</v>
      </c>
    </row>
    <row r="54" spans="1:25" s="69" customFormat="1" ht="14.1" customHeight="1" x14ac:dyDescent="0.2">
      <c r="A54" s="218" t="s">
        <v>356</v>
      </c>
      <c r="B54" s="218" t="s">
        <v>357</v>
      </c>
      <c r="C54" s="218" t="s">
        <v>746</v>
      </c>
      <c r="D54" s="218"/>
      <c r="E54" s="167">
        <v>104</v>
      </c>
      <c r="F54" s="167">
        <v>6</v>
      </c>
      <c r="G54" s="165" t="s">
        <v>619</v>
      </c>
      <c r="H54" s="165" t="s">
        <v>619</v>
      </c>
      <c r="I54" s="165" t="s">
        <v>619</v>
      </c>
      <c r="J54" s="165" t="s">
        <v>619</v>
      </c>
      <c r="K54" s="165" t="s">
        <v>619</v>
      </c>
      <c r="L54" s="167">
        <v>11</v>
      </c>
      <c r="M54" s="184">
        <v>0.1</v>
      </c>
      <c r="N54" s="165" t="s">
        <v>619</v>
      </c>
      <c r="O54" s="165">
        <v>8</v>
      </c>
      <c r="P54" s="165" t="s">
        <v>619</v>
      </c>
      <c r="Q54" s="167">
        <v>21</v>
      </c>
      <c r="R54" s="167">
        <v>26</v>
      </c>
      <c r="S54" s="167">
        <v>23</v>
      </c>
      <c r="T54" s="167">
        <v>43</v>
      </c>
      <c r="U54" s="167">
        <v>153</v>
      </c>
      <c r="V54" s="167">
        <v>209</v>
      </c>
      <c r="W54" s="167">
        <v>454</v>
      </c>
      <c r="X54" s="200">
        <v>4.4000000000000004</v>
      </c>
      <c r="Y54" s="165">
        <v>68</v>
      </c>
    </row>
    <row r="55" spans="1:25" s="69" customFormat="1" ht="14.1" customHeight="1" x14ac:dyDescent="0.2">
      <c r="A55" s="218" t="s">
        <v>228</v>
      </c>
      <c r="B55" s="218" t="s">
        <v>229</v>
      </c>
      <c r="C55" s="218" t="s">
        <v>749</v>
      </c>
      <c r="D55" s="218"/>
      <c r="E55" s="167">
        <v>42</v>
      </c>
      <c r="F55" s="165" t="s">
        <v>619</v>
      </c>
      <c r="G55" s="165" t="s">
        <v>619</v>
      </c>
      <c r="H55" s="165" t="s">
        <v>619</v>
      </c>
      <c r="I55" s="165" t="s">
        <v>619</v>
      </c>
      <c r="J55" s="165" t="s">
        <v>619</v>
      </c>
      <c r="K55" s="165" t="s">
        <v>619</v>
      </c>
      <c r="L55" s="167">
        <v>10</v>
      </c>
      <c r="M55" s="184">
        <v>0.2</v>
      </c>
      <c r="N55" s="165" t="s">
        <v>619</v>
      </c>
      <c r="O55" s="165" t="s">
        <v>619</v>
      </c>
      <c r="P55" s="167">
        <v>20</v>
      </c>
      <c r="Q55" s="167">
        <v>44</v>
      </c>
      <c r="R55" s="165" t="s">
        <v>619</v>
      </c>
      <c r="S55" s="165" t="s">
        <v>619</v>
      </c>
      <c r="T55" s="165" t="s">
        <v>619</v>
      </c>
      <c r="U55" s="165" t="s">
        <v>619</v>
      </c>
      <c r="V55" s="165" t="s">
        <v>619</v>
      </c>
      <c r="W55" s="165" t="s">
        <v>619</v>
      </c>
      <c r="X55" s="200" t="s">
        <v>619</v>
      </c>
      <c r="Y55" s="165" t="s">
        <v>619</v>
      </c>
    </row>
    <row r="56" spans="1:25" s="69" customFormat="1" ht="14.1" customHeight="1" x14ac:dyDescent="0.2">
      <c r="A56" s="218" t="s">
        <v>476</v>
      </c>
      <c r="B56" s="218" t="s">
        <v>477</v>
      </c>
      <c r="C56" s="218" t="s">
        <v>742</v>
      </c>
      <c r="D56" s="218"/>
      <c r="E56" s="167">
        <v>63</v>
      </c>
      <c r="F56" s="165">
        <v>28</v>
      </c>
      <c r="G56" s="165" t="s">
        <v>619</v>
      </c>
      <c r="H56" s="165" t="s">
        <v>619</v>
      </c>
      <c r="I56" s="165" t="s">
        <v>619</v>
      </c>
      <c r="J56" s="165" t="s">
        <v>619</v>
      </c>
      <c r="K56" s="165" t="s">
        <v>619</v>
      </c>
      <c r="L56" s="167">
        <v>30</v>
      </c>
      <c r="M56" s="184">
        <v>0.5</v>
      </c>
      <c r="N56" s="167">
        <v>19</v>
      </c>
      <c r="O56" s="167">
        <v>71</v>
      </c>
      <c r="P56" s="167">
        <v>170</v>
      </c>
      <c r="Q56" s="167">
        <v>290</v>
      </c>
      <c r="R56" s="167">
        <v>8</v>
      </c>
      <c r="S56" s="167">
        <v>44</v>
      </c>
      <c r="T56" s="167">
        <v>13</v>
      </c>
      <c r="U56" s="165" t="s">
        <v>619</v>
      </c>
      <c r="V56" s="165" t="s">
        <v>619</v>
      </c>
      <c r="W56" s="167">
        <v>65</v>
      </c>
      <c r="X56" s="200">
        <v>1</v>
      </c>
      <c r="Y56" s="165" t="s">
        <v>619</v>
      </c>
    </row>
    <row r="57" spans="1:25" s="69" customFormat="1" ht="14.1" customHeight="1" x14ac:dyDescent="0.2">
      <c r="A57" s="218" t="s">
        <v>37</v>
      </c>
      <c r="B57" s="218" t="s">
        <v>38</v>
      </c>
      <c r="C57" s="218" t="s">
        <v>743</v>
      </c>
      <c r="D57" s="218"/>
      <c r="E57" s="167">
        <v>49</v>
      </c>
      <c r="F57" s="165" t="s">
        <v>619</v>
      </c>
      <c r="G57" s="165" t="s">
        <v>619</v>
      </c>
      <c r="H57" s="165" t="s">
        <v>619</v>
      </c>
      <c r="I57" s="165" t="s">
        <v>619</v>
      </c>
      <c r="J57" s="165" t="s">
        <v>619</v>
      </c>
      <c r="K57" s="165" t="s">
        <v>619</v>
      </c>
      <c r="L57" s="165">
        <v>5</v>
      </c>
      <c r="M57" s="184">
        <v>0.1</v>
      </c>
      <c r="N57" s="167" t="s">
        <v>619</v>
      </c>
      <c r="O57" s="167" t="s">
        <v>619</v>
      </c>
      <c r="P57" s="167">
        <v>12</v>
      </c>
      <c r="Q57" s="167">
        <v>27</v>
      </c>
      <c r="R57" s="165" t="s">
        <v>619</v>
      </c>
      <c r="S57" s="165" t="s">
        <v>619</v>
      </c>
      <c r="T57" s="165" t="s">
        <v>619</v>
      </c>
      <c r="U57" s="165" t="s">
        <v>619</v>
      </c>
      <c r="V57" s="165" t="s">
        <v>619</v>
      </c>
      <c r="W57" s="167">
        <v>16</v>
      </c>
      <c r="X57" s="200">
        <v>0.3</v>
      </c>
      <c r="Y57" s="165" t="s">
        <v>619</v>
      </c>
    </row>
    <row r="58" spans="1:25" s="69" customFormat="1" ht="14.1" customHeight="1" x14ac:dyDescent="0.2">
      <c r="A58" s="218" t="s">
        <v>290</v>
      </c>
      <c r="B58" s="218" t="s">
        <v>291</v>
      </c>
      <c r="C58" s="218" t="s">
        <v>745</v>
      </c>
      <c r="D58" s="218"/>
      <c r="E58" s="167">
        <v>37</v>
      </c>
      <c r="F58" s="167">
        <v>19</v>
      </c>
      <c r="G58" s="165" t="s">
        <v>619</v>
      </c>
      <c r="H58" s="165" t="s">
        <v>619</v>
      </c>
      <c r="I58" s="165" t="s">
        <v>619</v>
      </c>
      <c r="J58" s="165" t="s">
        <v>619</v>
      </c>
      <c r="K58" s="165" t="s">
        <v>619</v>
      </c>
      <c r="L58" s="167">
        <v>22</v>
      </c>
      <c r="M58" s="184">
        <v>0.6</v>
      </c>
      <c r="N58" s="165" t="s">
        <v>619</v>
      </c>
      <c r="O58" s="165">
        <v>5</v>
      </c>
      <c r="P58" s="165" t="s">
        <v>619</v>
      </c>
      <c r="Q58" s="167">
        <v>34</v>
      </c>
      <c r="R58" s="165">
        <v>12</v>
      </c>
      <c r="S58" s="167">
        <v>14</v>
      </c>
      <c r="T58" s="165" t="s">
        <v>619</v>
      </c>
      <c r="U58" s="167">
        <v>44</v>
      </c>
      <c r="V58" s="167" t="s">
        <v>619</v>
      </c>
      <c r="W58" s="167">
        <v>82</v>
      </c>
      <c r="X58" s="200">
        <v>2.2000000000000002</v>
      </c>
      <c r="Y58" s="165">
        <v>7</v>
      </c>
    </row>
    <row r="59" spans="1:25" s="69" customFormat="1" ht="14.1" customHeight="1" x14ac:dyDescent="0.2">
      <c r="A59" s="218" t="s">
        <v>269</v>
      </c>
      <c r="B59" s="218" t="s">
        <v>650</v>
      </c>
      <c r="C59" s="218" t="s">
        <v>745</v>
      </c>
      <c r="D59" s="218"/>
      <c r="E59" s="167">
        <v>112</v>
      </c>
      <c r="F59" s="167">
        <v>36</v>
      </c>
      <c r="G59" s="167" t="s">
        <v>619</v>
      </c>
      <c r="H59" s="165" t="s">
        <v>619</v>
      </c>
      <c r="I59" s="165" t="s">
        <v>619</v>
      </c>
      <c r="J59" s="165" t="s">
        <v>619</v>
      </c>
      <c r="K59" s="165" t="s">
        <v>619</v>
      </c>
      <c r="L59" s="167">
        <v>43</v>
      </c>
      <c r="M59" s="184">
        <v>0.4</v>
      </c>
      <c r="N59" s="165" t="s">
        <v>619</v>
      </c>
      <c r="O59" s="165" t="s">
        <v>619</v>
      </c>
      <c r="P59" s="165">
        <v>8</v>
      </c>
      <c r="Q59" s="167">
        <v>58</v>
      </c>
      <c r="R59" s="167" t="s">
        <v>619</v>
      </c>
      <c r="S59" s="167">
        <v>22</v>
      </c>
      <c r="T59" s="165">
        <v>7</v>
      </c>
      <c r="U59" s="165" t="s">
        <v>619</v>
      </c>
      <c r="V59" s="167">
        <v>34</v>
      </c>
      <c r="W59" s="167">
        <v>68</v>
      </c>
      <c r="X59" s="200">
        <v>0.6</v>
      </c>
      <c r="Y59" s="167" t="s">
        <v>619</v>
      </c>
    </row>
    <row r="60" spans="1:25" s="69" customFormat="1" ht="14.1" customHeight="1" x14ac:dyDescent="0.2">
      <c r="A60" s="218" t="s">
        <v>158</v>
      </c>
      <c r="B60" s="218" t="s">
        <v>159</v>
      </c>
      <c r="C60" s="218" t="s">
        <v>744</v>
      </c>
      <c r="D60" s="218"/>
      <c r="E60" s="167">
        <v>70</v>
      </c>
      <c r="F60" s="167">
        <v>21</v>
      </c>
      <c r="G60" s="165" t="s">
        <v>619</v>
      </c>
      <c r="H60" s="165" t="s">
        <v>619</v>
      </c>
      <c r="I60" s="165" t="s">
        <v>619</v>
      </c>
      <c r="J60" s="165" t="s">
        <v>619</v>
      </c>
      <c r="K60" s="165" t="s">
        <v>619</v>
      </c>
      <c r="L60" s="167">
        <v>27</v>
      </c>
      <c r="M60" s="184">
        <v>0.4</v>
      </c>
      <c r="N60" s="165" t="s">
        <v>619</v>
      </c>
      <c r="O60" s="165" t="s">
        <v>619</v>
      </c>
      <c r="P60" s="165" t="s">
        <v>619</v>
      </c>
      <c r="Q60" s="167">
        <v>30</v>
      </c>
      <c r="R60" s="165" t="s">
        <v>619</v>
      </c>
      <c r="S60" s="165" t="s">
        <v>619</v>
      </c>
      <c r="T60" s="165">
        <v>16</v>
      </c>
      <c r="U60" s="165" t="s">
        <v>619</v>
      </c>
      <c r="V60" s="165" t="s">
        <v>619</v>
      </c>
      <c r="W60" s="167">
        <v>18</v>
      </c>
      <c r="X60" s="200">
        <v>0.3</v>
      </c>
      <c r="Y60" s="167">
        <v>13</v>
      </c>
    </row>
    <row r="61" spans="1:25" s="69" customFormat="1" ht="14.1" customHeight="1" x14ac:dyDescent="0.2">
      <c r="A61" s="218" t="s">
        <v>292</v>
      </c>
      <c r="B61" s="218" t="s">
        <v>293</v>
      </c>
      <c r="C61" s="218" t="s">
        <v>745</v>
      </c>
      <c r="D61" s="218"/>
      <c r="E61" s="167">
        <v>72</v>
      </c>
      <c r="F61" s="167">
        <v>52</v>
      </c>
      <c r="G61" s="165" t="s">
        <v>619</v>
      </c>
      <c r="H61" s="165" t="s">
        <v>619</v>
      </c>
      <c r="I61" s="167" t="s">
        <v>619</v>
      </c>
      <c r="J61" s="165" t="s">
        <v>619</v>
      </c>
      <c r="K61" s="167">
        <v>8</v>
      </c>
      <c r="L61" s="167">
        <v>67</v>
      </c>
      <c r="M61" s="184">
        <v>0.9</v>
      </c>
      <c r="N61" s="165" t="s">
        <v>619</v>
      </c>
      <c r="O61" s="165" t="s">
        <v>619</v>
      </c>
      <c r="P61" s="167">
        <v>11</v>
      </c>
      <c r="Q61" s="167">
        <v>85</v>
      </c>
      <c r="R61" s="167">
        <v>71</v>
      </c>
      <c r="S61" s="167">
        <v>14</v>
      </c>
      <c r="T61" s="167">
        <v>45</v>
      </c>
      <c r="U61" s="167">
        <v>28</v>
      </c>
      <c r="V61" s="167">
        <v>65</v>
      </c>
      <c r="W61" s="167">
        <v>223</v>
      </c>
      <c r="X61" s="200">
        <v>3.1</v>
      </c>
      <c r="Y61" s="167" t="s">
        <v>619</v>
      </c>
    </row>
    <row r="62" spans="1:25" s="69" customFormat="1" ht="14.1" customHeight="1" x14ac:dyDescent="0.2">
      <c r="A62" s="218" t="s">
        <v>584</v>
      </c>
      <c r="B62" s="218" t="s">
        <v>585</v>
      </c>
      <c r="C62" s="218" t="s">
        <v>748</v>
      </c>
      <c r="D62" s="218"/>
      <c r="E62" s="167">
        <v>53</v>
      </c>
      <c r="F62" s="165" t="s">
        <v>619</v>
      </c>
      <c r="G62" s="165" t="s">
        <v>619</v>
      </c>
      <c r="H62" s="165" t="s">
        <v>619</v>
      </c>
      <c r="I62" s="165" t="s">
        <v>619</v>
      </c>
      <c r="J62" s="165" t="s">
        <v>619</v>
      </c>
      <c r="K62" s="165" t="s">
        <v>619</v>
      </c>
      <c r="L62" s="165">
        <v>6</v>
      </c>
      <c r="M62" s="184">
        <v>0.1</v>
      </c>
      <c r="N62" s="165" t="s">
        <v>619</v>
      </c>
      <c r="O62" s="165" t="s">
        <v>619</v>
      </c>
      <c r="P62" s="167">
        <v>57</v>
      </c>
      <c r="Q62" s="167">
        <v>64</v>
      </c>
      <c r="R62" s="167" t="s">
        <v>619</v>
      </c>
      <c r="S62" s="165" t="s">
        <v>619</v>
      </c>
      <c r="T62" s="167">
        <v>10</v>
      </c>
      <c r="U62" s="165" t="s">
        <v>619</v>
      </c>
      <c r="V62" s="165" t="s">
        <v>619</v>
      </c>
      <c r="W62" s="167">
        <v>13</v>
      </c>
      <c r="X62" s="200">
        <v>0.3</v>
      </c>
      <c r="Y62" s="165" t="s">
        <v>619</v>
      </c>
    </row>
    <row r="63" spans="1:25" s="69" customFormat="1" ht="14.1" customHeight="1" x14ac:dyDescent="0.2">
      <c r="A63" s="218" t="s">
        <v>498</v>
      </c>
      <c r="B63" s="218" t="s">
        <v>499</v>
      </c>
      <c r="C63" s="218" t="s">
        <v>742</v>
      </c>
      <c r="D63" s="218"/>
      <c r="E63" s="167">
        <v>59</v>
      </c>
      <c r="F63" s="167">
        <v>17</v>
      </c>
      <c r="G63" s="165" t="s">
        <v>619</v>
      </c>
      <c r="H63" s="165" t="s">
        <v>619</v>
      </c>
      <c r="I63" s="165" t="s">
        <v>619</v>
      </c>
      <c r="J63" s="165" t="s">
        <v>619</v>
      </c>
      <c r="K63" s="165" t="s">
        <v>619</v>
      </c>
      <c r="L63" s="167">
        <v>19</v>
      </c>
      <c r="M63" s="184">
        <v>0.3</v>
      </c>
      <c r="N63" s="167" t="s">
        <v>619</v>
      </c>
      <c r="O63" s="167">
        <v>10</v>
      </c>
      <c r="P63" s="167" t="s">
        <v>619</v>
      </c>
      <c r="Q63" s="167">
        <v>39</v>
      </c>
      <c r="R63" s="165">
        <v>6</v>
      </c>
      <c r="S63" s="165" t="s">
        <v>619</v>
      </c>
      <c r="T63" s="167">
        <v>30</v>
      </c>
      <c r="U63" s="165" t="s">
        <v>619</v>
      </c>
      <c r="V63" s="167">
        <v>6</v>
      </c>
      <c r="W63" s="167">
        <v>42</v>
      </c>
      <c r="X63" s="200">
        <v>0.7</v>
      </c>
      <c r="Y63" s="167" t="s">
        <v>619</v>
      </c>
    </row>
    <row r="64" spans="1:25" s="69" customFormat="1" ht="14.1" customHeight="1" x14ac:dyDescent="0.2">
      <c r="A64" s="218" t="s">
        <v>29</v>
      </c>
      <c r="B64" s="218" t="s">
        <v>651</v>
      </c>
      <c r="C64" s="218" t="s">
        <v>743</v>
      </c>
      <c r="D64" s="218"/>
      <c r="E64" s="167">
        <v>164</v>
      </c>
      <c r="F64" s="165" t="s">
        <v>619</v>
      </c>
      <c r="G64" s="165" t="s">
        <v>619</v>
      </c>
      <c r="H64" s="165" t="s">
        <v>619</v>
      </c>
      <c r="I64" s="165" t="s">
        <v>619</v>
      </c>
      <c r="J64" s="165" t="s">
        <v>619</v>
      </c>
      <c r="K64" s="165" t="s">
        <v>619</v>
      </c>
      <c r="L64" s="167">
        <v>23</v>
      </c>
      <c r="M64" s="184">
        <v>0.1</v>
      </c>
      <c r="N64" s="165">
        <v>6</v>
      </c>
      <c r="O64" s="167">
        <v>20</v>
      </c>
      <c r="P64" s="165">
        <v>38</v>
      </c>
      <c r="Q64" s="167">
        <v>87</v>
      </c>
      <c r="R64" s="165">
        <v>6</v>
      </c>
      <c r="S64" s="167">
        <v>8</v>
      </c>
      <c r="T64" s="167" t="s">
        <v>619</v>
      </c>
      <c r="U64" s="165" t="s">
        <v>619</v>
      </c>
      <c r="V64" s="167">
        <v>7</v>
      </c>
      <c r="W64" s="167">
        <v>24</v>
      </c>
      <c r="X64" s="200">
        <v>0.2</v>
      </c>
      <c r="Y64" s="167">
        <v>7</v>
      </c>
    </row>
    <row r="65" spans="1:25" s="69" customFormat="1" ht="14.1" customHeight="1" x14ac:dyDescent="0.2">
      <c r="A65" s="218" t="s">
        <v>30</v>
      </c>
      <c r="B65" s="218" t="s">
        <v>652</v>
      </c>
      <c r="C65" s="218" t="s">
        <v>743</v>
      </c>
      <c r="D65" s="218"/>
      <c r="E65" s="167">
        <v>144</v>
      </c>
      <c r="F65" s="165">
        <v>23</v>
      </c>
      <c r="G65" s="165" t="s">
        <v>619</v>
      </c>
      <c r="H65" s="165" t="s">
        <v>619</v>
      </c>
      <c r="I65" s="165" t="s">
        <v>619</v>
      </c>
      <c r="J65" s="165" t="s">
        <v>619</v>
      </c>
      <c r="K65" s="165" t="s">
        <v>619</v>
      </c>
      <c r="L65" s="167">
        <v>24</v>
      </c>
      <c r="M65" s="184">
        <v>0.2</v>
      </c>
      <c r="N65" s="167">
        <v>12</v>
      </c>
      <c r="O65" s="167">
        <v>7</v>
      </c>
      <c r="P65" s="167">
        <v>32</v>
      </c>
      <c r="Q65" s="167">
        <v>75</v>
      </c>
      <c r="R65" s="167">
        <v>27</v>
      </c>
      <c r="S65" s="165" t="s">
        <v>619</v>
      </c>
      <c r="T65" s="167">
        <v>20</v>
      </c>
      <c r="U65" s="165" t="s">
        <v>619</v>
      </c>
      <c r="V65" s="165" t="s">
        <v>619</v>
      </c>
      <c r="W65" s="167">
        <v>47</v>
      </c>
      <c r="X65" s="200">
        <v>0.3</v>
      </c>
      <c r="Y65" s="167">
        <v>7</v>
      </c>
    </row>
    <row r="66" spans="1:25" s="69" customFormat="1" ht="14.1" customHeight="1" x14ac:dyDescent="0.2">
      <c r="A66" s="218" t="s">
        <v>144</v>
      </c>
      <c r="B66" s="218" t="s">
        <v>145</v>
      </c>
      <c r="C66" s="218" t="s">
        <v>744</v>
      </c>
      <c r="D66" s="218"/>
      <c r="E66" s="167">
        <v>48</v>
      </c>
      <c r="F66" s="165">
        <v>26</v>
      </c>
      <c r="G66" s="165" t="s">
        <v>619</v>
      </c>
      <c r="H66" s="165" t="s">
        <v>619</v>
      </c>
      <c r="I66" s="165" t="s">
        <v>619</v>
      </c>
      <c r="J66" s="165" t="s">
        <v>619</v>
      </c>
      <c r="K66" s="165" t="s">
        <v>619</v>
      </c>
      <c r="L66" s="167">
        <v>27</v>
      </c>
      <c r="M66" s="184">
        <v>0.6</v>
      </c>
      <c r="N66" s="165" t="s">
        <v>619</v>
      </c>
      <c r="O66" s="165" t="s">
        <v>619</v>
      </c>
      <c r="P66" s="167">
        <v>10</v>
      </c>
      <c r="Q66" s="167">
        <v>45</v>
      </c>
      <c r="R66" s="167">
        <v>7</v>
      </c>
      <c r="S66" s="165" t="s">
        <v>619</v>
      </c>
      <c r="T66" s="167" t="s">
        <v>619</v>
      </c>
      <c r="U66" s="165" t="s">
        <v>619</v>
      </c>
      <c r="V66" s="165" t="s">
        <v>619</v>
      </c>
      <c r="W66" s="167">
        <v>11</v>
      </c>
      <c r="X66" s="200">
        <v>0.2</v>
      </c>
      <c r="Y66" s="167">
        <v>10</v>
      </c>
    </row>
    <row r="67" spans="1:25" s="69" customFormat="1" ht="14.1" customHeight="1" x14ac:dyDescent="0.2">
      <c r="A67" s="218" t="s">
        <v>534</v>
      </c>
      <c r="B67" s="218" t="s">
        <v>535</v>
      </c>
      <c r="C67" s="218" t="s">
        <v>742</v>
      </c>
      <c r="D67" s="218"/>
      <c r="E67" s="167">
        <v>52</v>
      </c>
      <c r="F67" s="167">
        <v>7</v>
      </c>
      <c r="G67" s="165" t="s">
        <v>619</v>
      </c>
      <c r="H67" s="165" t="s">
        <v>619</v>
      </c>
      <c r="I67" s="165" t="s">
        <v>619</v>
      </c>
      <c r="J67" s="165" t="s">
        <v>619</v>
      </c>
      <c r="K67" s="165" t="s">
        <v>619</v>
      </c>
      <c r="L67" s="167">
        <v>10</v>
      </c>
      <c r="M67" s="184">
        <v>0.2</v>
      </c>
      <c r="N67" s="165" t="s">
        <v>619</v>
      </c>
      <c r="O67" s="165" t="s">
        <v>619</v>
      </c>
      <c r="P67" s="167">
        <v>11</v>
      </c>
      <c r="Q67" s="167">
        <v>29</v>
      </c>
      <c r="R67" s="165">
        <v>5</v>
      </c>
      <c r="S67" s="165" t="s">
        <v>619</v>
      </c>
      <c r="T67" s="167">
        <v>32</v>
      </c>
      <c r="U67" s="165" t="s">
        <v>619</v>
      </c>
      <c r="V67" s="165">
        <v>5</v>
      </c>
      <c r="W67" s="167">
        <v>44</v>
      </c>
      <c r="X67" s="200">
        <v>0.9</v>
      </c>
      <c r="Y67" s="165" t="s">
        <v>619</v>
      </c>
    </row>
    <row r="68" spans="1:25" s="69" customFormat="1" ht="14.1" customHeight="1" x14ac:dyDescent="0.2">
      <c r="A68" s="218" t="s">
        <v>436</v>
      </c>
      <c r="B68" s="218" t="s">
        <v>437</v>
      </c>
      <c r="C68" s="218" t="s">
        <v>742</v>
      </c>
      <c r="D68" s="218"/>
      <c r="E68" s="167">
        <v>38</v>
      </c>
      <c r="F68" s="167">
        <v>15</v>
      </c>
      <c r="G68" s="165" t="s">
        <v>619</v>
      </c>
      <c r="H68" s="165" t="s">
        <v>619</v>
      </c>
      <c r="I68" s="165" t="s">
        <v>619</v>
      </c>
      <c r="J68" s="165" t="s">
        <v>619</v>
      </c>
      <c r="K68" s="165" t="s">
        <v>619</v>
      </c>
      <c r="L68" s="167">
        <v>18</v>
      </c>
      <c r="M68" s="184">
        <v>0.5</v>
      </c>
      <c r="N68" s="165">
        <v>5</v>
      </c>
      <c r="O68" s="165" t="s">
        <v>619</v>
      </c>
      <c r="P68" s="165" t="s">
        <v>619</v>
      </c>
      <c r="Q68" s="167">
        <v>26</v>
      </c>
      <c r="R68" s="167">
        <v>10</v>
      </c>
      <c r="S68" s="165" t="s">
        <v>619</v>
      </c>
      <c r="T68" s="167">
        <v>26</v>
      </c>
      <c r="U68" s="165" t="s">
        <v>619</v>
      </c>
      <c r="V68" s="165" t="s">
        <v>619</v>
      </c>
      <c r="W68" s="167">
        <v>37</v>
      </c>
      <c r="X68" s="200">
        <v>1</v>
      </c>
      <c r="Y68" s="165" t="s">
        <v>619</v>
      </c>
    </row>
    <row r="69" spans="1:25" s="69" customFormat="1" ht="14.1" customHeight="1" x14ac:dyDescent="0.2">
      <c r="A69" s="218" t="s">
        <v>67</v>
      </c>
      <c r="B69" s="218" t="s">
        <v>68</v>
      </c>
      <c r="C69" s="218" t="s">
        <v>743</v>
      </c>
      <c r="D69" s="218"/>
      <c r="E69" s="167">
        <v>47</v>
      </c>
      <c r="F69" s="165" t="s">
        <v>619</v>
      </c>
      <c r="G69" s="165" t="s">
        <v>619</v>
      </c>
      <c r="H69" s="165" t="s">
        <v>619</v>
      </c>
      <c r="I69" s="165" t="s">
        <v>619</v>
      </c>
      <c r="J69" s="165" t="s">
        <v>619</v>
      </c>
      <c r="K69" s="165" t="s">
        <v>619</v>
      </c>
      <c r="L69" s="165" t="s">
        <v>619</v>
      </c>
      <c r="M69" s="184" t="s">
        <v>619</v>
      </c>
      <c r="N69" s="165" t="s">
        <v>619</v>
      </c>
      <c r="O69" s="165" t="s">
        <v>619</v>
      </c>
      <c r="P69" s="167">
        <v>7</v>
      </c>
      <c r="Q69" s="167">
        <v>9</v>
      </c>
      <c r="R69" s="165" t="s">
        <v>619</v>
      </c>
      <c r="S69" s="165" t="s">
        <v>619</v>
      </c>
      <c r="T69" s="165" t="s">
        <v>619</v>
      </c>
      <c r="U69" s="165" t="s">
        <v>619</v>
      </c>
      <c r="V69" s="165" t="s">
        <v>619</v>
      </c>
      <c r="W69" s="167">
        <v>11</v>
      </c>
      <c r="X69" s="200">
        <v>0.2</v>
      </c>
      <c r="Y69" s="165" t="s">
        <v>619</v>
      </c>
    </row>
    <row r="70" spans="1:25" s="69" customFormat="1" ht="14.1" customHeight="1" x14ac:dyDescent="0.2">
      <c r="A70" s="218" t="s">
        <v>572</v>
      </c>
      <c r="B70" s="218" t="s">
        <v>573</v>
      </c>
      <c r="C70" s="218" t="s">
        <v>748</v>
      </c>
      <c r="D70" s="218"/>
      <c r="E70" s="167">
        <v>22</v>
      </c>
      <c r="F70" s="165" t="s">
        <v>619</v>
      </c>
      <c r="G70" s="165" t="s">
        <v>619</v>
      </c>
      <c r="H70" s="165" t="s">
        <v>619</v>
      </c>
      <c r="I70" s="165" t="s">
        <v>619</v>
      </c>
      <c r="J70" s="165" t="s">
        <v>619</v>
      </c>
      <c r="K70" s="165" t="s">
        <v>619</v>
      </c>
      <c r="L70" s="165" t="s">
        <v>619</v>
      </c>
      <c r="M70" s="184" t="s">
        <v>619</v>
      </c>
      <c r="N70" s="165" t="s">
        <v>619</v>
      </c>
      <c r="O70" s="165" t="s">
        <v>619</v>
      </c>
      <c r="P70" s="167">
        <v>7</v>
      </c>
      <c r="Q70" s="167">
        <v>11</v>
      </c>
      <c r="R70" s="165" t="s">
        <v>619</v>
      </c>
      <c r="S70" s="165" t="s">
        <v>619</v>
      </c>
      <c r="T70" s="165" t="s">
        <v>619</v>
      </c>
      <c r="U70" s="165" t="s">
        <v>619</v>
      </c>
      <c r="V70" s="165" t="s">
        <v>619</v>
      </c>
      <c r="W70" s="167" t="s">
        <v>619</v>
      </c>
      <c r="X70" s="200" t="s">
        <v>619</v>
      </c>
      <c r="Y70" s="165" t="s">
        <v>619</v>
      </c>
    </row>
    <row r="71" spans="1:25" s="69" customFormat="1" ht="14.1" customHeight="1" x14ac:dyDescent="0.2">
      <c r="A71" s="218" t="s">
        <v>358</v>
      </c>
      <c r="B71" s="218" t="s">
        <v>359</v>
      </c>
      <c r="C71" s="218" t="s">
        <v>746</v>
      </c>
      <c r="D71" s="218"/>
      <c r="E71" s="167">
        <v>5</v>
      </c>
      <c r="F71" s="167">
        <v>7</v>
      </c>
      <c r="G71" s="165" t="s">
        <v>619</v>
      </c>
      <c r="H71" s="165" t="s">
        <v>619</v>
      </c>
      <c r="I71" s="165" t="s">
        <v>619</v>
      </c>
      <c r="J71" s="165" t="s">
        <v>619</v>
      </c>
      <c r="K71" s="165" t="s">
        <v>619</v>
      </c>
      <c r="L71" s="167">
        <v>10</v>
      </c>
      <c r="M71" s="184">
        <v>2.1</v>
      </c>
      <c r="N71" s="165" t="s">
        <v>619</v>
      </c>
      <c r="O71" s="167" t="s">
        <v>619</v>
      </c>
      <c r="P71" s="165" t="s">
        <v>619</v>
      </c>
      <c r="Q71" s="167">
        <v>14</v>
      </c>
      <c r="R71" s="167" t="s">
        <v>619</v>
      </c>
      <c r="S71" s="165" t="s">
        <v>619</v>
      </c>
      <c r="T71" s="165" t="s">
        <v>619</v>
      </c>
      <c r="U71" s="165" t="s">
        <v>619</v>
      </c>
      <c r="V71" s="167">
        <v>15</v>
      </c>
      <c r="W71" s="167">
        <v>22</v>
      </c>
      <c r="X71" s="200">
        <v>4.5999999999999996</v>
      </c>
      <c r="Y71" s="165" t="s">
        <v>619</v>
      </c>
    </row>
    <row r="72" spans="1:25" s="69" customFormat="1" ht="14.1" customHeight="1" x14ac:dyDescent="0.2">
      <c r="A72" s="218" t="s">
        <v>294</v>
      </c>
      <c r="B72" s="218" t="s">
        <v>295</v>
      </c>
      <c r="C72" s="218" t="s">
        <v>745</v>
      </c>
      <c r="D72" s="218"/>
      <c r="E72" s="167">
        <v>75</v>
      </c>
      <c r="F72" s="167">
        <v>71</v>
      </c>
      <c r="G72" s="165" t="s">
        <v>619</v>
      </c>
      <c r="H72" s="165" t="s">
        <v>619</v>
      </c>
      <c r="I72" s="165" t="s">
        <v>619</v>
      </c>
      <c r="J72" s="165" t="s">
        <v>619</v>
      </c>
      <c r="K72" s="165" t="s">
        <v>619</v>
      </c>
      <c r="L72" s="167">
        <v>78</v>
      </c>
      <c r="M72" s="184">
        <v>1</v>
      </c>
      <c r="N72" s="167">
        <v>8</v>
      </c>
      <c r="O72" s="165" t="s">
        <v>619</v>
      </c>
      <c r="P72" s="165" t="s">
        <v>619</v>
      </c>
      <c r="Q72" s="167">
        <v>97</v>
      </c>
      <c r="R72" s="167">
        <v>11</v>
      </c>
      <c r="S72" s="165" t="s">
        <v>619</v>
      </c>
      <c r="T72" s="167">
        <v>83</v>
      </c>
      <c r="U72" s="167">
        <v>25</v>
      </c>
      <c r="V72" s="165" t="s">
        <v>619</v>
      </c>
      <c r="W72" s="167">
        <v>132</v>
      </c>
      <c r="X72" s="200">
        <v>1.8</v>
      </c>
      <c r="Y72" s="167">
        <v>24</v>
      </c>
    </row>
    <row r="73" spans="1:25" s="69" customFormat="1" ht="14.1" customHeight="1" x14ac:dyDescent="0.2">
      <c r="A73" s="218" t="s">
        <v>39</v>
      </c>
      <c r="B73" s="218" t="s">
        <v>40</v>
      </c>
      <c r="C73" s="218" t="s">
        <v>743</v>
      </c>
      <c r="D73" s="218"/>
      <c r="E73" s="167">
        <v>31</v>
      </c>
      <c r="F73" s="165" t="s">
        <v>619</v>
      </c>
      <c r="G73" s="165" t="s">
        <v>619</v>
      </c>
      <c r="H73" s="165" t="s">
        <v>619</v>
      </c>
      <c r="I73" s="165" t="s">
        <v>619</v>
      </c>
      <c r="J73" s="165" t="s">
        <v>619</v>
      </c>
      <c r="K73" s="165" t="s">
        <v>619</v>
      </c>
      <c r="L73" s="165" t="s">
        <v>619</v>
      </c>
      <c r="M73" s="184" t="s">
        <v>619</v>
      </c>
      <c r="N73" s="165" t="s">
        <v>619</v>
      </c>
      <c r="O73" s="165" t="s">
        <v>619</v>
      </c>
      <c r="P73" s="167" t="s">
        <v>619</v>
      </c>
      <c r="Q73" s="167">
        <v>9</v>
      </c>
      <c r="R73" s="165" t="s">
        <v>619</v>
      </c>
      <c r="S73" s="165" t="s">
        <v>619</v>
      </c>
      <c r="T73" s="165" t="s">
        <v>619</v>
      </c>
      <c r="U73" s="165" t="s">
        <v>619</v>
      </c>
      <c r="V73" s="167" t="s">
        <v>619</v>
      </c>
      <c r="W73" s="167" t="s">
        <v>619</v>
      </c>
      <c r="X73" s="200" t="s">
        <v>619</v>
      </c>
      <c r="Y73" s="165" t="s">
        <v>619</v>
      </c>
    </row>
    <row r="74" spans="1:25" s="69" customFormat="1" ht="14.1" customHeight="1" x14ac:dyDescent="0.2">
      <c r="A74" s="218" t="s">
        <v>184</v>
      </c>
      <c r="B74" s="218" t="s">
        <v>185</v>
      </c>
      <c r="C74" s="218" t="s">
        <v>744</v>
      </c>
      <c r="D74" s="218"/>
      <c r="E74" s="167">
        <v>27</v>
      </c>
      <c r="F74" s="165">
        <v>21</v>
      </c>
      <c r="G74" s="165" t="s">
        <v>619</v>
      </c>
      <c r="H74" s="165" t="s">
        <v>619</v>
      </c>
      <c r="I74" s="165" t="s">
        <v>619</v>
      </c>
      <c r="J74" s="165" t="s">
        <v>619</v>
      </c>
      <c r="K74" s="165" t="s">
        <v>619</v>
      </c>
      <c r="L74" s="167">
        <v>23</v>
      </c>
      <c r="M74" s="184">
        <v>0.9</v>
      </c>
      <c r="N74" s="165" t="s">
        <v>619</v>
      </c>
      <c r="O74" s="165" t="s">
        <v>619</v>
      </c>
      <c r="P74" s="165">
        <v>6</v>
      </c>
      <c r="Q74" s="167">
        <v>33</v>
      </c>
      <c r="R74" s="165" t="s">
        <v>619</v>
      </c>
      <c r="S74" s="165" t="s">
        <v>619</v>
      </c>
      <c r="T74" s="165">
        <v>8</v>
      </c>
      <c r="U74" s="165" t="s">
        <v>619</v>
      </c>
      <c r="V74" s="165" t="s">
        <v>619</v>
      </c>
      <c r="W74" s="167">
        <v>11</v>
      </c>
      <c r="X74" s="200">
        <v>0.4</v>
      </c>
      <c r="Y74" s="167">
        <v>13</v>
      </c>
    </row>
    <row r="75" spans="1:25" s="69" customFormat="1" ht="14.1" customHeight="1" x14ac:dyDescent="0.2">
      <c r="A75" s="218" t="s">
        <v>547</v>
      </c>
      <c r="B75" s="218" t="s">
        <v>653</v>
      </c>
      <c r="C75" s="218" t="s">
        <v>748</v>
      </c>
      <c r="D75" s="218"/>
      <c r="E75" s="167">
        <v>240</v>
      </c>
      <c r="F75" s="167">
        <v>59</v>
      </c>
      <c r="G75" s="165" t="s">
        <v>619</v>
      </c>
      <c r="H75" s="165" t="s">
        <v>619</v>
      </c>
      <c r="I75" s="165" t="s">
        <v>619</v>
      </c>
      <c r="J75" s="165" t="s">
        <v>619</v>
      </c>
      <c r="K75" s="167">
        <v>8</v>
      </c>
      <c r="L75" s="167">
        <v>71</v>
      </c>
      <c r="M75" s="184">
        <v>0.3</v>
      </c>
      <c r="N75" s="167">
        <v>18</v>
      </c>
      <c r="O75" s="167">
        <v>15</v>
      </c>
      <c r="P75" s="167">
        <v>109</v>
      </c>
      <c r="Q75" s="167">
        <v>213</v>
      </c>
      <c r="R75" s="167">
        <v>40</v>
      </c>
      <c r="S75" s="167" t="s">
        <v>619</v>
      </c>
      <c r="T75" s="167">
        <v>25</v>
      </c>
      <c r="U75" s="167">
        <v>141</v>
      </c>
      <c r="V75" s="167" t="s">
        <v>619</v>
      </c>
      <c r="W75" s="167">
        <v>225</v>
      </c>
      <c r="X75" s="200">
        <v>0.9</v>
      </c>
      <c r="Y75" s="167">
        <v>19</v>
      </c>
    </row>
    <row r="76" spans="1:25" s="69" customFormat="1" ht="14.1" customHeight="1" x14ac:dyDescent="0.2">
      <c r="A76" s="218" t="s">
        <v>586</v>
      </c>
      <c r="B76" s="218" t="s">
        <v>587</v>
      </c>
      <c r="C76" s="218" t="s">
        <v>748</v>
      </c>
      <c r="D76" s="218"/>
      <c r="E76" s="167">
        <v>37</v>
      </c>
      <c r="F76" s="165" t="s">
        <v>619</v>
      </c>
      <c r="G76" s="165" t="s">
        <v>619</v>
      </c>
      <c r="H76" s="165" t="s">
        <v>619</v>
      </c>
      <c r="I76" s="165" t="s">
        <v>619</v>
      </c>
      <c r="J76" s="165" t="s">
        <v>619</v>
      </c>
      <c r="K76" s="165" t="s">
        <v>619</v>
      </c>
      <c r="L76" s="167">
        <v>5</v>
      </c>
      <c r="M76" s="184">
        <v>0.1</v>
      </c>
      <c r="N76" s="165" t="s">
        <v>619</v>
      </c>
      <c r="O76" s="167" t="s">
        <v>619</v>
      </c>
      <c r="P76" s="165">
        <v>14</v>
      </c>
      <c r="Q76" s="167">
        <v>34</v>
      </c>
      <c r="R76" s="165" t="s">
        <v>619</v>
      </c>
      <c r="S76" s="165" t="s">
        <v>619</v>
      </c>
      <c r="T76" s="167">
        <v>8</v>
      </c>
      <c r="U76" s="165" t="s">
        <v>619</v>
      </c>
      <c r="V76" s="165" t="s">
        <v>619</v>
      </c>
      <c r="W76" s="167">
        <v>12</v>
      </c>
      <c r="X76" s="200">
        <v>0.3</v>
      </c>
      <c r="Y76" s="165" t="s">
        <v>619</v>
      </c>
    </row>
    <row r="77" spans="1:25" s="69" customFormat="1" ht="14.1" customHeight="1" x14ac:dyDescent="0.2">
      <c r="A77" s="218" t="s">
        <v>10</v>
      </c>
      <c r="B77" s="218" t="s">
        <v>654</v>
      </c>
      <c r="C77" s="218" t="s">
        <v>750</v>
      </c>
      <c r="D77" s="218"/>
      <c r="E77" s="167">
        <v>229</v>
      </c>
      <c r="F77" s="167">
        <v>28</v>
      </c>
      <c r="G77" s="165" t="s">
        <v>619</v>
      </c>
      <c r="H77" s="165" t="s">
        <v>619</v>
      </c>
      <c r="I77" s="165" t="s">
        <v>619</v>
      </c>
      <c r="J77" s="165" t="s">
        <v>619</v>
      </c>
      <c r="K77" s="165" t="s">
        <v>619</v>
      </c>
      <c r="L77" s="167">
        <v>31</v>
      </c>
      <c r="M77" s="184">
        <v>0.1</v>
      </c>
      <c r="N77" s="165">
        <v>6</v>
      </c>
      <c r="O77" s="167" t="s">
        <v>619</v>
      </c>
      <c r="P77" s="165" t="s">
        <v>619</v>
      </c>
      <c r="Q77" s="167">
        <v>44</v>
      </c>
      <c r="R77" s="165" t="s">
        <v>619</v>
      </c>
      <c r="S77" s="165" t="s">
        <v>619</v>
      </c>
      <c r="T77" s="167">
        <v>12</v>
      </c>
      <c r="U77" s="165" t="s">
        <v>619</v>
      </c>
      <c r="V77" s="165" t="s">
        <v>619</v>
      </c>
      <c r="W77" s="167">
        <v>16</v>
      </c>
      <c r="X77" s="200">
        <v>0.1</v>
      </c>
      <c r="Y77" s="167">
        <v>21</v>
      </c>
    </row>
    <row r="78" spans="1:25" s="69" customFormat="1" ht="14.1" customHeight="1" x14ac:dyDescent="0.2">
      <c r="A78" s="218" t="s">
        <v>256</v>
      </c>
      <c r="B78" s="218" t="s">
        <v>257</v>
      </c>
      <c r="C78" s="218" t="s">
        <v>749</v>
      </c>
      <c r="D78" s="218"/>
      <c r="E78" s="167">
        <v>136</v>
      </c>
      <c r="F78" s="167">
        <v>82</v>
      </c>
      <c r="G78" s="167">
        <v>22</v>
      </c>
      <c r="H78" s="167">
        <v>12</v>
      </c>
      <c r="I78" s="167">
        <v>12</v>
      </c>
      <c r="J78" s="165" t="s">
        <v>619</v>
      </c>
      <c r="K78" s="165" t="s">
        <v>619</v>
      </c>
      <c r="L78" s="167">
        <v>135</v>
      </c>
      <c r="M78" s="184">
        <v>1</v>
      </c>
      <c r="N78" s="167">
        <v>9</v>
      </c>
      <c r="O78" s="167">
        <v>13</v>
      </c>
      <c r="P78" s="167">
        <v>26</v>
      </c>
      <c r="Q78" s="167">
        <v>183</v>
      </c>
      <c r="R78" s="167" t="s">
        <v>619</v>
      </c>
      <c r="S78" s="165" t="s">
        <v>619</v>
      </c>
      <c r="T78" s="167" t="s">
        <v>619</v>
      </c>
      <c r="U78" s="165" t="s">
        <v>619</v>
      </c>
      <c r="V78" s="167" t="s">
        <v>619</v>
      </c>
      <c r="W78" s="167">
        <v>57</v>
      </c>
      <c r="X78" s="200">
        <v>0.4</v>
      </c>
      <c r="Y78" s="167">
        <v>464</v>
      </c>
    </row>
    <row r="79" spans="1:25" s="69" customFormat="1" ht="14.1" customHeight="1" x14ac:dyDescent="0.2">
      <c r="A79" s="218" t="s">
        <v>104</v>
      </c>
      <c r="B79" s="218" t="s">
        <v>105</v>
      </c>
      <c r="C79" s="218" t="s">
        <v>747</v>
      </c>
      <c r="D79" s="218"/>
      <c r="E79" s="167">
        <v>25</v>
      </c>
      <c r="F79" s="165" t="s">
        <v>619</v>
      </c>
      <c r="G79" s="165" t="s">
        <v>619</v>
      </c>
      <c r="H79" s="165" t="s">
        <v>619</v>
      </c>
      <c r="I79" s="165" t="s">
        <v>619</v>
      </c>
      <c r="J79" s="165" t="s">
        <v>619</v>
      </c>
      <c r="K79" s="165" t="s">
        <v>619</v>
      </c>
      <c r="L79" s="165" t="s">
        <v>619</v>
      </c>
      <c r="M79" s="184" t="s">
        <v>619</v>
      </c>
      <c r="N79" s="165" t="s">
        <v>619</v>
      </c>
      <c r="O79" s="167" t="s">
        <v>619</v>
      </c>
      <c r="P79" s="165">
        <v>5</v>
      </c>
      <c r="Q79" s="167">
        <v>9</v>
      </c>
      <c r="R79" s="165" t="s">
        <v>619</v>
      </c>
      <c r="S79" s="165" t="s">
        <v>619</v>
      </c>
      <c r="T79" s="165" t="s">
        <v>619</v>
      </c>
      <c r="U79" s="165" t="s">
        <v>619</v>
      </c>
      <c r="V79" s="165" t="s">
        <v>619</v>
      </c>
      <c r="W79" s="165" t="s">
        <v>619</v>
      </c>
      <c r="X79" s="200" t="s">
        <v>619</v>
      </c>
      <c r="Y79" s="165" t="s">
        <v>619</v>
      </c>
    </row>
    <row r="80" spans="1:25" s="69" customFormat="1" ht="14.1" customHeight="1" x14ac:dyDescent="0.2">
      <c r="A80" s="218" t="s">
        <v>536</v>
      </c>
      <c r="B80" s="218" t="s">
        <v>537</v>
      </c>
      <c r="C80" s="218" t="s">
        <v>742</v>
      </c>
      <c r="D80" s="218"/>
      <c r="E80" s="167">
        <v>45</v>
      </c>
      <c r="F80" s="167">
        <v>36</v>
      </c>
      <c r="G80" s="167">
        <v>12</v>
      </c>
      <c r="H80" s="167">
        <v>14</v>
      </c>
      <c r="I80" s="165" t="s">
        <v>619</v>
      </c>
      <c r="J80" s="165" t="s">
        <v>619</v>
      </c>
      <c r="K80" s="165" t="s">
        <v>619</v>
      </c>
      <c r="L80" s="167">
        <v>66</v>
      </c>
      <c r="M80" s="184">
        <v>1.5</v>
      </c>
      <c r="N80" s="167">
        <v>11</v>
      </c>
      <c r="O80" s="167">
        <v>19</v>
      </c>
      <c r="P80" s="167">
        <v>14</v>
      </c>
      <c r="Q80" s="167">
        <v>110</v>
      </c>
      <c r="R80" s="167">
        <v>24</v>
      </c>
      <c r="S80" s="167">
        <v>67</v>
      </c>
      <c r="T80" s="167">
        <v>49</v>
      </c>
      <c r="U80" s="167">
        <v>50</v>
      </c>
      <c r="V80" s="167">
        <v>18</v>
      </c>
      <c r="W80" s="167">
        <v>208</v>
      </c>
      <c r="X80" s="200">
        <v>4.5999999999999996</v>
      </c>
      <c r="Y80" s="165" t="s">
        <v>619</v>
      </c>
    </row>
    <row r="81" spans="1:25" s="69" customFormat="1" ht="14.1" customHeight="1" x14ac:dyDescent="0.2">
      <c r="A81" s="218" t="s">
        <v>394</v>
      </c>
      <c r="B81" s="218" t="s">
        <v>395</v>
      </c>
      <c r="C81" s="218" t="s">
        <v>746</v>
      </c>
      <c r="D81" s="218"/>
      <c r="E81" s="167">
        <v>154</v>
      </c>
      <c r="F81" s="167">
        <v>47</v>
      </c>
      <c r="G81" s="167">
        <v>130</v>
      </c>
      <c r="H81" s="167">
        <v>24</v>
      </c>
      <c r="I81" s="167">
        <v>8</v>
      </c>
      <c r="J81" s="165">
        <v>21</v>
      </c>
      <c r="K81" s="165">
        <v>12</v>
      </c>
      <c r="L81" s="167">
        <v>242</v>
      </c>
      <c r="M81" s="184">
        <v>1.6</v>
      </c>
      <c r="N81" s="167">
        <v>17</v>
      </c>
      <c r="O81" s="167">
        <v>24</v>
      </c>
      <c r="P81" s="167">
        <v>86</v>
      </c>
      <c r="Q81" s="167">
        <v>369</v>
      </c>
      <c r="R81" s="165">
        <v>484</v>
      </c>
      <c r="S81" s="165">
        <v>9</v>
      </c>
      <c r="T81" s="167">
        <v>1152</v>
      </c>
      <c r="U81" s="167">
        <v>301</v>
      </c>
      <c r="V81" s="167">
        <v>1125</v>
      </c>
      <c r="W81" s="167">
        <v>3071</v>
      </c>
      <c r="X81" s="200">
        <v>19.899999999999999</v>
      </c>
      <c r="Y81" s="165" t="s">
        <v>619</v>
      </c>
    </row>
    <row r="82" spans="1:25" s="69" customFormat="1" ht="14.1" customHeight="1" x14ac:dyDescent="0.2">
      <c r="A82" s="218" t="s">
        <v>310</v>
      </c>
      <c r="B82" s="218" t="s">
        <v>311</v>
      </c>
      <c r="C82" s="218" t="s">
        <v>745</v>
      </c>
      <c r="D82" s="218"/>
      <c r="E82" s="167">
        <v>63</v>
      </c>
      <c r="F82" s="167">
        <v>42</v>
      </c>
      <c r="G82" s="167">
        <v>5</v>
      </c>
      <c r="H82" s="165" t="s">
        <v>619</v>
      </c>
      <c r="I82" s="165" t="s">
        <v>619</v>
      </c>
      <c r="J82" s="165" t="s">
        <v>619</v>
      </c>
      <c r="K82" s="165" t="s">
        <v>619</v>
      </c>
      <c r="L82" s="167">
        <v>53</v>
      </c>
      <c r="M82" s="184">
        <v>0.8</v>
      </c>
      <c r="N82" s="167" t="s">
        <v>619</v>
      </c>
      <c r="O82" s="165">
        <v>15</v>
      </c>
      <c r="P82" s="165" t="s">
        <v>619</v>
      </c>
      <c r="Q82" s="167">
        <v>83</v>
      </c>
      <c r="R82" s="167">
        <v>17</v>
      </c>
      <c r="S82" s="167" t="s">
        <v>619</v>
      </c>
      <c r="T82" s="165">
        <v>30</v>
      </c>
      <c r="U82" s="165" t="s">
        <v>619</v>
      </c>
      <c r="V82" s="167">
        <v>19</v>
      </c>
      <c r="W82" s="167">
        <v>79</v>
      </c>
      <c r="X82" s="200">
        <v>1.3</v>
      </c>
      <c r="Y82" s="167">
        <v>216</v>
      </c>
    </row>
    <row r="83" spans="1:25" s="69" customFormat="1" ht="14.1" customHeight="1" x14ac:dyDescent="0.2">
      <c r="A83" s="218" t="s">
        <v>11</v>
      </c>
      <c r="B83" s="218" t="s">
        <v>655</v>
      </c>
      <c r="C83" s="218" t="s">
        <v>750</v>
      </c>
      <c r="D83" s="218"/>
      <c r="E83" s="167">
        <v>47</v>
      </c>
      <c r="F83" s="165" t="s">
        <v>619</v>
      </c>
      <c r="G83" s="165" t="s">
        <v>619</v>
      </c>
      <c r="H83" s="165" t="s">
        <v>619</v>
      </c>
      <c r="I83" s="165" t="s">
        <v>619</v>
      </c>
      <c r="J83" s="165" t="s">
        <v>619</v>
      </c>
      <c r="K83" s="165" t="s">
        <v>619</v>
      </c>
      <c r="L83" s="165">
        <v>5</v>
      </c>
      <c r="M83" s="184">
        <v>0.1</v>
      </c>
      <c r="N83" s="165" t="s">
        <v>619</v>
      </c>
      <c r="O83" s="165" t="s">
        <v>619</v>
      </c>
      <c r="P83" s="167" t="s">
        <v>619</v>
      </c>
      <c r="Q83" s="167">
        <v>9</v>
      </c>
      <c r="R83" s="165" t="s">
        <v>619</v>
      </c>
      <c r="S83" s="165" t="s">
        <v>619</v>
      </c>
      <c r="T83" s="165" t="s">
        <v>619</v>
      </c>
      <c r="U83" s="165" t="s">
        <v>619</v>
      </c>
      <c r="V83" s="165" t="s">
        <v>619</v>
      </c>
      <c r="W83" s="165" t="s">
        <v>619</v>
      </c>
      <c r="X83" s="200" t="s">
        <v>619</v>
      </c>
      <c r="Y83" s="165" t="s">
        <v>619</v>
      </c>
    </row>
    <row r="84" spans="1:25" s="69" customFormat="1" ht="14.1" customHeight="1" x14ac:dyDescent="0.2">
      <c r="A84" s="218" t="s">
        <v>478</v>
      </c>
      <c r="B84" s="218" t="s">
        <v>479</v>
      </c>
      <c r="C84" s="218" t="s">
        <v>742</v>
      </c>
      <c r="D84" s="218"/>
      <c r="E84" s="167">
        <v>43</v>
      </c>
      <c r="F84" s="167">
        <v>37</v>
      </c>
      <c r="G84" s="167">
        <v>5</v>
      </c>
      <c r="H84" s="165" t="s">
        <v>619</v>
      </c>
      <c r="I84" s="165" t="s">
        <v>619</v>
      </c>
      <c r="J84" s="165" t="s">
        <v>619</v>
      </c>
      <c r="K84" s="165" t="s">
        <v>619</v>
      </c>
      <c r="L84" s="167">
        <v>46</v>
      </c>
      <c r="M84" s="184">
        <v>1.1000000000000001</v>
      </c>
      <c r="N84" s="165" t="s">
        <v>619</v>
      </c>
      <c r="O84" s="165" t="s">
        <v>619</v>
      </c>
      <c r="P84" s="167">
        <v>9</v>
      </c>
      <c r="Q84" s="167">
        <v>65</v>
      </c>
      <c r="R84" s="165" t="s">
        <v>619</v>
      </c>
      <c r="S84" s="165" t="s">
        <v>619</v>
      </c>
      <c r="T84" s="165" t="s">
        <v>619</v>
      </c>
      <c r="U84" s="165" t="s">
        <v>619</v>
      </c>
      <c r="V84" s="167">
        <v>64</v>
      </c>
      <c r="W84" s="167">
        <v>68</v>
      </c>
      <c r="X84" s="200">
        <v>1.6</v>
      </c>
      <c r="Y84" s="167">
        <v>16</v>
      </c>
    </row>
    <row r="85" spans="1:25" s="69" customFormat="1" ht="14.1" customHeight="1" x14ac:dyDescent="0.2">
      <c r="A85" s="218" t="s">
        <v>186</v>
      </c>
      <c r="B85" s="218" t="s">
        <v>187</v>
      </c>
      <c r="C85" s="218" t="s">
        <v>744</v>
      </c>
      <c r="D85" s="218"/>
      <c r="E85" s="167">
        <v>33</v>
      </c>
      <c r="F85" s="167" t="s">
        <v>619</v>
      </c>
      <c r="G85" s="165" t="s">
        <v>619</v>
      </c>
      <c r="H85" s="165" t="s">
        <v>619</v>
      </c>
      <c r="I85" s="165" t="s">
        <v>619</v>
      </c>
      <c r="J85" s="165" t="s">
        <v>619</v>
      </c>
      <c r="K85" s="165" t="s">
        <v>619</v>
      </c>
      <c r="L85" s="167" t="s">
        <v>619</v>
      </c>
      <c r="M85" s="184" t="s">
        <v>619</v>
      </c>
      <c r="N85" s="165">
        <v>7</v>
      </c>
      <c r="O85" s="165" t="s">
        <v>619</v>
      </c>
      <c r="P85" s="165" t="s">
        <v>619</v>
      </c>
      <c r="Q85" s="167">
        <v>11</v>
      </c>
      <c r="R85" s="165" t="s">
        <v>619</v>
      </c>
      <c r="S85" s="165" t="s">
        <v>619</v>
      </c>
      <c r="T85" s="165" t="s">
        <v>619</v>
      </c>
      <c r="U85" s="165" t="s">
        <v>619</v>
      </c>
      <c r="V85" s="165" t="s">
        <v>619</v>
      </c>
      <c r="W85" s="167" t="s">
        <v>619</v>
      </c>
      <c r="X85" s="200" t="s">
        <v>619</v>
      </c>
      <c r="Y85" s="167" t="s">
        <v>619</v>
      </c>
    </row>
    <row r="86" spans="1:25" s="69" customFormat="1" ht="14.1" customHeight="1" x14ac:dyDescent="0.2">
      <c r="A86" s="218" t="s">
        <v>136</v>
      </c>
      <c r="B86" s="218" t="s">
        <v>656</v>
      </c>
      <c r="C86" s="218" t="s">
        <v>744</v>
      </c>
      <c r="D86" s="218"/>
      <c r="E86" s="167">
        <v>106</v>
      </c>
      <c r="F86" s="167">
        <v>74</v>
      </c>
      <c r="G86" s="167">
        <v>8</v>
      </c>
      <c r="H86" s="167">
        <v>8</v>
      </c>
      <c r="I86" s="165" t="s">
        <v>619</v>
      </c>
      <c r="J86" s="165">
        <v>5</v>
      </c>
      <c r="K86" s="165" t="s">
        <v>619</v>
      </c>
      <c r="L86" s="167">
        <v>95</v>
      </c>
      <c r="M86" s="184">
        <v>0.9</v>
      </c>
      <c r="N86" s="167">
        <v>15</v>
      </c>
      <c r="O86" s="167">
        <v>20</v>
      </c>
      <c r="P86" s="167">
        <v>13</v>
      </c>
      <c r="Q86" s="167">
        <v>143</v>
      </c>
      <c r="R86" s="165">
        <v>10</v>
      </c>
      <c r="S86" s="167">
        <v>7</v>
      </c>
      <c r="T86" s="167">
        <v>19</v>
      </c>
      <c r="U86" s="165" t="s">
        <v>619</v>
      </c>
      <c r="V86" s="165" t="s">
        <v>619</v>
      </c>
      <c r="W86" s="167">
        <v>36</v>
      </c>
      <c r="X86" s="200">
        <v>0.3</v>
      </c>
      <c r="Y86" s="167">
        <v>65</v>
      </c>
    </row>
    <row r="87" spans="1:25" s="69" customFormat="1" ht="14.1" customHeight="1" x14ac:dyDescent="0.2">
      <c r="A87" s="218" t="s">
        <v>146</v>
      </c>
      <c r="B87" s="218" t="s">
        <v>147</v>
      </c>
      <c r="C87" s="218" t="s">
        <v>744</v>
      </c>
      <c r="D87" s="218"/>
      <c r="E87" s="167">
        <v>32</v>
      </c>
      <c r="F87" s="172" t="s">
        <v>619</v>
      </c>
      <c r="G87" s="172" t="s">
        <v>619</v>
      </c>
      <c r="H87" s="172" t="s">
        <v>619</v>
      </c>
      <c r="I87" s="172" t="s">
        <v>619</v>
      </c>
      <c r="J87" s="172" t="s">
        <v>619</v>
      </c>
      <c r="K87" s="172" t="s">
        <v>619</v>
      </c>
      <c r="L87" s="173">
        <v>10</v>
      </c>
      <c r="M87" s="199">
        <v>0.3</v>
      </c>
      <c r="N87" s="172" t="s">
        <v>619</v>
      </c>
      <c r="O87" s="172">
        <v>9</v>
      </c>
      <c r="P87" s="173" t="s">
        <v>619</v>
      </c>
      <c r="Q87" s="173">
        <v>26</v>
      </c>
      <c r="R87" s="172" t="s">
        <v>619</v>
      </c>
      <c r="S87" s="172" t="s">
        <v>619</v>
      </c>
      <c r="T87" s="172" t="s">
        <v>619</v>
      </c>
      <c r="U87" s="172" t="s">
        <v>619</v>
      </c>
      <c r="V87" s="165" t="s">
        <v>619</v>
      </c>
      <c r="W87" s="167">
        <v>11</v>
      </c>
      <c r="X87" s="200">
        <v>0.4</v>
      </c>
      <c r="Y87" s="167" t="s">
        <v>619</v>
      </c>
    </row>
    <row r="88" spans="1:25" s="69" customFormat="1" ht="14.1" customHeight="1" x14ac:dyDescent="0.2">
      <c r="A88" s="218" t="s">
        <v>120</v>
      </c>
      <c r="B88" s="218" t="s">
        <v>121</v>
      </c>
      <c r="C88" s="218" t="s">
        <v>747</v>
      </c>
      <c r="D88" s="218"/>
      <c r="E88" s="167">
        <v>129</v>
      </c>
      <c r="F88" s="167">
        <v>32</v>
      </c>
      <c r="G88" s="165" t="s">
        <v>619</v>
      </c>
      <c r="H88" s="165" t="s">
        <v>619</v>
      </c>
      <c r="I88" s="165" t="s">
        <v>619</v>
      </c>
      <c r="J88" s="165" t="s">
        <v>619</v>
      </c>
      <c r="K88" s="165" t="s">
        <v>619</v>
      </c>
      <c r="L88" s="167">
        <v>37</v>
      </c>
      <c r="M88" s="184">
        <v>0.3</v>
      </c>
      <c r="N88" s="167">
        <v>11</v>
      </c>
      <c r="O88" s="167">
        <v>14</v>
      </c>
      <c r="P88" s="167">
        <v>5</v>
      </c>
      <c r="Q88" s="167">
        <v>67</v>
      </c>
      <c r="R88" s="165" t="s">
        <v>619</v>
      </c>
      <c r="S88" s="165" t="s">
        <v>619</v>
      </c>
      <c r="T88" s="165" t="s">
        <v>619</v>
      </c>
      <c r="U88" s="165" t="s">
        <v>619</v>
      </c>
      <c r="V88" s="165" t="s">
        <v>619</v>
      </c>
      <c r="W88" s="167">
        <v>14</v>
      </c>
      <c r="X88" s="200">
        <v>0.1</v>
      </c>
      <c r="Y88" s="167">
        <v>23</v>
      </c>
    </row>
    <row r="89" spans="1:25" s="69" customFormat="1" ht="14.1" customHeight="1" x14ac:dyDescent="0.2">
      <c r="A89" s="218" t="s">
        <v>480</v>
      </c>
      <c r="B89" s="218" t="s">
        <v>481</v>
      </c>
      <c r="C89" s="218" t="s">
        <v>742</v>
      </c>
      <c r="D89" s="218"/>
      <c r="E89" s="167">
        <v>50</v>
      </c>
      <c r="F89" s="167">
        <v>26</v>
      </c>
      <c r="G89" s="165" t="s">
        <v>619</v>
      </c>
      <c r="H89" s="165" t="s">
        <v>619</v>
      </c>
      <c r="I89" s="165" t="s">
        <v>619</v>
      </c>
      <c r="J89" s="165" t="s">
        <v>619</v>
      </c>
      <c r="K89" s="165" t="s">
        <v>619</v>
      </c>
      <c r="L89" s="167">
        <v>28</v>
      </c>
      <c r="M89" s="184">
        <v>0.6</v>
      </c>
      <c r="N89" s="165" t="s">
        <v>619</v>
      </c>
      <c r="O89" s="165" t="s">
        <v>619</v>
      </c>
      <c r="P89" s="167">
        <v>26</v>
      </c>
      <c r="Q89" s="167">
        <v>63</v>
      </c>
      <c r="R89" s="167">
        <v>33</v>
      </c>
      <c r="S89" s="165" t="s">
        <v>619</v>
      </c>
      <c r="T89" s="167">
        <v>11</v>
      </c>
      <c r="U89" s="167">
        <v>5</v>
      </c>
      <c r="V89" s="165" t="s">
        <v>619</v>
      </c>
      <c r="W89" s="167">
        <v>49</v>
      </c>
      <c r="X89" s="200">
        <v>1</v>
      </c>
      <c r="Y89" s="167" t="s">
        <v>619</v>
      </c>
    </row>
    <row r="90" spans="1:25" s="69" customFormat="1" ht="14.1" customHeight="1" x14ac:dyDescent="0.2">
      <c r="A90" s="218" t="s">
        <v>258</v>
      </c>
      <c r="B90" s="218" t="s">
        <v>259</v>
      </c>
      <c r="C90" s="218" t="s">
        <v>749</v>
      </c>
      <c r="D90" s="218"/>
      <c r="E90" s="167">
        <v>132</v>
      </c>
      <c r="F90" s="167">
        <v>14</v>
      </c>
      <c r="G90" s="165" t="s">
        <v>619</v>
      </c>
      <c r="H90" s="165" t="s">
        <v>619</v>
      </c>
      <c r="I90" s="165" t="s">
        <v>619</v>
      </c>
      <c r="J90" s="165" t="s">
        <v>619</v>
      </c>
      <c r="K90" s="165" t="s">
        <v>619</v>
      </c>
      <c r="L90" s="167">
        <v>20</v>
      </c>
      <c r="M90" s="184">
        <v>0.2</v>
      </c>
      <c r="N90" s="167">
        <v>14</v>
      </c>
      <c r="O90" s="167">
        <v>99</v>
      </c>
      <c r="P90" s="167">
        <v>258</v>
      </c>
      <c r="Q90" s="167">
        <v>391</v>
      </c>
      <c r="R90" s="165" t="s">
        <v>619</v>
      </c>
      <c r="S90" s="165" t="s">
        <v>619</v>
      </c>
      <c r="T90" s="167">
        <v>14</v>
      </c>
      <c r="U90" s="165" t="s">
        <v>619</v>
      </c>
      <c r="V90" s="165" t="s">
        <v>619</v>
      </c>
      <c r="W90" s="167">
        <v>18</v>
      </c>
      <c r="X90" s="200">
        <v>0.1</v>
      </c>
      <c r="Y90" s="165" t="s">
        <v>619</v>
      </c>
    </row>
    <row r="91" spans="1:25" s="69" customFormat="1" ht="14.1" customHeight="1" x14ac:dyDescent="0.2">
      <c r="A91" s="218" t="s">
        <v>396</v>
      </c>
      <c r="B91" s="218" t="s">
        <v>397</v>
      </c>
      <c r="C91" s="218" t="s">
        <v>746</v>
      </c>
      <c r="D91" s="218"/>
      <c r="E91" s="167">
        <v>132</v>
      </c>
      <c r="F91" s="167">
        <v>43</v>
      </c>
      <c r="G91" s="167">
        <v>30</v>
      </c>
      <c r="H91" s="167">
        <v>30</v>
      </c>
      <c r="I91" s="167" t="s">
        <v>619</v>
      </c>
      <c r="J91" s="167">
        <v>16</v>
      </c>
      <c r="K91" s="167" t="s">
        <v>619</v>
      </c>
      <c r="L91" s="167">
        <v>128</v>
      </c>
      <c r="M91" s="184">
        <v>1</v>
      </c>
      <c r="N91" s="167">
        <v>29</v>
      </c>
      <c r="O91" s="167">
        <v>88</v>
      </c>
      <c r="P91" s="167">
        <v>63</v>
      </c>
      <c r="Q91" s="167">
        <v>308</v>
      </c>
      <c r="R91" s="167">
        <v>265</v>
      </c>
      <c r="S91" s="167">
        <v>112</v>
      </c>
      <c r="T91" s="167">
        <v>94</v>
      </c>
      <c r="U91" s="167">
        <v>784</v>
      </c>
      <c r="V91" s="167">
        <v>1168</v>
      </c>
      <c r="W91" s="167">
        <v>2423</v>
      </c>
      <c r="X91" s="200">
        <v>18.399999999999999</v>
      </c>
      <c r="Y91" s="167">
        <v>8</v>
      </c>
    </row>
    <row r="92" spans="1:25" s="69" customFormat="1" ht="14.1" customHeight="1" x14ac:dyDescent="0.2">
      <c r="A92" s="218" t="s">
        <v>276</v>
      </c>
      <c r="B92" s="218" t="s">
        <v>277</v>
      </c>
      <c r="C92" s="218" t="s">
        <v>745</v>
      </c>
      <c r="D92" s="218"/>
      <c r="E92" s="167">
        <v>37</v>
      </c>
      <c r="F92" s="165">
        <v>16</v>
      </c>
      <c r="G92" s="165" t="s">
        <v>619</v>
      </c>
      <c r="H92" s="165" t="s">
        <v>619</v>
      </c>
      <c r="I92" s="165" t="s">
        <v>619</v>
      </c>
      <c r="J92" s="165" t="s">
        <v>619</v>
      </c>
      <c r="K92" s="165" t="s">
        <v>619</v>
      </c>
      <c r="L92" s="167">
        <v>17</v>
      </c>
      <c r="M92" s="184">
        <v>0.5</v>
      </c>
      <c r="N92" s="165" t="s">
        <v>619</v>
      </c>
      <c r="O92" s="165" t="s">
        <v>619</v>
      </c>
      <c r="P92" s="165" t="s">
        <v>619</v>
      </c>
      <c r="Q92" s="167">
        <v>23</v>
      </c>
      <c r="R92" s="165" t="s">
        <v>619</v>
      </c>
      <c r="S92" s="165" t="s">
        <v>619</v>
      </c>
      <c r="T92" s="165" t="s">
        <v>619</v>
      </c>
      <c r="U92" s="165" t="s">
        <v>619</v>
      </c>
      <c r="V92" s="165" t="s">
        <v>619</v>
      </c>
      <c r="W92" s="167">
        <v>5</v>
      </c>
      <c r="X92" s="200">
        <v>0.1</v>
      </c>
      <c r="Y92" s="167">
        <v>7</v>
      </c>
    </row>
    <row r="93" spans="1:25" s="69" customFormat="1" ht="14.1" customHeight="1" x14ac:dyDescent="0.2">
      <c r="A93" s="218" t="s">
        <v>556</v>
      </c>
      <c r="B93" s="218" t="s">
        <v>557</v>
      </c>
      <c r="C93" s="218" t="s">
        <v>748</v>
      </c>
      <c r="D93" s="218"/>
      <c r="E93" s="167">
        <v>61</v>
      </c>
      <c r="F93" s="165" t="s">
        <v>619</v>
      </c>
      <c r="G93" s="165" t="s">
        <v>619</v>
      </c>
      <c r="H93" s="165" t="s">
        <v>619</v>
      </c>
      <c r="I93" s="165" t="s">
        <v>619</v>
      </c>
      <c r="J93" s="165" t="s">
        <v>619</v>
      </c>
      <c r="K93" s="165" t="s">
        <v>619</v>
      </c>
      <c r="L93" s="165" t="s">
        <v>619</v>
      </c>
      <c r="M93" s="184" t="s">
        <v>619</v>
      </c>
      <c r="N93" s="165" t="s">
        <v>619</v>
      </c>
      <c r="O93" s="165" t="s">
        <v>619</v>
      </c>
      <c r="P93" s="167">
        <v>8</v>
      </c>
      <c r="Q93" s="167">
        <v>16</v>
      </c>
      <c r="R93" s="165" t="s">
        <v>619</v>
      </c>
      <c r="S93" s="165" t="s">
        <v>619</v>
      </c>
      <c r="T93" s="165" t="s">
        <v>619</v>
      </c>
      <c r="U93" s="165" t="s">
        <v>619</v>
      </c>
      <c r="V93" s="167">
        <v>7</v>
      </c>
      <c r="W93" s="167">
        <v>9</v>
      </c>
      <c r="X93" s="200">
        <v>0.2</v>
      </c>
      <c r="Y93" s="165" t="s">
        <v>619</v>
      </c>
    </row>
    <row r="94" spans="1:25" s="69" customFormat="1" ht="14.1" customHeight="1" x14ac:dyDescent="0.2">
      <c r="A94" s="218" t="s">
        <v>574</v>
      </c>
      <c r="B94" s="218" t="s">
        <v>575</v>
      </c>
      <c r="C94" s="218" t="s">
        <v>748</v>
      </c>
      <c r="D94" s="218"/>
      <c r="E94" s="167">
        <v>39</v>
      </c>
      <c r="F94" s="165" t="s">
        <v>619</v>
      </c>
      <c r="G94" s="165" t="s">
        <v>619</v>
      </c>
      <c r="H94" s="165" t="s">
        <v>619</v>
      </c>
      <c r="I94" s="165" t="s">
        <v>619</v>
      </c>
      <c r="J94" s="165" t="s">
        <v>619</v>
      </c>
      <c r="K94" s="165" t="s">
        <v>619</v>
      </c>
      <c r="L94" s="165" t="s">
        <v>619</v>
      </c>
      <c r="M94" s="184" t="s">
        <v>619</v>
      </c>
      <c r="N94" s="165" t="s">
        <v>619</v>
      </c>
      <c r="O94" s="165" t="s">
        <v>619</v>
      </c>
      <c r="P94" s="165" t="s">
        <v>619</v>
      </c>
      <c r="Q94" s="167">
        <v>7</v>
      </c>
      <c r="R94" s="165" t="s">
        <v>619</v>
      </c>
      <c r="S94" s="165" t="s">
        <v>619</v>
      </c>
      <c r="T94" s="165" t="s">
        <v>619</v>
      </c>
      <c r="U94" s="167" t="s">
        <v>619</v>
      </c>
      <c r="V94" s="165" t="s">
        <v>619</v>
      </c>
      <c r="W94" s="167">
        <v>7</v>
      </c>
      <c r="X94" s="200">
        <v>0.2</v>
      </c>
      <c r="Y94" s="165" t="s">
        <v>619</v>
      </c>
    </row>
    <row r="95" spans="1:25" s="69" customFormat="1" ht="14.1" customHeight="1" x14ac:dyDescent="0.2">
      <c r="A95" s="218" t="s">
        <v>454</v>
      </c>
      <c r="B95" s="218" t="s">
        <v>455</v>
      </c>
      <c r="C95" s="218" t="s">
        <v>742</v>
      </c>
      <c r="D95" s="218"/>
      <c r="E95" s="167">
        <v>49</v>
      </c>
      <c r="F95" s="167" t="s">
        <v>619</v>
      </c>
      <c r="G95" s="165" t="s">
        <v>619</v>
      </c>
      <c r="H95" s="165" t="s">
        <v>619</v>
      </c>
      <c r="I95" s="165" t="s">
        <v>619</v>
      </c>
      <c r="J95" s="165" t="s">
        <v>619</v>
      </c>
      <c r="K95" s="165" t="s">
        <v>619</v>
      </c>
      <c r="L95" s="167">
        <v>13</v>
      </c>
      <c r="M95" s="184">
        <v>0.3</v>
      </c>
      <c r="N95" s="165" t="s">
        <v>619</v>
      </c>
      <c r="O95" s="165" t="s">
        <v>619</v>
      </c>
      <c r="P95" s="165" t="s">
        <v>619</v>
      </c>
      <c r="Q95" s="167">
        <v>19</v>
      </c>
      <c r="R95" s="165" t="s">
        <v>619</v>
      </c>
      <c r="S95" s="165" t="s">
        <v>619</v>
      </c>
      <c r="T95" s="167">
        <v>83</v>
      </c>
      <c r="U95" s="165" t="s">
        <v>619</v>
      </c>
      <c r="V95" s="165" t="s">
        <v>619</v>
      </c>
      <c r="W95" s="167">
        <v>84</v>
      </c>
      <c r="X95" s="200">
        <v>1.7</v>
      </c>
      <c r="Y95" s="165" t="s">
        <v>619</v>
      </c>
    </row>
    <row r="96" spans="1:25" s="69" customFormat="1" ht="14.1" customHeight="1" x14ac:dyDescent="0.2">
      <c r="A96" s="218" t="s">
        <v>312</v>
      </c>
      <c r="B96" s="218" t="s">
        <v>313</v>
      </c>
      <c r="C96" s="218" t="s">
        <v>745</v>
      </c>
      <c r="D96" s="218"/>
      <c r="E96" s="167">
        <v>60</v>
      </c>
      <c r="F96" s="167">
        <v>16</v>
      </c>
      <c r="G96" s="165" t="s">
        <v>619</v>
      </c>
      <c r="H96" s="165" t="s">
        <v>619</v>
      </c>
      <c r="I96" s="165" t="s">
        <v>619</v>
      </c>
      <c r="J96" s="165" t="s">
        <v>619</v>
      </c>
      <c r="K96" s="165" t="s">
        <v>619</v>
      </c>
      <c r="L96" s="167">
        <v>18</v>
      </c>
      <c r="M96" s="184">
        <v>0.3</v>
      </c>
      <c r="N96" s="165" t="s">
        <v>619</v>
      </c>
      <c r="O96" s="165" t="s">
        <v>619</v>
      </c>
      <c r="P96" s="165">
        <v>5</v>
      </c>
      <c r="Q96" s="167">
        <v>27</v>
      </c>
      <c r="R96" s="165" t="s">
        <v>619</v>
      </c>
      <c r="S96" s="167">
        <v>12</v>
      </c>
      <c r="T96" s="165">
        <v>5</v>
      </c>
      <c r="U96" s="165" t="s">
        <v>619</v>
      </c>
      <c r="V96" s="165" t="s">
        <v>619</v>
      </c>
      <c r="W96" s="167">
        <v>22</v>
      </c>
      <c r="X96" s="200">
        <v>0.4</v>
      </c>
      <c r="Y96" s="165">
        <v>7</v>
      </c>
    </row>
    <row r="97" spans="1:25" s="69" customFormat="1" ht="14.1" customHeight="1" x14ac:dyDescent="0.2">
      <c r="A97" s="218" t="s">
        <v>172</v>
      </c>
      <c r="B97" s="218" t="s">
        <v>173</v>
      </c>
      <c r="C97" s="218" t="s">
        <v>744</v>
      </c>
      <c r="D97" s="218"/>
      <c r="E97" s="167">
        <v>62</v>
      </c>
      <c r="F97" s="165" t="s">
        <v>619</v>
      </c>
      <c r="G97" s="165" t="s">
        <v>619</v>
      </c>
      <c r="H97" s="165" t="s">
        <v>619</v>
      </c>
      <c r="I97" s="165" t="s">
        <v>619</v>
      </c>
      <c r="J97" s="165" t="s">
        <v>619</v>
      </c>
      <c r="K97" s="165" t="s">
        <v>619</v>
      </c>
      <c r="L97" s="167">
        <v>13</v>
      </c>
      <c r="M97" s="184">
        <v>0.2</v>
      </c>
      <c r="N97" s="165" t="s">
        <v>619</v>
      </c>
      <c r="O97" s="165" t="s">
        <v>619</v>
      </c>
      <c r="P97" s="167">
        <v>10</v>
      </c>
      <c r="Q97" s="167">
        <v>25</v>
      </c>
      <c r="R97" s="167">
        <v>10</v>
      </c>
      <c r="S97" s="165" t="s">
        <v>619</v>
      </c>
      <c r="T97" s="167">
        <v>9</v>
      </c>
      <c r="U97" s="165" t="s">
        <v>619</v>
      </c>
      <c r="V97" s="167">
        <v>8</v>
      </c>
      <c r="W97" s="167">
        <v>30</v>
      </c>
      <c r="X97" s="200">
        <v>0.5</v>
      </c>
      <c r="Y97" s="165" t="s">
        <v>619</v>
      </c>
    </row>
    <row r="98" spans="1:25" s="69" customFormat="1" ht="14.1" customHeight="1" x14ac:dyDescent="0.2">
      <c r="A98" s="218" t="s">
        <v>188</v>
      </c>
      <c r="B98" s="218" t="s">
        <v>189</v>
      </c>
      <c r="C98" s="218" t="s">
        <v>744</v>
      </c>
      <c r="D98" s="218"/>
      <c r="E98" s="167">
        <v>37</v>
      </c>
      <c r="F98" s="165" t="s">
        <v>619</v>
      </c>
      <c r="G98" s="165" t="s">
        <v>619</v>
      </c>
      <c r="H98" s="165" t="s">
        <v>619</v>
      </c>
      <c r="I98" s="165" t="s">
        <v>619</v>
      </c>
      <c r="J98" s="165" t="s">
        <v>619</v>
      </c>
      <c r="K98" s="165" t="s">
        <v>619</v>
      </c>
      <c r="L98" s="167">
        <v>12</v>
      </c>
      <c r="M98" s="184">
        <v>0.3</v>
      </c>
      <c r="N98" s="165" t="s">
        <v>619</v>
      </c>
      <c r="O98" s="167">
        <v>6</v>
      </c>
      <c r="P98" s="165" t="s">
        <v>619</v>
      </c>
      <c r="Q98" s="167">
        <v>26</v>
      </c>
      <c r="R98" s="165" t="s">
        <v>619</v>
      </c>
      <c r="S98" s="165" t="s">
        <v>619</v>
      </c>
      <c r="T98" s="167" t="s">
        <v>619</v>
      </c>
      <c r="U98" s="165" t="s">
        <v>619</v>
      </c>
      <c r="V98" s="165" t="s">
        <v>619</v>
      </c>
      <c r="W98" s="167">
        <v>6</v>
      </c>
      <c r="X98" s="200">
        <v>0.2</v>
      </c>
      <c r="Y98" s="165" t="s">
        <v>619</v>
      </c>
    </row>
    <row r="99" spans="1:25" s="69" customFormat="1" ht="14.1" customHeight="1" x14ac:dyDescent="0.2">
      <c r="A99" s="218" t="s">
        <v>99</v>
      </c>
      <c r="B99" s="218" t="s">
        <v>657</v>
      </c>
      <c r="C99" s="218" t="s">
        <v>747</v>
      </c>
      <c r="D99" s="218"/>
      <c r="E99" s="167">
        <v>147</v>
      </c>
      <c r="F99" s="167">
        <v>67</v>
      </c>
      <c r="G99" s="165" t="s">
        <v>619</v>
      </c>
      <c r="H99" s="165" t="s">
        <v>619</v>
      </c>
      <c r="I99" s="165" t="s">
        <v>619</v>
      </c>
      <c r="J99" s="165" t="s">
        <v>619</v>
      </c>
      <c r="K99" s="165" t="s">
        <v>619</v>
      </c>
      <c r="L99" s="167">
        <v>68</v>
      </c>
      <c r="M99" s="184">
        <v>0.5</v>
      </c>
      <c r="N99" s="165">
        <v>12</v>
      </c>
      <c r="O99" s="165">
        <v>32</v>
      </c>
      <c r="P99" s="167">
        <v>67</v>
      </c>
      <c r="Q99" s="167">
        <v>179</v>
      </c>
      <c r="R99" s="165" t="s">
        <v>619</v>
      </c>
      <c r="S99" s="165" t="s">
        <v>619</v>
      </c>
      <c r="T99" s="167">
        <v>24</v>
      </c>
      <c r="U99" s="165" t="s">
        <v>619</v>
      </c>
      <c r="V99" s="165" t="s">
        <v>619</v>
      </c>
      <c r="W99" s="167">
        <v>25</v>
      </c>
      <c r="X99" s="200">
        <v>0.2</v>
      </c>
      <c r="Y99" s="167">
        <v>16</v>
      </c>
    </row>
    <row r="100" spans="1:25" s="69" customFormat="1" ht="14.1" customHeight="1" x14ac:dyDescent="0.2">
      <c r="A100" s="218" t="s">
        <v>230</v>
      </c>
      <c r="B100" s="218" t="s">
        <v>231</v>
      </c>
      <c r="C100" s="218" t="s">
        <v>749</v>
      </c>
      <c r="D100" s="218"/>
      <c r="E100" s="167">
        <v>49</v>
      </c>
      <c r="F100" s="167">
        <v>18</v>
      </c>
      <c r="G100" s="165" t="s">
        <v>619</v>
      </c>
      <c r="H100" s="165" t="s">
        <v>619</v>
      </c>
      <c r="I100" s="165" t="s">
        <v>619</v>
      </c>
      <c r="J100" s="165" t="s">
        <v>619</v>
      </c>
      <c r="K100" s="165" t="s">
        <v>619</v>
      </c>
      <c r="L100" s="167">
        <v>28</v>
      </c>
      <c r="M100" s="184">
        <v>0.6</v>
      </c>
      <c r="N100" s="165">
        <v>6</v>
      </c>
      <c r="O100" s="165">
        <v>10</v>
      </c>
      <c r="P100" s="165">
        <v>6</v>
      </c>
      <c r="Q100" s="167">
        <v>50</v>
      </c>
      <c r="R100" s="167">
        <v>7</v>
      </c>
      <c r="S100" s="165" t="s">
        <v>619</v>
      </c>
      <c r="T100" s="165" t="s">
        <v>619</v>
      </c>
      <c r="U100" s="165" t="s">
        <v>619</v>
      </c>
      <c r="V100" s="165" t="s">
        <v>619</v>
      </c>
      <c r="W100" s="167">
        <v>9</v>
      </c>
      <c r="X100" s="200">
        <v>0.2</v>
      </c>
      <c r="Y100" s="167">
        <v>15</v>
      </c>
    </row>
    <row r="101" spans="1:25" s="69" customFormat="1" ht="14.1" customHeight="1" x14ac:dyDescent="0.2">
      <c r="A101" s="218" t="s">
        <v>442</v>
      </c>
      <c r="B101" s="218" t="s">
        <v>443</v>
      </c>
      <c r="C101" s="218" t="s">
        <v>742</v>
      </c>
      <c r="D101" s="218"/>
      <c r="E101" s="167">
        <v>47</v>
      </c>
      <c r="F101" s="165">
        <v>17</v>
      </c>
      <c r="G101" s="165" t="s">
        <v>619</v>
      </c>
      <c r="H101" s="165" t="s">
        <v>619</v>
      </c>
      <c r="I101" s="165" t="s">
        <v>619</v>
      </c>
      <c r="J101" s="165" t="s">
        <v>619</v>
      </c>
      <c r="K101" s="165" t="s">
        <v>619</v>
      </c>
      <c r="L101" s="167">
        <v>18</v>
      </c>
      <c r="M101" s="184">
        <v>0.4</v>
      </c>
      <c r="N101" s="165">
        <v>5</v>
      </c>
      <c r="O101" s="165" t="s">
        <v>619</v>
      </c>
      <c r="P101" s="165" t="s">
        <v>619</v>
      </c>
      <c r="Q101" s="167">
        <v>27</v>
      </c>
      <c r="R101" s="167" t="s">
        <v>619</v>
      </c>
      <c r="S101" s="165" t="s">
        <v>619</v>
      </c>
      <c r="T101" s="165" t="s">
        <v>619</v>
      </c>
      <c r="U101" s="165" t="s">
        <v>619</v>
      </c>
      <c r="V101" s="167" t="s">
        <v>619</v>
      </c>
      <c r="W101" s="167">
        <v>27</v>
      </c>
      <c r="X101" s="200">
        <v>0.6</v>
      </c>
      <c r="Y101" s="165" t="s">
        <v>619</v>
      </c>
    </row>
    <row r="102" spans="1:25" s="69" customFormat="1" ht="14.1" customHeight="1" x14ac:dyDescent="0.2">
      <c r="A102" s="218" t="s">
        <v>456</v>
      </c>
      <c r="B102" s="218" t="s">
        <v>457</v>
      </c>
      <c r="C102" s="218" t="s">
        <v>742</v>
      </c>
      <c r="D102" s="218"/>
      <c r="E102" s="167">
        <v>55</v>
      </c>
      <c r="F102" s="165" t="s">
        <v>619</v>
      </c>
      <c r="G102" s="165" t="s">
        <v>619</v>
      </c>
      <c r="H102" s="165" t="s">
        <v>619</v>
      </c>
      <c r="I102" s="165" t="s">
        <v>619</v>
      </c>
      <c r="J102" s="165" t="s">
        <v>619</v>
      </c>
      <c r="K102" s="165" t="s">
        <v>619</v>
      </c>
      <c r="L102" s="165" t="s">
        <v>619</v>
      </c>
      <c r="M102" s="184" t="s">
        <v>619</v>
      </c>
      <c r="N102" s="165" t="s">
        <v>619</v>
      </c>
      <c r="O102" s="165" t="s">
        <v>619</v>
      </c>
      <c r="P102" s="167" t="s">
        <v>619</v>
      </c>
      <c r="Q102" s="167">
        <v>9</v>
      </c>
      <c r="R102" s="167">
        <v>5</v>
      </c>
      <c r="S102" s="165" t="s">
        <v>619</v>
      </c>
      <c r="T102" s="167">
        <v>7</v>
      </c>
      <c r="U102" s="165" t="s">
        <v>619</v>
      </c>
      <c r="V102" s="165" t="s">
        <v>619</v>
      </c>
      <c r="W102" s="167">
        <v>13</v>
      </c>
      <c r="X102" s="200">
        <v>0.2</v>
      </c>
      <c r="Y102" s="165" t="s">
        <v>619</v>
      </c>
    </row>
    <row r="103" spans="1:25" s="69" customFormat="1" ht="14.1" customHeight="1" x14ac:dyDescent="0.2">
      <c r="A103" s="218" t="s">
        <v>41</v>
      </c>
      <c r="B103" s="218" t="s">
        <v>42</v>
      </c>
      <c r="C103" s="218" t="s">
        <v>743</v>
      </c>
      <c r="D103" s="218"/>
      <c r="E103" s="167">
        <v>24</v>
      </c>
      <c r="F103" s="165" t="s">
        <v>619</v>
      </c>
      <c r="G103" s="165" t="s">
        <v>619</v>
      </c>
      <c r="H103" s="165" t="s">
        <v>619</v>
      </c>
      <c r="I103" s="165" t="s">
        <v>619</v>
      </c>
      <c r="J103" s="165" t="s">
        <v>619</v>
      </c>
      <c r="K103" s="165" t="s">
        <v>619</v>
      </c>
      <c r="L103" s="165" t="s">
        <v>619</v>
      </c>
      <c r="M103" s="184" t="s">
        <v>619</v>
      </c>
      <c r="N103" s="165" t="s">
        <v>619</v>
      </c>
      <c r="O103" s="165" t="s">
        <v>619</v>
      </c>
      <c r="P103" s="165" t="s">
        <v>619</v>
      </c>
      <c r="Q103" s="165">
        <v>6</v>
      </c>
      <c r="R103" s="165" t="s">
        <v>619</v>
      </c>
      <c r="S103" s="165" t="s">
        <v>619</v>
      </c>
      <c r="T103" s="165" t="s">
        <v>619</v>
      </c>
      <c r="U103" s="165" t="s">
        <v>619</v>
      </c>
      <c r="V103" s="165" t="s">
        <v>619</v>
      </c>
      <c r="W103" s="165" t="s">
        <v>619</v>
      </c>
      <c r="X103" s="200" t="s">
        <v>619</v>
      </c>
      <c r="Y103" s="165" t="s">
        <v>619</v>
      </c>
    </row>
    <row r="104" spans="1:25" s="69" customFormat="1" ht="14.1" customHeight="1" x14ac:dyDescent="0.2">
      <c r="A104" s="218" t="s">
        <v>508</v>
      </c>
      <c r="B104" s="218" t="s">
        <v>509</v>
      </c>
      <c r="C104" s="218" t="s">
        <v>742</v>
      </c>
      <c r="D104" s="218"/>
      <c r="E104" s="167">
        <v>54</v>
      </c>
      <c r="F104" s="167">
        <v>6</v>
      </c>
      <c r="G104" s="165" t="s">
        <v>619</v>
      </c>
      <c r="H104" s="165" t="s">
        <v>619</v>
      </c>
      <c r="I104" s="165" t="s">
        <v>619</v>
      </c>
      <c r="J104" s="165" t="s">
        <v>619</v>
      </c>
      <c r="K104" s="165" t="s">
        <v>619</v>
      </c>
      <c r="L104" s="167">
        <v>12</v>
      </c>
      <c r="M104" s="184">
        <v>0.2</v>
      </c>
      <c r="N104" s="165" t="s">
        <v>619</v>
      </c>
      <c r="O104" s="165" t="s">
        <v>619</v>
      </c>
      <c r="P104" s="165">
        <v>7</v>
      </c>
      <c r="Q104" s="167">
        <v>22</v>
      </c>
      <c r="R104" s="167">
        <v>6</v>
      </c>
      <c r="S104" s="165" t="s">
        <v>619</v>
      </c>
      <c r="T104" s="167">
        <v>34</v>
      </c>
      <c r="U104" s="165" t="s">
        <v>619</v>
      </c>
      <c r="V104" s="165" t="s">
        <v>619</v>
      </c>
      <c r="W104" s="167">
        <v>44</v>
      </c>
      <c r="X104" s="200">
        <v>0.8</v>
      </c>
      <c r="Y104" s="165" t="s">
        <v>619</v>
      </c>
    </row>
    <row r="105" spans="1:25" s="69" customFormat="1" ht="14.1" customHeight="1" x14ac:dyDescent="0.2">
      <c r="A105" s="218" t="s">
        <v>398</v>
      </c>
      <c r="B105" s="218" t="s">
        <v>399</v>
      </c>
      <c r="C105" s="218" t="s">
        <v>746</v>
      </c>
      <c r="D105" s="218"/>
      <c r="E105" s="167">
        <v>129</v>
      </c>
      <c r="F105" s="167">
        <v>108</v>
      </c>
      <c r="G105" s="167">
        <v>150</v>
      </c>
      <c r="H105" s="167">
        <v>18</v>
      </c>
      <c r="I105" s="167">
        <v>15</v>
      </c>
      <c r="J105" s="165" t="s">
        <v>619</v>
      </c>
      <c r="K105" s="165" t="s">
        <v>619</v>
      </c>
      <c r="L105" s="167">
        <v>303</v>
      </c>
      <c r="M105" s="184">
        <v>2.4</v>
      </c>
      <c r="N105" s="167">
        <v>11</v>
      </c>
      <c r="O105" s="167">
        <v>16</v>
      </c>
      <c r="P105" s="167">
        <v>46</v>
      </c>
      <c r="Q105" s="167">
        <v>376</v>
      </c>
      <c r="R105" s="165">
        <v>44</v>
      </c>
      <c r="S105" s="165" t="s">
        <v>619</v>
      </c>
      <c r="T105" s="165" t="s">
        <v>619</v>
      </c>
      <c r="U105" s="167">
        <v>1418</v>
      </c>
      <c r="V105" s="167">
        <v>1465</v>
      </c>
      <c r="W105" s="167">
        <v>2927</v>
      </c>
      <c r="X105" s="200">
        <v>22.7</v>
      </c>
      <c r="Y105" s="167" t="s">
        <v>619</v>
      </c>
    </row>
    <row r="106" spans="1:25" s="69" customFormat="1" ht="14.1" customHeight="1" x14ac:dyDescent="0.2">
      <c r="A106" s="218" t="s">
        <v>296</v>
      </c>
      <c r="B106" s="218" t="s">
        <v>297</v>
      </c>
      <c r="C106" s="218" t="s">
        <v>745</v>
      </c>
      <c r="D106" s="218"/>
      <c r="E106" s="167">
        <v>54</v>
      </c>
      <c r="F106" s="167">
        <v>14</v>
      </c>
      <c r="G106" s="165" t="s">
        <v>619</v>
      </c>
      <c r="H106" s="165" t="s">
        <v>619</v>
      </c>
      <c r="I106" s="165" t="s">
        <v>619</v>
      </c>
      <c r="J106" s="165" t="s">
        <v>619</v>
      </c>
      <c r="K106" s="167" t="s">
        <v>619</v>
      </c>
      <c r="L106" s="167">
        <v>18</v>
      </c>
      <c r="M106" s="184">
        <v>0.3</v>
      </c>
      <c r="N106" s="165" t="s">
        <v>619</v>
      </c>
      <c r="O106" s="165" t="s">
        <v>619</v>
      </c>
      <c r="P106" s="167">
        <v>8</v>
      </c>
      <c r="Q106" s="167">
        <v>35</v>
      </c>
      <c r="R106" s="167">
        <v>16</v>
      </c>
      <c r="S106" s="167">
        <v>50</v>
      </c>
      <c r="T106" s="167">
        <v>17</v>
      </c>
      <c r="U106" s="165" t="s">
        <v>619</v>
      </c>
      <c r="V106" s="165" t="s">
        <v>619</v>
      </c>
      <c r="W106" s="167">
        <v>83</v>
      </c>
      <c r="X106" s="200">
        <v>1.5</v>
      </c>
      <c r="Y106" s="165" t="s">
        <v>619</v>
      </c>
    </row>
    <row r="107" spans="1:25" s="69" customFormat="1" ht="14.1" customHeight="1" x14ac:dyDescent="0.2">
      <c r="A107" s="218" t="s">
        <v>510</v>
      </c>
      <c r="B107" s="218" t="s">
        <v>511</v>
      </c>
      <c r="C107" s="218" t="s">
        <v>742</v>
      </c>
      <c r="D107" s="218"/>
      <c r="E107" s="167">
        <v>31</v>
      </c>
      <c r="F107" s="167" t="s">
        <v>619</v>
      </c>
      <c r="G107" s="165" t="s">
        <v>619</v>
      </c>
      <c r="H107" s="165" t="s">
        <v>619</v>
      </c>
      <c r="I107" s="165" t="s">
        <v>619</v>
      </c>
      <c r="J107" s="165" t="s">
        <v>619</v>
      </c>
      <c r="K107" s="165" t="s">
        <v>619</v>
      </c>
      <c r="L107" s="167" t="s">
        <v>619</v>
      </c>
      <c r="M107" s="184" t="s">
        <v>619</v>
      </c>
      <c r="N107" s="165" t="s">
        <v>619</v>
      </c>
      <c r="O107" s="165" t="s">
        <v>619</v>
      </c>
      <c r="P107" s="167" t="s">
        <v>619</v>
      </c>
      <c r="Q107" s="167">
        <v>8</v>
      </c>
      <c r="R107" s="167">
        <v>14</v>
      </c>
      <c r="S107" s="165" t="s">
        <v>619</v>
      </c>
      <c r="T107" s="167">
        <v>95</v>
      </c>
      <c r="U107" s="165" t="s">
        <v>619</v>
      </c>
      <c r="V107" s="167">
        <v>55</v>
      </c>
      <c r="W107" s="167">
        <v>165</v>
      </c>
      <c r="X107" s="200">
        <v>5.3</v>
      </c>
      <c r="Y107" s="165" t="s">
        <v>619</v>
      </c>
    </row>
    <row r="108" spans="1:25" s="69" customFormat="1" ht="14.1" customHeight="1" x14ac:dyDescent="0.2">
      <c r="A108" s="218" t="s">
        <v>148</v>
      </c>
      <c r="B108" s="218" t="s">
        <v>149</v>
      </c>
      <c r="C108" s="218" t="s">
        <v>744</v>
      </c>
      <c r="D108" s="218"/>
      <c r="E108" s="167">
        <v>50</v>
      </c>
      <c r="F108" s="165">
        <v>6</v>
      </c>
      <c r="G108" s="165" t="s">
        <v>619</v>
      </c>
      <c r="H108" s="165" t="s">
        <v>619</v>
      </c>
      <c r="I108" s="165" t="s">
        <v>619</v>
      </c>
      <c r="J108" s="165" t="s">
        <v>619</v>
      </c>
      <c r="K108" s="165" t="s">
        <v>619</v>
      </c>
      <c r="L108" s="167">
        <v>7</v>
      </c>
      <c r="M108" s="184">
        <v>0.1</v>
      </c>
      <c r="N108" s="165" t="s">
        <v>619</v>
      </c>
      <c r="O108" s="165" t="s">
        <v>619</v>
      </c>
      <c r="P108" s="167">
        <v>7</v>
      </c>
      <c r="Q108" s="167">
        <v>16</v>
      </c>
      <c r="R108" s="165" t="s">
        <v>619</v>
      </c>
      <c r="S108" s="165" t="s">
        <v>619</v>
      </c>
      <c r="T108" s="165" t="s">
        <v>619</v>
      </c>
      <c r="U108" s="165">
        <v>7</v>
      </c>
      <c r="V108" s="165" t="s">
        <v>619</v>
      </c>
      <c r="W108" s="165">
        <v>11</v>
      </c>
      <c r="X108" s="200">
        <v>0.2</v>
      </c>
      <c r="Y108" s="165" t="s">
        <v>619</v>
      </c>
    </row>
    <row r="109" spans="1:25" s="69" customFormat="1" ht="14.1" customHeight="1" x14ac:dyDescent="0.2">
      <c r="A109" s="218" t="s">
        <v>558</v>
      </c>
      <c r="B109" s="218" t="s">
        <v>559</v>
      </c>
      <c r="C109" s="218" t="s">
        <v>748</v>
      </c>
      <c r="D109" s="218"/>
      <c r="E109" s="167">
        <v>51</v>
      </c>
      <c r="F109" s="173" t="s">
        <v>619</v>
      </c>
      <c r="G109" s="172" t="s">
        <v>619</v>
      </c>
      <c r="H109" s="172" t="s">
        <v>619</v>
      </c>
      <c r="I109" s="172" t="s">
        <v>619</v>
      </c>
      <c r="J109" s="172" t="s">
        <v>619</v>
      </c>
      <c r="K109" s="172" t="s">
        <v>619</v>
      </c>
      <c r="L109" s="173">
        <v>8</v>
      </c>
      <c r="M109" s="199">
        <v>0.2</v>
      </c>
      <c r="N109" s="173">
        <v>12</v>
      </c>
      <c r="O109" s="173">
        <v>8</v>
      </c>
      <c r="P109" s="173">
        <v>22</v>
      </c>
      <c r="Q109" s="173">
        <v>50</v>
      </c>
      <c r="R109" s="173" t="s">
        <v>619</v>
      </c>
      <c r="S109" s="172" t="s">
        <v>619</v>
      </c>
      <c r="T109" s="173" t="s">
        <v>619</v>
      </c>
      <c r="U109" s="173">
        <v>51</v>
      </c>
      <c r="V109" s="165">
        <v>48</v>
      </c>
      <c r="W109" s="167">
        <v>101</v>
      </c>
      <c r="X109" s="200">
        <v>2</v>
      </c>
      <c r="Y109" s="165">
        <v>10</v>
      </c>
    </row>
    <row r="110" spans="1:25" s="69" customFormat="1" ht="14.1" customHeight="1" x14ac:dyDescent="0.2">
      <c r="A110" s="218" t="s">
        <v>458</v>
      </c>
      <c r="B110" s="218" t="s">
        <v>459</v>
      </c>
      <c r="C110" s="218" t="s">
        <v>742</v>
      </c>
      <c r="D110" s="218"/>
      <c r="E110" s="167">
        <v>48</v>
      </c>
      <c r="F110" s="167">
        <v>26</v>
      </c>
      <c r="G110" s="165" t="s">
        <v>619</v>
      </c>
      <c r="H110" s="165" t="s">
        <v>619</v>
      </c>
      <c r="I110" s="165" t="s">
        <v>619</v>
      </c>
      <c r="J110" s="165" t="s">
        <v>619</v>
      </c>
      <c r="K110" s="165" t="s">
        <v>619</v>
      </c>
      <c r="L110" s="167">
        <v>27</v>
      </c>
      <c r="M110" s="184">
        <v>0.6</v>
      </c>
      <c r="N110" s="165" t="s">
        <v>619</v>
      </c>
      <c r="O110" s="167" t="s">
        <v>619</v>
      </c>
      <c r="P110" s="165">
        <v>7</v>
      </c>
      <c r="Q110" s="167">
        <v>42</v>
      </c>
      <c r="R110" s="165">
        <v>6</v>
      </c>
      <c r="S110" s="165" t="s">
        <v>619</v>
      </c>
      <c r="T110" s="167">
        <v>33</v>
      </c>
      <c r="U110" s="167">
        <v>54</v>
      </c>
      <c r="V110" s="165" t="s">
        <v>619</v>
      </c>
      <c r="W110" s="167">
        <v>93</v>
      </c>
      <c r="X110" s="200">
        <v>1.9</v>
      </c>
      <c r="Y110" s="167" t="s">
        <v>619</v>
      </c>
    </row>
    <row r="111" spans="1:25" s="69" customFormat="1" ht="14.1" customHeight="1" x14ac:dyDescent="0.2">
      <c r="A111" s="218" t="s">
        <v>278</v>
      </c>
      <c r="B111" s="218" t="s">
        <v>279</v>
      </c>
      <c r="C111" s="218" t="s">
        <v>745</v>
      </c>
      <c r="D111" s="218"/>
      <c r="E111" s="167">
        <v>42</v>
      </c>
      <c r="F111" s="165">
        <v>31</v>
      </c>
      <c r="G111" s="165" t="s">
        <v>619</v>
      </c>
      <c r="H111" s="165" t="s">
        <v>619</v>
      </c>
      <c r="I111" s="165" t="s">
        <v>619</v>
      </c>
      <c r="J111" s="165" t="s">
        <v>619</v>
      </c>
      <c r="K111" s="165" t="s">
        <v>619</v>
      </c>
      <c r="L111" s="167">
        <v>32</v>
      </c>
      <c r="M111" s="184">
        <v>0.8</v>
      </c>
      <c r="N111" s="165" t="s">
        <v>619</v>
      </c>
      <c r="O111" s="165" t="s">
        <v>619</v>
      </c>
      <c r="P111" s="165" t="s">
        <v>619</v>
      </c>
      <c r="Q111" s="167">
        <v>37</v>
      </c>
      <c r="R111" s="165" t="s">
        <v>619</v>
      </c>
      <c r="S111" s="167">
        <v>19</v>
      </c>
      <c r="T111" s="165" t="s">
        <v>619</v>
      </c>
      <c r="U111" s="165" t="s">
        <v>619</v>
      </c>
      <c r="V111" s="165" t="s">
        <v>619</v>
      </c>
      <c r="W111" s="167">
        <v>22</v>
      </c>
      <c r="X111" s="200">
        <v>0.5</v>
      </c>
      <c r="Y111" s="167">
        <v>16</v>
      </c>
    </row>
    <row r="112" spans="1:25" s="69" customFormat="1" ht="14.1" customHeight="1" x14ac:dyDescent="0.2">
      <c r="A112" s="218" t="s">
        <v>344</v>
      </c>
      <c r="B112" s="218" t="s">
        <v>345</v>
      </c>
      <c r="C112" s="218" t="s">
        <v>745</v>
      </c>
      <c r="D112" s="218"/>
      <c r="E112" s="167">
        <v>26</v>
      </c>
      <c r="F112" s="167">
        <v>22</v>
      </c>
      <c r="G112" s="165" t="s">
        <v>619</v>
      </c>
      <c r="H112" s="165" t="s">
        <v>619</v>
      </c>
      <c r="I112" s="165" t="s">
        <v>619</v>
      </c>
      <c r="J112" s="165" t="s">
        <v>619</v>
      </c>
      <c r="K112" s="165" t="s">
        <v>619</v>
      </c>
      <c r="L112" s="167">
        <v>23</v>
      </c>
      <c r="M112" s="184">
        <v>0.9</v>
      </c>
      <c r="N112" s="167" t="s">
        <v>619</v>
      </c>
      <c r="O112" s="167" t="s">
        <v>619</v>
      </c>
      <c r="P112" s="167" t="s">
        <v>619</v>
      </c>
      <c r="Q112" s="167">
        <v>28</v>
      </c>
      <c r="R112" s="165" t="s">
        <v>619</v>
      </c>
      <c r="S112" s="165" t="s">
        <v>619</v>
      </c>
      <c r="T112" s="165" t="s">
        <v>619</v>
      </c>
      <c r="U112" s="165" t="s">
        <v>619</v>
      </c>
      <c r="V112" s="165" t="s">
        <v>619</v>
      </c>
      <c r="W112" s="167">
        <v>10</v>
      </c>
      <c r="X112" s="200">
        <v>0.4</v>
      </c>
      <c r="Y112" s="165" t="s">
        <v>619</v>
      </c>
    </row>
    <row r="113" spans="1:25" s="69" customFormat="1" ht="14.1" customHeight="1" x14ac:dyDescent="0.2">
      <c r="A113" s="218" t="s">
        <v>588</v>
      </c>
      <c r="B113" s="218" t="s">
        <v>589</v>
      </c>
      <c r="C113" s="218" t="s">
        <v>748</v>
      </c>
      <c r="D113" s="218"/>
      <c r="E113" s="167">
        <v>35</v>
      </c>
      <c r="F113" s="165" t="s">
        <v>619</v>
      </c>
      <c r="G113" s="165" t="s">
        <v>619</v>
      </c>
      <c r="H113" s="165" t="s">
        <v>619</v>
      </c>
      <c r="I113" s="165" t="s">
        <v>619</v>
      </c>
      <c r="J113" s="165" t="s">
        <v>619</v>
      </c>
      <c r="K113" s="165" t="s">
        <v>619</v>
      </c>
      <c r="L113" s="167">
        <v>7</v>
      </c>
      <c r="M113" s="184">
        <v>0.2</v>
      </c>
      <c r="N113" s="165" t="s">
        <v>619</v>
      </c>
      <c r="O113" s="165" t="s">
        <v>619</v>
      </c>
      <c r="P113" s="165" t="s">
        <v>619</v>
      </c>
      <c r="Q113" s="167">
        <v>7</v>
      </c>
      <c r="R113" s="165" t="s">
        <v>619</v>
      </c>
      <c r="S113" s="165" t="s">
        <v>619</v>
      </c>
      <c r="T113" s="165" t="s">
        <v>619</v>
      </c>
      <c r="U113" s="165" t="s">
        <v>619</v>
      </c>
      <c r="V113" s="165" t="s">
        <v>619</v>
      </c>
      <c r="W113" s="167">
        <v>5</v>
      </c>
      <c r="X113" s="200">
        <v>0.1</v>
      </c>
      <c r="Y113" s="165" t="s">
        <v>619</v>
      </c>
    </row>
    <row r="114" spans="1:25" s="69" customFormat="1" ht="14.1" customHeight="1" x14ac:dyDescent="0.2">
      <c r="A114" s="218" t="s">
        <v>69</v>
      </c>
      <c r="B114" s="218" t="s">
        <v>70</v>
      </c>
      <c r="C114" s="218" t="s">
        <v>743</v>
      </c>
      <c r="D114" s="218"/>
      <c r="E114" s="167">
        <v>36</v>
      </c>
      <c r="F114" s="165" t="s">
        <v>619</v>
      </c>
      <c r="G114" s="165" t="s">
        <v>619</v>
      </c>
      <c r="H114" s="165" t="s">
        <v>619</v>
      </c>
      <c r="I114" s="165" t="s">
        <v>619</v>
      </c>
      <c r="J114" s="165" t="s">
        <v>619</v>
      </c>
      <c r="K114" s="165" t="s">
        <v>619</v>
      </c>
      <c r="L114" s="165" t="s">
        <v>619</v>
      </c>
      <c r="M114" s="184" t="s">
        <v>619</v>
      </c>
      <c r="N114" s="165" t="s">
        <v>619</v>
      </c>
      <c r="O114" s="165">
        <v>5</v>
      </c>
      <c r="P114" s="165" t="s">
        <v>619</v>
      </c>
      <c r="Q114" s="167">
        <v>11</v>
      </c>
      <c r="R114" s="165">
        <v>5</v>
      </c>
      <c r="S114" s="165" t="s">
        <v>619</v>
      </c>
      <c r="T114" s="167">
        <v>7</v>
      </c>
      <c r="U114" s="165" t="s">
        <v>619</v>
      </c>
      <c r="V114" s="165" t="s">
        <v>619</v>
      </c>
      <c r="W114" s="167">
        <v>13</v>
      </c>
      <c r="X114" s="200">
        <v>0.4</v>
      </c>
      <c r="Y114" s="165" t="s">
        <v>619</v>
      </c>
    </row>
    <row r="115" spans="1:25" s="69" customFormat="1" ht="14.1" customHeight="1" x14ac:dyDescent="0.2">
      <c r="A115" s="218" t="s">
        <v>17</v>
      </c>
      <c r="B115" s="218" t="s">
        <v>18</v>
      </c>
      <c r="C115" s="218" t="s">
        <v>750</v>
      </c>
      <c r="D115" s="218"/>
      <c r="E115" s="167">
        <v>91</v>
      </c>
      <c r="F115" s="167">
        <v>47</v>
      </c>
      <c r="G115" s="165" t="s">
        <v>619</v>
      </c>
      <c r="H115" s="165">
        <v>5</v>
      </c>
      <c r="I115" s="165" t="s">
        <v>619</v>
      </c>
      <c r="J115" s="165" t="s">
        <v>619</v>
      </c>
      <c r="K115" s="165" t="s">
        <v>619</v>
      </c>
      <c r="L115" s="167">
        <v>54</v>
      </c>
      <c r="M115" s="184">
        <v>0.6</v>
      </c>
      <c r="N115" s="165" t="s">
        <v>619</v>
      </c>
      <c r="O115" s="167">
        <v>22</v>
      </c>
      <c r="P115" s="165" t="s">
        <v>619</v>
      </c>
      <c r="Q115" s="167">
        <v>83</v>
      </c>
      <c r="R115" s="165" t="s">
        <v>619</v>
      </c>
      <c r="S115" s="165" t="s">
        <v>619</v>
      </c>
      <c r="T115" s="167">
        <v>15</v>
      </c>
      <c r="U115" s="165" t="s">
        <v>619</v>
      </c>
      <c r="V115" s="165" t="s">
        <v>619</v>
      </c>
      <c r="W115" s="167">
        <v>18</v>
      </c>
      <c r="X115" s="200">
        <v>0.2</v>
      </c>
      <c r="Y115" s="167">
        <v>38</v>
      </c>
    </row>
    <row r="116" spans="1:25" s="69" customFormat="1" ht="14.1" customHeight="1" x14ac:dyDescent="0.2">
      <c r="A116" s="218" t="s">
        <v>204</v>
      </c>
      <c r="B116" s="218" t="s">
        <v>205</v>
      </c>
      <c r="C116" s="218" t="s">
        <v>744</v>
      </c>
      <c r="D116" s="218"/>
      <c r="E116" s="167">
        <v>51</v>
      </c>
      <c r="F116" s="167">
        <v>19</v>
      </c>
      <c r="G116" s="165" t="s">
        <v>619</v>
      </c>
      <c r="H116" s="165" t="s">
        <v>619</v>
      </c>
      <c r="I116" s="165" t="s">
        <v>619</v>
      </c>
      <c r="J116" s="165" t="s">
        <v>619</v>
      </c>
      <c r="K116" s="165" t="s">
        <v>619</v>
      </c>
      <c r="L116" s="167">
        <v>23</v>
      </c>
      <c r="M116" s="184">
        <v>0.5</v>
      </c>
      <c r="N116" s="165" t="s">
        <v>619</v>
      </c>
      <c r="O116" s="165" t="s">
        <v>619</v>
      </c>
      <c r="P116" s="167">
        <v>11</v>
      </c>
      <c r="Q116" s="167">
        <v>35</v>
      </c>
      <c r="R116" s="165" t="s">
        <v>619</v>
      </c>
      <c r="S116" s="165">
        <v>5</v>
      </c>
      <c r="T116" s="167">
        <v>9</v>
      </c>
      <c r="U116" s="165" t="s">
        <v>619</v>
      </c>
      <c r="V116" s="165" t="s">
        <v>619</v>
      </c>
      <c r="W116" s="167">
        <v>15</v>
      </c>
      <c r="X116" s="200">
        <v>0.3</v>
      </c>
      <c r="Y116" s="167">
        <v>14</v>
      </c>
    </row>
    <row r="117" spans="1:25" s="69" customFormat="1" ht="14.1" customHeight="1" x14ac:dyDescent="0.2">
      <c r="A117" s="218" t="s">
        <v>590</v>
      </c>
      <c r="B117" s="218" t="s">
        <v>591</v>
      </c>
      <c r="C117" s="218" t="s">
        <v>748</v>
      </c>
      <c r="D117" s="218"/>
      <c r="E117" s="167">
        <v>53</v>
      </c>
      <c r="F117" s="167">
        <v>27</v>
      </c>
      <c r="G117" s="167">
        <v>5</v>
      </c>
      <c r="H117" s="165" t="s">
        <v>619</v>
      </c>
      <c r="I117" s="165" t="s">
        <v>619</v>
      </c>
      <c r="J117" s="165" t="s">
        <v>619</v>
      </c>
      <c r="K117" s="167">
        <v>5</v>
      </c>
      <c r="L117" s="167">
        <v>40</v>
      </c>
      <c r="M117" s="184">
        <v>0.8</v>
      </c>
      <c r="N117" s="167" t="s">
        <v>619</v>
      </c>
      <c r="O117" s="167" t="s">
        <v>619</v>
      </c>
      <c r="P117" s="167">
        <v>42</v>
      </c>
      <c r="Q117" s="167">
        <v>99</v>
      </c>
      <c r="R117" s="167">
        <v>15</v>
      </c>
      <c r="S117" s="167">
        <v>22</v>
      </c>
      <c r="T117" s="167">
        <v>11</v>
      </c>
      <c r="U117" s="167">
        <v>7</v>
      </c>
      <c r="V117" s="167">
        <v>8</v>
      </c>
      <c r="W117" s="167">
        <v>63</v>
      </c>
      <c r="X117" s="200">
        <v>1.2</v>
      </c>
      <c r="Y117" s="167">
        <v>28</v>
      </c>
    </row>
    <row r="118" spans="1:25" s="69" customFormat="1" ht="14.1" customHeight="1" x14ac:dyDescent="0.2">
      <c r="A118" s="218" t="s">
        <v>460</v>
      </c>
      <c r="B118" s="218" t="s">
        <v>461</v>
      </c>
      <c r="C118" s="218" t="s">
        <v>742</v>
      </c>
      <c r="D118" s="218"/>
      <c r="E118" s="167">
        <v>37</v>
      </c>
      <c r="F118" s="167">
        <v>20</v>
      </c>
      <c r="G118" s="165" t="s">
        <v>619</v>
      </c>
      <c r="H118" s="165" t="s">
        <v>619</v>
      </c>
      <c r="I118" s="165" t="s">
        <v>619</v>
      </c>
      <c r="J118" s="165" t="s">
        <v>619</v>
      </c>
      <c r="K118" s="167" t="s">
        <v>619</v>
      </c>
      <c r="L118" s="167">
        <v>24</v>
      </c>
      <c r="M118" s="184">
        <v>0.7</v>
      </c>
      <c r="N118" s="165" t="s">
        <v>619</v>
      </c>
      <c r="O118" s="165" t="s">
        <v>619</v>
      </c>
      <c r="P118" s="167">
        <v>27</v>
      </c>
      <c r="Q118" s="167">
        <v>58</v>
      </c>
      <c r="R118" s="165" t="s">
        <v>619</v>
      </c>
      <c r="S118" s="167">
        <v>60</v>
      </c>
      <c r="T118" s="167">
        <v>10</v>
      </c>
      <c r="U118" s="167">
        <v>143</v>
      </c>
      <c r="V118" s="165" t="s">
        <v>619</v>
      </c>
      <c r="W118" s="167">
        <v>214</v>
      </c>
      <c r="X118" s="200">
        <v>5.9</v>
      </c>
      <c r="Y118" s="167" t="s">
        <v>619</v>
      </c>
    </row>
    <row r="119" spans="1:25" s="69" customFormat="1" ht="14.1" customHeight="1" x14ac:dyDescent="0.2">
      <c r="A119" s="218" t="s">
        <v>482</v>
      </c>
      <c r="B119" s="218" t="s">
        <v>483</v>
      </c>
      <c r="C119" s="218" t="s">
        <v>742</v>
      </c>
      <c r="D119" s="218"/>
      <c r="E119" s="167">
        <v>42</v>
      </c>
      <c r="F119" s="165">
        <v>6</v>
      </c>
      <c r="G119" s="165" t="s">
        <v>619</v>
      </c>
      <c r="H119" s="165" t="s">
        <v>619</v>
      </c>
      <c r="I119" s="165" t="s">
        <v>619</v>
      </c>
      <c r="J119" s="165" t="s">
        <v>619</v>
      </c>
      <c r="K119" s="165" t="s">
        <v>619</v>
      </c>
      <c r="L119" s="165">
        <v>9</v>
      </c>
      <c r="M119" s="184">
        <v>0.2</v>
      </c>
      <c r="N119" s="165" t="s">
        <v>619</v>
      </c>
      <c r="O119" s="167">
        <v>9</v>
      </c>
      <c r="P119" s="165" t="s">
        <v>619</v>
      </c>
      <c r="Q119" s="167">
        <v>24</v>
      </c>
      <c r="R119" s="165" t="s">
        <v>619</v>
      </c>
      <c r="S119" s="165" t="s">
        <v>619</v>
      </c>
      <c r="T119" s="165" t="s">
        <v>619</v>
      </c>
      <c r="U119" s="165" t="s">
        <v>619</v>
      </c>
      <c r="V119" s="165" t="s">
        <v>619</v>
      </c>
      <c r="W119" s="167">
        <v>45</v>
      </c>
      <c r="X119" s="200">
        <v>1.1000000000000001</v>
      </c>
      <c r="Y119" s="165">
        <v>43</v>
      </c>
    </row>
    <row r="120" spans="1:25" s="69" customFormat="1" ht="14.1" customHeight="1" x14ac:dyDescent="0.2">
      <c r="A120" s="218" t="s">
        <v>332</v>
      </c>
      <c r="B120" s="218" t="s">
        <v>333</v>
      </c>
      <c r="C120" s="218" t="s">
        <v>745</v>
      </c>
      <c r="D120" s="218"/>
      <c r="E120" s="167">
        <v>44</v>
      </c>
      <c r="F120" s="167">
        <v>18</v>
      </c>
      <c r="G120" s="165" t="s">
        <v>619</v>
      </c>
      <c r="H120" s="165" t="s">
        <v>619</v>
      </c>
      <c r="I120" s="165" t="s">
        <v>619</v>
      </c>
      <c r="J120" s="165" t="s">
        <v>619</v>
      </c>
      <c r="K120" s="165" t="s">
        <v>619</v>
      </c>
      <c r="L120" s="167">
        <v>19</v>
      </c>
      <c r="M120" s="184">
        <v>0.4</v>
      </c>
      <c r="N120" s="167">
        <v>10</v>
      </c>
      <c r="O120" s="167">
        <v>43</v>
      </c>
      <c r="P120" s="167">
        <v>77</v>
      </c>
      <c r="Q120" s="167">
        <v>149</v>
      </c>
      <c r="R120" s="167">
        <v>18</v>
      </c>
      <c r="S120" s="165" t="s">
        <v>619</v>
      </c>
      <c r="T120" s="165">
        <v>10</v>
      </c>
      <c r="U120" s="167">
        <v>47</v>
      </c>
      <c r="V120" s="167" t="s">
        <v>619</v>
      </c>
      <c r="W120" s="167">
        <v>75</v>
      </c>
      <c r="X120" s="200">
        <v>1.7</v>
      </c>
      <c r="Y120" s="165" t="s">
        <v>619</v>
      </c>
    </row>
    <row r="121" spans="1:25" s="69" customFormat="1" ht="14.1" customHeight="1" x14ac:dyDescent="0.2">
      <c r="A121" s="218" t="s">
        <v>400</v>
      </c>
      <c r="B121" s="218" t="s">
        <v>401</v>
      </c>
      <c r="C121" s="218" t="s">
        <v>746</v>
      </c>
      <c r="D121" s="218"/>
      <c r="E121" s="167">
        <v>109</v>
      </c>
      <c r="F121" s="167">
        <v>42</v>
      </c>
      <c r="G121" s="167">
        <v>44</v>
      </c>
      <c r="H121" s="167">
        <v>7</v>
      </c>
      <c r="I121" s="165" t="s">
        <v>619</v>
      </c>
      <c r="J121" s="165" t="s">
        <v>619</v>
      </c>
      <c r="K121" s="165" t="s">
        <v>619</v>
      </c>
      <c r="L121" s="167">
        <v>104</v>
      </c>
      <c r="M121" s="184">
        <v>1</v>
      </c>
      <c r="N121" s="165">
        <v>12</v>
      </c>
      <c r="O121" s="167">
        <v>20</v>
      </c>
      <c r="P121" s="165">
        <v>7</v>
      </c>
      <c r="Q121" s="167">
        <v>143</v>
      </c>
      <c r="R121" s="165" t="s">
        <v>619</v>
      </c>
      <c r="S121" s="165" t="s">
        <v>619</v>
      </c>
      <c r="T121" s="167">
        <v>77</v>
      </c>
      <c r="U121" s="167">
        <v>86</v>
      </c>
      <c r="V121" s="167">
        <v>218</v>
      </c>
      <c r="W121" s="167">
        <v>456</v>
      </c>
      <c r="X121" s="200">
        <v>4.2</v>
      </c>
      <c r="Y121" s="167">
        <v>20</v>
      </c>
    </row>
    <row r="122" spans="1:25" s="69" customFormat="1" ht="14.1" customHeight="1" x14ac:dyDescent="0.2">
      <c r="A122" s="218" t="s">
        <v>512</v>
      </c>
      <c r="B122" s="218" t="s">
        <v>513</v>
      </c>
      <c r="C122" s="218" t="s">
        <v>742</v>
      </c>
      <c r="D122" s="218"/>
      <c r="E122" s="167">
        <v>56</v>
      </c>
      <c r="F122" s="165" t="s">
        <v>619</v>
      </c>
      <c r="G122" s="165" t="s">
        <v>619</v>
      </c>
      <c r="H122" s="165" t="s">
        <v>619</v>
      </c>
      <c r="I122" s="165" t="s">
        <v>619</v>
      </c>
      <c r="J122" s="165" t="s">
        <v>619</v>
      </c>
      <c r="K122" s="165" t="s">
        <v>619</v>
      </c>
      <c r="L122" s="167" t="s">
        <v>619</v>
      </c>
      <c r="M122" s="184" t="s">
        <v>619</v>
      </c>
      <c r="N122" s="167">
        <v>6</v>
      </c>
      <c r="O122" s="165" t="s">
        <v>619</v>
      </c>
      <c r="P122" s="165" t="s">
        <v>619</v>
      </c>
      <c r="Q122" s="167">
        <v>13</v>
      </c>
      <c r="R122" s="165" t="s">
        <v>619</v>
      </c>
      <c r="S122" s="165" t="s">
        <v>619</v>
      </c>
      <c r="T122" s="167">
        <v>29</v>
      </c>
      <c r="U122" s="165" t="s">
        <v>619</v>
      </c>
      <c r="V122" s="167">
        <v>6</v>
      </c>
      <c r="W122" s="167">
        <v>36</v>
      </c>
      <c r="X122" s="200">
        <v>0.6</v>
      </c>
      <c r="Y122" s="165" t="s">
        <v>619</v>
      </c>
    </row>
    <row r="123" spans="1:25" s="69" customFormat="1" ht="14.1" customHeight="1" x14ac:dyDescent="0.2">
      <c r="A123" s="218" t="s">
        <v>360</v>
      </c>
      <c r="B123" s="218" t="s">
        <v>361</v>
      </c>
      <c r="C123" s="218" t="s">
        <v>746</v>
      </c>
      <c r="D123" s="218"/>
      <c r="E123" s="167">
        <v>110</v>
      </c>
      <c r="F123" s="167">
        <v>67</v>
      </c>
      <c r="G123" s="167">
        <v>141</v>
      </c>
      <c r="H123" s="167">
        <v>26</v>
      </c>
      <c r="I123" s="167">
        <v>16</v>
      </c>
      <c r="J123" s="167">
        <v>10</v>
      </c>
      <c r="K123" s="167">
        <v>19</v>
      </c>
      <c r="L123" s="167">
        <v>279</v>
      </c>
      <c r="M123" s="184">
        <v>2.5</v>
      </c>
      <c r="N123" s="167">
        <v>10</v>
      </c>
      <c r="O123" s="167">
        <v>29</v>
      </c>
      <c r="P123" s="167">
        <v>62</v>
      </c>
      <c r="Q123" s="167">
        <v>380</v>
      </c>
      <c r="R123" s="167">
        <v>158</v>
      </c>
      <c r="S123" s="167">
        <v>741</v>
      </c>
      <c r="T123" s="167">
        <v>378</v>
      </c>
      <c r="U123" s="167">
        <v>449</v>
      </c>
      <c r="V123" s="167">
        <v>559</v>
      </c>
      <c r="W123" s="167">
        <v>2285</v>
      </c>
      <c r="X123" s="200">
        <v>20.7</v>
      </c>
      <c r="Y123" s="167" t="s">
        <v>619</v>
      </c>
    </row>
    <row r="124" spans="1:25" s="69" customFormat="1" ht="14.1" customHeight="1" x14ac:dyDescent="0.2">
      <c r="A124" s="218" t="s">
        <v>31</v>
      </c>
      <c r="B124" s="218" t="s">
        <v>658</v>
      </c>
      <c r="C124" s="218" t="s">
        <v>743</v>
      </c>
      <c r="D124" s="218"/>
      <c r="E124" s="167">
        <v>55</v>
      </c>
      <c r="F124" s="167" t="s">
        <v>619</v>
      </c>
      <c r="G124" s="165" t="s">
        <v>619</v>
      </c>
      <c r="H124" s="165" t="s">
        <v>619</v>
      </c>
      <c r="I124" s="165" t="s">
        <v>619</v>
      </c>
      <c r="J124" s="165" t="s">
        <v>619</v>
      </c>
      <c r="K124" s="165" t="s">
        <v>619</v>
      </c>
      <c r="L124" s="167">
        <v>8</v>
      </c>
      <c r="M124" s="184">
        <v>0.2</v>
      </c>
      <c r="N124" s="167">
        <v>11</v>
      </c>
      <c r="O124" s="167">
        <v>21</v>
      </c>
      <c r="P124" s="167">
        <v>7</v>
      </c>
      <c r="Q124" s="167">
        <v>47</v>
      </c>
      <c r="R124" s="165" t="s">
        <v>619</v>
      </c>
      <c r="S124" s="167">
        <v>15</v>
      </c>
      <c r="T124" s="165" t="s">
        <v>619</v>
      </c>
      <c r="U124" s="165">
        <v>5</v>
      </c>
      <c r="V124" s="165" t="s">
        <v>619</v>
      </c>
      <c r="W124" s="167">
        <v>20</v>
      </c>
      <c r="X124" s="200">
        <v>0.4</v>
      </c>
      <c r="Y124" s="165">
        <v>8</v>
      </c>
    </row>
    <row r="125" spans="1:25" s="69" customFormat="1" ht="14.1" customHeight="1" x14ac:dyDescent="0.2">
      <c r="A125" s="218" t="s">
        <v>106</v>
      </c>
      <c r="B125" s="218" t="s">
        <v>107</v>
      </c>
      <c r="C125" s="218" t="s">
        <v>747</v>
      </c>
      <c r="D125" s="218"/>
      <c r="E125" s="167">
        <v>39</v>
      </c>
      <c r="F125" s="167">
        <v>6</v>
      </c>
      <c r="G125" s="165" t="s">
        <v>619</v>
      </c>
      <c r="H125" s="165" t="s">
        <v>619</v>
      </c>
      <c r="I125" s="165" t="s">
        <v>619</v>
      </c>
      <c r="J125" s="165" t="s">
        <v>619</v>
      </c>
      <c r="K125" s="165" t="s">
        <v>619</v>
      </c>
      <c r="L125" s="167">
        <v>8</v>
      </c>
      <c r="M125" s="184">
        <v>0.2</v>
      </c>
      <c r="N125" s="165" t="s">
        <v>619</v>
      </c>
      <c r="O125" s="165" t="s">
        <v>619</v>
      </c>
      <c r="P125" s="167">
        <v>10</v>
      </c>
      <c r="Q125" s="167">
        <v>22</v>
      </c>
      <c r="R125" s="165" t="s">
        <v>619</v>
      </c>
      <c r="S125" s="165" t="s">
        <v>619</v>
      </c>
      <c r="T125" s="165" t="s">
        <v>619</v>
      </c>
      <c r="U125" s="167">
        <v>7</v>
      </c>
      <c r="V125" s="165" t="s">
        <v>619</v>
      </c>
      <c r="W125" s="167">
        <v>8</v>
      </c>
      <c r="X125" s="200">
        <v>0.2</v>
      </c>
      <c r="Y125" s="167" t="s">
        <v>619</v>
      </c>
    </row>
    <row r="126" spans="1:25" s="69" customFormat="1" ht="14.1" customHeight="1" x14ac:dyDescent="0.2">
      <c r="A126" s="218" t="s">
        <v>362</v>
      </c>
      <c r="B126" s="218" t="s">
        <v>363</v>
      </c>
      <c r="C126" s="218" t="s">
        <v>746</v>
      </c>
      <c r="D126" s="218"/>
      <c r="E126" s="167">
        <v>81</v>
      </c>
      <c r="F126" s="167">
        <v>30</v>
      </c>
      <c r="G126" s="167">
        <v>25</v>
      </c>
      <c r="H126" s="167">
        <v>9</v>
      </c>
      <c r="I126" s="165" t="s">
        <v>619</v>
      </c>
      <c r="J126" s="167">
        <v>13</v>
      </c>
      <c r="K126" s="165" t="s">
        <v>619</v>
      </c>
      <c r="L126" s="167">
        <v>80</v>
      </c>
      <c r="M126" s="184">
        <v>1</v>
      </c>
      <c r="N126" s="167">
        <v>11</v>
      </c>
      <c r="O126" s="167">
        <v>15</v>
      </c>
      <c r="P126" s="167">
        <v>15</v>
      </c>
      <c r="Q126" s="167">
        <v>121</v>
      </c>
      <c r="R126" s="167">
        <v>71</v>
      </c>
      <c r="S126" s="167">
        <v>11</v>
      </c>
      <c r="T126" s="167">
        <v>229</v>
      </c>
      <c r="U126" s="167">
        <v>834</v>
      </c>
      <c r="V126" s="167">
        <v>5</v>
      </c>
      <c r="W126" s="167">
        <v>1150</v>
      </c>
      <c r="X126" s="200">
        <v>14.2</v>
      </c>
      <c r="Y126" s="165" t="s">
        <v>619</v>
      </c>
    </row>
    <row r="127" spans="1:25" s="69" customFormat="1" ht="14.1" customHeight="1" x14ac:dyDescent="0.2">
      <c r="A127" s="218" t="s">
        <v>160</v>
      </c>
      <c r="B127" s="218" t="s">
        <v>161</v>
      </c>
      <c r="C127" s="218" t="s">
        <v>744</v>
      </c>
      <c r="D127" s="218"/>
      <c r="E127" s="167">
        <v>37</v>
      </c>
      <c r="F127" s="165" t="s">
        <v>619</v>
      </c>
      <c r="G127" s="165" t="s">
        <v>619</v>
      </c>
      <c r="H127" s="165" t="s">
        <v>619</v>
      </c>
      <c r="I127" s="165" t="s">
        <v>619</v>
      </c>
      <c r="J127" s="165" t="s">
        <v>619</v>
      </c>
      <c r="K127" s="165" t="s">
        <v>619</v>
      </c>
      <c r="L127" s="165" t="s">
        <v>619</v>
      </c>
      <c r="M127" s="184" t="s">
        <v>619</v>
      </c>
      <c r="N127" s="165">
        <v>5</v>
      </c>
      <c r="O127" s="165" t="s">
        <v>619</v>
      </c>
      <c r="P127" s="165" t="s">
        <v>619</v>
      </c>
      <c r="Q127" s="167">
        <v>8</v>
      </c>
      <c r="R127" s="165" t="s">
        <v>619</v>
      </c>
      <c r="S127" s="165" t="s">
        <v>619</v>
      </c>
      <c r="T127" s="165" t="s">
        <v>619</v>
      </c>
      <c r="U127" s="165" t="s">
        <v>619</v>
      </c>
      <c r="V127" s="165" t="s">
        <v>619</v>
      </c>
      <c r="W127" s="165">
        <v>6</v>
      </c>
      <c r="X127" s="200">
        <v>0.2</v>
      </c>
      <c r="Y127" s="165" t="s">
        <v>619</v>
      </c>
    </row>
    <row r="128" spans="1:25" s="69" customFormat="1" ht="14.1" customHeight="1" x14ac:dyDescent="0.2">
      <c r="A128" s="218" t="s">
        <v>364</v>
      </c>
      <c r="B128" s="218" t="s">
        <v>365</v>
      </c>
      <c r="C128" s="218" t="s">
        <v>746</v>
      </c>
      <c r="D128" s="218"/>
      <c r="E128" s="167">
        <v>111</v>
      </c>
      <c r="F128" s="167">
        <v>38</v>
      </c>
      <c r="G128" s="167">
        <v>61</v>
      </c>
      <c r="H128" s="167">
        <v>14</v>
      </c>
      <c r="I128" s="165">
        <v>12</v>
      </c>
      <c r="J128" s="167">
        <v>40</v>
      </c>
      <c r="K128" s="165">
        <v>5</v>
      </c>
      <c r="L128" s="167">
        <v>170</v>
      </c>
      <c r="M128" s="184">
        <v>1.5</v>
      </c>
      <c r="N128" s="167">
        <v>22</v>
      </c>
      <c r="O128" s="167">
        <v>15</v>
      </c>
      <c r="P128" s="167">
        <v>23</v>
      </c>
      <c r="Q128" s="167">
        <v>230</v>
      </c>
      <c r="R128" s="167">
        <v>37</v>
      </c>
      <c r="S128" s="167">
        <v>146</v>
      </c>
      <c r="T128" s="167">
        <v>97</v>
      </c>
      <c r="U128" s="167">
        <v>1418</v>
      </c>
      <c r="V128" s="167">
        <v>1392</v>
      </c>
      <c r="W128" s="167">
        <v>3090</v>
      </c>
      <c r="X128" s="200">
        <v>27.8</v>
      </c>
      <c r="Y128" s="167">
        <v>5</v>
      </c>
    </row>
    <row r="129" spans="1:25" s="69" customFormat="1" ht="14.1" customHeight="1" x14ac:dyDescent="0.2">
      <c r="A129" s="218" t="s">
        <v>298</v>
      </c>
      <c r="B129" s="218" t="s">
        <v>299</v>
      </c>
      <c r="C129" s="218" t="s">
        <v>745</v>
      </c>
      <c r="D129" s="218"/>
      <c r="E129" s="167">
        <v>36</v>
      </c>
      <c r="F129" s="167">
        <v>22</v>
      </c>
      <c r="G129" s="165" t="s">
        <v>619</v>
      </c>
      <c r="H129" s="165" t="s">
        <v>619</v>
      </c>
      <c r="I129" s="165" t="s">
        <v>619</v>
      </c>
      <c r="J129" s="165" t="s">
        <v>619</v>
      </c>
      <c r="K129" s="167">
        <v>9</v>
      </c>
      <c r="L129" s="167">
        <v>35</v>
      </c>
      <c r="M129" s="184">
        <v>1</v>
      </c>
      <c r="N129" s="165">
        <v>9</v>
      </c>
      <c r="O129" s="167" t="s">
        <v>619</v>
      </c>
      <c r="P129" s="165" t="s">
        <v>619</v>
      </c>
      <c r="Q129" s="167">
        <v>51</v>
      </c>
      <c r="R129" s="167">
        <v>23</v>
      </c>
      <c r="S129" s="167">
        <v>22</v>
      </c>
      <c r="T129" s="167">
        <v>80</v>
      </c>
      <c r="U129" s="167">
        <v>13</v>
      </c>
      <c r="V129" s="167">
        <v>33</v>
      </c>
      <c r="W129" s="167">
        <v>171</v>
      </c>
      <c r="X129" s="200">
        <v>4.8</v>
      </c>
      <c r="Y129" s="165" t="s">
        <v>619</v>
      </c>
    </row>
    <row r="130" spans="1:25" s="69" customFormat="1" ht="14.1" customHeight="1" x14ac:dyDescent="0.2">
      <c r="A130" s="218" t="s">
        <v>108</v>
      </c>
      <c r="B130" s="218" t="s">
        <v>109</v>
      </c>
      <c r="C130" s="218" t="s">
        <v>747</v>
      </c>
      <c r="D130" s="218"/>
      <c r="E130" s="167">
        <v>69</v>
      </c>
      <c r="F130" s="167">
        <v>36</v>
      </c>
      <c r="G130" s="165" t="s">
        <v>619</v>
      </c>
      <c r="H130" s="165" t="s">
        <v>619</v>
      </c>
      <c r="I130" s="165" t="s">
        <v>619</v>
      </c>
      <c r="J130" s="165" t="s">
        <v>619</v>
      </c>
      <c r="K130" s="165" t="s">
        <v>619</v>
      </c>
      <c r="L130" s="167">
        <v>38</v>
      </c>
      <c r="M130" s="184">
        <v>0.6</v>
      </c>
      <c r="N130" s="167">
        <v>11</v>
      </c>
      <c r="O130" s="167">
        <v>7</v>
      </c>
      <c r="P130" s="167">
        <v>9</v>
      </c>
      <c r="Q130" s="167">
        <v>65</v>
      </c>
      <c r="R130" s="165" t="s">
        <v>619</v>
      </c>
      <c r="S130" s="167">
        <v>12</v>
      </c>
      <c r="T130" s="167">
        <v>24</v>
      </c>
      <c r="U130" s="165" t="s">
        <v>619</v>
      </c>
      <c r="V130" s="167">
        <v>19</v>
      </c>
      <c r="W130" s="167">
        <v>61</v>
      </c>
      <c r="X130" s="200">
        <v>0.9</v>
      </c>
      <c r="Y130" s="165" t="s">
        <v>619</v>
      </c>
    </row>
    <row r="131" spans="1:25" s="69" customFormat="1" ht="14.1" customHeight="1" x14ac:dyDescent="0.2">
      <c r="A131" s="218" t="s">
        <v>402</v>
      </c>
      <c r="B131" s="218" t="s">
        <v>403</v>
      </c>
      <c r="C131" s="218" t="s">
        <v>746</v>
      </c>
      <c r="D131" s="218"/>
      <c r="E131" s="167">
        <v>90</v>
      </c>
      <c r="F131" s="167">
        <v>33</v>
      </c>
      <c r="G131" s="167">
        <v>50</v>
      </c>
      <c r="H131" s="167">
        <v>32</v>
      </c>
      <c r="I131" s="165">
        <v>10</v>
      </c>
      <c r="J131" s="165">
        <v>7</v>
      </c>
      <c r="K131" s="167">
        <v>24</v>
      </c>
      <c r="L131" s="167">
        <v>156</v>
      </c>
      <c r="M131" s="184">
        <v>1.7</v>
      </c>
      <c r="N131" s="167">
        <v>14</v>
      </c>
      <c r="O131" s="167">
        <v>29</v>
      </c>
      <c r="P131" s="167">
        <v>20</v>
      </c>
      <c r="Q131" s="167">
        <v>219</v>
      </c>
      <c r="R131" s="167">
        <v>144</v>
      </c>
      <c r="S131" s="167">
        <v>50</v>
      </c>
      <c r="T131" s="167">
        <v>98</v>
      </c>
      <c r="U131" s="167">
        <v>368</v>
      </c>
      <c r="V131" s="167">
        <v>82</v>
      </c>
      <c r="W131" s="167">
        <v>742</v>
      </c>
      <c r="X131" s="200">
        <v>8.1999999999999993</v>
      </c>
      <c r="Y131" s="167">
        <v>16</v>
      </c>
    </row>
    <row r="132" spans="1:25" s="69" customFormat="1" ht="14.1" customHeight="1" x14ac:dyDescent="0.2">
      <c r="A132" s="218" t="s">
        <v>462</v>
      </c>
      <c r="B132" s="218" t="s">
        <v>463</v>
      </c>
      <c r="C132" s="218" t="s">
        <v>742</v>
      </c>
      <c r="D132" s="218"/>
      <c r="E132" s="167">
        <v>37</v>
      </c>
      <c r="F132" s="165">
        <v>13</v>
      </c>
      <c r="G132" s="165" t="s">
        <v>619</v>
      </c>
      <c r="H132" s="165" t="s">
        <v>619</v>
      </c>
      <c r="I132" s="165" t="s">
        <v>619</v>
      </c>
      <c r="J132" s="165" t="s">
        <v>619</v>
      </c>
      <c r="K132" s="165" t="s">
        <v>619</v>
      </c>
      <c r="L132" s="167">
        <v>16</v>
      </c>
      <c r="M132" s="184">
        <v>0.4</v>
      </c>
      <c r="N132" s="165" t="s">
        <v>619</v>
      </c>
      <c r="O132" s="165" t="s">
        <v>619</v>
      </c>
      <c r="P132" s="165" t="s">
        <v>619</v>
      </c>
      <c r="Q132" s="167">
        <v>18</v>
      </c>
      <c r="R132" s="165" t="s">
        <v>619</v>
      </c>
      <c r="S132" s="165" t="s">
        <v>619</v>
      </c>
      <c r="T132" s="165">
        <v>19</v>
      </c>
      <c r="U132" s="165" t="s">
        <v>619</v>
      </c>
      <c r="V132" s="165" t="s">
        <v>619</v>
      </c>
      <c r="W132" s="167">
        <v>20</v>
      </c>
      <c r="X132" s="200">
        <v>0.5</v>
      </c>
      <c r="Y132" s="165">
        <v>6</v>
      </c>
    </row>
    <row r="133" spans="1:25" s="69" customFormat="1" ht="14.1" customHeight="1" x14ac:dyDescent="0.2">
      <c r="A133" s="218" t="s">
        <v>12</v>
      </c>
      <c r="B133" s="218" t="s">
        <v>659</v>
      </c>
      <c r="C133" s="218" t="s">
        <v>750</v>
      </c>
      <c r="D133" s="218"/>
      <c r="E133" s="167">
        <v>42</v>
      </c>
      <c r="F133" s="165">
        <v>10</v>
      </c>
      <c r="G133" s="165" t="s">
        <v>619</v>
      </c>
      <c r="H133" s="165" t="s">
        <v>619</v>
      </c>
      <c r="I133" s="165" t="s">
        <v>619</v>
      </c>
      <c r="J133" s="165" t="s">
        <v>619</v>
      </c>
      <c r="K133" s="165" t="s">
        <v>619</v>
      </c>
      <c r="L133" s="167">
        <v>13</v>
      </c>
      <c r="M133" s="184">
        <v>0.3</v>
      </c>
      <c r="N133" s="165" t="s">
        <v>619</v>
      </c>
      <c r="O133" s="167">
        <v>10</v>
      </c>
      <c r="P133" s="165" t="s">
        <v>619</v>
      </c>
      <c r="Q133" s="167">
        <v>28</v>
      </c>
      <c r="R133" s="165" t="s">
        <v>619</v>
      </c>
      <c r="S133" s="165" t="s">
        <v>619</v>
      </c>
      <c r="T133" s="165" t="s">
        <v>619</v>
      </c>
      <c r="U133" s="165" t="s">
        <v>619</v>
      </c>
      <c r="V133" s="165" t="s">
        <v>619</v>
      </c>
      <c r="W133" s="165" t="s">
        <v>619</v>
      </c>
      <c r="X133" s="200" t="s">
        <v>619</v>
      </c>
      <c r="Y133" s="167">
        <v>29</v>
      </c>
    </row>
    <row r="134" spans="1:25" s="69" customFormat="1" ht="14.1" customHeight="1" x14ac:dyDescent="0.2">
      <c r="A134" s="218" t="s">
        <v>444</v>
      </c>
      <c r="B134" s="218" t="s">
        <v>445</v>
      </c>
      <c r="C134" s="218" t="s">
        <v>742</v>
      </c>
      <c r="D134" s="218"/>
      <c r="E134" s="167">
        <v>42</v>
      </c>
      <c r="F134" s="167">
        <v>38</v>
      </c>
      <c r="G134" s="165" t="s">
        <v>619</v>
      </c>
      <c r="H134" s="165" t="s">
        <v>619</v>
      </c>
      <c r="I134" s="165" t="s">
        <v>619</v>
      </c>
      <c r="J134" s="165" t="s">
        <v>619</v>
      </c>
      <c r="K134" s="167">
        <v>23</v>
      </c>
      <c r="L134" s="167">
        <v>62</v>
      </c>
      <c r="M134" s="184">
        <v>1.5</v>
      </c>
      <c r="N134" s="167">
        <v>15</v>
      </c>
      <c r="O134" s="167">
        <v>22</v>
      </c>
      <c r="P134" s="167">
        <v>16</v>
      </c>
      <c r="Q134" s="167">
        <v>115</v>
      </c>
      <c r="R134" s="167">
        <v>9</v>
      </c>
      <c r="S134" s="165" t="s">
        <v>619</v>
      </c>
      <c r="T134" s="165" t="s">
        <v>619</v>
      </c>
      <c r="U134" s="165" t="s">
        <v>619</v>
      </c>
      <c r="V134" s="167">
        <v>31</v>
      </c>
      <c r="W134" s="167">
        <v>44</v>
      </c>
      <c r="X134" s="200">
        <v>1</v>
      </c>
      <c r="Y134" s="167">
        <v>19</v>
      </c>
    </row>
    <row r="135" spans="1:25" s="69" customFormat="1" ht="14.1" customHeight="1" x14ac:dyDescent="0.2">
      <c r="A135" s="218" t="s">
        <v>464</v>
      </c>
      <c r="B135" s="218" t="s">
        <v>465</v>
      </c>
      <c r="C135" s="218" t="s">
        <v>742</v>
      </c>
      <c r="D135" s="218"/>
      <c r="E135" s="167">
        <v>53</v>
      </c>
      <c r="F135" s="165" t="s">
        <v>619</v>
      </c>
      <c r="G135" s="165" t="s">
        <v>619</v>
      </c>
      <c r="H135" s="165" t="s">
        <v>619</v>
      </c>
      <c r="I135" s="165" t="s">
        <v>619</v>
      </c>
      <c r="J135" s="165" t="s">
        <v>619</v>
      </c>
      <c r="K135" s="165" t="s">
        <v>619</v>
      </c>
      <c r="L135" s="167">
        <v>10</v>
      </c>
      <c r="M135" s="184">
        <v>0.2</v>
      </c>
      <c r="N135" s="165">
        <v>5</v>
      </c>
      <c r="O135" s="165" t="s">
        <v>619</v>
      </c>
      <c r="P135" s="165" t="s">
        <v>619</v>
      </c>
      <c r="Q135" s="167">
        <v>19</v>
      </c>
      <c r="R135" s="167" t="s">
        <v>619</v>
      </c>
      <c r="S135" s="165" t="s">
        <v>619</v>
      </c>
      <c r="T135" s="165" t="s">
        <v>619</v>
      </c>
      <c r="U135" s="167">
        <v>8</v>
      </c>
      <c r="V135" s="167">
        <v>5</v>
      </c>
      <c r="W135" s="167">
        <v>18</v>
      </c>
      <c r="X135" s="200">
        <v>0.3</v>
      </c>
      <c r="Y135" s="165" t="s">
        <v>619</v>
      </c>
    </row>
    <row r="136" spans="1:25" s="69" customFormat="1" ht="14.1" customHeight="1" x14ac:dyDescent="0.2">
      <c r="A136" s="218" t="s">
        <v>404</v>
      </c>
      <c r="B136" s="218" t="s">
        <v>405</v>
      </c>
      <c r="C136" s="218" t="s">
        <v>746</v>
      </c>
      <c r="D136" s="218"/>
      <c r="E136" s="167">
        <v>101</v>
      </c>
      <c r="F136" s="167">
        <v>60</v>
      </c>
      <c r="G136" s="167">
        <v>9</v>
      </c>
      <c r="H136" s="167" t="s">
        <v>619</v>
      </c>
      <c r="I136" s="167">
        <v>7</v>
      </c>
      <c r="J136" s="165" t="s">
        <v>619</v>
      </c>
      <c r="K136" s="165" t="s">
        <v>619</v>
      </c>
      <c r="L136" s="167">
        <v>82</v>
      </c>
      <c r="M136" s="184">
        <v>0.8</v>
      </c>
      <c r="N136" s="167">
        <v>14</v>
      </c>
      <c r="O136" s="167">
        <v>44</v>
      </c>
      <c r="P136" s="167">
        <v>78</v>
      </c>
      <c r="Q136" s="167">
        <v>218</v>
      </c>
      <c r="R136" s="165" t="s">
        <v>619</v>
      </c>
      <c r="S136" s="167">
        <v>92</v>
      </c>
      <c r="T136" s="165" t="s">
        <v>619</v>
      </c>
      <c r="U136" s="167">
        <v>532</v>
      </c>
      <c r="V136" s="165" t="s">
        <v>619</v>
      </c>
      <c r="W136" s="167">
        <v>624</v>
      </c>
      <c r="X136" s="200">
        <v>6.2</v>
      </c>
      <c r="Y136" s="167">
        <v>5</v>
      </c>
    </row>
    <row r="137" spans="1:25" s="69" customFormat="1" ht="14.1" customHeight="1" x14ac:dyDescent="0.2">
      <c r="A137" s="218" t="s">
        <v>212</v>
      </c>
      <c r="B137" s="218" t="s">
        <v>660</v>
      </c>
      <c r="C137" s="218" t="s">
        <v>749</v>
      </c>
      <c r="D137" s="218"/>
      <c r="E137" s="167">
        <v>81</v>
      </c>
      <c r="F137" s="165" t="s">
        <v>619</v>
      </c>
      <c r="G137" s="165" t="s">
        <v>619</v>
      </c>
      <c r="H137" s="165" t="s">
        <v>619</v>
      </c>
      <c r="I137" s="165" t="s">
        <v>619</v>
      </c>
      <c r="J137" s="165" t="s">
        <v>619</v>
      </c>
      <c r="K137" s="165" t="s">
        <v>619</v>
      </c>
      <c r="L137" s="167">
        <v>13</v>
      </c>
      <c r="M137" s="184">
        <v>0.2</v>
      </c>
      <c r="N137" s="165">
        <v>5</v>
      </c>
      <c r="O137" s="165">
        <v>6</v>
      </c>
      <c r="P137" s="167">
        <v>11</v>
      </c>
      <c r="Q137" s="167">
        <v>35</v>
      </c>
      <c r="R137" s="165" t="s">
        <v>619</v>
      </c>
      <c r="S137" s="165" t="s">
        <v>619</v>
      </c>
      <c r="T137" s="167">
        <v>19</v>
      </c>
      <c r="U137" s="167">
        <v>23</v>
      </c>
      <c r="V137" s="165" t="s">
        <v>619</v>
      </c>
      <c r="W137" s="167">
        <v>42</v>
      </c>
      <c r="X137" s="200">
        <v>0.5</v>
      </c>
      <c r="Y137" s="165">
        <v>14</v>
      </c>
    </row>
    <row r="138" spans="1:25" s="69" customFormat="1" ht="14.1" customHeight="1" x14ac:dyDescent="0.2">
      <c r="A138" s="218" t="s">
        <v>314</v>
      </c>
      <c r="B138" s="218" t="s">
        <v>315</v>
      </c>
      <c r="C138" s="218" t="s">
        <v>745</v>
      </c>
      <c r="D138" s="218"/>
      <c r="E138" s="167">
        <v>42</v>
      </c>
      <c r="F138" s="167">
        <v>17</v>
      </c>
      <c r="G138" s="165" t="s">
        <v>619</v>
      </c>
      <c r="H138" s="165" t="s">
        <v>619</v>
      </c>
      <c r="I138" s="165" t="s">
        <v>619</v>
      </c>
      <c r="J138" s="165" t="s">
        <v>619</v>
      </c>
      <c r="K138" s="167">
        <v>15</v>
      </c>
      <c r="L138" s="167">
        <v>40</v>
      </c>
      <c r="M138" s="184">
        <v>1</v>
      </c>
      <c r="N138" s="165" t="s">
        <v>619</v>
      </c>
      <c r="O138" s="165" t="s">
        <v>619</v>
      </c>
      <c r="P138" s="167">
        <v>7</v>
      </c>
      <c r="Q138" s="167">
        <v>50</v>
      </c>
      <c r="R138" s="167">
        <v>16</v>
      </c>
      <c r="S138" s="167">
        <v>30</v>
      </c>
      <c r="T138" s="167">
        <v>39</v>
      </c>
      <c r="U138" s="167">
        <v>9</v>
      </c>
      <c r="V138" s="167">
        <v>46</v>
      </c>
      <c r="W138" s="167">
        <v>140</v>
      </c>
      <c r="X138" s="200">
        <v>3.4</v>
      </c>
      <c r="Y138" s="165" t="s">
        <v>619</v>
      </c>
    </row>
    <row r="139" spans="1:25" s="69" customFormat="1" ht="14.1" customHeight="1" x14ac:dyDescent="0.2">
      <c r="A139" s="218" t="s">
        <v>150</v>
      </c>
      <c r="B139" s="218" t="s">
        <v>151</v>
      </c>
      <c r="C139" s="218" t="s">
        <v>744</v>
      </c>
      <c r="D139" s="218"/>
      <c r="E139" s="167">
        <v>40</v>
      </c>
      <c r="F139" s="165" t="s">
        <v>619</v>
      </c>
      <c r="G139" s="165" t="s">
        <v>619</v>
      </c>
      <c r="H139" s="165" t="s">
        <v>619</v>
      </c>
      <c r="I139" s="165" t="s">
        <v>619</v>
      </c>
      <c r="J139" s="165" t="s">
        <v>619</v>
      </c>
      <c r="K139" s="165" t="s">
        <v>619</v>
      </c>
      <c r="L139" s="167">
        <v>12</v>
      </c>
      <c r="M139" s="184">
        <v>0.3</v>
      </c>
      <c r="N139" s="165" t="s">
        <v>619</v>
      </c>
      <c r="O139" s="167">
        <v>14</v>
      </c>
      <c r="P139" s="165" t="s">
        <v>619</v>
      </c>
      <c r="Q139" s="167">
        <v>41</v>
      </c>
      <c r="R139" s="165" t="s">
        <v>619</v>
      </c>
      <c r="S139" s="165" t="s">
        <v>619</v>
      </c>
      <c r="T139" s="165" t="s">
        <v>619</v>
      </c>
      <c r="U139" s="165" t="s">
        <v>619</v>
      </c>
      <c r="V139" s="165" t="s">
        <v>619</v>
      </c>
      <c r="W139" s="167" t="s">
        <v>619</v>
      </c>
      <c r="X139" s="200" t="s">
        <v>619</v>
      </c>
      <c r="Y139" s="165" t="s">
        <v>619</v>
      </c>
    </row>
    <row r="140" spans="1:25" s="69" customFormat="1" ht="14.1" customHeight="1" x14ac:dyDescent="0.2">
      <c r="A140" s="218" t="s">
        <v>406</v>
      </c>
      <c r="B140" s="218" t="s">
        <v>407</v>
      </c>
      <c r="C140" s="218" t="s">
        <v>746</v>
      </c>
      <c r="D140" s="218"/>
      <c r="E140" s="167">
        <v>108</v>
      </c>
      <c r="F140" s="167">
        <v>25</v>
      </c>
      <c r="G140" s="167">
        <v>19</v>
      </c>
      <c r="H140" s="167">
        <v>15</v>
      </c>
      <c r="I140" s="165" t="s">
        <v>619</v>
      </c>
      <c r="J140" s="165" t="s">
        <v>619</v>
      </c>
      <c r="K140" s="167">
        <v>14</v>
      </c>
      <c r="L140" s="167">
        <v>77</v>
      </c>
      <c r="M140" s="184">
        <v>0.7</v>
      </c>
      <c r="N140" s="167">
        <v>27</v>
      </c>
      <c r="O140" s="167">
        <v>11</v>
      </c>
      <c r="P140" s="167">
        <v>33</v>
      </c>
      <c r="Q140" s="167">
        <v>148</v>
      </c>
      <c r="R140" s="165" t="s">
        <v>619</v>
      </c>
      <c r="S140" s="165" t="s">
        <v>619</v>
      </c>
      <c r="T140" s="167">
        <v>135</v>
      </c>
      <c r="U140" s="167">
        <v>209</v>
      </c>
      <c r="V140" s="167">
        <v>171</v>
      </c>
      <c r="W140" s="167">
        <v>585</v>
      </c>
      <c r="X140" s="200">
        <v>5.4</v>
      </c>
      <c r="Y140" s="165">
        <v>29</v>
      </c>
    </row>
    <row r="141" spans="1:25" s="69" customFormat="1" ht="14.1" customHeight="1" x14ac:dyDescent="0.2">
      <c r="A141" s="218" t="s">
        <v>162</v>
      </c>
      <c r="B141" s="218" t="s">
        <v>163</v>
      </c>
      <c r="C141" s="218" t="s">
        <v>744</v>
      </c>
      <c r="D141" s="218"/>
      <c r="E141" s="167">
        <v>47</v>
      </c>
      <c r="F141" s="167">
        <v>20</v>
      </c>
      <c r="G141" s="165" t="s">
        <v>619</v>
      </c>
      <c r="H141" s="165" t="s">
        <v>619</v>
      </c>
      <c r="I141" s="165" t="s">
        <v>619</v>
      </c>
      <c r="J141" s="165" t="s">
        <v>619</v>
      </c>
      <c r="K141" s="165" t="s">
        <v>619</v>
      </c>
      <c r="L141" s="167">
        <v>22</v>
      </c>
      <c r="M141" s="184">
        <v>0.5</v>
      </c>
      <c r="N141" s="165" t="s">
        <v>619</v>
      </c>
      <c r="O141" s="165" t="s">
        <v>619</v>
      </c>
      <c r="P141" s="165" t="s">
        <v>619</v>
      </c>
      <c r="Q141" s="167">
        <v>26</v>
      </c>
      <c r="R141" s="165" t="s">
        <v>619</v>
      </c>
      <c r="S141" s="167">
        <v>8</v>
      </c>
      <c r="T141" s="165" t="s">
        <v>619</v>
      </c>
      <c r="U141" s="165" t="s">
        <v>619</v>
      </c>
      <c r="V141" s="165" t="s">
        <v>619</v>
      </c>
      <c r="W141" s="167">
        <v>12</v>
      </c>
      <c r="X141" s="200">
        <v>0.3</v>
      </c>
      <c r="Y141" s="167">
        <v>9</v>
      </c>
    </row>
    <row r="142" spans="1:25" s="69" customFormat="1" ht="14.1" customHeight="1" x14ac:dyDescent="0.2">
      <c r="A142" s="218" t="s">
        <v>538</v>
      </c>
      <c r="B142" s="218" t="s">
        <v>539</v>
      </c>
      <c r="C142" s="218" t="s">
        <v>742</v>
      </c>
      <c r="D142" s="218"/>
      <c r="E142" s="167">
        <v>57</v>
      </c>
      <c r="F142" s="167">
        <v>17</v>
      </c>
      <c r="G142" s="165" t="s">
        <v>619</v>
      </c>
      <c r="H142" s="165" t="s">
        <v>619</v>
      </c>
      <c r="I142" s="165" t="s">
        <v>619</v>
      </c>
      <c r="J142" s="165" t="s">
        <v>619</v>
      </c>
      <c r="K142" s="165" t="s">
        <v>619</v>
      </c>
      <c r="L142" s="167">
        <v>22</v>
      </c>
      <c r="M142" s="184">
        <v>0.4</v>
      </c>
      <c r="N142" s="165">
        <v>10</v>
      </c>
      <c r="O142" s="165">
        <v>8</v>
      </c>
      <c r="P142" s="167">
        <v>10</v>
      </c>
      <c r="Q142" s="167">
        <v>50</v>
      </c>
      <c r="R142" s="167">
        <v>13</v>
      </c>
      <c r="S142" s="165" t="s">
        <v>619</v>
      </c>
      <c r="T142" s="167">
        <v>41</v>
      </c>
      <c r="U142" s="167">
        <v>5</v>
      </c>
      <c r="V142" s="165" t="s">
        <v>619</v>
      </c>
      <c r="W142" s="167">
        <v>61</v>
      </c>
      <c r="X142" s="200">
        <v>1.1000000000000001</v>
      </c>
      <c r="Y142" s="165" t="s">
        <v>619</v>
      </c>
    </row>
    <row r="143" spans="1:25" s="69" customFormat="1" ht="14.1" customHeight="1" x14ac:dyDescent="0.2">
      <c r="A143" s="218" t="s">
        <v>408</v>
      </c>
      <c r="B143" s="218" t="s">
        <v>409</v>
      </c>
      <c r="C143" s="218" t="s">
        <v>746</v>
      </c>
      <c r="D143" s="218"/>
      <c r="E143" s="167">
        <v>104</v>
      </c>
      <c r="F143" s="167">
        <v>35</v>
      </c>
      <c r="G143" s="167">
        <v>19</v>
      </c>
      <c r="H143" s="167">
        <v>37</v>
      </c>
      <c r="I143" s="165" t="s">
        <v>619</v>
      </c>
      <c r="J143" s="167">
        <v>12</v>
      </c>
      <c r="K143" s="165" t="s">
        <v>619</v>
      </c>
      <c r="L143" s="167">
        <v>105</v>
      </c>
      <c r="M143" s="184">
        <v>1</v>
      </c>
      <c r="N143" s="165" t="s">
        <v>619</v>
      </c>
      <c r="O143" s="165" t="s">
        <v>619</v>
      </c>
      <c r="P143" s="167">
        <v>16</v>
      </c>
      <c r="Q143" s="167">
        <v>134</v>
      </c>
      <c r="R143" s="167">
        <v>51</v>
      </c>
      <c r="S143" s="167">
        <v>90</v>
      </c>
      <c r="T143" s="167">
        <v>82</v>
      </c>
      <c r="U143" s="167">
        <v>741</v>
      </c>
      <c r="V143" s="167">
        <v>121</v>
      </c>
      <c r="W143" s="167">
        <v>1085</v>
      </c>
      <c r="X143" s="200">
        <v>10.4</v>
      </c>
      <c r="Y143" s="165" t="s">
        <v>619</v>
      </c>
    </row>
    <row r="144" spans="1:25" s="69" customFormat="1" ht="14.1" customHeight="1" x14ac:dyDescent="0.2">
      <c r="A144" s="218" t="s">
        <v>280</v>
      </c>
      <c r="B144" s="218" t="s">
        <v>281</v>
      </c>
      <c r="C144" s="218" t="s">
        <v>745</v>
      </c>
      <c r="D144" s="218"/>
      <c r="E144" s="167">
        <v>73</v>
      </c>
      <c r="F144" s="167">
        <v>45</v>
      </c>
      <c r="G144" s="165" t="s">
        <v>619</v>
      </c>
      <c r="H144" s="165" t="s">
        <v>619</v>
      </c>
      <c r="I144" s="165" t="s">
        <v>619</v>
      </c>
      <c r="J144" s="165" t="s">
        <v>619</v>
      </c>
      <c r="K144" s="167" t="s">
        <v>619</v>
      </c>
      <c r="L144" s="167">
        <v>50</v>
      </c>
      <c r="M144" s="184">
        <v>0.7</v>
      </c>
      <c r="N144" s="165" t="s">
        <v>619</v>
      </c>
      <c r="O144" s="165" t="s">
        <v>619</v>
      </c>
      <c r="P144" s="167">
        <v>16</v>
      </c>
      <c r="Q144" s="167">
        <v>69</v>
      </c>
      <c r="R144" s="165" t="s">
        <v>619</v>
      </c>
      <c r="S144" s="167">
        <v>44</v>
      </c>
      <c r="T144" s="167">
        <v>24</v>
      </c>
      <c r="U144" s="167">
        <v>16</v>
      </c>
      <c r="V144" s="165" t="s">
        <v>619</v>
      </c>
      <c r="W144" s="167">
        <v>93</v>
      </c>
      <c r="X144" s="200">
        <v>1.3</v>
      </c>
      <c r="Y144" s="167">
        <v>11</v>
      </c>
    </row>
    <row r="145" spans="1:25" s="69" customFormat="1" ht="14.1" customHeight="1" x14ac:dyDescent="0.2">
      <c r="A145" s="218" t="s">
        <v>71</v>
      </c>
      <c r="B145" s="218" t="s">
        <v>72</v>
      </c>
      <c r="C145" s="218" t="s">
        <v>743</v>
      </c>
      <c r="D145" s="218"/>
      <c r="E145" s="167">
        <v>35</v>
      </c>
      <c r="F145" s="165" t="s">
        <v>619</v>
      </c>
      <c r="G145" s="165" t="s">
        <v>619</v>
      </c>
      <c r="H145" s="165" t="s">
        <v>619</v>
      </c>
      <c r="I145" s="165" t="s">
        <v>619</v>
      </c>
      <c r="J145" s="165" t="s">
        <v>619</v>
      </c>
      <c r="K145" s="165" t="s">
        <v>619</v>
      </c>
      <c r="L145" s="165" t="s">
        <v>619</v>
      </c>
      <c r="M145" s="184" t="s">
        <v>619</v>
      </c>
      <c r="N145" s="165" t="s">
        <v>619</v>
      </c>
      <c r="O145" s="165" t="s">
        <v>619</v>
      </c>
      <c r="P145" s="167" t="s">
        <v>619</v>
      </c>
      <c r="Q145" s="167" t="s">
        <v>619</v>
      </c>
      <c r="R145" s="165" t="s">
        <v>619</v>
      </c>
      <c r="S145" s="165" t="s">
        <v>619</v>
      </c>
      <c r="T145" s="165" t="s">
        <v>619</v>
      </c>
      <c r="U145" s="165" t="s">
        <v>619</v>
      </c>
      <c r="V145" s="165" t="s">
        <v>619</v>
      </c>
      <c r="W145" s="165" t="s">
        <v>619</v>
      </c>
      <c r="X145" s="200" t="s">
        <v>619</v>
      </c>
      <c r="Y145" s="165" t="s">
        <v>619</v>
      </c>
    </row>
    <row r="146" spans="1:25" s="69" customFormat="1" ht="14.1" customHeight="1" x14ac:dyDescent="0.2">
      <c r="A146" s="218" t="s">
        <v>346</v>
      </c>
      <c r="B146" s="218" t="s">
        <v>347</v>
      </c>
      <c r="C146" s="218" t="s">
        <v>745</v>
      </c>
      <c r="D146" s="218"/>
      <c r="E146" s="167">
        <v>60</v>
      </c>
      <c r="F146" s="167">
        <v>28</v>
      </c>
      <c r="G146" s="165" t="s">
        <v>619</v>
      </c>
      <c r="H146" s="165" t="s">
        <v>619</v>
      </c>
      <c r="I146" s="165">
        <v>5</v>
      </c>
      <c r="J146" s="165" t="s">
        <v>619</v>
      </c>
      <c r="K146" s="165" t="s">
        <v>619</v>
      </c>
      <c r="L146" s="167">
        <v>44</v>
      </c>
      <c r="M146" s="184">
        <v>0.7</v>
      </c>
      <c r="N146" s="167" t="s">
        <v>619</v>
      </c>
      <c r="O146" s="165" t="s">
        <v>619</v>
      </c>
      <c r="P146" s="165" t="s">
        <v>619</v>
      </c>
      <c r="Q146" s="167">
        <v>52</v>
      </c>
      <c r="R146" s="167">
        <v>12</v>
      </c>
      <c r="S146" s="167">
        <v>34</v>
      </c>
      <c r="T146" s="165" t="s">
        <v>619</v>
      </c>
      <c r="U146" s="165" t="s">
        <v>619</v>
      </c>
      <c r="V146" s="165" t="s">
        <v>619</v>
      </c>
      <c r="W146" s="167">
        <v>48</v>
      </c>
      <c r="X146" s="200">
        <v>0.8</v>
      </c>
      <c r="Y146" s="167" t="s">
        <v>619</v>
      </c>
    </row>
    <row r="147" spans="1:25" s="69" customFormat="1" ht="14.1" customHeight="1" x14ac:dyDescent="0.2">
      <c r="A147" s="218" t="s">
        <v>424</v>
      </c>
      <c r="B147" s="218" t="s">
        <v>661</v>
      </c>
      <c r="C147" s="218" t="s">
        <v>742</v>
      </c>
      <c r="D147" s="218"/>
      <c r="E147" s="167">
        <v>63</v>
      </c>
      <c r="F147" s="167" t="s">
        <v>619</v>
      </c>
      <c r="G147" s="165" t="s">
        <v>619</v>
      </c>
      <c r="H147" s="165" t="s">
        <v>619</v>
      </c>
      <c r="I147" s="165" t="s">
        <v>619</v>
      </c>
      <c r="J147" s="165" t="s">
        <v>619</v>
      </c>
      <c r="K147" s="165" t="s">
        <v>619</v>
      </c>
      <c r="L147" s="167">
        <v>29</v>
      </c>
      <c r="M147" s="184">
        <v>0.5</v>
      </c>
      <c r="N147" s="167">
        <v>7</v>
      </c>
      <c r="O147" s="167">
        <v>52</v>
      </c>
      <c r="P147" s="167">
        <v>24</v>
      </c>
      <c r="Q147" s="167">
        <v>112</v>
      </c>
      <c r="R147" s="167">
        <v>11</v>
      </c>
      <c r="S147" s="165" t="s">
        <v>619</v>
      </c>
      <c r="T147" s="167">
        <v>30</v>
      </c>
      <c r="U147" s="167">
        <v>129</v>
      </c>
      <c r="V147" s="165" t="s">
        <v>619</v>
      </c>
      <c r="W147" s="167">
        <v>170</v>
      </c>
      <c r="X147" s="200">
        <v>2.7</v>
      </c>
      <c r="Y147" s="165" t="s">
        <v>619</v>
      </c>
    </row>
    <row r="148" spans="1:25" s="69" customFormat="1" ht="14.1" customHeight="1" x14ac:dyDescent="0.2">
      <c r="A148" s="218" t="s">
        <v>548</v>
      </c>
      <c r="B148" s="218" t="s">
        <v>662</v>
      </c>
      <c r="C148" s="218" t="s">
        <v>748</v>
      </c>
      <c r="D148" s="218"/>
      <c r="E148" s="167">
        <v>1</v>
      </c>
      <c r="F148" s="165" t="s">
        <v>619</v>
      </c>
      <c r="G148" s="165" t="s">
        <v>619</v>
      </c>
      <c r="H148" s="165" t="s">
        <v>619</v>
      </c>
      <c r="I148" s="165" t="s">
        <v>619</v>
      </c>
      <c r="J148" s="165" t="s">
        <v>619</v>
      </c>
      <c r="K148" s="165" t="s">
        <v>619</v>
      </c>
      <c r="L148" s="165" t="s">
        <v>619</v>
      </c>
      <c r="M148" s="184" t="s">
        <v>619</v>
      </c>
      <c r="N148" s="165" t="s">
        <v>619</v>
      </c>
      <c r="O148" s="165" t="s">
        <v>619</v>
      </c>
      <c r="P148" s="165" t="s">
        <v>619</v>
      </c>
      <c r="Q148" s="165" t="s">
        <v>619</v>
      </c>
      <c r="R148" s="165" t="s">
        <v>619</v>
      </c>
      <c r="S148" s="165" t="s">
        <v>619</v>
      </c>
      <c r="T148" s="165" t="s">
        <v>619</v>
      </c>
      <c r="U148" s="165" t="s">
        <v>619</v>
      </c>
      <c r="V148" s="165" t="s">
        <v>619</v>
      </c>
      <c r="W148" s="165" t="s">
        <v>619</v>
      </c>
      <c r="X148" s="200" t="s">
        <v>619</v>
      </c>
      <c r="Y148" s="165" t="s">
        <v>619</v>
      </c>
    </row>
    <row r="149" spans="1:25" s="69" customFormat="1" ht="14.1" customHeight="1" x14ac:dyDescent="0.2">
      <c r="A149" s="218" t="s">
        <v>366</v>
      </c>
      <c r="B149" s="218" t="s">
        <v>367</v>
      </c>
      <c r="C149" s="218" t="s">
        <v>746</v>
      </c>
      <c r="D149" s="218"/>
      <c r="E149" s="167">
        <v>102</v>
      </c>
      <c r="F149" s="167">
        <v>18</v>
      </c>
      <c r="G149" s="167">
        <v>16</v>
      </c>
      <c r="H149" s="165" t="s">
        <v>619</v>
      </c>
      <c r="I149" s="165" t="s">
        <v>619</v>
      </c>
      <c r="J149" s="165" t="s">
        <v>619</v>
      </c>
      <c r="K149" s="167">
        <v>29</v>
      </c>
      <c r="L149" s="167">
        <v>74</v>
      </c>
      <c r="M149" s="184">
        <v>0.7</v>
      </c>
      <c r="N149" s="167">
        <v>14</v>
      </c>
      <c r="O149" s="167">
        <v>61</v>
      </c>
      <c r="P149" s="167">
        <v>72</v>
      </c>
      <c r="Q149" s="167">
        <v>221</v>
      </c>
      <c r="R149" s="167">
        <v>8</v>
      </c>
      <c r="S149" s="167">
        <v>81</v>
      </c>
      <c r="T149" s="167">
        <v>281</v>
      </c>
      <c r="U149" s="167">
        <v>84</v>
      </c>
      <c r="V149" s="167">
        <v>461</v>
      </c>
      <c r="W149" s="167">
        <v>915</v>
      </c>
      <c r="X149" s="200">
        <v>8.9</v>
      </c>
      <c r="Y149" s="165" t="s">
        <v>619</v>
      </c>
    </row>
    <row r="150" spans="1:25" s="69" customFormat="1" ht="14.1" customHeight="1" x14ac:dyDescent="0.2">
      <c r="A150" s="218" t="s">
        <v>368</v>
      </c>
      <c r="B150" s="218" t="s">
        <v>369</v>
      </c>
      <c r="C150" s="218" t="s">
        <v>746</v>
      </c>
      <c r="D150" s="218"/>
      <c r="E150" s="167">
        <v>78</v>
      </c>
      <c r="F150" s="167">
        <v>61</v>
      </c>
      <c r="G150" s="167">
        <v>30</v>
      </c>
      <c r="H150" s="167">
        <v>11</v>
      </c>
      <c r="I150" s="167">
        <v>13</v>
      </c>
      <c r="J150" s="167">
        <v>28</v>
      </c>
      <c r="K150" s="167">
        <v>5</v>
      </c>
      <c r="L150" s="167">
        <v>148</v>
      </c>
      <c r="M150" s="184">
        <v>1.9</v>
      </c>
      <c r="N150" s="167">
        <v>35</v>
      </c>
      <c r="O150" s="167">
        <v>62</v>
      </c>
      <c r="P150" s="167">
        <v>63</v>
      </c>
      <c r="Q150" s="167">
        <v>308</v>
      </c>
      <c r="R150" s="167">
        <v>105</v>
      </c>
      <c r="S150" s="167">
        <v>116</v>
      </c>
      <c r="T150" s="165" t="s">
        <v>619</v>
      </c>
      <c r="U150" s="167">
        <v>1557</v>
      </c>
      <c r="V150" s="165" t="s">
        <v>619</v>
      </c>
      <c r="W150" s="167">
        <v>1780</v>
      </c>
      <c r="X150" s="200">
        <v>23</v>
      </c>
      <c r="Y150" s="167" t="s">
        <v>619</v>
      </c>
    </row>
    <row r="151" spans="1:25" s="69" customFormat="1" ht="14.1" customHeight="1" x14ac:dyDescent="0.2">
      <c r="A151" s="218" t="s">
        <v>190</v>
      </c>
      <c r="B151" s="218" t="s">
        <v>191</v>
      </c>
      <c r="C151" s="218" t="s">
        <v>744</v>
      </c>
      <c r="D151" s="218"/>
      <c r="E151" s="167">
        <v>42</v>
      </c>
      <c r="F151" s="167">
        <v>21</v>
      </c>
      <c r="G151" s="165" t="s">
        <v>619</v>
      </c>
      <c r="H151" s="165" t="s">
        <v>619</v>
      </c>
      <c r="I151" s="165" t="s">
        <v>619</v>
      </c>
      <c r="J151" s="165" t="s">
        <v>619</v>
      </c>
      <c r="K151" s="165" t="s">
        <v>619</v>
      </c>
      <c r="L151" s="167">
        <v>22</v>
      </c>
      <c r="M151" s="184">
        <v>0.5</v>
      </c>
      <c r="N151" s="165">
        <v>5</v>
      </c>
      <c r="O151" s="167" t="s">
        <v>619</v>
      </c>
      <c r="P151" s="165" t="s">
        <v>619</v>
      </c>
      <c r="Q151" s="167">
        <v>33</v>
      </c>
      <c r="R151" s="167">
        <v>5</v>
      </c>
      <c r="S151" s="165" t="s">
        <v>619</v>
      </c>
      <c r="T151" s="167">
        <v>8</v>
      </c>
      <c r="U151" s="167">
        <v>7</v>
      </c>
      <c r="V151" s="165" t="s">
        <v>619</v>
      </c>
      <c r="W151" s="167">
        <v>24</v>
      </c>
      <c r="X151" s="200">
        <v>0.6</v>
      </c>
      <c r="Y151" s="167">
        <v>16</v>
      </c>
    </row>
    <row r="152" spans="1:25" s="69" customFormat="1" ht="14.1" customHeight="1" x14ac:dyDescent="0.2">
      <c r="A152" s="218" t="s">
        <v>334</v>
      </c>
      <c r="B152" s="218" t="s">
        <v>335</v>
      </c>
      <c r="C152" s="218" t="s">
        <v>745</v>
      </c>
      <c r="D152" s="218"/>
      <c r="E152" s="167">
        <v>65</v>
      </c>
      <c r="F152" s="167">
        <v>25</v>
      </c>
      <c r="G152" s="165" t="s">
        <v>619</v>
      </c>
      <c r="H152" s="165" t="s">
        <v>619</v>
      </c>
      <c r="I152" s="165" t="s">
        <v>619</v>
      </c>
      <c r="J152" s="165" t="s">
        <v>619</v>
      </c>
      <c r="K152" s="167">
        <v>10</v>
      </c>
      <c r="L152" s="167">
        <v>35</v>
      </c>
      <c r="M152" s="184">
        <v>0.5</v>
      </c>
      <c r="N152" s="167">
        <v>5</v>
      </c>
      <c r="O152" s="167">
        <v>34</v>
      </c>
      <c r="P152" s="167">
        <v>7</v>
      </c>
      <c r="Q152" s="167">
        <v>81</v>
      </c>
      <c r="R152" s="165" t="s">
        <v>619</v>
      </c>
      <c r="S152" s="165" t="s">
        <v>619</v>
      </c>
      <c r="T152" s="167">
        <v>30</v>
      </c>
      <c r="U152" s="165" t="s">
        <v>619</v>
      </c>
      <c r="V152" s="165" t="s">
        <v>619</v>
      </c>
      <c r="W152" s="167">
        <v>35</v>
      </c>
      <c r="X152" s="200">
        <v>0.5</v>
      </c>
      <c r="Y152" s="167">
        <v>9</v>
      </c>
    </row>
    <row r="153" spans="1:25" s="69" customFormat="1" ht="14.1" customHeight="1" x14ac:dyDescent="0.2">
      <c r="A153" s="218" t="s">
        <v>100</v>
      </c>
      <c r="B153" s="218" t="s">
        <v>663</v>
      </c>
      <c r="C153" s="218" t="s">
        <v>747</v>
      </c>
      <c r="D153" s="218"/>
      <c r="E153" s="167">
        <v>115</v>
      </c>
      <c r="F153" s="167">
        <v>101</v>
      </c>
      <c r="G153" s="165" t="s">
        <v>619</v>
      </c>
      <c r="H153" s="165">
        <v>7</v>
      </c>
      <c r="I153" s="165" t="s">
        <v>619</v>
      </c>
      <c r="J153" s="165" t="s">
        <v>619</v>
      </c>
      <c r="K153" s="165" t="s">
        <v>619</v>
      </c>
      <c r="L153" s="167">
        <v>114</v>
      </c>
      <c r="M153" s="184">
        <v>1</v>
      </c>
      <c r="N153" s="165" t="s">
        <v>619</v>
      </c>
      <c r="O153" s="167">
        <v>39</v>
      </c>
      <c r="P153" s="165" t="s">
        <v>619</v>
      </c>
      <c r="Q153" s="167">
        <v>166</v>
      </c>
      <c r="R153" s="167">
        <v>6</v>
      </c>
      <c r="S153" s="165" t="s">
        <v>619</v>
      </c>
      <c r="T153" s="167">
        <v>18</v>
      </c>
      <c r="U153" s="165" t="s">
        <v>619</v>
      </c>
      <c r="V153" s="165" t="s">
        <v>619</v>
      </c>
      <c r="W153" s="167">
        <v>25</v>
      </c>
      <c r="X153" s="200">
        <v>0.2</v>
      </c>
      <c r="Y153" s="167">
        <v>59</v>
      </c>
    </row>
    <row r="154" spans="1:25" s="69" customFormat="1" ht="14.1" customHeight="1" x14ac:dyDescent="0.2">
      <c r="A154" s="218" t="s">
        <v>410</v>
      </c>
      <c r="B154" s="218" t="s">
        <v>411</v>
      </c>
      <c r="C154" s="218" t="s">
        <v>746</v>
      </c>
      <c r="D154" s="218"/>
      <c r="E154" s="167">
        <v>68</v>
      </c>
      <c r="F154" s="167">
        <v>21</v>
      </c>
      <c r="G154" s="165">
        <v>6</v>
      </c>
      <c r="H154" s="167" t="s">
        <v>619</v>
      </c>
      <c r="I154" s="165">
        <v>15</v>
      </c>
      <c r="J154" s="167" t="s">
        <v>619</v>
      </c>
      <c r="K154" s="165" t="s">
        <v>619</v>
      </c>
      <c r="L154" s="167">
        <v>47</v>
      </c>
      <c r="M154" s="184">
        <v>0.7</v>
      </c>
      <c r="N154" s="165" t="s">
        <v>619</v>
      </c>
      <c r="O154" s="165" t="s">
        <v>619</v>
      </c>
      <c r="P154" s="167">
        <v>20</v>
      </c>
      <c r="Q154" s="167">
        <v>78</v>
      </c>
      <c r="R154" s="167">
        <v>19</v>
      </c>
      <c r="S154" s="167">
        <v>68</v>
      </c>
      <c r="T154" s="167">
        <v>30</v>
      </c>
      <c r="U154" s="167">
        <v>350</v>
      </c>
      <c r="V154" s="167">
        <v>108</v>
      </c>
      <c r="W154" s="167">
        <v>575</v>
      </c>
      <c r="X154" s="200">
        <v>8.4</v>
      </c>
      <c r="Y154" s="167">
        <v>47</v>
      </c>
    </row>
    <row r="155" spans="1:25" s="69" customFormat="1" ht="14.1" customHeight="1" x14ac:dyDescent="0.2">
      <c r="A155" s="218" t="s">
        <v>130</v>
      </c>
      <c r="B155" s="218" t="s">
        <v>131</v>
      </c>
      <c r="C155" s="218" t="s">
        <v>747</v>
      </c>
      <c r="D155" s="218"/>
      <c r="E155" s="167">
        <v>179</v>
      </c>
      <c r="F155" s="167">
        <v>76</v>
      </c>
      <c r="G155" s="167">
        <v>5</v>
      </c>
      <c r="H155" s="167">
        <v>10</v>
      </c>
      <c r="I155" s="165" t="s">
        <v>619</v>
      </c>
      <c r="J155" s="165">
        <v>7</v>
      </c>
      <c r="K155" s="165" t="s">
        <v>619</v>
      </c>
      <c r="L155" s="167">
        <v>101</v>
      </c>
      <c r="M155" s="184">
        <v>0.6</v>
      </c>
      <c r="N155" s="167">
        <v>12</v>
      </c>
      <c r="O155" s="167">
        <v>14</v>
      </c>
      <c r="P155" s="167">
        <v>37</v>
      </c>
      <c r="Q155" s="167">
        <v>164</v>
      </c>
      <c r="R155" s="167">
        <v>12</v>
      </c>
      <c r="S155" s="165" t="s">
        <v>619</v>
      </c>
      <c r="T155" s="167">
        <v>63</v>
      </c>
      <c r="U155" s="165" t="s">
        <v>619</v>
      </c>
      <c r="V155" s="165" t="s">
        <v>619</v>
      </c>
      <c r="W155" s="167">
        <v>78</v>
      </c>
      <c r="X155" s="200">
        <v>0.4</v>
      </c>
      <c r="Y155" s="167" t="s">
        <v>619</v>
      </c>
    </row>
    <row r="156" spans="1:25" s="69" customFormat="1" ht="14.1" customHeight="1" x14ac:dyDescent="0.2">
      <c r="A156" s="218" t="s">
        <v>89</v>
      </c>
      <c r="B156" s="218" t="s">
        <v>90</v>
      </c>
      <c r="C156" s="218" t="s">
        <v>743</v>
      </c>
      <c r="D156" s="218"/>
      <c r="E156" s="167">
        <v>63</v>
      </c>
      <c r="F156" s="165">
        <v>18</v>
      </c>
      <c r="G156" s="165" t="s">
        <v>619</v>
      </c>
      <c r="H156" s="165" t="s">
        <v>619</v>
      </c>
      <c r="I156" s="165" t="s">
        <v>619</v>
      </c>
      <c r="J156" s="165" t="s">
        <v>619</v>
      </c>
      <c r="K156" s="165" t="s">
        <v>619</v>
      </c>
      <c r="L156" s="167">
        <v>21</v>
      </c>
      <c r="M156" s="184">
        <v>0.3</v>
      </c>
      <c r="N156" s="165" t="s">
        <v>619</v>
      </c>
      <c r="O156" s="165" t="s">
        <v>619</v>
      </c>
      <c r="P156" s="167">
        <v>23</v>
      </c>
      <c r="Q156" s="167">
        <v>50</v>
      </c>
      <c r="R156" s="167" t="s">
        <v>619</v>
      </c>
      <c r="S156" s="165" t="s">
        <v>619</v>
      </c>
      <c r="T156" s="167">
        <v>7</v>
      </c>
      <c r="U156" s="165" t="s">
        <v>619</v>
      </c>
      <c r="V156" s="165" t="s">
        <v>619</v>
      </c>
      <c r="W156" s="167">
        <v>13</v>
      </c>
      <c r="X156" s="200">
        <v>0.2</v>
      </c>
      <c r="Y156" s="167">
        <v>8</v>
      </c>
    </row>
    <row r="157" spans="1:25" s="69" customFormat="1" ht="14.1" customHeight="1" x14ac:dyDescent="0.2">
      <c r="A157" s="218" t="s">
        <v>370</v>
      </c>
      <c r="B157" s="218" t="s">
        <v>371</v>
      </c>
      <c r="C157" s="218" t="s">
        <v>746</v>
      </c>
      <c r="D157" s="218"/>
      <c r="E157" s="167">
        <v>140</v>
      </c>
      <c r="F157" s="167">
        <v>25</v>
      </c>
      <c r="G157" s="167">
        <v>50</v>
      </c>
      <c r="H157" s="165" t="s">
        <v>619</v>
      </c>
      <c r="I157" s="167" t="s">
        <v>619</v>
      </c>
      <c r="J157" s="167">
        <v>10</v>
      </c>
      <c r="K157" s="165">
        <v>7</v>
      </c>
      <c r="L157" s="167">
        <v>94</v>
      </c>
      <c r="M157" s="184">
        <v>0.7</v>
      </c>
      <c r="N157" s="167">
        <v>19</v>
      </c>
      <c r="O157" s="167">
        <v>20</v>
      </c>
      <c r="P157" s="167">
        <v>19</v>
      </c>
      <c r="Q157" s="167">
        <v>152</v>
      </c>
      <c r="R157" s="165" t="s">
        <v>619</v>
      </c>
      <c r="S157" s="167">
        <v>202</v>
      </c>
      <c r="T157" s="165" t="s">
        <v>619</v>
      </c>
      <c r="U157" s="167">
        <v>677</v>
      </c>
      <c r="V157" s="167">
        <v>932</v>
      </c>
      <c r="W157" s="167">
        <v>1848</v>
      </c>
      <c r="X157" s="200">
        <v>13.2</v>
      </c>
      <c r="Y157" s="167" t="s">
        <v>619</v>
      </c>
    </row>
    <row r="158" spans="1:25" s="69" customFormat="1" ht="14.1" customHeight="1" x14ac:dyDescent="0.2">
      <c r="A158" s="218" t="s">
        <v>73</v>
      </c>
      <c r="B158" s="218" t="s">
        <v>74</v>
      </c>
      <c r="C158" s="218" t="s">
        <v>743</v>
      </c>
      <c r="D158" s="218"/>
      <c r="E158" s="167">
        <v>59</v>
      </c>
      <c r="F158" s="165">
        <v>6</v>
      </c>
      <c r="G158" s="165" t="s">
        <v>619</v>
      </c>
      <c r="H158" s="165" t="s">
        <v>619</v>
      </c>
      <c r="I158" s="165" t="s">
        <v>619</v>
      </c>
      <c r="J158" s="165" t="s">
        <v>619</v>
      </c>
      <c r="K158" s="165" t="s">
        <v>619</v>
      </c>
      <c r="L158" s="167">
        <v>8</v>
      </c>
      <c r="M158" s="184">
        <v>0.1</v>
      </c>
      <c r="N158" s="165" t="s">
        <v>619</v>
      </c>
      <c r="O158" s="167">
        <v>9</v>
      </c>
      <c r="P158" s="165" t="s">
        <v>619</v>
      </c>
      <c r="Q158" s="167">
        <v>27</v>
      </c>
      <c r="R158" s="165" t="s">
        <v>619</v>
      </c>
      <c r="S158" s="165" t="s">
        <v>619</v>
      </c>
      <c r="T158" s="165" t="s">
        <v>619</v>
      </c>
      <c r="U158" s="165" t="s">
        <v>619</v>
      </c>
      <c r="V158" s="165" t="s">
        <v>619</v>
      </c>
      <c r="W158" s="165" t="s">
        <v>619</v>
      </c>
      <c r="X158" s="200" t="s">
        <v>619</v>
      </c>
      <c r="Y158" s="167">
        <v>6</v>
      </c>
    </row>
    <row r="159" spans="1:25" s="69" customFormat="1" ht="14.1" customHeight="1" x14ac:dyDescent="0.2">
      <c r="A159" s="218" t="s">
        <v>132</v>
      </c>
      <c r="B159" s="218" t="s">
        <v>133</v>
      </c>
      <c r="C159" s="218" t="s">
        <v>747</v>
      </c>
      <c r="D159" s="218"/>
      <c r="E159" s="167">
        <v>331</v>
      </c>
      <c r="F159" s="167">
        <v>80</v>
      </c>
      <c r="G159" s="167">
        <v>9</v>
      </c>
      <c r="H159" s="165">
        <v>10</v>
      </c>
      <c r="I159" s="167">
        <v>6</v>
      </c>
      <c r="J159" s="165">
        <v>6</v>
      </c>
      <c r="K159" s="167">
        <v>43</v>
      </c>
      <c r="L159" s="167">
        <v>154</v>
      </c>
      <c r="M159" s="184">
        <v>0.5</v>
      </c>
      <c r="N159" s="167">
        <v>20</v>
      </c>
      <c r="O159" s="167">
        <v>327</v>
      </c>
      <c r="P159" s="167">
        <v>34</v>
      </c>
      <c r="Q159" s="167">
        <v>535</v>
      </c>
      <c r="R159" s="165" t="s">
        <v>619</v>
      </c>
      <c r="S159" s="167">
        <v>38</v>
      </c>
      <c r="T159" s="165" t="s">
        <v>619</v>
      </c>
      <c r="U159" s="165" t="s">
        <v>619</v>
      </c>
      <c r="V159" s="167" t="s">
        <v>619</v>
      </c>
      <c r="W159" s="167">
        <v>42</v>
      </c>
      <c r="X159" s="200">
        <v>0.1</v>
      </c>
      <c r="Y159" s="167" t="s">
        <v>619</v>
      </c>
    </row>
    <row r="160" spans="1:25" s="69" customFormat="1" ht="14.1" customHeight="1" x14ac:dyDescent="0.2">
      <c r="A160" s="218" t="s">
        <v>137</v>
      </c>
      <c r="B160" s="218" t="s">
        <v>664</v>
      </c>
      <c r="C160" s="218" t="s">
        <v>744</v>
      </c>
      <c r="D160" s="218"/>
      <c r="E160" s="167">
        <v>127</v>
      </c>
      <c r="F160" s="167">
        <v>15</v>
      </c>
      <c r="G160" s="167">
        <v>6</v>
      </c>
      <c r="H160" s="167">
        <v>7</v>
      </c>
      <c r="I160" s="165" t="s">
        <v>619</v>
      </c>
      <c r="J160" s="165" t="s">
        <v>619</v>
      </c>
      <c r="K160" s="167" t="s">
        <v>619</v>
      </c>
      <c r="L160" s="167">
        <v>29</v>
      </c>
      <c r="M160" s="184">
        <v>0.2</v>
      </c>
      <c r="N160" s="165">
        <v>12</v>
      </c>
      <c r="O160" s="167">
        <v>26</v>
      </c>
      <c r="P160" s="165">
        <v>5</v>
      </c>
      <c r="Q160" s="167">
        <v>72</v>
      </c>
      <c r="R160" s="165" t="s">
        <v>619</v>
      </c>
      <c r="S160" s="167">
        <v>56</v>
      </c>
      <c r="T160" s="165" t="s">
        <v>619</v>
      </c>
      <c r="U160" s="167">
        <v>9</v>
      </c>
      <c r="V160" s="165" t="s">
        <v>619</v>
      </c>
      <c r="W160" s="167">
        <v>69</v>
      </c>
      <c r="X160" s="200">
        <v>0.5</v>
      </c>
      <c r="Y160" s="165" t="s">
        <v>619</v>
      </c>
    </row>
    <row r="161" spans="1:25" s="69" customFormat="1" ht="14.1" customHeight="1" x14ac:dyDescent="0.2">
      <c r="A161" s="218" t="s">
        <v>446</v>
      </c>
      <c r="B161" s="218" t="s">
        <v>447</v>
      </c>
      <c r="C161" s="218" t="s">
        <v>742</v>
      </c>
      <c r="D161" s="218"/>
      <c r="E161" s="167">
        <v>44</v>
      </c>
      <c r="F161" s="165" t="s">
        <v>619</v>
      </c>
      <c r="G161" s="165" t="s">
        <v>619</v>
      </c>
      <c r="H161" s="165" t="s">
        <v>619</v>
      </c>
      <c r="I161" s="165" t="s">
        <v>619</v>
      </c>
      <c r="J161" s="165" t="s">
        <v>619</v>
      </c>
      <c r="K161" s="165" t="s">
        <v>619</v>
      </c>
      <c r="L161" s="167">
        <v>12</v>
      </c>
      <c r="M161" s="184">
        <v>0.3</v>
      </c>
      <c r="N161" s="165" t="s">
        <v>619</v>
      </c>
      <c r="O161" s="165" t="s">
        <v>619</v>
      </c>
      <c r="P161" s="165" t="s">
        <v>619</v>
      </c>
      <c r="Q161" s="167">
        <v>24</v>
      </c>
      <c r="R161" s="165" t="s">
        <v>619</v>
      </c>
      <c r="S161" s="165" t="s">
        <v>619</v>
      </c>
      <c r="T161" s="167">
        <v>13</v>
      </c>
      <c r="U161" s="167">
        <v>13</v>
      </c>
      <c r="V161" s="167">
        <v>10</v>
      </c>
      <c r="W161" s="167">
        <v>41</v>
      </c>
      <c r="X161" s="200">
        <v>0.9</v>
      </c>
      <c r="Y161" s="165" t="s">
        <v>619</v>
      </c>
    </row>
    <row r="162" spans="1:25" s="69" customFormat="1" ht="14.1" customHeight="1" x14ac:dyDescent="0.2">
      <c r="A162" s="218" t="s">
        <v>372</v>
      </c>
      <c r="B162" s="218" t="s">
        <v>373</v>
      </c>
      <c r="C162" s="218" t="s">
        <v>746</v>
      </c>
      <c r="D162" s="218"/>
      <c r="E162" s="167">
        <v>126</v>
      </c>
      <c r="F162" s="167">
        <v>47</v>
      </c>
      <c r="G162" s="167">
        <v>102</v>
      </c>
      <c r="H162" s="167">
        <v>10</v>
      </c>
      <c r="I162" s="165">
        <v>13</v>
      </c>
      <c r="J162" s="165">
        <v>15</v>
      </c>
      <c r="K162" s="165">
        <v>5</v>
      </c>
      <c r="L162" s="167">
        <v>192</v>
      </c>
      <c r="M162" s="184">
        <v>1.5</v>
      </c>
      <c r="N162" s="167">
        <v>16</v>
      </c>
      <c r="O162" s="167">
        <v>15</v>
      </c>
      <c r="P162" s="167">
        <v>116</v>
      </c>
      <c r="Q162" s="167">
        <v>339</v>
      </c>
      <c r="R162" s="167">
        <v>113</v>
      </c>
      <c r="S162" s="167">
        <v>304</v>
      </c>
      <c r="T162" s="167">
        <v>190</v>
      </c>
      <c r="U162" s="167">
        <v>664</v>
      </c>
      <c r="V162" s="167">
        <v>470</v>
      </c>
      <c r="W162" s="167">
        <v>1741</v>
      </c>
      <c r="X162" s="200">
        <v>13.9</v>
      </c>
      <c r="Y162" s="165" t="s">
        <v>619</v>
      </c>
    </row>
    <row r="163" spans="1:25" s="69" customFormat="1" ht="14.1" customHeight="1" x14ac:dyDescent="0.2">
      <c r="A163" s="218" t="s">
        <v>232</v>
      </c>
      <c r="B163" s="218" t="s">
        <v>233</v>
      </c>
      <c r="C163" s="218" t="s">
        <v>749</v>
      </c>
      <c r="D163" s="218"/>
      <c r="E163" s="167">
        <v>43</v>
      </c>
      <c r="F163" s="167" t="s">
        <v>619</v>
      </c>
      <c r="G163" s="165" t="s">
        <v>619</v>
      </c>
      <c r="H163" s="165" t="s">
        <v>619</v>
      </c>
      <c r="I163" s="165" t="s">
        <v>619</v>
      </c>
      <c r="J163" s="165" t="s">
        <v>619</v>
      </c>
      <c r="K163" s="165" t="s">
        <v>619</v>
      </c>
      <c r="L163" s="167">
        <v>21</v>
      </c>
      <c r="M163" s="184">
        <v>0.5</v>
      </c>
      <c r="N163" s="165" t="s">
        <v>619</v>
      </c>
      <c r="O163" s="165" t="s">
        <v>619</v>
      </c>
      <c r="P163" s="165" t="s">
        <v>619</v>
      </c>
      <c r="Q163" s="167">
        <v>28</v>
      </c>
      <c r="R163" s="165" t="s">
        <v>619</v>
      </c>
      <c r="S163" s="165" t="s">
        <v>619</v>
      </c>
      <c r="T163" s="165">
        <v>17</v>
      </c>
      <c r="U163" s="165" t="s">
        <v>619</v>
      </c>
      <c r="V163" s="165" t="s">
        <v>619</v>
      </c>
      <c r="W163" s="167">
        <v>18</v>
      </c>
      <c r="X163" s="200">
        <v>0.4</v>
      </c>
      <c r="Y163" s="165" t="s">
        <v>619</v>
      </c>
    </row>
    <row r="164" spans="1:25" s="69" customFormat="1" ht="14.1" customHeight="1" x14ac:dyDescent="0.2">
      <c r="A164" s="218" t="s">
        <v>174</v>
      </c>
      <c r="B164" s="218" t="s">
        <v>175</v>
      </c>
      <c r="C164" s="218" t="s">
        <v>744</v>
      </c>
      <c r="D164" s="218"/>
      <c r="E164" s="167">
        <v>41</v>
      </c>
      <c r="F164" s="165" t="s">
        <v>619</v>
      </c>
      <c r="G164" s="165" t="s">
        <v>619</v>
      </c>
      <c r="H164" s="165" t="s">
        <v>619</v>
      </c>
      <c r="I164" s="165" t="s">
        <v>619</v>
      </c>
      <c r="J164" s="165" t="s">
        <v>619</v>
      </c>
      <c r="K164" s="165" t="s">
        <v>619</v>
      </c>
      <c r="L164" s="167">
        <v>39</v>
      </c>
      <c r="M164" s="184">
        <v>1</v>
      </c>
      <c r="N164" s="165" t="s">
        <v>619</v>
      </c>
      <c r="O164" s="165" t="s">
        <v>619</v>
      </c>
      <c r="P164" s="165">
        <v>10</v>
      </c>
      <c r="Q164" s="167">
        <v>60</v>
      </c>
      <c r="R164" s="165">
        <v>7</v>
      </c>
      <c r="S164" s="167">
        <v>10</v>
      </c>
      <c r="T164" s="167" t="s">
        <v>619</v>
      </c>
      <c r="U164" s="165" t="s">
        <v>619</v>
      </c>
      <c r="V164" s="165" t="s">
        <v>619</v>
      </c>
      <c r="W164" s="167">
        <v>23</v>
      </c>
      <c r="X164" s="200">
        <v>0.6</v>
      </c>
      <c r="Y164" s="167">
        <v>16</v>
      </c>
    </row>
    <row r="165" spans="1:25" s="69" customFormat="1" ht="14.1" customHeight="1" x14ac:dyDescent="0.2">
      <c r="A165" s="218" t="s">
        <v>91</v>
      </c>
      <c r="B165" s="218" t="s">
        <v>92</v>
      </c>
      <c r="C165" s="218" t="s">
        <v>743</v>
      </c>
      <c r="D165" s="218"/>
      <c r="E165" s="167">
        <v>212</v>
      </c>
      <c r="F165" s="167">
        <v>27</v>
      </c>
      <c r="G165" s="167">
        <v>5</v>
      </c>
      <c r="H165" s="165" t="s">
        <v>619</v>
      </c>
      <c r="I165" s="165" t="s">
        <v>619</v>
      </c>
      <c r="J165" s="167">
        <v>10</v>
      </c>
      <c r="K165" s="165" t="s">
        <v>619</v>
      </c>
      <c r="L165" s="167">
        <v>49</v>
      </c>
      <c r="M165" s="184">
        <v>0.2</v>
      </c>
      <c r="N165" s="165">
        <v>7</v>
      </c>
      <c r="O165" s="165">
        <v>5</v>
      </c>
      <c r="P165" s="167">
        <v>14</v>
      </c>
      <c r="Q165" s="167">
        <v>75</v>
      </c>
      <c r="R165" s="165" t="s">
        <v>619</v>
      </c>
      <c r="S165" s="167" t="s">
        <v>619</v>
      </c>
      <c r="T165" s="165" t="s">
        <v>619</v>
      </c>
      <c r="U165" s="165" t="s">
        <v>619</v>
      </c>
      <c r="V165" s="165" t="s">
        <v>619</v>
      </c>
      <c r="W165" s="167">
        <v>45</v>
      </c>
      <c r="X165" s="200">
        <v>0.2</v>
      </c>
      <c r="Y165" s="167" t="s">
        <v>619</v>
      </c>
    </row>
    <row r="166" spans="1:25" s="69" customFormat="1" ht="14.1" customHeight="1" x14ac:dyDescent="0.2">
      <c r="A166" s="218" t="s">
        <v>270</v>
      </c>
      <c r="B166" s="218" t="s">
        <v>665</v>
      </c>
      <c r="C166" s="218" t="s">
        <v>745</v>
      </c>
      <c r="D166" s="218"/>
      <c r="E166" s="167">
        <v>79</v>
      </c>
      <c r="F166" s="167">
        <v>70</v>
      </c>
      <c r="G166" s="167">
        <v>28</v>
      </c>
      <c r="H166" s="167">
        <v>34</v>
      </c>
      <c r="I166" s="165" t="s">
        <v>619</v>
      </c>
      <c r="J166" s="165" t="s">
        <v>619</v>
      </c>
      <c r="K166" s="165" t="s">
        <v>619</v>
      </c>
      <c r="L166" s="167">
        <v>148</v>
      </c>
      <c r="M166" s="184">
        <v>1.9</v>
      </c>
      <c r="N166" s="167">
        <v>29</v>
      </c>
      <c r="O166" s="167">
        <v>70</v>
      </c>
      <c r="P166" s="167">
        <v>11</v>
      </c>
      <c r="Q166" s="167">
        <v>258</v>
      </c>
      <c r="R166" s="167">
        <v>122</v>
      </c>
      <c r="S166" s="165">
        <v>6</v>
      </c>
      <c r="T166" s="167">
        <v>208</v>
      </c>
      <c r="U166" s="167">
        <v>669</v>
      </c>
      <c r="V166" s="165">
        <v>11</v>
      </c>
      <c r="W166" s="167">
        <v>1016</v>
      </c>
      <c r="X166" s="200">
        <v>12.9</v>
      </c>
      <c r="Y166" s="165" t="s">
        <v>619</v>
      </c>
    </row>
    <row r="167" spans="1:25" s="69" customFormat="1" ht="14.1" customHeight="1" x14ac:dyDescent="0.2">
      <c r="A167" s="218" t="s">
        <v>484</v>
      </c>
      <c r="B167" s="218" t="s">
        <v>485</v>
      </c>
      <c r="C167" s="218" t="s">
        <v>742</v>
      </c>
      <c r="D167" s="218"/>
      <c r="E167" s="167">
        <v>67</v>
      </c>
      <c r="F167" s="167">
        <v>42</v>
      </c>
      <c r="G167" s="165" t="s">
        <v>619</v>
      </c>
      <c r="H167" s="165" t="s">
        <v>619</v>
      </c>
      <c r="I167" s="165" t="s">
        <v>619</v>
      </c>
      <c r="J167" s="165" t="s">
        <v>619</v>
      </c>
      <c r="K167" s="165" t="s">
        <v>619</v>
      </c>
      <c r="L167" s="167">
        <v>51</v>
      </c>
      <c r="M167" s="184">
        <v>0.8</v>
      </c>
      <c r="N167" s="167">
        <v>17</v>
      </c>
      <c r="O167" s="167">
        <v>47</v>
      </c>
      <c r="P167" s="167">
        <v>52</v>
      </c>
      <c r="Q167" s="167">
        <v>167</v>
      </c>
      <c r="R167" s="167">
        <v>26</v>
      </c>
      <c r="S167" s="165" t="s">
        <v>619</v>
      </c>
      <c r="T167" s="167">
        <v>25</v>
      </c>
      <c r="U167" s="165" t="s">
        <v>619</v>
      </c>
      <c r="V167" s="167">
        <v>31</v>
      </c>
      <c r="W167" s="167">
        <v>86</v>
      </c>
      <c r="X167" s="200">
        <v>1.3</v>
      </c>
      <c r="Y167" s="167">
        <v>23</v>
      </c>
    </row>
    <row r="168" spans="1:25" s="69" customFormat="1" ht="14.1" customHeight="1" x14ac:dyDescent="0.2">
      <c r="A168" s="218" t="s">
        <v>300</v>
      </c>
      <c r="B168" s="218" t="s">
        <v>301</v>
      </c>
      <c r="C168" s="218" t="s">
        <v>745</v>
      </c>
      <c r="D168" s="218"/>
      <c r="E168" s="167">
        <v>27</v>
      </c>
      <c r="F168" s="165" t="s">
        <v>619</v>
      </c>
      <c r="G168" s="165" t="s">
        <v>619</v>
      </c>
      <c r="H168" s="165" t="s">
        <v>619</v>
      </c>
      <c r="I168" s="165" t="s">
        <v>619</v>
      </c>
      <c r="J168" s="165" t="s">
        <v>619</v>
      </c>
      <c r="K168" s="165" t="s">
        <v>619</v>
      </c>
      <c r="L168" s="167" t="s">
        <v>619</v>
      </c>
      <c r="M168" s="184" t="s">
        <v>619</v>
      </c>
      <c r="N168" s="165" t="s">
        <v>619</v>
      </c>
      <c r="O168" s="165" t="s">
        <v>619</v>
      </c>
      <c r="P168" s="165" t="s">
        <v>619</v>
      </c>
      <c r="Q168" s="167" t="s">
        <v>619</v>
      </c>
      <c r="R168" s="165" t="s">
        <v>619</v>
      </c>
      <c r="S168" s="165" t="s">
        <v>619</v>
      </c>
      <c r="T168" s="167">
        <v>11</v>
      </c>
      <c r="U168" s="165" t="s">
        <v>619</v>
      </c>
      <c r="V168" s="165" t="s">
        <v>619</v>
      </c>
      <c r="W168" s="167">
        <v>14</v>
      </c>
      <c r="X168" s="200">
        <v>0.5</v>
      </c>
      <c r="Y168" s="165" t="s">
        <v>619</v>
      </c>
    </row>
    <row r="169" spans="1:25" s="69" customFormat="1" ht="14.1" customHeight="1" x14ac:dyDescent="0.2">
      <c r="A169" s="218" t="s">
        <v>218</v>
      </c>
      <c r="B169" s="218" t="s">
        <v>219</v>
      </c>
      <c r="C169" s="218" t="s">
        <v>749</v>
      </c>
      <c r="D169" s="218"/>
      <c r="E169" s="167">
        <v>33</v>
      </c>
      <c r="F169" s="167" t="s">
        <v>619</v>
      </c>
      <c r="G169" s="165" t="s">
        <v>619</v>
      </c>
      <c r="H169" s="165" t="s">
        <v>619</v>
      </c>
      <c r="I169" s="165" t="s">
        <v>619</v>
      </c>
      <c r="J169" s="165" t="s">
        <v>619</v>
      </c>
      <c r="K169" s="165" t="s">
        <v>619</v>
      </c>
      <c r="L169" s="167">
        <v>9</v>
      </c>
      <c r="M169" s="184">
        <v>0.3</v>
      </c>
      <c r="N169" s="165" t="s">
        <v>619</v>
      </c>
      <c r="O169" s="165" t="s">
        <v>619</v>
      </c>
      <c r="P169" s="165" t="s">
        <v>619</v>
      </c>
      <c r="Q169" s="167">
        <v>12</v>
      </c>
      <c r="R169" s="165" t="s">
        <v>619</v>
      </c>
      <c r="S169" s="165" t="s">
        <v>619</v>
      </c>
      <c r="T169" s="165" t="s">
        <v>619</v>
      </c>
      <c r="U169" s="165" t="s">
        <v>619</v>
      </c>
      <c r="V169" s="165" t="s">
        <v>619</v>
      </c>
      <c r="W169" s="165" t="s">
        <v>619</v>
      </c>
      <c r="X169" s="200" t="s">
        <v>619</v>
      </c>
      <c r="Y169" s="167" t="s">
        <v>619</v>
      </c>
    </row>
    <row r="170" spans="1:25" s="69" customFormat="1" ht="14.1" customHeight="1" x14ac:dyDescent="0.2">
      <c r="A170" s="218" t="s">
        <v>49</v>
      </c>
      <c r="B170" s="218" t="s">
        <v>50</v>
      </c>
      <c r="C170" s="218" t="s">
        <v>743</v>
      </c>
      <c r="D170" s="218"/>
      <c r="E170" s="167">
        <v>215</v>
      </c>
      <c r="F170" s="167">
        <v>82</v>
      </c>
      <c r="G170" s="167">
        <v>51</v>
      </c>
      <c r="H170" s="167">
        <v>29</v>
      </c>
      <c r="I170" s="167">
        <v>12</v>
      </c>
      <c r="J170" s="167">
        <v>31</v>
      </c>
      <c r="K170" s="167">
        <v>14</v>
      </c>
      <c r="L170" s="167">
        <v>219</v>
      </c>
      <c r="M170" s="184">
        <v>1</v>
      </c>
      <c r="N170" s="167">
        <v>69</v>
      </c>
      <c r="O170" s="167">
        <v>139</v>
      </c>
      <c r="P170" s="167">
        <v>132</v>
      </c>
      <c r="Q170" s="167">
        <v>559</v>
      </c>
      <c r="R170" s="167" t="s">
        <v>619</v>
      </c>
      <c r="S170" s="167">
        <v>100</v>
      </c>
      <c r="T170" s="165">
        <v>67</v>
      </c>
      <c r="U170" s="165" t="s">
        <v>619</v>
      </c>
      <c r="V170" s="167">
        <v>269</v>
      </c>
      <c r="W170" s="167">
        <v>500</v>
      </c>
      <c r="X170" s="200">
        <v>2.2999999999999998</v>
      </c>
      <c r="Y170" s="165" t="s">
        <v>619</v>
      </c>
    </row>
    <row r="171" spans="1:25" s="69" customFormat="1" ht="14.1" customHeight="1" x14ac:dyDescent="0.2">
      <c r="A171" s="218" t="s">
        <v>206</v>
      </c>
      <c r="B171" s="218" t="s">
        <v>207</v>
      </c>
      <c r="C171" s="218" t="s">
        <v>744</v>
      </c>
      <c r="D171" s="218"/>
      <c r="E171" s="167">
        <v>46</v>
      </c>
      <c r="F171" s="165" t="s">
        <v>619</v>
      </c>
      <c r="G171" s="165" t="s">
        <v>619</v>
      </c>
      <c r="H171" s="165" t="s">
        <v>619</v>
      </c>
      <c r="I171" s="165" t="s">
        <v>619</v>
      </c>
      <c r="J171" s="165" t="s">
        <v>619</v>
      </c>
      <c r="K171" s="165" t="s">
        <v>619</v>
      </c>
      <c r="L171" s="167">
        <v>29</v>
      </c>
      <c r="M171" s="184">
        <v>0.6</v>
      </c>
      <c r="N171" s="165" t="s">
        <v>619</v>
      </c>
      <c r="O171" s="165" t="s">
        <v>619</v>
      </c>
      <c r="P171" s="167">
        <v>21</v>
      </c>
      <c r="Q171" s="167">
        <v>56</v>
      </c>
      <c r="R171" s="165" t="s">
        <v>619</v>
      </c>
      <c r="S171" s="165" t="s">
        <v>619</v>
      </c>
      <c r="T171" s="165" t="s">
        <v>619</v>
      </c>
      <c r="U171" s="165" t="s">
        <v>619</v>
      </c>
      <c r="V171" s="165" t="s">
        <v>619</v>
      </c>
      <c r="W171" s="167">
        <v>31</v>
      </c>
      <c r="X171" s="200">
        <v>0.7</v>
      </c>
      <c r="Y171" s="167">
        <v>17</v>
      </c>
    </row>
    <row r="172" spans="1:25" s="69" customFormat="1" ht="14.1" customHeight="1" x14ac:dyDescent="0.2">
      <c r="A172" s="218" t="s">
        <v>425</v>
      </c>
      <c r="B172" s="218" t="s">
        <v>666</v>
      </c>
      <c r="C172" s="218" t="s">
        <v>742</v>
      </c>
      <c r="D172" s="218"/>
      <c r="E172" s="167">
        <v>112</v>
      </c>
      <c r="F172" s="167">
        <v>77</v>
      </c>
      <c r="G172" s="167">
        <v>6</v>
      </c>
      <c r="H172" s="165">
        <v>5</v>
      </c>
      <c r="I172" s="167">
        <v>7</v>
      </c>
      <c r="J172" s="165" t="s">
        <v>619</v>
      </c>
      <c r="K172" s="165" t="s">
        <v>619</v>
      </c>
      <c r="L172" s="167">
        <v>98</v>
      </c>
      <c r="M172" s="184">
        <v>0.9</v>
      </c>
      <c r="N172" s="167">
        <v>25</v>
      </c>
      <c r="O172" s="167">
        <v>110</v>
      </c>
      <c r="P172" s="167">
        <v>65</v>
      </c>
      <c r="Q172" s="167">
        <v>298</v>
      </c>
      <c r="R172" s="167">
        <v>80</v>
      </c>
      <c r="S172" s="165" t="s">
        <v>619</v>
      </c>
      <c r="T172" s="165" t="s">
        <v>619</v>
      </c>
      <c r="U172" s="165" t="s">
        <v>619</v>
      </c>
      <c r="V172" s="167">
        <v>169</v>
      </c>
      <c r="W172" s="167">
        <v>253</v>
      </c>
      <c r="X172" s="200">
        <v>2.2999999999999998</v>
      </c>
      <c r="Y172" s="167">
        <v>29</v>
      </c>
    </row>
    <row r="173" spans="1:25" s="69" customFormat="1" ht="14.1" customHeight="1" x14ac:dyDescent="0.2">
      <c r="A173" s="218" t="s">
        <v>164</v>
      </c>
      <c r="B173" s="218" t="s">
        <v>165</v>
      </c>
      <c r="C173" s="218" t="s">
        <v>744</v>
      </c>
      <c r="D173" s="218"/>
      <c r="E173" s="167">
        <v>22</v>
      </c>
      <c r="F173" s="165">
        <v>17</v>
      </c>
      <c r="G173" s="165" t="s">
        <v>619</v>
      </c>
      <c r="H173" s="165" t="s">
        <v>619</v>
      </c>
      <c r="I173" s="165" t="s">
        <v>619</v>
      </c>
      <c r="J173" s="165" t="s">
        <v>619</v>
      </c>
      <c r="K173" s="165" t="s">
        <v>619</v>
      </c>
      <c r="L173" s="167">
        <v>20</v>
      </c>
      <c r="M173" s="184">
        <v>0.9</v>
      </c>
      <c r="N173" s="165" t="s">
        <v>619</v>
      </c>
      <c r="O173" s="167">
        <v>18</v>
      </c>
      <c r="P173" s="165" t="s">
        <v>619</v>
      </c>
      <c r="Q173" s="167">
        <v>41</v>
      </c>
      <c r="R173" s="165" t="s">
        <v>619</v>
      </c>
      <c r="S173" s="167">
        <v>12</v>
      </c>
      <c r="T173" s="167" t="s">
        <v>619</v>
      </c>
      <c r="U173" s="165" t="s">
        <v>619</v>
      </c>
      <c r="V173" s="165" t="s">
        <v>619</v>
      </c>
      <c r="W173" s="167">
        <v>24</v>
      </c>
      <c r="X173" s="200">
        <v>1.1000000000000001</v>
      </c>
      <c r="Y173" s="167" t="s">
        <v>619</v>
      </c>
    </row>
    <row r="174" spans="1:25" s="69" customFormat="1" ht="14.1" customHeight="1" x14ac:dyDescent="0.2">
      <c r="A174" s="218" t="s">
        <v>596</v>
      </c>
      <c r="B174" s="218" t="s">
        <v>597</v>
      </c>
      <c r="C174" s="218" t="s">
        <v>748</v>
      </c>
      <c r="D174" s="218"/>
      <c r="E174" s="167">
        <v>48</v>
      </c>
      <c r="F174" s="165" t="s">
        <v>619</v>
      </c>
      <c r="G174" s="165" t="s">
        <v>619</v>
      </c>
      <c r="H174" s="165" t="s">
        <v>619</v>
      </c>
      <c r="I174" s="165" t="s">
        <v>619</v>
      </c>
      <c r="J174" s="165" t="s">
        <v>619</v>
      </c>
      <c r="K174" s="165" t="s">
        <v>619</v>
      </c>
      <c r="L174" s="165">
        <v>7</v>
      </c>
      <c r="M174" s="184">
        <v>0.2</v>
      </c>
      <c r="N174" s="165">
        <v>10</v>
      </c>
      <c r="O174" s="167" t="s">
        <v>619</v>
      </c>
      <c r="P174" s="165" t="s">
        <v>619</v>
      </c>
      <c r="Q174" s="167">
        <v>28</v>
      </c>
      <c r="R174" s="165" t="s">
        <v>619</v>
      </c>
      <c r="S174" s="165" t="s">
        <v>619</v>
      </c>
      <c r="T174" s="165" t="s">
        <v>619</v>
      </c>
      <c r="U174" s="165" t="s">
        <v>619</v>
      </c>
      <c r="V174" s="165" t="s">
        <v>619</v>
      </c>
      <c r="W174" s="165" t="s">
        <v>619</v>
      </c>
      <c r="X174" s="200" t="s">
        <v>619</v>
      </c>
      <c r="Y174" s="165" t="s">
        <v>619</v>
      </c>
    </row>
    <row r="175" spans="1:25" s="69" customFormat="1" ht="14.1" customHeight="1" x14ac:dyDescent="0.2">
      <c r="A175" s="218" t="s">
        <v>412</v>
      </c>
      <c r="B175" s="218" t="s">
        <v>413</v>
      </c>
      <c r="C175" s="218" t="s">
        <v>746</v>
      </c>
      <c r="D175" s="218"/>
      <c r="E175" s="167">
        <v>84</v>
      </c>
      <c r="F175" s="167">
        <v>11</v>
      </c>
      <c r="G175" s="167">
        <v>10</v>
      </c>
      <c r="H175" s="167">
        <v>15</v>
      </c>
      <c r="I175" s="165" t="s">
        <v>619</v>
      </c>
      <c r="J175" s="165" t="s">
        <v>619</v>
      </c>
      <c r="K175" s="165" t="s">
        <v>619</v>
      </c>
      <c r="L175" s="167">
        <v>44</v>
      </c>
      <c r="M175" s="184">
        <v>0.5</v>
      </c>
      <c r="N175" s="167">
        <v>24</v>
      </c>
      <c r="O175" s="167">
        <v>26</v>
      </c>
      <c r="P175" s="167">
        <v>18</v>
      </c>
      <c r="Q175" s="167">
        <v>112</v>
      </c>
      <c r="R175" s="167">
        <v>14</v>
      </c>
      <c r="S175" s="167" t="s">
        <v>619</v>
      </c>
      <c r="T175" s="165" t="s">
        <v>619</v>
      </c>
      <c r="U175" s="165" t="s">
        <v>619</v>
      </c>
      <c r="V175" s="167">
        <v>139</v>
      </c>
      <c r="W175" s="167">
        <v>157</v>
      </c>
      <c r="X175" s="200">
        <v>1.9</v>
      </c>
      <c r="Y175" s="165" t="s">
        <v>619</v>
      </c>
    </row>
    <row r="176" spans="1:25" s="69" customFormat="1" ht="14.1" customHeight="1" x14ac:dyDescent="0.2">
      <c r="A176" s="218" t="s">
        <v>560</v>
      </c>
      <c r="B176" s="218" t="s">
        <v>561</v>
      </c>
      <c r="C176" s="218" t="s">
        <v>748</v>
      </c>
      <c r="D176" s="218"/>
      <c r="E176" s="167">
        <v>34</v>
      </c>
      <c r="F176" s="167" t="s">
        <v>619</v>
      </c>
      <c r="G176" s="165" t="s">
        <v>619</v>
      </c>
      <c r="H176" s="165" t="s">
        <v>619</v>
      </c>
      <c r="I176" s="165" t="s">
        <v>619</v>
      </c>
      <c r="J176" s="165" t="s">
        <v>619</v>
      </c>
      <c r="K176" s="165" t="s">
        <v>619</v>
      </c>
      <c r="L176" s="167">
        <v>11</v>
      </c>
      <c r="M176" s="184">
        <v>0.3</v>
      </c>
      <c r="N176" s="165" t="s">
        <v>619</v>
      </c>
      <c r="O176" s="165" t="s">
        <v>619</v>
      </c>
      <c r="P176" s="167">
        <v>18</v>
      </c>
      <c r="Q176" s="167">
        <v>34</v>
      </c>
      <c r="R176" s="165" t="s">
        <v>619</v>
      </c>
      <c r="S176" s="165" t="s">
        <v>619</v>
      </c>
      <c r="T176" s="167">
        <v>11</v>
      </c>
      <c r="U176" s="165" t="s">
        <v>619</v>
      </c>
      <c r="V176" s="165" t="s">
        <v>619</v>
      </c>
      <c r="W176" s="167">
        <v>12</v>
      </c>
      <c r="X176" s="200">
        <v>0.4</v>
      </c>
      <c r="Y176" s="165" t="s">
        <v>619</v>
      </c>
    </row>
    <row r="177" spans="1:25" s="69" customFormat="1" ht="14.1" customHeight="1" x14ac:dyDescent="0.2">
      <c r="A177" s="218" t="s">
        <v>348</v>
      </c>
      <c r="B177" s="218" t="s">
        <v>349</v>
      </c>
      <c r="C177" s="218" t="s">
        <v>745</v>
      </c>
      <c r="D177" s="218"/>
      <c r="E177" s="167">
        <v>42</v>
      </c>
      <c r="F177" s="165" t="s">
        <v>619</v>
      </c>
      <c r="G177" s="165" t="s">
        <v>619</v>
      </c>
      <c r="H177" s="165" t="s">
        <v>619</v>
      </c>
      <c r="I177" s="165" t="s">
        <v>619</v>
      </c>
      <c r="J177" s="165" t="s">
        <v>619</v>
      </c>
      <c r="K177" s="165" t="s">
        <v>619</v>
      </c>
      <c r="L177" s="167">
        <v>14</v>
      </c>
      <c r="M177" s="184">
        <v>0.3</v>
      </c>
      <c r="N177" s="165" t="s">
        <v>619</v>
      </c>
      <c r="O177" s="165" t="s">
        <v>619</v>
      </c>
      <c r="P177" s="167">
        <v>6</v>
      </c>
      <c r="Q177" s="167">
        <v>23</v>
      </c>
      <c r="R177" s="167">
        <v>9</v>
      </c>
      <c r="S177" s="165" t="s">
        <v>619</v>
      </c>
      <c r="T177" s="167">
        <v>5</v>
      </c>
      <c r="U177" s="165" t="s">
        <v>619</v>
      </c>
      <c r="V177" s="165" t="s">
        <v>619</v>
      </c>
      <c r="W177" s="167">
        <v>17</v>
      </c>
      <c r="X177" s="200">
        <v>0.4</v>
      </c>
      <c r="Y177" s="167" t="s">
        <v>619</v>
      </c>
    </row>
    <row r="178" spans="1:25" s="69" customFormat="1" ht="14.1" customHeight="1" x14ac:dyDescent="0.2">
      <c r="A178" s="218" t="s">
        <v>540</v>
      </c>
      <c r="B178" s="218" t="s">
        <v>541</v>
      </c>
      <c r="C178" s="218" t="s">
        <v>742</v>
      </c>
      <c r="D178" s="218"/>
      <c r="E178" s="167">
        <v>60</v>
      </c>
      <c r="F178" s="165">
        <v>12</v>
      </c>
      <c r="G178" s="165" t="s">
        <v>619</v>
      </c>
      <c r="H178" s="165" t="s">
        <v>619</v>
      </c>
      <c r="I178" s="165" t="s">
        <v>619</v>
      </c>
      <c r="J178" s="165" t="s">
        <v>619</v>
      </c>
      <c r="K178" s="165" t="s">
        <v>619</v>
      </c>
      <c r="L178" s="165">
        <v>13</v>
      </c>
      <c r="M178" s="184">
        <v>0.2</v>
      </c>
      <c r="N178" s="165">
        <v>9</v>
      </c>
      <c r="O178" s="165" t="s">
        <v>619</v>
      </c>
      <c r="P178" s="165" t="s">
        <v>619</v>
      </c>
      <c r="Q178" s="167">
        <v>27</v>
      </c>
      <c r="R178" s="167">
        <v>5</v>
      </c>
      <c r="S178" s="165" t="s">
        <v>619</v>
      </c>
      <c r="T178" s="167">
        <v>24</v>
      </c>
      <c r="U178" s="165" t="s">
        <v>619</v>
      </c>
      <c r="V178" s="167">
        <v>6</v>
      </c>
      <c r="W178" s="167">
        <v>36</v>
      </c>
      <c r="X178" s="200">
        <v>0.6</v>
      </c>
      <c r="Y178" s="165" t="s">
        <v>619</v>
      </c>
    </row>
    <row r="179" spans="1:25" s="69" customFormat="1" ht="14.1" customHeight="1" x14ac:dyDescent="0.2">
      <c r="A179" s="218" t="s">
        <v>13</v>
      </c>
      <c r="B179" s="218" t="s">
        <v>667</v>
      </c>
      <c r="C179" s="218" t="s">
        <v>750</v>
      </c>
      <c r="D179" s="218"/>
      <c r="E179" s="167">
        <v>58</v>
      </c>
      <c r="F179" s="167">
        <v>11</v>
      </c>
      <c r="G179" s="165" t="s">
        <v>619</v>
      </c>
      <c r="H179" s="165" t="s">
        <v>619</v>
      </c>
      <c r="I179" s="165" t="s">
        <v>619</v>
      </c>
      <c r="J179" s="165" t="s">
        <v>619</v>
      </c>
      <c r="K179" s="165" t="s">
        <v>619</v>
      </c>
      <c r="L179" s="167">
        <v>12</v>
      </c>
      <c r="M179" s="184">
        <v>0.2</v>
      </c>
      <c r="N179" s="165" t="s">
        <v>619</v>
      </c>
      <c r="O179" s="165" t="s">
        <v>619</v>
      </c>
      <c r="P179" s="167">
        <v>7</v>
      </c>
      <c r="Q179" s="167">
        <v>19</v>
      </c>
      <c r="R179" s="165" t="s">
        <v>619</v>
      </c>
      <c r="S179" s="165" t="s">
        <v>619</v>
      </c>
      <c r="T179" s="165" t="s">
        <v>619</v>
      </c>
      <c r="U179" s="165" t="s">
        <v>619</v>
      </c>
      <c r="V179" s="165" t="s">
        <v>619</v>
      </c>
      <c r="W179" s="165" t="s">
        <v>619</v>
      </c>
      <c r="X179" s="200" t="s">
        <v>619</v>
      </c>
      <c r="Y179" s="167">
        <v>51</v>
      </c>
    </row>
    <row r="180" spans="1:25" s="69" customFormat="1" ht="14.1" customHeight="1" x14ac:dyDescent="0.2">
      <c r="A180" s="218" t="s">
        <v>426</v>
      </c>
      <c r="B180" s="218" t="s">
        <v>668</v>
      </c>
      <c r="C180" s="218" t="s">
        <v>742</v>
      </c>
      <c r="D180" s="218"/>
      <c r="E180" s="167">
        <v>105</v>
      </c>
      <c r="F180" s="167">
        <v>118</v>
      </c>
      <c r="G180" s="167">
        <v>27</v>
      </c>
      <c r="H180" s="167" t="s">
        <v>619</v>
      </c>
      <c r="I180" s="165">
        <v>13</v>
      </c>
      <c r="J180" s="165" t="s">
        <v>619</v>
      </c>
      <c r="K180" s="167">
        <v>25</v>
      </c>
      <c r="L180" s="167">
        <v>197</v>
      </c>
      <c r="M180" s="184">
        <v>1.9</v>
      </c>
      <c r="N180" s="165" t="s">
        <v>619</v>
      </c>
      <c r="O180" s="165" t="s">
        <v>619</v>
      </c>
      <c r="P180" s="165">
        <v>9</v>
      </c>
      <c r="Q180" s="167">
        <v>213</v>
      </c>
      <c r="R180" s="167">
        <v>155</v>
      </c>
      <c r="S180" s="167">
        <v>47</v>
      </c>
      <c r="T180" s="167">
        <v>32</v>
      </c>
      <c r="U180" s="165" t="s">
        <v>619</v>
      </c>
      <c r="V180" s="165" t="s">
        <v>619</v>
      </c>
      <c r="W180" s="167">
        <v>234</v>
      </c>
      <c r="X180" s="200">
        <v>2.2000000000000002</v>
      </c>
      <c r="Y180" s="167" t="s">
        <v>619</v>
      </c>
    </row>
    <row r="181" spans="1:25" s="69" customFormat="1" ht="14.1" customHeight="1" x14ac:dyDescent="0.2">
      <c r="A181" s="218" t="s">
        <v>514</v>
      </c>
      <c r="B181" s="218" t="s">
        <v>515</v>
      </c>
      <c r="C181" s="218" t="s">
        <v>742</v>
      </c>
      <c r="D181" s="218"/>
      <c r="E181" s="167">
        <v>37</v>
      </c>
      <c r="F181" s="167">
        <v>11</v>
      </c>
      <c r="G181" s="165" t="s">
        <v>619</v>
      </c>
      <c r="H181" s="165" t="s">
        <v>619</v>
      </c>
      <c r="I181" s="165" t="s">
        <v>619</v>
      </c>
      <c r="J181" s="165" t="s">
        <v>619</v>
      </c>
      <c r="K181" s="165" t="s">
        <v>619</v>
      </c>
      <c r="L181" s="167">
        <v>12</v>
      </c>
      <c r="M181" s="184">
        <v>0.3</v>
      </c>
      <c r="N181" s="165" t="s">
        <v>619</v>
      </c>
      <c r="O181" s="165" t="s">
        <v>619</v>
      </c>
      <c r="P181" s="167">
        <v>9</v>
      </c>
      <c r="Q181" s="167">
        <v>25</v>
      </c>
      <c r="R181" s="167">
        <v>6</v>
      </c>
      <c r="S181" s="165" t="s">
        <v>619</v>
      </c>
      <c r="T181" s="167">
        <v>28</v>
      </c>
      <c r="U181" s="165" t="s">
        <v>619</v>
      </c>
      <c r="V181" s="167" t="s">
        <v>619</v>
      </c>
      <c r="W181" s="167">
        <v>38</v>
      </c>
      <c r="X181" s="200">
        <v>1</v>
      </c>
      <c r="Y181" s="165" t="s">
        <v>619</v>
      </c>
    </row>
    <row r="182" spans="1:25" s="69" customFormat="1" ht="14.1" customHeight="1" x14ac:dyDescent="0.2">
      <c r="A182" s="218" t="s">
        <v>466</v>
      </c>
      <c r="B182" s="218" t="s">
        <v>467</v>
      </c>
      <c r="C182" s="218" t="s">
        <v>742</v>
      </c>
      <c r="D182" s="218"/>
      <c r="E182" s="167">
        <v>79</v>
      </c>
      <c r="F182" s="167">
        <v>32</v>
      </c>
      <c r="G182" s="165" t="s">
        <v>619</v>
      </c>
      <c r="H182" s="165" t="s">
        <v>619</v>
      </c>
      <c r="I182" s="165" t="s">
        <v>619</v>
      </c>
      <c r="J182" s="165" t="s">
        <v>619</v>
      </c>
      <c r="K182" s="165" t="s">
        <v>619</v>
      </c>
      <c r="L182" s="167">
        <v>33</v>
      </c>
      <c r="M182" s="184">
        <v>0.4</v>
      </c>
      <c r="N182" s="165" t="s">
        <v>619</v>
      </c>
      <c r="O182" s="165" t="s">
        <v>619</v>
      </c>
      <c r="P182" s="165">
        <v>11</v>
      </c>
      <c r="Q182" s="167">
        <v>49</v>
      </c>
      <c r="R182" s="167">
        <v>13</v>
      </c>
      <c r="S182" s="167">
        <v>11</v>
      </c>
      <c r="T182" s="167">
        <v>93</v>
      </c>
      <c r="U182" s="167">
        <v>47</v>
      </c>
      <c r="V182" s="167">
        <v>58</v>
      </c>
      <c r="W182" s="167">
        <v>222</v>
      </c>
      <c r="X182" s="200">
        <v>2.8</v>
      </c>
      <c r="Y182" s="167" t="s">
        <v>619</v>
      </c>
    </row>
    <row r="183" spans="1:25" s="69" customFormat="1" ht="14.1" customHeight="1" x14ac:dyDescent="0.2">
      <c r="A183" s="218" t="s">
        <v>208</v>
      </c>
      <c r="B183" s="218" t="s">
        <v>209</v>
      </c>
      <c r="C183" s="218" t="s">
        <v>744</v>
      </c>
      <c r="D183" s="218"/>
      <c r="E183" s="167">
        <v>50</v>
      </c>
      <c r="F183" s="165" t="s">
        <v>619</v>
      </c>
      <c r="G183" s="165" t="s">
        <v>619</v>
      </c>
      <c r="H183" s="165" t="s">
        <v>619</v>
      </c>
      <c r="I183" s="165" t="s">
        <v>619</v>
      </c>
      <c r="J183" s="165" t="s">
        <v>619</v>
      </c>
      <c r="K183" s="165" t="s">
        <v>619</v>
      </c>
      <c r="L183" s="167">
        <v>23</v>
      </c>
      <c r="M183" s="184">
        <v>0.5</v>
      </c>
      <c r="N183" s="165" t="s">
        <v>619</v>
      </c>
      <c r="O183" s="165" t="s">
        <v>619</v>
      </c>
      <c r="P183" s="165" t="s">
        <v>619</v>
      </c>
      <c r="Q183" s="167">
        <v>28</v>
      </c>
      <c r="R183" s="165" t="s">
        <v>619</v>
      </c>
      <c r="S183" s="165" t="s">
        <v>619</v>
      </c>
      <c r="T183" s="165" t="s">
        <v>619</v>
      </c>
      <c r="U183" s="165" t="s">
        <v>619</v>
      </c>
      <c r="V183" s="165" t="s">
        <v>619</v>
      </c>
      <c r="W183" s="167">
        <v>18</v>
      </c>
      <c r="X183" s="200">
        <v>0.4</v>
      </c>
      <c r="Y183" s="167">
        <v>5</v>
      </c>
    </row>
    <row r="184" spans="1:25" s="69" customFormat="1" ht="14.1" customHeight="1" x14ac:dyDescent="0.2">
      <c r="A184" s="218" t="s">
        <v>19</v>
      </c>
      <c r="B184" s="218" t="s">
        <v>20</v>
      </c>
      <c r="C184" s="218" t="s">
        <v>750</v>
      </c>
      <c r="D184" s="218"/>
      <c r="E184" s="167">
        <v>120</v>
      </c>
      <c r="F184" s="167">
        <v>31</v>
      </c>
      <c r="G184" s="165">
        <v>9</v>
      </c>
      <c r="H184" s="167" t="s">
        <v>619</v>
      </c>
      <c r="I184" s="165" t="s">
        <v>619</v>
      </c>
      <c r="J184" s="165" t="s">
        <v>619</v>
      </c>
      <c r="K184" s="165" t="s">
        <v>619</v>
      </c>
      <c r="L184" s="167">
        <v>45</v>
      </c>
      <c r="M184" s="184">
        <v>0.4</v>
      </c>
      <c r="N184" s="165" t="s">
        <v>619</v>
      </c>
      <c r="O184" s="165" t="s">
        <v>619</v>
      </c>
      <c r="P184" s="167">
        <v>129</v>
      </c>
      <c r="Q184" s="167">
        <v>261</v>
      </c>
      <c r="R184" s="165" t="s">
        <v>619</v>
      </c>
      <c r="S184" s="167">
        <v>10</v>
      </c>
      <c r="T184" s="167">
        <v>29</v>
      </c>
      <c r="U184" s="165" t="s">
        <v>619</v>
      </c>
      <c r="V184" s="165" t="s">
        <v>619</v>
      </c>
      <c r="W184" s="167">
        <v>39</v>
      </c>
      <c r="X184" s="200">
        <v>0.3</v>
      </c>
      <c r="Y184" s="167">
        <v>18</v>
      </c>
    </row>
    <row r="185" spans="1:25" s="69" customFormat="1" ht="14.1" customHeight="1" x14ac:dyDescent="0.2">
      <c r="A185" s="218" t="s">
        <v>234</v>
      </c>
      <c r="B185" s="218" t="s">
        <v>235</v>
      </c>
      <c r="C185" s="218" t="s">
        <v>749</v>
      </c>
      <c r="D185" s="218"/>
      <c r="E185" s="167">
        <v>54</v>
      </c>
      <c r="F185" s="165" t="s">
        <v>619</v>
      </c>
      <c r="G185" s="165" t="s">
        <v>619</v>
      </c>
      <c r="H185" s="165" t="s">
        <v>619</v>
      </c>
      <c r="I185" s="165" t="s">
        <v>619</v>
      </c>
      <c r="J185" s="165" t="s">
        <v>619</v>
      </c>
      <c r="K185" s="165" t="s">
        <v>619</v>
      </c>
      <c r="L185" s="165" t="s">
        <v>619</v>
      </c>
      <c r="M185" s="184" t="s">
        <v>619</v>
      </c>
      <c r="N185" s="165">
        <v>5</v>
      </c>
      <c r="O185" s="165" t="s">
        <v>619</v>
      </c>
      <c r="P185" s="165" t="s">
        <v>619</v>
      </c>
      <c r="Q185" s="167">
        <v>9</v>
      </c>
      <c r="R185" s="165" t="s">
        <v>619</v>
      </c>
      <c r="S185" s="165" t="s">
        <v>619</v>
      </c>
      <c r="T185" s="165" t="s">
        <v>619</v>
      </c>
      <c r="U185" s="165" t="s">
        <v>619</v>
      </c>
      <c r="V185" s="165" t="s">
        <v>619</v>
      </c>
      <c r="W185" s="165" t="s">
        <v>619</v>
      </c>
      <c r="X185" s="200" t="s">
        <v>619</v>
      </c>
      <c r="Y185" s="165" t="s">
        <v>619</v>
      </c>
    </row>
    <row r="186" spans="1:25" s="69" customFormat="1" ht="14.1" customHeight="1" x14ac:dyDescent="0.2">
      <c r="A186" s="218" t="s">
        <v>374</v>
      </c>
      <c r="B186" s="218" t="s">
        <v>375</v>
      </c>
      <c r="C186" s="218" t="s">
        <v>746</v>
      </c>
      <c r="D186" s="218"/>
      <c r="E186" s="167">
        <v>113</v>
      </c>
      <c r="F186" s="167">
        <v>49</v>
      </c>
      <c r="G186" s="167">
        <v>76</v>
      </c>
      <c r="H186" s="167">
        <v>71</v>
      </c>
      <c r="I186" s="167" t="s">
        <v>619</v>
      </c>
      <c r="J186" s="167" t="s">
        <v>619</v>
      </c>
      <c r="K186" s="167">
        <v>12</v>
      </c>
      <c r="L186" s="167">
        <v>222</v>
      </c>
      <c r="M186" s="184">
        <v>2</v>
      </c>
      <c r="N186" s="167">
        <v>22</v>
      </c>
      <c r="O186" s="167">
        <v>42</v>
      </c>
      <c r="P186" s="167">
        <v>130</v>
      </c>
      <c r="Q186" s="167">
        <v>416</v>
      </c>
      <c r="R186" s="167">
        <v>169</v>
      </c>
      <c r="S186" s="165" t="s">
        <v>619</v>
      </c>
      <c r="T186" s="165" t="s">
        <v>619</v>
      </c>
      <c r="U186" s="167">
        <v>150</v>
      </c>
      <c r="V186" s="167">
        <v>3308</v>
      </c>
      <c r="W186" s="167">
        <v>3746</v>
      </c>
      <c r="X186" s="200">
        <v>33.1</v>
      </c>
      <c r="Y186" s="167">
        <v>28</v>
      </c>
    </row>
    <row r="187" spans="1:25" s="69" customFormat="1" ht="14.1" customHeight="1" x14ac:dyDescent="0.2">
      <c r="A187" s="218" t="s">
        <v>562</v>
      </c>
      <c r="B187" s="218" t="s">
        <v>563</v>
      </c>
      <c r="C187" s="218" t="s">
        <v>748</v>
      </c>
      <c r="D187" s="218"/>
      <c r="E187" s="167">
        <v>41</v>
      </c>
      <c r="F187" s="167">
        <v>5</v>
      </c>
      <c r="G187" s="165" t="s">
        <v>619</v>
      </c>
      <c r="H187" s="165" t="s">
        <v>619</v>
      </c>
      <c r="I187" s="165" t="s">
        <v>619</v>
      </c>
      <c r="J187" s="165" t="s">
        <v>619</v>
      </c>
      <c r="K187" s="165">
        <v>5</v>
      </c>
      <c r="L187" s="167">
        <v>10</v>
      </c>
      <c r="M187" s="184">
        <v>0.2</v>
      </c>
      <c r="N187" s="165">
        <v>14</v>
      </c>
      <c r="O187" s="167">
        <v>6</v>
      </c>
      <c r="P187" s="165">
        <v>6</v>
      </c>
      <c r="Q187" s="167">
        <v>36</v>
      </c>
      <c r="R187" s="167" t="s">
        <v>619</v>
      </c>
      <c r="S187" s="165" t="s">
        <v>619</v>
      </c>
      <c r="T187" s="165" t="s">
        <v>619</v>
      </c>
      <c r="U187" s="167">
        <v>8</v>
      </c>
      <c r="V187" s="165" t="s">
        <v>619</v>
      </c>
      <c r="W187" s="167">
        <v>13</v>
      </c>
      <c r="X187" s="200">
        <v>0.3</v>
      </c>
      <c r="Y187" s="167" t="s">
        <v>619</v>
      </c>
    </row>
    <row r="188" spans="1:25" s="69" customFormat="1" ht="14.1" customHeight="1" x14ac:dyDescent="0.2">
      <c r="A188" s="218" t="s">
        <v>576</v>
      </c>
      <c r="B188" s="218" t="s">
        <v>577</v>
      </c>
      <c r="C188" s="218" t="s">
        <v>748</v>
      </c>
      <c r="D188" s="218"/>
      <c r="E188" s="167">
        <v>30</v>
      </c>
      <c r="F188" s="167">
        <v>17</v>
      </c>
      <c r="G188" s="165" t="s">
        <v>619</v>
      </c>
      <c r="H188" s="165" t="s">
        <v>619</v>
      </c>
      <c r="I188" s="165" t="s">
        <v>619</v>
      </c>
      <c r="J188" s="165" t="s">
        <v>619</v>
      </c>
      <c r="K188" s="165" t="s">
        <v>619</v>
      </c>
      <c r="L188" s="167">
        <v>18</v>
      </c>
      <c r="M188" s="184">
        <v>0.6</v>
      </c>
      <c r="N188" s="165" t="s">
        <v>619</v>
      </c>
      <c r="O188" s="165" t="s">
        <v>619</v>
      </c>
      <c r="P188" s="165" t="s">
        <v>619</v>
      </c>
      <c r="Q188" s="167">
        <v>20</v>
      </c>
      <c r="R188" s="165" t="s">
        <v>619</v>
      </c>
      <c r="S188" s="165" t="s">
        <v>619</v>
      </c>
      <c r="T188" s="165" t="s">
        <v>619</v>
      </c>
      <c r="U188" s="165" t="s">
        <v>619</v>
      </c>
      <c r="V188" s="165" t="s">
        <v>619</v>
      </c>
      <c r="W188" s="165" t="s">
        <v>619</v>
      </c>
      <c r="X188" s="200" t="s">
        <v>619</v>
      </c>
      <c r="Y188" s="167">
        <v>12</v>
      </c>
    </row>
    <row r="189" spans="1:25" s="69" customFormat="1" ht="14.1" customHeight="1" x14ac:dyDescent="0.2">
      <c r="A189" s="218" t="s">
        <v>152</v>
      </c>
      <c r="B189" s="218" t="s">
        <v>153</v>
      </c>
      <c r="C189" s="218" t="s">
        <v>744</v>
      </c>
      <c r="D189" s="218"/>
      <c r="E189" s="167">
        <v>44</v>
      </c>
      <c r="F189" s="165" t="s">
        <v>619</v>
      </c>
      <c r="G189" s="165" t="s">
        <v>619</v>
      </c>
      <c r="H189" s="165" t="s">
        <v>619</v>
      </c>
      <c r="I189" s="165" t="s">
        <v>619</v>
      </c>
      <c r="J189" s="165" t="s">
        <v>619</v>
      </c>
      <c r="K189" s="165" t="s">
        <v>619</v>
      </c>
      <c r="L189" s="165" t="s">
        <v>619</v>
      </c>
      <c r="M189" s="184" t="s">
        <v>619</v>
      </c>
      <c r="N189" s="165" t="s">
        <v>619</v>
      </c>
      <c r="O189" s="165" t="s">
        <v>619</v>
      </c>
      <c r="P189" s="165">
        <v>5</v>
      </c>
      <c r="Q189" s="167">
        <v>13</v>
      </c>
      <c r="R189" s="165" t="s">
        <v>619</v>
      </c>
      <c r="S189" s="165" t="s">
        <v>619</v>
      </c>
      <c r="T189" s="165" t="s">
        <v>619</v>
      </c>
      <c r="U189" s="165" t="s">
        <v>619</v>
      </c>
      <c r="V189" s="165" t="s">
        <v>619</v>
      </c>
      <c r="W189" s="167">
        <v>6</v>
      </c>
      <c r="X189" s="200">
        <v>0.1</v>
      </c>
      <c r="Y189" s="165" t="s">
        <v>619</v>
      </c>
    </row>
    <row r="190" spans="1:25" s="69" customFormat="1" ht="14.1" customHeight="1" x14ac:dyDescent="0.2">
      <c r="A190" s="218" t="s">
        <v>101</v>
      </c>
      <c r="B190" s="218" t="s">
        <v>669</v>
      </c>
      <c r="C190" s="218" t="s">
        <v>747</v>
      </c>
      <c r="D190" s="218"/>
      <c r="E190" s="167">
        <v>71</v>
      </c>
      <c r="F190" s="167">
        <v>21</v>
      </c>
      <c r="G190" s="165" t="s">
        <v>619</v>
      </c>
      <c r="H190" s="165" t="s">
        <v>619</v>
      </c>
      <c r="I190" s="165" t="s">
        <v>619</v>
      </c>
      <c r="J190" s="165" t="s">
        <v>619</v>
      </c>
      <c r="K190" s="165" t="s">
        <v>619</v>
      </c>
      <c r="L190" s="167">
        <v>22</v>
      </c>
      <c r="M190" s="184">
        <v>0.3</v>
      </c>
      <c r="N190" s="165">
        <v>13</v>
      </c>
      <c r="O190" s="167">
        <v>50</v>
      </c>
      <c r="P190" s="165">
        <v>11</v>
      </c>
      <c r="Q190" s="167">
        <v>96</v>
      </c>
      <c r="R190" s="165">
        <v>5</v>
      </c>
      <c r="S190" s="165" t="s">
        <v>619</v>
      </c>
      <c r="T190" s="165" t="s">
        <v>619</v>
      </c>
      <c r="U190" s="165" t="s">
        <v>619</v>
      </c>
      <c r="V190" s="167">
        <v>8</v>
      </c>
      <c r="W190" s="167">
        <v>13</v>
      </c>
      <c r="X190" s="200">
        <v>0.2</v>
      </c>
      <c r="Y190" s="167">
        <v>19</v>
      </c>
    </row>
    <row r="191" spans="1:25" s="69" customFormat="1" ht="14.1" customHeight="1" x14ac:dyDescent="0.2">
      <c r="A191" s="218" t="s">
        <v>316</v>
      </c>
      <c r="B191" s="218" t="s">
        <v>317</v>
      </c>
      <c r="C191" s="218" t="s">
        <v>745</v>
      </c>
      <c r="D191" s="218"/>
      <c r="E191" s="167">
        <v>56</v>
      </c>
      <c r="F191" s="167">
        <v>16</v>
      </c>
      <c r="G191" s="165" t="s">
        <v>619</v>
      </c>
      <c r="H191" s="165" t="s">
        <v>619</v>
      </c>
      <c r="I191" s="165" t="s">
        <v>619</v>
      </c>
      <c r="J191" s="165" t="s">
        <v>619</v>
      </c>
      <c r="K191" s="165" t="s">
        <v>619</v>
      </c>
      <c r="L191" s="167">
        <v>20</v>
      </c>
      <c r="M191" s="184">
        <v>0.4</v>
      </c>
      <c r="N191" s="165" t="s">
        <v>619</v>
      </c>
      <c r="O191" s="165" t="s">
        <v>619</v>
      </c>
      <c r="P191" s="167">
        <v>9</v>
      </c>
      <c r="Q191" s="167">
        <v>35</v>
      </c>
      <c r="R191" s="167">
        <v>8</v>
      </c>
      <c r="S191" s="167">
        <v>20</v>
      </c>
      <c r="T191" s="167">
        <v>52</v>
      </c>
      <c r="U191" s="165" t="s">
        <v>619</v>
      </c>
      <c r="V191" s="165" t="s">
        <v>619</v>
      </c>
      <c r="W191" s="167">
        <v>87</v>
      </c>
      <c r="X191" s="200">
        <v>1.6</v>
      </c>
      <c r="Y191" s="167" t="s">
        <v>619</v>
      </c>
    </row>
    <row r="192" spans="1:25" s="69" customFormat="1" ht="14.1" customHeight="1" x14ac:dyDescent="0.2">
      <c r="A192" s="218" t="s">
        <v>176</v>
      </c>
      <c r="B192" s="218" t="s">
        <v>177</v>
      </c>
      <c r="C192" s="218" t="s">
        <v>744</v>
      </c>
      <c r="D192" s="218"/>
      <c r="E192" s="167">
        <v>48</v>
      </c>
      <c r="F192" s="165" t="s">
        <v>619</v>
      </c>
      <c r="G192" s="165" t="s">
        <v>619</v>
      </c>
      <c r="H192" s="165" t="s">
        <v>619</v>
      </c>
      <c r="I192" s="165" t="s">
        <v>619</v>
      </c>
      <c r="J192" s="165" t="s">
        <v>619</v>
      </c>
      <c r="K192" s="165" t="s">
        <v>619</v>
      </c>
      <c r="L192" s="167">
        <v>16</v>
      </c>
      <c r="M192" s="184">
        <v>0.3</v>
      </c>
      <c r="N192" s="165" t="s">
        <v>619</v>
      </c>
      <c r="O192" s="165">
        <v>6</v>
      </c>
      <c r="P192" s="165" t="s">
        <v>619</v>
      </c>
      <c r="Q192" s="167">
        <v>26</v>
      </c>
      <c r="R192" s="165" t="s">
        <v>619</v>
      </c>
      <c r="S192" s="165" t="s">
        <v>619</v>
      </c>
      <c r="T192" s="165" t="s">
        <v>619</v>
      </c>
      <c r="U192" s="165" t="s">
        <v>619</v>
      </c>
      <c r="V192" s="165" t="s">
        <v>619</v>
      </c>
      <c r="W192" s="167">
        <v>18</v>
      </c>
      <c r="X192" s="200">
        <v>0.4</v>
      </c>
      <c r="Y192" s="165" t="s">
        <v>619</v>
      </c>
    </row>
    <row r="193" spans="1:25" s="69" customFormat="1" ht="14.1" customHeight="1" x14ac:dyDescent="0.2">
      <c r="A193" s="218" t="s">
        <v>102</v>
      </c>
      <c r="B193" s="218" t="s">
        <v>670</v>
      </c>
      <c r="C193" s="218" t="s">
        <v>747</v>
      </c>
      <c r="D193" s="218"/>
      <c r="E193" s="167">
        <v>73</v>
      </c>
      <c r="F193" s="167" t="s">
        <v>619</v>
      </c>
      <c r="G193" s="165" t="s">
        <v>619</v>
      </c>
      <c r="H193" s="165" t="s">
        <v>619</v>
      </c>
      <c r="I193" s="165" t="s">
        <v>619</v>
      </c>
      <c r="J193" s="165" t="s">
        <v>619</v>
      </c>
      <c r="K193" s="165" t="s">
        <v>619</v>
      </c>
      <c r="L193" s="167">
        <v>9</v>
      </c>
      <c r="M193" s="184">
        <v>0.1</v>
      </c>
      <c r="N193" s="165">
        <v>6</v>
      </c>
      <c r="O193" s="165" t="s">
        <v>619</v>
      </c>
      <c r="P193" s="165" t="s">
        <v>619</v>
      </c>
      <c r="Q193" s="167">
        <v>19</v>
      </c>
      <c r="R193" s="165" t="s">
        <v>619</v>
      </c>
      <c r="S193" s="165" t="s">
        <v>619</v>
      </c>
      <c r="T193" s="167" t="s">
        <v>619</v>
      </c>
      <c r="U193" s="165" t="s">
        <v>619</v>
      </c>
      <c r="V193" s="165" t="s">
        <v>619</v>
      </c>
      <c r="W193" s="167" t="s">
        <v>619</v>
      </c>
      <c r="X193" s="200" t="s">
        <v>619</v>
      </c>
      <c r="Y193" s="165" t="s">
        <v>619</v>
      </c>
    </row>
    <row r="194" spans="1:25" s="69" customFormat="1" ht="14.1" customHeight="1" x14ac:dyDescent="0.2">
      <c r="A194" s="218" t="s">
        <v>336</v>
      </c>
      <c r="B194" s="218" t="s">
        <v>337</v>
      </c>
      <c r="C194" s="218" t="s">
        <v>745</v>
      </c>
      <c r="D194" s="218"/>
      <c r="E194" s="167">
        <v>47</v>
      </c>
      <c r="F194" s="165" t="s">
        <v>619</v>
      </c>
      <c r="G194" s="165" t="s">
        <v>619</v>
      </c>
      <c r="H194" s="165" t="s">
        <v>619</v>
      </c>
      <c r="I194" s="165" t="s">
        <v>619</v>
      </c>
      <c r="J194" s="165" t="s">
        <v>619</v>
      </c>
      <c r="K194" s="165" t="s">
        <v>619</v>
      </c>
      <c r="L194" s="167">
        <v>17</v>
      </c>
      <c r="M194" s="184">
        <v>0.4</v>
      </c>
      <c r="N194" s="165" t="s">
        <v>619</v>
      </c>
      <c r="O194" s="167">
        <v>11</v>
      </c>
      <c r="P194" s="165" t="s">
        <v>619</v>
      </c>
      <c r="Q194" s="167">
        <v>33</v>
      </c>
      <c r="R194" s="165" t="s">
        <v>619</v>
      </c>
      <c r="S194" s="165" t="s">
        <v>619</v>
      </c>
      <c r="T194" s="165" t="s">
        <v>619</v>
      </c>
      <c r="U194" s="165" t="s">
        <v>619</v>
      </c>
      <c r="V194" s="165" t="s">
        <v>619</v>
      </c>
      <c r="W194" s="167">
        <v>10</v>
      </c>
      <c r="X194" s="200">
        <v>0.2</v>
      </c>
      <c r="Y194" s="167" t="s">
        <v>619</v>
      </c>
    </row>
    <row r="195" spans="1:25" s="69" customFormat="1" ht="14.1" customHeight="1" x14ac:dyDescent="0.2">
      <c r="A195" s="218" t="s">
        <v>549</v>
      </c>
      <c r="B195" s="218" t="s">
        <v>671</v>
      </c>
      <c r="C195" s="218" t="s">
        <v>748</v>
      </c>
      <c r="D195" s="218"/>
      <c r="E195" s="167">
        <v>93</v>
      </c>
      <c r="F195" s="167">
        <v>33</v>
      </c>
      <c r="G195" s="165" t="s">
        <v>619</v>
      </c>
      <c r="H195" s="165" t="s">
        <v>619</v>
      </c>
      <c r="I195" s="165" t="s">
        <v>619</v>
      </c>
      <c r="J195" s="165" t="s">
        <v>619</v>
      </c>
      <c r="K195" s="165" t="s">
        <v>619</v>
      </c>
      <c r="L195" s="167">
        <v>34</v>
      </c>
      <c r="M195" s="184">
        <v>0.4</v>
      </c>
      <c r="N195" s="165" t="s">
        <v>619</v>
      </c>
      <c r="O195" s="165" t="s">
        <v>619</v>
      </c>
      <c r="P195" s="167">
        <v>34</v>
      </c>
      <c r="Q195" s="167">
        <v>85</v>
      </c>
      <c r="R195" s="167">
        <v>7</v>
      </c>
      <c r="S195" s="165" t="s">
        <v>619</v>
      </c>
      <c r="T195" s="167">
        <v>46</v>
      </c>
      <c r="U195" s="165" t="s">
        <v>619</v>
      </c>
      <c r="V195" s="165" t="s">
        <v>619</v>
      </c>
      <c r="W195" s="167">
        <v>53</v>
      </c>
      <c r="X195" s="200">
        <v>0.6</v>
      </c>
      <c r="Y195" s="165" t="s">
        <v>619</v>
      </c>
    </row>
    <row r="196" spans="1:25" s="69" customFormat="1" ht="14.1" customHeight="1" x14ac:dyDescent="0.2">
      <c r="A196" s="218" t="s">
        <v>21</v>
      </c>
      <c r="B196" s="218" t="s">
        <v>22</v>
      </c>
      <c r="C196" s="218" t="s">
        <v>750</v>
      </c>
      <c r="D196" s="218"/>
      <c r="E196" s="167">
        <v>94</v>
      </c>
      <c r="F196" s="167">
        <v>25</v>
      </c>
      <c r="G196" s="165" t="s">
        <v>619</v>
      </c>
      <c r="H196" s="165" t="s">
        <v>619</v>
      </c>
      <c r="I196" s="165" t="s">
        <v>619</v>
      </c>
      <c r="J196" s="165" t="s">
        <v>619</v>
      </c>
      <c r="K196" s="165" t="s">
        <v>619</v>
      </c>
      <c r="L196" s="167">
        <v>26</v>
      </c>
      <c r="M196" s="184">
        <v>0.3</v>
      </c>
      <c r="N196" s="165" t="s">
        <v>619</v>
      </c>
      <c r="O196" s="167">
        <v>33</v>
      </c>
      <c r="P196" s="165" t="s">
        <v>619</v>
      </c>
      <c r="Q196" s="167">
        <v>71</v>
      </c>
      <c r="R196" s="165" t="s">
        <v>619</v>
      </c>
      <c r="S196" s="165" t="s">
        <v>619</v>
      </c>
      <c r="T196" s="167">
        <v>13</v>
      </c>
      <c r="U196" s="165" t="s">
        <v>619</v>
      </c>
      <c r="V196" s="165" t="s">
        <v>619</v>
      </c>
      <c r="W196" s="167">
        <v>16</v>
      </c>
      <c r="X196" s="200">
        <v>0.2</v>
      </c>
      <c r="Y196" s="167">
        <v>33</v>
      </c>
    </row>
    <row r="197" spans="1:25" s="69" customFormat="1" ht="14.1" customHeight="1" x14ac:dyDescent="0.2">
      <c r="A197" s="218" t="s">
        <v>244</v>
      </c>
      <c r="B197" s="218" t="s">
        <v>245</v>
      </c>
      <c r="C197" s="218" t="s">
        <v>749</v>
      </c>
      <c r="D197" s="218"/>
      <c r="E197" s="167">
        <v>26</v>
      </c>
      <c r="F197" s="165" t="s">
        <v>619</v>
      </c>
      <c r="G197" s="165" t="s">
        <v>619</v>
      </c>
      <c r="H197" s="165" t="s">
        <v>619</v>
      </c>
      <c r="I197" s="165" t="s">
        <v>619</v>
      </c>
      <c r="J197" s="165" t="s">
        <v>619</v>
      </c>
      <c r="K197" s="165" t="s">
        <v>619</v>
      </c>
      <c r="L197" s="167">
        <v>23</v>
      </c>
      <c r="M197" s="184">
        <v>0.9</v>
      </c>
      <c r="N197" s="165" t="s">
        <v>619</v>
      </c>
      <c r="O197" s="167">
        <v>9</v>
      </c>
      <c r="P197" s="165" t="s">
        <v>619</v>
      </c>
      <c r="Q197" s="167">
        <v>34</v>
      </c>
      <c r="R197" s="165" t="s">
        <v>619</v>
      </c>
      <c r="S197" s="165">
        <v>5</v>
      </c>
      <c r="T197" s="165">
        <v>7</v>
      </c>
      <c r="U197" s="165" t="s">
        <v>619</v>
      </c>
      <c r="V197" s="165" t="s">
        <v>619</v>
      </c>
      <c r="W197" s="167">
        <v>12</v>
      </c>
      <c r="X197" s="200">
        <v>0.5</v>
      </c>
      <c r="Y197" s="167" t="s">
        <v>619</v>
      </c>
    </row>
    <row r="198" spans="1:25" s="69" customFormat="1" ht="14.1" customHeight="1" x14ac:dyDescent="0.2">
      <c r="A198" s="218" t="s">
        <v>166</v>
      </c>
      <c r="B198" s="218" t="s">
        <v>167</v>
      </c>
      <c r="C198" s="218" t="s">
        <v>744</v>
      </c>
      <c r="D198" s="218"/>
      <c r="E198" s="167">
        <v>40</v>
      </c>
      <c r="F198" s="167" t="s">
        <v>619</v>
      </c>
      <c r="G198" s="165" t="s">
        <v>619</v>
      </c>
      <c r="H198" s="165" t="s">
        <v>619</v>
      </c>
      <c r="I198" s="165" t="s">
        <v>619</v>
      </c>
      <c r="J198" s="165" t="s">
        <v>619</v>
      </c>
      <c r="K198" s="165" t="s">
        <v>619</v>
      </c>
      <c r="L198" s="167">
        <v>5</v>
      </c>
      <c r="M198" s="184">
        <v>0.1</v>
      </c>
      <c r="N198" s="165" t="s">
        <v>619</v>
      </c>
      <c r="O198" s="165" t="s">
        <v>619</v>
      </c>
      <c r="P198" s="165">
        <v>6</v>
      </c>
      <c r="Q198" s="167">
        <v>15</v>
      </c>
      <c r="R198" s="165" t="s">
        <v>619</v>
      </c>
      <c r="S198" s="165" t="s">
        <v>619</v>
      </c>
      <c r="T198" s="165" t="s">
        <v>619</v>
      </c>
      <c r="U198" s="165" t="s">
        <v>619</v>
      </c>
      <c r="V198" s="165" t="s">
        <v>619</v>
      </c>
      <c r="W198" s="165" t="s">
        <v>619</v>
      </c>
      <c r="X198" s="200" t="s">
        <v>619</v>
      </c>
      <c r="Y198" s="167" t="s">
        <v>619</v>
      </c>
    </row>
    <row r="199" spans="1:25" s="69" customFormat="1" ht="14.1" customHeight="1" x14ac:dyDescent="0.2">
      <c r="A199" s="218" t="s">
        <v>192</v>
      </c>
      <c r="B199" s="218" t="s">
        <v>193</v>
      </c>
      <c r="C199" s="218" t="s">
        <v>744</v>
      </c>
      <c r="D199" s="218"/>
      <c r="E199" s="167">
        <v>93</v>
      </c>
      <c r="F199" s="167">
        <v>52</v>
      </c>
      <c r="G199" s="167">
        <v>7</v>
      </c>
      <c r="H199" s="165" t="s">
        <v>619</v>
      </c>
      <c r="I199" s="167">
        <v>5</v>
      </c>
      <c r="J199" s="165" t="s">
        <v>619</v>
      </c>
      <c r="K199" s="165" t="s">
        <v>619</v>
      </c>
      <c r="L199" s="167">
        <v>70</v>
      </c>
      <c r="M199" s="184">
        <v>0.8</v>
      </c>
      <c r="N199" s="165" t="s">
        <v>619</v>
      </c>
      <c r="O199" s="165" t="s">
        <v>619</v>
      </c>
      <c r="P199" s="167" t="s">
        <v>619</v>
      </c>
      <c r="Q199" s="167">
        <v>120</v>
      </c>
      <c r="R199" s="167">
        <v>34</v>
      </c>
      <c r="S199" s="165" t="s">
        <v>619</v>
      </c>
      <c r="T199" s="167">
        <v>41</v>
      </c>
      <c r="U199" s="165" t="s">
        <v>619</v>
      </c>
      <c r="V199" s="165" t="s">
        <v>619</v>
      </c>
      <c r="W199" s="167">
        <v>75</v>
      </c>
      <c r="X199" s="200">
        <v>0.8</v>
      </c>
      <c r="Y199" s="167" t="s">
        <v>619</v>
      </c>
    </row>
    <row r="200" spans="1:25" s="69" customFormat="1" ht="14.1" customHeight="1" x14ac:dyDescent="0.2">
      <c r="A200" s="218" t="s">
        <v>14</v>
      </c>
      <c r="B200" s="218" t="s">
        <v>672</v>
      </c>
      <c r="C200" s="218" t="s">
        <v>750</v>
      </c>
      <c r="D200" s="218"/>
      <c r="E200" s="167">
        <v>141</v>
      </c>
      <c r="F200" s="167" t="s">
        <v>619</v>
      </c>
      <c r="G200" s="165" t="s">
        <v>619</v>
      </c>
      <c r="H200" s="165" t="s">
        <v>619</v>
      </c>
      <c r="I200" s="165" t="s">
        <v>619</v>
      </c>
      <c r="J200" s="165" t="s">
        <v>619</v>
      </c>
      <c r="K200" s="165" t="s">
        <v>619</v>
      </c>
      <c r="L200" s="167">
        <v>51</v>
      </c>
      <c r="M200" s="184">
        <v>0.4</v>
      </c>
      <c r="N200" s="165" t="s">
        <v>619</v>
      </c>
      <c r="O200" s="165">
        <v>25</v>
      </c>
      <c r="P200" s="167" t="s">
        <v>619</v>
      </c>
      <c r="Q200" s="167">
        <v>101</v>
      </c>
      <c r="R200" s="165" t="s">
        <v>619</v>
      </c>
      <c r="S200" s="167">
        <v>5</v>
      </c>
      <c r="T200" s="165" t="s">
        <v>619</v>
      </c>
      <c r="U200" s="165" t="s">
        <v>619</v>
      </c>
      <c r="V200" s="165" t="s">
        <v>619</v>
      </c>
      <c r="W200" s="167">
        <v>6</v>
      </c>
      <c r="X200" s="200">
        <v>0</v>
      </c>
      <c r="Y200" s="167" t="s">
        <v>619</v>
      </c>
    </row>
    <row r="201" spans="1:25" s="69" customFormat="1" ht="14.1" customHeight="1" x14ac:dyDescent="0.2">
      <c r="A201" s="218" t="s">
        <v>338</v>
      </c>
      <c r="B201" s="218" t="s">
        <v>339</v>
      </c>
      <c r="C201" s="218" t="s">
        <v>745</v>
      </c>
      <c r="D201" s="218"/>
      <c r="E201" s="167">
        <v>63</v>
      </c>
      <c r="F201" s="167">
        <v>8</v>
      </c>
      <c r="G201" s="165" t="s">
        <v>619</v>
      </c>
      <c r="H201" s="165" t="s">
        <v>619</v>
      </c>
      <c r="I201" s="165" t="s">
        <v>619</v>
      </c>
      <c r="J201" s="165" t="s">
        <v>619</v>
      </c>
      <c r="K201" s="165" t="s">
        <v>619</v>
      </c>
      <c r="L201" s="167">
        <v>10</v>
      </c>
      <c r="M201" s="184">
        <v>0.2</v>
      </c>
      <c r="N201" s="167" t="s">
        <v>619</v>
      </c>
      <c r="O201" s="167" t="s">
        <v>619</v>
      </c>
      <c r="P201" s="167">
        <v>43</v>
      </c>
      <c r="Q201" s="167">
        <v>65</v>
      </c>
      <c r="R201" s="167">
        <v>14</v>
      </c>
      <c r="S201" s="165" t="s">
        <v>619</v>
      </c>
      <c r="T201" s="165" t="s">
        <v>619</v>
      </c>
      <c r="U201" s="165" t="s">
        <v>619</v>
      </c>
      <c r="V201" s="167">
        <v>18</v>
      </c>
      <c r="W201" s="167">
        <v>34</v>
      </c>
      <c r="X201" s="200">
        <v>0.5</v>
      </c>
      <c r="Y201" s="165" t="s">
        <v>619</v>
      </c>
    </row>
    <row r="202" spans="1:25" s="69" customFormat="1" ht="14.1" customHeight="1" x14ac:dyDescent="0.2">
      <c r="A202" s="218" t="s">
        <v>138</v>
      </c>
      <c r="B202" s="218" t="s">
        <v>673</v>
      </c>
      <c r="C202" s="218" t="s">
        <v>744</v>
      </c>
      <c r="D202" s="218"/>
      <c r="E202" s="167">
        <v>130</v>
      </c>
      <c r="F202" s="167">
        <v>79</v>
      </c>
      <c r="G202" s="167">
        <v>23</v>
      </c>
      <c r="H202" s="167">
        <v>20</v>
      </c>
      <c r="I202" s="167">
        <v>12</v>
      </c>
      <c r="J202" s="167">
        <v>5</v>
      </c>
      <c r="K202" s="167">
        <v>6</v>
      </c>
      <c r="L202" s="167">
        <v>145</v>
      </c>
      <c r="M202" s="184">
        <v>1.1000000000000001</v>
      </c>
      <c r="N202" s="167">
        <v>13</v>
      </c>
      <c r="O202" s="165" t="s">
        <v>619</v>
      </c>
      <c r="P202" s="165" t="s">
        <v>619</v>
      </c>
      <c r="Q202" s="167">
        <v>162</v>
      </c>
      <c r="R202" s="167" t="s">
        <v>619</v>
      </c>
      <c r="S202" s="167">
        <v>91</v>
      </c>
      <c r="T202" s="167">
        <v>11</v>
      </c>
      <c r="U202" s="165" t="s">
        <v>619</v>
      </c>
      <c r="V202" s="165" t="s">
        <v>619</v>
      </c>
      <c r="W202" s="167">
        <v>104</v>
      </c>
      <c r="X202" s="200">
        <v>0.8</v>
      </c>
      <c r="Y202" s="167">
        <v>67</v>
      </c>
    </row>
    <row r="203" spans="1:25" s="69" customFormat="1" ht="14.1" customHeight="1" x14ac:dyDescent="0.2">
      <c r="A203" s="218" t="s">
        <v>246</v>
      </c>
      <c r="B203" s="218" t="s">
        <v>247</v>
      </c>
      <c r="C203" s="218" t="s">
        <v>749</v>
      </c>
      <c r="D203" s="218"/>
      <c r="E203" s="167">
        <v>54</v>
      </c>
      <c r="F203" s="167">
        <v>39</v>
      </c>
      <c r="G203" s="165" t="s">
        <v>619</v>
      </c>
      <c r="H203" s="165" t="s">
        <v>619</v>
      </c>
      <c r="I203" s="167" t="s">
        <v>619</v>
      </c>
      <c r="J203" s="165" t="s">
        <v>619</v>
      </c>
      <c r="K203" s="165" t="s">
        <v>619</v>
      </c>
      <c r="L203" s="167">
        <v>44</v>
      </c>
      <c r="M203" s="184">
        <v>0.8</v>
      </c>
      <c r="N203" s="165">
        <v>7</v>
      </c>
      <c r="O203" s="165" t="s">
        <v>619</v>
      </c>
      <c r="P203" s="165" t="s">
        <v>619</v>
      </c>
      <c r="Q203" s="167">
        <v>54</v>
      </c>
      <c r="R203" s="167">
        <v>27</v>
      </c>
      <c r="S203" s="167">
        <v>18</v>
      </c>
      <c r="T203" s="165" t="s">
        <v>619</v>
      </c>
      <c r="U203" s="165" t="s">
        <v>619</v>
      </c>
      <c r="V203" s="165" t="s">
        <v>619</v>
      </c>
      <c r="W203" s="167">
        <v>45</v>
      </c>
      <c r="X203" s="200">
        <v>0.8</v>
      </c>
      <c r="Y203" s="167" t="s">
        <v>619</v>
      </c>
    </row>
    <row r="204" spans="1:25" s="69" customFormat="1" ht="14.1" customHeight="1" x14ac:dyDescent="0.2">
      <c r="A204" s="218" t="s">
        <v>168</v>
      </c>
      <c r="B204" s="218" t="s">
        <v>169</v>
      </c>
      <c r="C204" s="218" t="s">
        <v>744</v>
      </c>
      <c r="D204" s="218"/>
      <c r="E204" s="167">
        <v>21</v>
      </c>
      <c r="F204" s="167">
        <v>12</v>
      </c>
      <c r="G204" s="165" t="s">
        <v>619</v>
      </c>
      <c r="H204" s="165" t="s">
        <v>619</v>
      </c>
      <c r="I204" s="165" t="s">
        <v>619</v>
      </c>
      <c r="J204" s="165" t="s">
        <v>619</v>
      </c>
      <c r="K204" s="165" t="s">
        <v>619</v>
      </c>
      <c r="L204" s="167">
        <v>14</v>
      </c>
      <c r="M204" s="184">
        <v>0.7</v>
      </c>
      <c r="N204" s="165" t="s">
        <v>619</v>
      </c>
      <c r="O204" s="165" t="s">
        <v>619</v>
      </c>
      <c r="P204" s="165" t="s">
        <v>619</v>
      </c>
      <c r="Q204" s="167">
        <v>24</v>
      </c>
      <c r="R204" s="165" t="s">
        <v>619</v>
      </c>
      <c r="S204" s="165" t="s">
        <v>619</v>
      </c>
      <c r="T204" s="167" t="s">
        <v>619</v>
      </c>
      <c r="U204" s="165" t="s">
        <v>619</v>
      </c>
      <c r="V204" s="165" t="s">
        <v>619</v>
      </c>
      <c r="W204" s="167">
        <v>5</v>
      </c>
      <c r="X204" s="200">
        <v>0.2</v>
      </c>
      <c r="Y204" s="167">
        <v>10</v>
      </c>
    </row>
    <row r="205" spans="1:25" s="69" customFormat="1" ht="14.1" customHeight="1" x14ac:dyDescent="0.2">
      <c r="A205" s="218" t="s">
        <v>51</v>
      </c>
      <c r="B205" s="218" t="s">
        <v>52</v>
      </c>
      <c r="C205" s="218" t="s">
        <v>743</v>
      </c>
      <c r="D205" s="218"/>
      <c r="E205" s="167">
        <v>92</v>
      </c>
      <c r="F205" s="167">
        <v>5</v>
      </c>
      <c r="G205" s="165" t="s">
        <v>619</v>
      </c>
      <c r="H205" s="167" t="s">
        <v>619</v>
      </c>
      <c r="I205" s="165" t="s">
        <v>619</v>
      </c>
      <c r="J205" s="165" t="s">
        <v>619</v>
      </c>
      <c r="K205" s="165" t="s">
        <v>619</v>
      </c>
      <c r="L205" s="167">
        <v>6</v>
      </c>
      <c r="M205" s="184">
        <v>0.1</v>
      </c>
      <c r="N205" s="165" t="s">
        <v>619</v>
      </c>
      <c r="O205" s="165" t="s">
        <v>619</v>
      </c>
      <c r="P205" s="165">
        <v>25</v>
      </c>
      <c r="Q205" s="167">
        <v>32</v>
      </c>
      <c r="R205" s="165" t="s">
        <v>619</v>
      </c>
      <c r="S205" s="165" t="s">
        <v>619</v>
      </c>
      <c r="T205" s="167">
        <v>18</v>
      </c>
      <c r="U205" s="165" t="s">
        <v>619</v>
      </c>
      <c r="V205" s="165" t="s">
        <v>619</v>
      </c>
      <c r="W205" s="167">
        <v>20</v>
      </c>
      <c r="X205" s="200">
        <v>0.2</v>
      </c>
      <c r="Y205" s="165" t="s">
        <v>619</v>
      </c>
    </row>
    <row r="206" spans="1:25" s="69" customFormat="1" ht="14.1" customHeight="1" x14ac:dyDescent="0.2">
      <c r="A206" s="218" t="s">
        <v>500</v>
      </c>
      <c r="B206" s="218" t="s">
        <v>501</v>
      </c>
      <c r="C206" s="218" t="s">
        <v>742</v>
      </c>
      <c r="D206" s="218"/>
      <c r="E206" s="167">
        <v>56</v>
      </c>
      <c r="F206" s="167">
        <v>8</v>
      </c>
      <c r="G206" s="167">
        <v>6</v>
      </c>
      <c r="H206" s="165" t="s">
        <v>619</v>
      </c>
      <c r="I206" s="165" t="s">
        <v>619</v>
      </c>
      <c r="J206" s="165" t="s">
        <v>619</v>
      </c>
      <c r="K206" s="167">
        <v>12</v>
      </c>
      <c r="L206" s="167">
        <v>27</v>
      </c>
      <c r="M206" s="184">
        <v>0.5</v>
      </c>
      <c r="N206" s="165">
        <v>13</v>
      </c>
      <c r="O206" s="165">
        <v>12</v>
      </c>
      <c r="P206" s="167">
        <v>19</v>
      </c>
      <c r="Q206" s="167">
        <v>71</v>
      </c>
      <c r="R206" s="165">
        <v>10</v>
      </c>
      <c r="S206" s="165" t="s">
        <v>619</v>
      </c>
      <c r="T206" s="167">
        <v>68</v>
      </c>
      <c r="U206" s="167">
        <v>49</v>
      </c>
      <c r="V206" s="165" t="s">
        <v>619</v>
      </c>
      <c r="W206" s="167">
        <v>128</v>
      </c>
      <c r="X206" s="200">
        <v>2.2999999999999998</v>
      </c>
      <c r="Y206" s="165" t="s">
        <v>619</v>
      </c>
    </row>
    <row r="207" spans="1:25" s="69" customFormat="1" ht="14.1" customHeight="1" x14ac:dyDescent="0.2">
      <c r="A207" s="218" t="s">
        <v>75</v>
      </c>
      <c r="B207" s="218" t="s">
        <v>76</v>
      </c>
      <c r="C207" s="218" t="s">
        <v>743</v>
      </c>
      <c r="D207" s="218"/>
      <c r="E207" s="167">
        <v>38</v>
      </c>
      <c r="F207" s="165" t="s">
        <v>619</v>
      </c>
      <c r="G207" s="165" t="s">
        <v>619</v>
      </c>
      <c r="H207" s="165" t="s">
        <v>619</v>
      </c>
      <c r="I207" s="165" t="s">
        <v>619</v>
      </c>
      <c r="J207" s="165" t="s">
        <v>619</v>
      </c>
      <c r="K207" s="165" t="s">
        <v>619</v>
      </c>
      <c r="L207" s="165" t="s">
        <v>619</v>
      </c>
      <c r="M207" s="184" t="s">
        <v>619</v>
      </c>
      <c r="N207" s="165" t="s">
        <v>619</v>
      </c>
      <c r="O207" s="165" t="s">
        <v>619</v>
      </c>
      <c r="P207" s="167">
        <v>21</v>
      </c>
      <c r="Q207" s="167">
        <v>23</v>
      </c>
      <c r="R207" s="165" t="s">
        <v>619</v>
      </c>
      <c r="S207" s="167" t="s">
        <v>619</v>
      </c>
      <c r="T207" s="165" t="s">
        <v>619</v>
      </c>
      <c r="U207" s="165" t="s">
        <v>619</v>
      </c>
      <c r="V207" s="165" t="s">
        <v>619</v>
      </c>
      <c r="W207" s="167">
        <v>8</v>
      </c>
      <c r="X207" s="200">
        <v>0.2</v>
      </c>
      <c r="Y207" s="165" t="s">
        <v>619</v>
      </c>
    </row>
    <row r="208" spans="1:25" s="69" customFormat="1" ht="14.1" customHeight="1" x14ac:dyDescent="0.2">
      <c r="A208" s="218" t="s">
        <v>271</v>
      </c>
      <c r="B208" s="218" t="s">
        <v>674</v>
      </c>
      <c r="C208" s="218" t="s">
        <v>745</v>
      </c>
      <c r="D208" s="218"/>
      <c r="E208" s="167">
        <v>78</v>
      </c>
      <c r="F208" s="167">
        <v>115</v>
      </c>
      <c r="G208" s="167">
        <v>15</v>
      </c>
      <c r="H208" s="167">
        <v>7</v>
      </c>
      <c r="I208" s="165" t="s">
        <v>619</v>
      </c>
      <c r="J208" s="165" t="s">
        <v>619</v>
      </c>
      <c r="K208" s="165" t="s">
        <v>619</v>
      </c>
      <c r="L208" s="167">
        <v>145</v>
      </c>
      <c r="M208" s="184">
        <v>1.9</v>
      </c>
      <c r="N208" s="167">
        <v>33</v>
      </c>
      <c r="O208" s="167">
        <v>40</v>
      </c>
      <c r="P208" s="167">
        <v>93</v>
      </c>
      <c r="Q208" s="167">
        <v>311</v>
      </c>
      <c r="R208" s="167">
        <v>39</v>
      </c>
      <c r="S208" s="167">
        <v>70</v>
      </c>
      <c r="T208" s="165" t="s">
        <v>619</v>
      </c>
      <c r="U208" s="165" t="s">
        <v>619</v>
      </c>
      <c r="V208" s="165" t="s">
        <v>619</v>
      </c>
      <c r="W208" s="167">
        <v>109</v>
      </c>
      <c r="X208" s="200">
        <v>1.4</v>
      </c>
      <c r="Y208" s="167">
        <v>60</v>
      </c>
    </row>
    <row r="209" spans="1:25" s="69" customFormat="1" ht="14.1" customHeight="1" x14ac:dyDescent="0.2">
      <c r="A209" s="218" t="s">
        <v>550</v>
      </c>
      <c r="B209" s="218" t="s">
        <v>675</v>
      </c>
      <c r="C209" s="218" t="s">
        <v>748</v>
      </c>
      <c r="D209" s="218"/>
      <c r="E209" s="167">
        <v>111</v>
      </c>
      <c r="F209" s="167">
        <v>38</v>
      </c>
      <c r="G209" s="165" t="s">
        <v>619</v>
      </c>
      <c r="H209" s="165" t="s">
        <v>619</v>
      </c>
      <c r="I209" s="165" t="s">
        <v>619</v>
      </c>
      <c r="J209" s="165" t="s">
        <v>619</v>
      </c>
      <c r="K209" s="165">
        <v>7</v>
      </c>
      <c r="L209" s="167">
        <v>52</v>
      </c>
      <c r="M209" s="184">
        <v>0.5</v>
      </c>
      <c r="N209" s="167">
        <v>27</v>
      </c>
      <c r="O209" s="167">
        <v>5</v>
      </c>
      <c r="P209" s="167">
        <v>71</v>
      </c>
      <c r="Q209" s="167">
        <v>155</v>
      </c>
      <c r="R209" s="167">
        <v>25</v>
      </c>
      <c r="S209" s="165" t="s">
        <v>619</v>
      </c>
      <c r="T209" s="165" t="s">
        <v>619</v>
      </c>
      <c r="U209" s="167">
        <v>42</v>
      </c>
      <c r="V209" s="167">
        <v>38</v>
      </c>
      <c r="W209" s="167">
        <v>123</v>
      </c>
      <c r="X209" s="200">
        <v>1.1000000000000001</v>
      </c>
      <c r="Y209" s="167">
        <v>79</v>
      </c>
    </row>
    <row r="210" spans="1:25" s="69" customFormat="1" ht="14.1" customHeight="1" x14ac:dyDescent="0.2">
      <c r="A210" s="218" t="s">
        <v>551</v>
      </c>
      <c r="B210" s="218" t="s">
        <v>676</v>
      </c>
      <c r="C210" s="218" t="s">
        <v>748</v>
      </c>
      <c r="D210" s="218"/>
      <c r="E210" s="167">
        <v>66</v>
      </c>
      <c r="F210" s="167">
        <v>31</v>
      </c>
      <c r="G210" s="165" t="s">
        <v>619</v>
      </c>
      <c r="H210" s="165" t="s">
        <v>619</v>
      </c>
      <c r="I210" s="165" t="s">
        <v>619</v>
      </c>
      <c r="J210" s="165" t="s">
        <v>619</v>
      </c>
      <c r="K210" s="165" t="s">
        <v>619</v>
      </c>
      <c r="L210" s="167">
        <v>34</v>
      </c>
      <c r="M210" s="184">
        <v>0.5</v>
      </c>
      <c r="N210" s="167" t="s">
        <v>619</v>
      </c>
      <c r="O210" s="167" t="s">
        <v>619</v>
      </c>
      <c r="P210" s="167">
        <v>30</v>
      </c>
      <c r="Q210" s="167">
        <v>74</v>
      </c>
      <c r="R210" s="165">
        <v>13</v>
      </c>
      <c r="S210" s="167" t="s">
        <v>619</v>
      </c>
      <c r="T210" s="167">
        <v>26</v>
      </c>
      <c r="U210" s="167">
        <v>38</v>
      </c>
      <c r="V210" s="165" t="s">
        <v>619</v>
      </c>
      <c r="W210" s="167">
        <v>81</v>
      </c>
      <c r="X210" s="200">
        <v>1.2</v>
      </c>
      <c r="Y210" s="167">
        <v>10</v>
      </c>
    </row>
    <row r="211" spans="1:25" s="69" customFormat="1" ht="14.1" customHeight="1" x14ac:dyDescent="0.2">
      <c r="A211" s="218" t="s">
        <v>427</v>
      </c>
      <c r="B211" s="218" t="s">
        <v>677</v>
      </c>
      <c r="C211" s="218" t="s">
        <v>742</v>
      </c>
      <c r="D211" s="218"/>
      <c r="E211" s="167">
        <v>89</v>
      </c>
      <c r="F211" s="167">
        <v>113</v>
      </c>
      <c r="G211" s="167">
        <v>12</v>
      </c>
      <c r="H211" s="165">
        <v>6</v>
      </c>
      <c r="I211" s="165" t="s">
        <v>619</v>
      </c>
      <c r="J211" s="165" t="s">
        <v>619</v>
      </c>
      <c r="K211" s="165" t="s">
        <v>619</v>
      </c>
      <c r="L211" s="167">
        <v>132</v>
      </c>
      <c r="M211" s="184">
        <v>1.5</v>
      </c>
      <c r="N211" s="167">
        <v>30</v>
      </c>
      <c r="O211" s="167">
        <v>15</v>
      </c>
      <c r="P211" s="167">
        <v>5</v>
      </c>
      <c r="Q211" s="167">
        <v>182</v>
      </c>
      <c r="R211" s="167">
        <v>13</v>
      </c>
      <c r="S211" s="165" t="s">
        <v>619</v>
      </c>
      <c r="T211" s="167">
        <v>20</v>
      </c>
      <c r="U211" s="165" t="s">
        <v>619</v>
      </c>
      <c r="V211" s="167">
        <v>26</v>
      </c>
      <c r="W211" s="167">
        <v>63</v>
      </c>
      <c r="X211" s="200">
        <v>0.7</v>
      </c>
      <c r="Y211" s="167">
        <v>44</v>
      </c>
    </row>
    <row r="212" spans="1:25" s="69" customFormat="1" ht="14.1" customHeight="1" x14ac:dyDescent="0.2">
      <c r="A212" s="218" t="s">
        <v>77</v>
      </c>
      <c r="B212" s="218" t="s">
        <v>78</v>
      </c>
      <c r="C212" s="218" t="s">
        <v>743</v>
      </c>
      <c r="D212" s="218"/>
      <c r="E212" s="167">
        <v>59</v>
      </c>
      <c r="F212" s="165">
        <v>5</v>
      </c>
      <c r="G212" s="165" t="s">
        <v>619</v>
      </c>
      <c r="H212" s="165" t="s">
        <v>619</v>
      </c>
      <c r="I212" s="165" t="s">
        <v>619</v>
      </c>
      <c r="J212" s="165" t="s">
        <v>619</v>
      </c>
      <c r="K212" s="165" t="s">
        <v>619</v>
      </c>
      <c r="L212" s="167">
        <v>11</v>
      </c>
      <c r="M212" s="184">
        <v>0.2</v>
      </c>
      <c r="N212" s="165" t="s">
        <v>619</v>
      </c>
      <c r="O212" s="165" t="s">
        <v>619</v>
      </c>
      <c r="P212" s="165">
        <v>9</v>
      </c>
      <c r="Q212" s="167">
        <v>26</v>
      </c>
      <c r="R212" s="165" t="s">
        <v>619</v>
      </c>
      <c r="S212" s="165" t="s">
        <v>619</v>
      </c>
      <c r="T212" s="167">
        <v>18</v>
      </c>
      <c r="U212" s="167">
        <v>6</v>
      </c>
      <c r="V212" s="165" t="s">
        <v>619</v>
      </c>
      <c r="W212" s="167">
        <v>26</v>
      </c>
      <c r="X212" s="200">
        <v>0.4</v>
      </c>
      <c r="Y212" s="165">
        <v>8</v>
      </c>
    </row>
    <row r="213" spans="1:25" s="69" customFormat="1" ht="14.1" customHeight="1" x14ac:dyDescent="0.2">
      <c r="A213" s="218" t="s">
        <v>578</v>
      </c>
      <c r="B213" s="218" t="s">
        <v>579</v>
      </c>
      <c r="C213" s="218" t="s">
        <v>748</v>
      </c>
      <c r="D213" s="218"/>
      <c r="E213" s="167">
        <v>20</v>
      </c>
      <c r="F213" s="165" t="s">
        <v>619</v>
      </c>
      <c r="G213" s="165" t="s">
        <v>619</v>
      </c>
      <c r="H213" s="165" t="s">
        <v>619</v>
      </c>
      <c r="I213" s="165" t="s">
        <v>619</v>
      </c>
      <c r="J213" s="165" t="s">
        <v>619</v>
      </c>
      <c r="K213" s="165" t="s">
        <v>619</v>
      </c>
      <c r="L213" s="167">
        <v>10</v>
      </c>
      <c r="M213" s="184">
        <v>0.5</v>
      </c>
      <c r="N213" s="165" t="s">
        <v>619</v>
      </c>
      <c r="O213" s="165" t="s">
        <v>619</v>
      </c>
      <c r="P213" s="165" t="s">
        <v>619</v>
      </c>
      <c r="Q213" s="167">
        <v>15</v>
      </c>
      <c r="R213" s="167">
        <v>5</v>
      </c>
      <c r="S213" s="165" t="s">
        <v>619</v>
      </c>
      <c r="T213" s="167">
        <v>18</v>
      </c>
      <c r="U213" s="165" t="s">
        <v>619</v>
      </c>
      <c r="V213" s="167">
        <v>10</v>
      </c>
      <c r="W213" s="167">
        <v>33</v>
      </c>
      <c r="X213" s="200">
        <v>1.7</v>
      </c>
      <c r="Y213" s="167" t="s">
        <v>619</v>
      </c>
    </row>
    <row r="214" spans="1:25" s="69" customFormat="1" ht="14.1" customHeight="1" x14ac:dyDescent="0.2">
      <c r="A214" s="218" t="s">
        <v>428</v>
      </c>
      <c r="B214" s="218" t="s">
        <v>678</v>
      </c>
      <c r="C214" s="218" t="s">
        <v>742</v>
      </c>
      <c r="D214" s="218"/>
      <c r="E214" s="167">
        <v>65</v>
      </c>
      <c r="F214" s="167">
        <v>37</v>
      </c>
      <c r="G214" s="167">
        <v>18</v>
      </c>
      <c r="H214" s="167">
        <v>7</v>
      </c>
      <c r="I214" s="167" t="s">
        <v>619</v>
      </c>
      <c r="J214" s="165" t="s">
        <v>619</v>
      </c>
      <c r="K214" s="165" t="s">
        <v>619</v>
      </c>
      <c r="L214" s="167">
        <v>67</v>
      </c>
      <c r="M214" s="184">
        <v>1</v>
      </c>
      <c r="N214" s="167">
        <v>11</v>
      </c>
      <c r="O214" s="167">
        <v>16</v>
      </c>
      <c r="P214" s="167">
        <v>29</v>
      </c>
      <c r="Q214" s="167">
        <v>123</v>
      </c>
      <c r="R214" s="167">
        <v>122</v>
      </c>
      <c r="S214" s="167" t="s">
        <v>619</v>
      </c>
      <c r="T214" s="165">
        <v>108</v>
      </c>
      <c r="U214" s="165" t="s">
        <v>619</v>
      </c>
      <c r="V214" s="167">
        <v>8</v>
      </c>
      <c r="W214" s="167">
        <v>238</v>
      </c>
      <c r="X214" s="200">
        <v>3.7</v>
      </c>
      <c r="Y214" s="165" t="s">
        <v>619</v>
      </c>
    </row>
    <row r="215" spans="1:25" s="69" customFormat="1" ht="14.1" customHeight="1" x14ac:dyDescent="0.2">
      <c r="A215" s="218" t="s">
        <v>414</v>
      </c>
      <c r="B215" s="218" t="s">
        <v>415</v>
      </c>
      <c r="C215" s="218" t="s">
        <v>746</v>
      </c>
      <c r="D215" s="218"/>
      <c r="E215" s="167">
        <v>108</v>
      </c>
      <c r="F215" s="167">
        <v>33</v>
      </c>
      <c r="G215" s="167">
        <v>39</v>
      </c>
      <c r="H215" s="167">
        <v>43</v>
      </c>
      <c r="I215" s="165" t="s">
        <v>619</v>
      </c>
      <c r="J215" s="165" t="s">
        <v>619</v>
      </c>
      <c r="K215" s="167">
        <v>16</v>
      </c>
      <c r="L215" s="167">
        <v>142</v>
      </c>
      <c r="M215" s="184">
        <v>1.3</v>
      </c>
      <c r="N215" s="167">
        <v>38</v>
      </c>
      <c r="O215" s="167">
        <v>40</v>
      </c>
      <c r="P215" s="167">
        <v>73</v>
      </c>
      <c r="Q215" s="167">
        <v>293</v>
      </c>
      <c r="R215" s="167">
        <v>300</v>
      </c>
      <c r="S215" s="165" t="s">
        <v>619</v>
      </c>
      <c r="T215" s="165" t="s">
        <v>619</v>
      </c>
      <c r="U215" s="167">
        <v>973</v>
      </c>
      <c r="V215" s="167">
        <v>823</v>
      </c>
      <c r="W215" s="167">
        <v>2185</v>
      </c>
      <c r="X215" s="200">
        <v>20.3</v>
      </c>
      <c r="Y215" s="165" t="s">
        <v>619</v>
      </c>
    </row>
    <row r="216" spans="1:25" s="69" customFormat="1" ht="14.1" customHeight="1" x14ac:dyDescent="0.2">
      <c r="A216" s="218" t="s">
        <v>15</v>
      </c>
      <c r="B216" s="218" t="s">
        <v>679</v>
      </c>
      <c r="C216" s="218" t="s">
        <v>750</v>
      </c>
      <c r="D216" s="218"/>
      <c r="E216" s="167">
        <v>60</v>
      </c>
      <c r="F216" s="165">
        <v>11</v>
      </c>
      <c r="G216" s="165" t="s">
        <v>619</v>
      </c>
      <c r="H216" s="165" t="s">
        <v>619</v>
      </c>
      <c r="I216" s="165" t="s">
        <v>619</v>
      </c>
      <c r="J216" s="165" t="s">
        <v>619</v>
      </c>
      <c r="K216" s="165" t="s">
        <v>619</v>
      </c>
      <c r="L216" s="167">
        <v>12</v>
      </c>
      <c r="M216" s="184">
        <v>0.2</v>
      </c>
      <c r="N216" s="165" t="s">
        <v>619</v>
      </c>
      <c r="O216" s="165" t="s">
        <v>619</v>
      </c>
      <c r="P216" s="165" t="s">
        <v>619</v>
      </c>
      <c r="Q216" s="167">
        <v>15</v>
      </c>
      <c r="R216" s="165">
        <v>7</v>
      </c>
      <c r="S216" s="165" t="s">
        <v>619</v>
      </c>
      <c r="T216" s="165">
        <v>10</v>
      </c>
      <c r="U216" s="165" t="s">
        <v>619</v>
      </c>
      <c r="V216" s="165" t="s">
        <v>619</v>
      </c>
      <c r="W216" s="167">
        <v>23</v>
      </c>
      <c r="X216" s="200">
        <v>0.4</v>
      </c>
      <c r="Y216" s="165" t="s">
        <v>619</v>
      </c>
    </row>
    <row r="217" spans="1:25" s="69" customFormat="1" ht="14.1" customHeight="1" x14ac:dyDescent="0.2">
      <c r="A217" s="218" t="s">
        <v>220</v>
      </c>
      <c r="B217" s="218" t="s">
        <v>221</v>
      </c>
      <c r="C217" s="218" t="s">
        <v>749</v>
      </c>
      <c r="D217" s="218"/>
      <c r="E217" s="167">
        <v>36</v>
      </c>
      <c r="F217" s="167">
        <v>44</v>
      </c>
      <c r="G217" s="165" t="s">
        <v>619</v>
      </c>
      <c r="H217" s="165" t="s">
        <v>619</v>
      </c>
      <c r="I217" s="165" t="s">
        <v>619</v>
      </c>
      <c r="J217" s="165" t="s">
        <v>619</v>
      </c>
      <c r="K217" s="165" t="s">
        <v>619</v>
      </c>
      <c r="L217" s="167">
        <v>47</v>
      </c>
      <c r="M217" s="184">
        <v>1.3</v>
      </c>
      <c r="N217" s="165" t="s">
        <v>619</v>
      </c>
      <c r="O217" s="165" t="s">
        <v>619</v>
      </c>
      <c r="P217" s="167">
        <v>19</v>
      </c>
      <c r="Q217" s="167">
        <v>73</v>
      </c>
      <c r="R217" s="167" t="s">
        <v>619</v>
      </c>
      <c r="S217" s="165" t="s">
        <v>619</v>
      </c>
      <c r="T217" s="167">
        <v>16</v>
      </c>
      <c r="U217" s="165" t="s">
        <v>619</v>
      </c>
      <c r="V217" s="165" t="s">
        <v>619</v>
      </c>
      <c r="W217" s="167">
        <v>19</v>
      </c>
      <c r="X217" s="200">
        <v>0.5</v>
      </c>
      <c r="Y217" s="167">
        <v>52</v>
      </c>
    </row>
    <row r="218" spans="1:25" s="69" customFormat="1" ht="14.1" customHeight="1" x14ac:dyDescent="0.2">
      <c r="A218" s="218" t="s">
        <v>516</v>
      </c>
      <c r="B218" s="218" t="s">
        <v>517</v>
      </c>
      <c r="C218" s="218" t="s">
        <v>742</v>
      </c>
      <c r="D218" s="218"/>
      <c r="E218" s="167">
        <v>59</v>
      </c>
      <c r="F218" s="167">
        <v>24</v>
      </c>
      <c r="G218" s="165" t="s">
        <v>619</v>
      </c>
      <c r="H218" s="165" t="s">
        <v>619</v>
      </c>
      <c r="I218" s="167" t="s">
        <v>619</v>
      </c>
      <c r="J218" s="165" t="s">
        <v>619</v>
      </c>
      <c r="K218" s="165" t="s">
        <v>619</v>
      </c>
      <c r="L218" s="167">
        <v>27</v>
      </c>
      <c r="M218" s="184">
        <v>0.5</v>
      </c>
      <c r="N218" s="165">
        <v>5</v>
      </c>
      <c r="O218" s="165" t="s">
        <v>619</v>
      </c>
      <c r="P218" s="167" t="s">
        <v>619</v>
      </c>
      <c r="Q218" s="167">
        <v>36</v>
      </c>
      <c r="R218" s="167">
        <v>10</v>
      </c>
      <c r="S218" s="165" t="s">
        <v>619</v>
      </c>
      <c r="T218" s="167">
        <v>113</v>
      </c>
      <c r="U218" s="165" t="s">
        <v>619</v>
      </c>
      <c r="V218" s="167">
        <v>16</v>
      </c>
      <c r="W218" s="167">
        <v>139</v>
      </c>
      <c r="X218" s="200">
        <v>2.4</v>
      </c>
      <c r="Y218" s="167">
        <v>12</v>
      </c>
    </row>
    <row r="219" spans="1:25" s="69" customFormat="1" ht="14.1" customHeight="1" x14ac:dyDescent="0.2">
      <c r="A219" s="218" t="s">
        <v>79</v>
      </c>
      <c r="B219" s="218" t="s">
        <v>80</v>
      </c>
      <c r="C219" s="218" t="s">
        <v>743</v>
      </c>
      <c r="D219" s="218"/>
      <c r="E219" s="167">
        <v>25</v>
      </c>
      <c r="F219" s="165">
        <v>6</v>
      </c>
      <c r="G219" s="165" t="s">
        <v>619</v>
      </c>
      <c r="H219" s="165" t="s">
        <v>619</v>
      </c>
      <c r="I219" s="165" t="s">
        <v>619</v>
      </c>
      <c r="J219" s="165" t="s">
        <v>619</v>
      </c>
      <c r="K219" s="165" t="s">
        <v>619</v>
      </c>
      <c r="L219" s="165">
        <v>7</v>
      </c>
      <c r="M219" s="184">
        <v>0.3</v>
      </c>
      <c r="N219" s="165" t="s">
        <v>619</v>
      </c>
      <c r="O219" s="165" t="s">
        <v>619</v>
      </c>
      <c r="P219" s="165" t="s">
        <v>619</v>
      </c>
      <c r="Q219" s="165">
        <v>7</v>
      </c>
      <c r="R219" s="165" t="s">
        <v>619</v>
      </c>
      <c r="S219" s="165" t="s">
        <v>619</v>
      </c>
      <c r="T219" s="165" t="s">
        <v>619</v>
      </c>
      <c r="U219" s="165" t="s">
        <v>619</v>
      </c>
      <c r="V219" s="165" t="s">
        <v>619</v>
      </c>
      <c r="W219" s="165">
        <v>5</v>
      </c>
      <c r="X219" s="200">
        <v>0.2</v>
      </c>
      <c r="Y219" s="165" t="s">
        <v>619</v>
      </c>
    </row>
    <row r="220" spans="1:25" s="69" customFormat="1" ht="14.1" customHeight="1" x14ac:dyDescent="0.2">
      <c r="A220" s="218" t="s">
        <v>416</v>
      </c>
      <c r="B220" s="218" t="s">
        <v>417</v>
      </c>
      <c r="C220" s="218" t="s">
        <v>746</v>
      </c>
      <c r="D220" s="218"/>
      <c r="E220" s="167">
        <v>84</v>
      </c>
      <c r="F220" s="167">
        <v>34</v>
      </c>
      <c r="G220" s="167">
        <v>5</v>
      </c>
      <c r="H220" s="167" t="s">
        <v>619</v>
      </c>
      <c r="I220" s="165" t="s">
        <v>619</v>
      </c>
      <c r="J220" s="165" t="s">
        <v>619</v>
      </c>
      <c r="K220" s="167" t="s">
        <v>619</v>
      </c>
      <c r="L220" s="167">
        <v>51</v>
      </c>
      <c r="M220" s="184">
        <v>0.6</v>
      </c>
      <c r="N220" s="167">
        <v>8</v>
      </c>
      <c r="O220" s="167">
        <v>7</v>
      </c>
      <c r="P220" s="167">
        <v>38</v>
      </c>
      <c r="Q220" s="167">
        <v>104</v>
      </c>
      <c r="R220" s="167">
        <v>11</v>
      </c>
      <c r="S220" s="167">
        <v>56</v>
      </c>
      <c r="T220" s="167">
        <v>8</v>
      </c>
      <c r="U220" s="167">
        <v>104</v>
      </c>
      <c r="V220" s="167">
        <v>67</v>
      </c>
      <c r="W220" s="167">
        <v>246</v>
      </c>
      <c r="X220" s="200">
        <v>2.9</v>
      </c>
      <c r="Y220" s="167">
        <v>72</v>
      </c>
    </row>
    <row r="221" spans="1:25" s="69" customFormat="1" ht="14.1" customHeight="1" x14ac:dyDescent="0.2">
      <c r="A221" s="218" t="s">
        <v>110</v>
      </c>
      <c r="B221" s="218" t="s">
        <v>111</v>
      </c>
      <c r="C221" s="218" t="s">
        <v>747</v>
      </c>
      <c r="D221" s="218"/>
      <c r="E221" s="167">
        <v>21</v>
      </c>
      <c r="F221" s="165" t="s">
        <v>619</v>
      </c>
      <c r="G221" s="165" t="s">
        <v>619</v>
      </c>
      <c r="H221" s="165" t="s">
        <v>619</v>
      </c>
      <c r="I221" s="165" t="s">
        <v>619</v>
      </c>
      <c r="J221" s="165" t="s">
        <v>619</v>
      </c>
      <c r="K221" s="165" t="s">
        <v>619</v>
      </c>
      <c r="L221" s="167">
        <v>16</v>
      </c>
      <c r="M221" s="184">
        <v>0.8</v>
      </c>
      <c r="N221" s="165" t="s">
        <v>619</v>
      </c>
      <c r="O221" s="167" t="s">
        <v>619</v>
      </c>
      <c r="P221" s="165" t="s">
        <v>619</v>
      </c>
      <c r="Q221" s="167">
        <v>20</v>
      </c>
      <c r="R221" s="165" t="s">
        <v>619</v>
      </c>
      <c r="S221" s="165">
        <v>9</v>
      </c>
      <c r="T221" s="165" t="s">
        <v>619</v>
      </c>
      <c r="U221" s="165" t="s">
        <v>619</v>
      </c>
      <c r="V221" s="165" t="s">
        <v>619</v>
      </c>
      <c r="W221" s="167">
        <v>10</v>
      </c>
      <c r="X221" s="200">
        <v>0.5</v>
      </c>
      <c r="Y221" s="165">
        <v>5</v>
      </c>
    </row>
    <row r="222" spans="1:25" s="69" customFormat="1" ht="14.1" customHeight="1" x14ac:dyDescent="0.2">
      <c r="A222" s="218" t="s">
        <v>53</v>
      </c>
      <c r="B222" s="218" t="s">
        <v>54</v>
      </c>
      <c r="C222" s="218" t="s">
        <v>743</v>
      </c>
      <c r="D222" s="218"/>
      <c r="E222" s="167">
        <v>89</v>
      </c>
      <c r="F222" s="167">
        <v>36</v>
      </c>
      <c r="G222" s="165">
        <v>6</v>
      </c>
      <c r="H222" s="165">
        <v>11</v>
      </c>
      <c r="I222" s="165" t="s">
        <v>619</v>
      </c>
      <c r="J222" s="167">
        <v>6</v>
      </c>
      <c r="K222" s="165" t="s">
        <v>619</v>
      </c>
      <c r="L222" s="167">
        <v>66</v>
      </c>
      <c r="M222" s="184">
        <v>0.7</v>
      </c>
      <c r="N222" s="165" t="s">
        <v>619</v>
      </c>
      <c r="O222" s="165" t="s">
        <v>619</v>
      </c>
      <c r="P222" s="167">
        <v>117</v>
      </c>
      <c r="Q222" s="167">
        <v>246</v>
      </c>
      <c r="R222" s="165" t="s">
        <v>619</v>
      </c>
      <c r="S222" s="167">
        <v>23</v>
      </c>
      <c r="T222" s="167">
        <v>21</v>
      </c>
      <c r="U222" s="165" t="s">
        <v>619</v>
      </c>
      <c r="V222" s="165" t="s">
        <v>619</v>
      </c>
      <c r="W222" s="167">
        <v>44</v>
      </c>
      <c r="X222" s="200">
        <v>0.5</v>
      </c>
      <c r="Y222" s="167">
        <v>42</v>
      </c>
    </row>
    <row r="223" spans="1:25" s="69" customFormat="1" ht="14.1" customHeight="1" x14ac:dyDescent="0.2">
      <c r="A223" s="218" t="s">
        <v>302</v>
      </c>
      <c r="B223" s="218" t="s">
        <v>303</v>
      </c>
      <c r="C223" s="218" t="s">
        <v>745</v>
      </c>
      <c r="D223" s="218"/>
      <c r="E223" s="167">
        <v>35</v>
      </c>
      <c r="F223" s="167">
        <v>16</v>
      </c>
      <c r="G223" s="165" t="s">
        <v>619</v>
      </c>
      <c r="H223" s="165" t="s">
        <v>619</v>
      </c>
      <c r="I223" s="165" t="s">
        <v>619</v>
      </c>
      <c r="J223" s="165" t="s">
        <v>619</v>
      </c>
      <c r="K223" s="165" t="s">
        <v>619</v>
      </c>
      <c r="L223" s="167">
        <v>17</v>
      </c>
      <c r="M223" s="184">
        <v>0.5</v>
      </c>
      <c r="N223" s="165" t="s">
        <v>619</v>
      </c>
      <c r="O223" s="165" t="s">
        <v>619</v>
      </c>
      <c r="P223" s="167">
        <v>9</v>
      </c>
      <c r="Q223" s="167">
        <v>34</v>
      </c>
      <c r="R223" s="167">
        <v>20</v>
      </c>
      <c r="S223" s="165" t="s">
        <v>619</v>
      </c>
      <c r="T223" s="167">
        <v>26</v>
      </c>
      <c r="U223" s="165" t="s">
        <v>619</v>
      </c>
      <c r="V223" s="167">
        <v>9</v>
      </c>
      <c r="W223" s="167">
        <v>57</v>
      </c>
      <c r="X223" s="200">
        <v>1.7</v>
      </c>
      <c r="Y223" s="165" t="s">
        <v>619</v>
      </c>
    </row>
    <row r="224" spans="1:25" s="69" customFormat="1" ht="14.1" customHeight="1" x14ac:dyDescent="0.2">
      <c r="A224" s="218" t="s">
        <v>81</v>
      </c>
      <c r="B224" s="218" t="s">
        <v>82</v>
      </c>
      <c r="C224" s="218" t="s">
        <v>743</v>
      </c>
      <c r="D224" s="218"/>
      <c r="E224" s="167">
        <v>30</v>
      </c>
      <c r="F224" s="165" t="s">
        <v>619</v>
      </c>
      <c r="G224" s="165" t="s">
        <v>619</v>
      </c>
      <c r="H224" s="165" t="s">
        <v>619</v>
      </c>
      <c r="I224" s="165" t="s">
        <v>619</v>
      </c>
      <c r="J224" s="165" t="s">
        <v>619</v>
      </c>
      <c r="K224" s="165" t="s">
        <v>619</v>
      </c>
      <c r="L224" s="167">
        <v>10</v>
      </c>
      <c r="M224" s="184">
        <v>0.3</v>
      </c>
      <c r="N224" s="165" t="s">
        <v>619</v>
      </c>
      <c r="O224" s="165" t="s">
        <v>619</v>
      </c>
      <c r="P224" s="165" t="s">
        <v>619</v>
      </c>
      <c r="Q224" s="167">
        <v>11</v>
      </c>
      <c r="R224" s="165" t="s">
        <v>619</v>
      </c>
      <c r="S224" s="165" t="s">
        <v>619</v>
      </c>
      <c r="T224" s="165" t="s">
        <v>619</v>
      </c>
      <c r="U224" s="165" t="s">
        <v>619</v>
      </c>
      <c r="V224" s="165" t="s">
        <v>619</v>
      </c>
      <c r="W224" s="165" t="s">
        <v>619</v>
      </c>
      <c r="X224" s="200" t="s">
        <v>619</v>
      </c>
      <c r="Y224" s="165">
        <v>13</v>
      </c>
    </row>
    <row r="225" spans="1:25" s="69" customFormat="1" ht="14.1" customHeight="1" x14ac:dyDescent="0.2">
      <c r="A225" s="218" t="s">
        <v>448</v>
      </c>
      <c r="B225" s="218" t="s">
        <v>449</v>
      </c>
      <c r="C225" s="218" t="s">
        <v>742</v>
      </c>
      <c r="D225" s="218"/>
      <c r="E225" s="167">
        <v>42</v>
      </c>
      <c r="F225" s="165" t="s">
        <v>619</v>
      </c>
      <c r="G225" s="165" t="s">
        <v>619</v>
      </c>
      <c r="H225" s="165" t="s">
        <v>619</v>
      </c>
      <c r="I225" s="165" t="s">
        <v>619</v>
      </c>
      <c r="J225" s="165" t="s">
        <v>619</v>
      </c>
      <c r="K225" s="165" t="s">
        <v>619</v>
      </c>
      <c r="L225" s="167">
        <v>26</v>
      </c>
      <c r="M225" s="184">
        <v>0.6</v>
      </c>
      <c r="N225" s="167">
        <v>12</v>
      </c>
      <c r="O225" s="165" t="s">
        <v>619</v>
      </c>
      <c r="P225" s="165" t="s">
        <v>619</v>
      </c>
      <c r="Q225" s="167">
        <v>51</v>
      </c>
      <c r="R225" s="165">
        <v>7</v>
      </c>
      <c r="S225" s="167">
        <v>7</v>
      </c>
      <c r="T225" s="165" t="s">
        <v>619</v>
      </c>
      <c r="U225" s="165" t="s">
        <v>619</v>
      </c>
      <c r="V225" s="167">
        <v>9</v>
      </c>
      <c r="W225" s="167">
        <v>23</v>
      </c>
      <c r="X225" s="200">
        <v>0.6</v>
      </c>
      <c r="Y225" s="165" t="s">
        <v>619</v>
      </c>
    </row>
    <row r="226" spans="1:25" s="69" customFormat="1" ht="14.1" customHeight="1" x14ac:dyDescent="0.2">
      <c r="A226" s="218" t="s">
        <v>122</v>
      </c>
      <c r="B226" s="218" t="s">
        <v>123</v>
      </c>
      <c r="C226" s="218" t="s">
        <v>747</v>
      </c>
      <c r="D226" s="218"/>
      <c r="E226" s="167">
        <v>111</v>
      </c>
      <c r="F226" s="167">
        <v>10</v>
      </c>
      <c r="G226" s="165" t="s">
        <v>619</v>
      </c>
      <c r="H226" s="165" t="s">
        <v>619</v>
      </c>
      <c r="I226" s="165" t="s">
        <v>619</v>
      </c>
      <c r="J226" s="165" t="s">
        <v>619</v>
      </c>
      <c r="K226" s="165" t="s">
        <v>619</v>
      </c>
      <c r="L226" s="167">
        <v>14</v>
      </c>
      <c r="M226" s="184">
        <v>0.1</v>
      </c>
      <c r="N226" s="165">
        <v>7</v>
      </c>
      <c r="O226" s="165">
        <v>5</v>
      </c>
      <c r="P226" s="167">
        <v>56</v>
      </c>
      <c r="Q226" s="167">
        <v>82</v>
      </c>
      <c r="R226" s="165" t="s">
        <v>619</v>
      </c>
      <c r="S226" s="165" t="s">
        <v>619</v>
      </c>
      <c r="T226" s="165" t="s">
        <v>619</v>
      </c>
      <c r="U226" s="165" t="s">
        <v>619</v>
      </c>
      <c r="V226" s="165" t="s">
        <v>619</v>
      </c>
      <c r="W226" s="167">
        <v>24</v>
      </c>
      <c r="X226" s="200">
        <v>0.2</v>
      </c>
      <c r="Y226" s="167">
        <v>8</v>
      </c>
    </row>
    <row r="227" spans="1:25" s="69" customFormat="1" x14ac:dyDescent="0.2">
      <c r="A227" s="218" t="s">
        <v>248</v>
      </c>
      <c r="B227" s="218" t="s">
        <v>249</v>
      </c>
      <c r="C227" s="218" t="s">
        <v>749</v>
      </c>
      <c r="D227" s="218"/>
      <c r="E227" s="167">
        <v>44</v>
      </c>
      <c r="F227" s="167">
        <v>36</v>
      </c>
      <c r="G227" s="165" t="s">
        <v>619</v>
      </c>
      <c r="H227" s="165" t="s">
        <v>619</v>
      </c>
      <c r="I227" s="165" t="s">
        <v>619</v>
      </c>
      <c r="J227" s="165" t="s">
        <v>619</v>
      </c>
      <c r="K227" s="165" t="s">
        <v>619</v>
      </c>
      <c r="L227" s="167">
        <v>45</v>
      </c>
      <c r="M227" s="184">
        <v>1</v>
      </c>
      <c r="N227" s="165" t="s">
        <v>619</v>
      </c>
      <c r="O227" s="167">
        <v>6</v>
      </c>
      <c r="P227" s="165" t="s">
        <v>619</v>
      </c>
      <c r="Q227" s="167">
        <v>59</v>
      </c>
      <c r="R227" s="167">
        <v>17</v>
      </c>
      <c r="S227" s="165" t="s">
        <v>619</v>
      </c>
      <c r="T227" s="167">
        <v>43</v>
      </c>
      <c r="U227" s="165" t="s">
        <v>619</v>
      </c>
      <c r="V227" s="165" t="s">
        <v>619</v>
      </c>
      <c r="W227" s="167">
        <v>60</v>
      </c>
      <c r="X227" s="200">
        <v>1.4</v>
      </c>
      <c r="Y227" s="167">
        <v>30</v>
      </c>
    </row>
    <row r="228" spans="1:25" s="69" customFormat="1" ht="14.1" customHeight="1" x14ac:dyDescent="0.2">
      <c r="A228" s="218" t="s">
        <v>518</v>
      </c>
      <c r="B228" s="218" t="s">
        <v>519</v>
      </c>
      <c r="C228" s="218" t="s">
        <v>742</v>
      </c>
      <c r="D228" s="218"/>
      <c r="E228" s="167">
        <v>34</v>
      </c>
      <c r="F228" s="167">
        <v>34</v>
      </c>
      <c r="G228" s="165" t="s">
        <v>619</v>
      </c>
      <c r="H228" s="165" t="s">
        <v>619</v>
      </c>
      <c r="I228" s="165" t="s">
        <v>619</v>
      </c>
      <c r="J228" s="165" t="s">
        <v>619</v>
      </c>
      <c r="K228" s="165" t="s">
        <v>619</v>
      </c>
      <c r="L228" s="167">
        <v>39</v>
      </c>
      <c r="M228" s="184">
        <v>1.1000000000000001</v>
      </c>
      <c r="N228" s="165" t="s">
        <v>619</v>
      </c>
      <c r="O228" s="165">
        <v>5</v>
      </c>
      <c r="P228" s="165" t="s">
        <v>619</v>
      </c>
      <c r="Q228" s="167">
        <v>49</v>
      </c>
      <c r="R228" s="167" t="s">
        <v>619</v>
      </c>
      <c r="S228" s="165" t="s">
        <v>619</v>
      </c>
      <c r="T228" s="167">
        <v>60</v>
      </c>
      <c r="U228" s="165" t="s">
        <v>619</v>
      </c>
      <c r="V228" s="165" t="s">
        <v>619</v>
      </c>
      <c r="W228" s="167">
        <v>66</v>
      </c>
      <c r="X228" s="200">
        <v>1.9</v>
      </c>
      <c r="Y228" s="165" t="s">
        <v>619</v>
      </c>
    </row>
    <row r="229" spans="1:25" s="69" customFormat="1" ht="14.1" customHeight="1" x14ac:dyDescent="0.2">
      <c r="A229" s="218" t="s">
        <v>210</v>
      </c>
      <c r="B229" s="218" t="s">
        <v>211</v>
      </c>
      <c r="C229" s="218" t="s">
        <v>744</v>
      </c>
      <c r="D229" s="218"/>
      <c r="E229" s="167">
        <v>48</v>
      </c>
      <c r="F229" s="165" t="s">
        <v>619</v>
      </c>
      <c r="G229" s="165" t="s">
        <v>619</v>
      </c>
      <c r="H229" s="165" t="s">
        <v>619</v>
      </c>
      <c r="I229" s="165" t="s">
        <v>619</v>
      </c>
      <c r="J229" s="165" t="s">
        <v>619</v>
      </c>
      <c r="K229" s="165" t="s">
        <v>619</v>
      </c>
      <c r="L229" s="165" t="s">
        <v>619</v>
      </c>
      <c r="M229" s="184" t="s">
        <v>619</v>
      </c>
      <c r="N229" s="165" t="s">
        <v>619</v>
      </c>
      <c r="O229" s="165" t="s">
        <v>619</v>
      </c>
      <c r="P229" s="165" t="s">
        <v>619</v>
      </c>
      <c r="Q229" s="167">
        <v>5</v>
      </c>
      <c r="R229" s="165" t="s">
        <v>619</v>
      </c>
      <c r="S229" s="165" t="s">
        <v>619</v>
      </c>
      <c r="T229" s="165" t="s">
        <v>619</v>
      </c>
      <c r="U229" s="165" t="s">
        <v>619</v>
      </c>
      <c r="V229" s="165" t="s">
        <v>619</v>
      </c>
      <c r="W229" s="167">
        <v>7</v>
      </c>
      <c r="X229" s="200">
        <v>0.2</v>
      </c>
      <c r="Y229" s="165" t="s">
        <v>619</v>
      </c>
    </row>
    <row r="230" spans="1:25" s="69" customFormat="1" ht="14.1" customHeight="1" x14ac:dyDescent="0.2">
      <c r="A230" s="218" t="s">
        <v>468</v>
      </c>
      <c r="B230" s="218" t="s">
        <v>469</v>
      </c>
      <c r="C230" s="218" t="s">
        <v>742</v>
      </c>
      <c r="D230" s="218"/>
      <c r="E230" s="167">
        <v>38</v>
      </c>
      <c r="F230" s="167">
        <v>25</v>
      </c>
      <c r="G230" s="165" t="s">
        <v>619</v>
      </c>
      <c r="H230" s="165" t="s">
        <v>619</v>
      </c>
      <c r="I230" s="165" t="s">
        <v>619</v>
      </c>
      <c r="J230" s="165" t="s">
        <v>619</v>
      </c>
      <c r="K230" s="165" t="s">
        <v>619</v>
      </c>
      <c r="L230" s="167">
        <v>30</v>
      </c>
      <c r="M230" s="184">
        <v>0.8</v>
      </c>
      <c r="N230" s="165" t="s">
        <v>619</v>
      </c>
      <c r="O230" s="165" t="s">
        <v>619</v>
      </c>
      <c r="P230" s="167">
        <v>5</v>
      </c>
      <c r="Q230" s="167">
        <v>38</v>
      </c>
      <c r="R230" s="167" t="s">
        <v>619</v>
      </c>
      <c r="S230" s="165" t="s">
        <v>619</v>
      </c>
      <c r="T230" s="167">
        <v>44</v>
      </c>
      <c r="U230" s="165" t="s">
        <v>619</v>
      </c>
      <c r="V230" s="167">
        <v>15</v>
      </c>
      <c r="W230" s="167">
        <v>75</v>
      </c>
      <c r="X230" s="200">
        <v>2</v>
      </c>
      <c r="Y230" s="167">
        <v>16</v>
      </c>
    </row>
    <row r="231" spans="1:25" s="69" customFormat="1" ht="14.1" customHeight="1" x14ac:dyDescent="0.2">
      <c r="A231" s="218" t="s">
        <v>139</v>
      </c>
      <c r="B231" s="218" t="s">
        <v>680</v>
      </c>
      <c r="C231" s="218" t="s">
        <v>744</v>
      </c>
      <c r="D231" s="218"/>
      <c r="E231" s="167">
        <v>15</v>
      </c>
      <c r="F231" s="167" t="s">
        <v>619</v>
      </c>
      <c r="G231" s="165" t="s">
        <v>619</v>
      </c>
      <c r="H231" s="165" t="s">
        <v>619</v>
      </c>
      <c r="I231" s="165" t="s">
        <v>619</v>
      </c>
      <c r="J231" s="165" t="s">
        <v>619</v>
      </c>
      <c r="K231" s="165" t="s">
        <v>619</v>
      </c>
      <c r="L231" s="167">
        <v>6</v>
      </c>
      <c r="M231" s="184">
        <v>0.4</v>
      </c>
      <c r="N231" s="165" t="s">
        <v>619</v>
      </c>
      <c r="O231" s="165" t="s">
        <v>619</v>
      </c>
      <c r="P231" s="167" t="s">
        <v>619</v>
      </c>
      <c r="Q231" s="167">
        <v>12</v>
      </c>
      <c r="R231" s="165" t="s">
        <v>619</v>
      </c>
      <c r="S231" s="165" t="s">
        <v>619</v>
      </c>
      <c r="T231" s="165" t="s">
        <v>619</v>
      </c>
      <c r="U231" s="165" t="s">
        <v>619</v>
      </c>
      <c r="V231" s="165" t="s">
        <v>619</v>
      </c>
      <c r="W231" s="167" t="s">
        <v>619</v>
      </c>
      <c r="X231" s="200" t="s">
        <v>619</v>
      </c>
      <c r="Y231" s="165" t="s">
        <v>619</v>
      </c>
    </row>
    <row r="232" spans="1:25" s="69" customFormat="1" ht="14.1" customHeight="1" x14ac:dyDescent="0.2">
      <c r="A232" s="218" t="s">
        <v>112</v>
      </c>
      <c r="B232" s="218" t="s">
        <v>113</v>
      </c>
      <c r="C232" s="218" t="s">
        <v>747</v>
      </c>
      <c r="D232" s="218"/>
      <c r="E232" s="167">
        <v>23</v>
      </c>
      <c r="F232" s="165" t="s">
        <v>619</v>
      </c>
      <c r="G232" s="165" t="s">
        <v>619</v>
      </c>
      <c r="H232" s="165" t="s">
        <v>619</v>
      </c>
      <c r="I232" s="165" t="s">
        <v>619</v>
      </c>
      <c r="J232" s="165" t="s">
        <v>619</v>
      </c>
      <c r="K232" s="165" t="s">
        <v>619</v>
      </c>
      <c r="L232" s="165" t="s">
        <v>619</v>
      </c>
      <c r="M232" s="184" t="s">
        <v>619</v>
      </c>
      <c r="N232" s="165" t="s">
        <v>619</v>
      </c>
      <c r="O232" s="165" t="s">
        <v>619</v>
      </c>
      <c r="P232" s="165" t="s">
        <v>619</v>
      </c>
      <c r="Q232" s="167">
        <v>10</v>
      </c>
      <c r="R232" s="165" t="s">
        <v>619</v>
      </c>
      <c r="S232" s="165" t="s">
        <v>619</v>
      </c>
      <c r="T232" s="165" t="s">
        <v>619</v>
      </c>
      <c r="U232" s="165" t="s">
        <v>619</v>
      </c>
      <c r="V232" s="167">
        <v>5</v>
      </c>
      <c r="W232" s="167">
        <v>7</v>
      </c>
      <c r="X232" s="200">
        <v>0.3</v>
      </c>
      <c r="Y232" s="165" t="s">
        <v>619</v>
      </c>
    </row>
    <row r="233" spans="1:25" s="69" customFormat="1" ht="14.1" customHeight="1" x14ac:dyDescent="0.2">
      <c r="A233" s="218" t="s">
        <v>55</v>
      </c>
      <c r="B233" s="218" t="s">
        <v>56</v>
      </c>
      <c r="C233" s="218" t="s">
        <v>743</v>
      </c>
      <c r="D233" s="218"/>
      <c r="E233" s="167">
        <v>109</v>
      </c>
      <c r="F233" s="167">
        <v>83</v>
      </c>
      <c r="G233" s="167">
        <v>13</v>
      </c>
      <c r="H233" s="165">
        <v>6</v>
      </c>
      <c r="I233" s="165" t="s">
        <v>619</v>
      </c>
      <c r="J233" s="165">
        <v>7</v>
      </c>
      <c r="K233" s="165" t="s">
        <v>619</v>
      </c>
      <c r="L233" s="167">
        <v>112</v>
      </c>
      <c r="M233" s="184">
        <v>1</v>
      </c>
      <c r="N233" s="167">
        <v>16</v>
      </c>
      <c r="O233" s="167">
        <v>119</v>
      </c>
      <c r="P233" s="167">
        <v>60</v>
      </c>
      <c r="Q233" s="167">
        <v>307</v>
      </c>
      <c r="R233" s="167">
        <v>23</v>
      </c>
      <c r="S233" s="167">
        <v>12</v>
      </c>
      <c r="T233" s="167">
        <v>32</v>
      </c>
      <c r="U233" s="165" t="s">
        <v>619</v>
      </c>
      <c r="V233" s="165" t="s">
        <v>619</v>
      </c>
      <c r="W233" s="167">
        <v>67</v>
      </c>
      <c r="X233" s="200">
        <v>0.6</v>
      </c>
      <c r="Y233" s="167">
        <v>82</v>
      </c>
    </row>
    <row r="234" spans="1:25" s="69" customFormat="1" ht="14.1" customHeight="1" x14ac:dyDescent="0.2">
      <c r="A234" s="218" t="s">
        <v>260</v>
      </c>
      <c r="B234" s="218" t="s">
        <v>261</v>
      </c>
      <c r="C234" s="218" t="s">
        <v>749</v>
      </c>
      <c r="D234" s="218"/>
      <c r="E234" s="167">
        <v>126</v>
      </c>
      <c r="F234" s="167">
        <v>68</v>
      </c>
      <c r="G234" s="167">
        <v>20</v>
      </c>
      <c r="H234" s="167">
        <v>18</v>
      </c>
      <c r="I234" s="167">
        <v>6</v>
      </c>
      <c r="J234" s="167">
        <v>8</v>
      </c>
      <c r="K234" s="167">
        <v>18</v>
      </c>
      <c r="L234" s="167">
        <v>138</v>
      </c>
      <c r="M234" s="184">
        <v>1.1000000000000001</v>
      </c>
      <c r="N234" s="167">
        <v>13</v>
      </c>
      <c r="O234" s="167">
        <v>10</v>
      </c>
      <c r="P234" s="167">
        <v>16</v>
      </c>
      <c r="Q234" s="167">
        <v>177</v>
      </c>
      <c r="R234" s="167">
        <v>5</v>
      </c>
      <c r="S234" s="165" t="s">
        <v>619</v>
      </c>
      <c r="T234" s="165" t="s">
        <v>619</v>
      </c>
      <c r="U234" s="167" t="s">
        <v>619</v>
      </c>
      <c r="V234" s="165">
        <v>26</v>
      </c>
      <c r="W234" s="167">
        <v>32</v>
      </c>
      <c r="X234" s="200">
        <v>0.3</v>
      </c>
      <c r="Y234" s="167" t="s">
        <v>619</v>
      </c>
    </row>
    <row r="235" spans="1:25" s="69" customFormat="1" ht="14.1" customHeight="1" x14ac:dyDescent="0.2">
      <c r="A235" s="218" t="s">
        <v>114</v>
      </c>
      <c r="B235" s="218" t="s">
        <v>115</v>
      </c>
      <c r="C235" s="218" t="s">
        <v>747</v>
      </c>
      <c r="D235" s="218"/>
      <c r="E235" s="167">
        <v>50</v>
      </c>
      <c r="F235" s="165">
        <v>18</v>
      </c>
      <c r="G235" s="165" t="s">
        <v>619</v>
      </c>
      <c r="H235" s="165" t="s">
        <v>619</v>
      </c>
      <c r="I235" s="165" t="s">
        <v>619</v>
      </c>
      <c r="J235" s="165" t="s">
        <v>619</v>
      </c>
      <c r="K235" s="165" t="s">
        <v>619</v>
      </c>
      <c r="L235" s="167">
        <v>20</v>
      </c>
      <c r="M235" s="184">
        <v>0.4</v>
      </c>
      <c r="N235" s="165" t="s">
        <v>619</v>
      </c>
      <c r="O235" s="165" t="s">
        <v>619</v>
      </c>
      <c r="P235" s="167">
        <v>19</v>
      </c>
      <c r="Q235" s="167">
        <v>47</v>
      </c>
      <c r="R235" s="167">
        <v>8</v>
      </c>
      <c r="S235" s="165" t="s">
        <v>619</v>
      </c>
      <c r="T235" s="167">
        <v>15</v>
      </c>
      <c r="U235" s="167">
        <v>19</v>
      </c>
      <c r="V235" s="165" t="s">
        <v>619</v>
      </c>
      <c r="W235" s="167">
        <v>42</v>
      </c>
      <c r="X235" s="200">
        <v>0.8</v>
      </c>
      <c r="Y235" s="165">
        <v>8</v>
      </c>
    </row>
    <row r="236" spans="1:25" s="69" customFormat="1" ht="14.1" customHeight="1" x14ac:dyDescent="0.2">
      <c r="A236" s="218" t="s">
        <v>598</v>
      </c>
      <c r="B236" s="218" t="s">
        <v>599</v>
      </c>
      <c r="C236" s="218" t="s">
        <v>748</v>
      </c>
      <c r="D236" s="218"/>
      <c r="E236" s="167">
        <v>51</v>
      </c>
      <c r="F236" s="165" t="s">
        <v>619</v>
      </c>
      <c r="G236" s="165" t="s">
        <v>619</v>
      </c>
      <c r="H236" s="165" t="s">
        <v>619</v>
      </c>
      <c r="I236" s="165" t="s">
        <v>619</v>
      </c>
      <c r="J236" s="165" t="s">
        <v>619</v>
      </c>
      <c r="K236" s="165" t="s">
        <v>619</v>
      </c>
      <c r="L236" s="167">
        <v>15</v>
      </c>
      <c r="M236" s="184">
        <v>0.3</v>
      </c>
      <c r="N236" s="165">
        <v>5</v>
      </c>
      <c r="O236" s="165">
        <v>7</v>
      </c>
      <c r="P236" s="167">
        <v>9</v>
      </c>
      <c r="Q236" s="167">
        <v>36</v>
      </c>
      <c r="R236" s="167">
        <v>7</v>
      </c>
      <c r="S236" s="167">
        <v>9</v>
      </c>
      <c r="T236" s="165" t="s">
        <v>619</v>
      </c>
      <c r="U236" s="165" t="s">
        <v>619</v>
      </c>
      <c r="V236" s="165" t="s">
        <v>619</v>
      </c>
      <c r="W236" s="167">
        <v>17</v>
      </c>
      <c r="X236" s="200">
        <v>0.3</v>
      </c>
      <c r="Y236" s="165" t="s">
        <v>619</v>
      </c>
    </row>
    <row r="237" spans="1:25" s="69" customFormat="1" ht="14.1" customHeight="1" x14ac:dyDescent="0.2">
      <c r="A237" s="218" t="s">
        <v>93</v>
      </c>
      <c r="B237" s="218" t="s">
        <v>94</v>
      </c>
      <c r="C237" s="218" t="s">
        <v>743</v>
      </c>
      <c r="D237" s="218"/>
      <c r="E237" s="167">
        <v>120</v>
      </c>
      <c r="F237" s="167" t="s">
        <v>619</v>
      </c>
      <c r="G237" s="165" t="s">
        <v>619</v>
      </c>
      <c r="H237" s="165" t="s">
        <v>619</v>
      </c>
      <c r="I237" s="165" t="s">
        <v>619</v>
      </c>
      <c r="J237" s="165" t="s">
        <v>619</v>
      </c>
      <c r="K237" s="165" t="s">
        <v>619</v>
      </c>
      <c r="L237" s="167">
        <v>20</v>
      </c>
      <c r="M237" s="184">
        <v>0.2</v>
      </c>
      <c r="N237" s="165" t="s">
        <v>619</v>
      </c>
      <c r="O237" s="167">
        <v>25</v>
      </c>
      <c r="P237" s="165" t="s">
        <v>619</v>
      </c>
      <c r="Q237" s="167">
        <v>50</v>
      </c>
      <c r="R237" s="165" t="s">
        <v>619</v>
      </c>
      <c r="S237" s="165" t="s">
        <v>619</v>
      </c>
      <c r="T237" s="167" t="s">
        <v>619</v>
      </c>
      <c r="U237" s="165" t="s">
        <v>619</v>
      </c>
      <c r="V237" s="165" t="s">
        <v>619</v>
      </c>
      <c r="W237" s="167" t="s">
        <v>619</v>
      </c>
      <c r="X237" s="200" t="s">
        <v>619</v>
      </c>
      <c r="Y237" s="165" t="s">
        <v>619</v>
      </c>
    </row>
    <row r="238" spans="1:25" s="69" customFormat="1" ht="14.1" customHeight="1" x14ac:dyDescent="0.2">
      <c r="A238" s="218" t="s">
        <v>116</v>
      </c>
      <c r="B238" s="218" t="s">
        <v>117</v>
      </c>
      <c r="C238" s="218" t="s">
        <v>747</v>
      </c>
      <c r="D238" s="218"/>
      <c r="E238" s="167">
        <v>36</v>
      </c>
      <c r="F238" s="165" t="s">
        <v>619</v>
      </c>
      <c r="G238" s="165" t="s">
        <v>619</v>
      </c>
      <c r="H238" s="165" t="s">
        <v>619</v>
      </c>
      <c r="I238" s="165" t="s">
        <v>619</v>
      </c>
      <c r="J238" s="165" t="s">
        <v>619</v>
      </c>
      <c r="K238" s="165" t="s">
        <v>619</v>
      </c>
      <c r="L238" s="165" t="s">
        <v>619</v>
      </c>
      <c r="M238" s="184" t="s">
        <v>619</v>
      </c>
      <c r="N238" s="165" t="s">
        <v>619</v>
      </c>
      <c r="O238" s="165" t="s">
        <v>619</v>
      </c>
      <c r="P238" s="165" t="s">
        <v>619</v>
      </c>
      <c r="Q238" s="167">
        <v>7</v>
      </c>
      <c r="R238" s="165" t="s">
        <v>619</v>
      </c>
      <c r="S238" s="165" t="s">
        <v>619</v>
      </c>
      <c r="T238" s="165" t="s">
        <v>619</v>
      </c>
      <c r="U238" s="165" t="s">
        <v>619</v>
      </c>
      <c r="V238" s="165" t="s">
        <v>619</v>
      </c>
      <c r="W238" s="167" t="s">
        <v>619</v>
      </c>
      <c r="X238" s="200" t="s">
        <v>619</v>
      </c>
      <c r="Y238" s="165" t="s">
        <v>619</v>
      </c>
    </row>
    <row r="239" spans="1:25" s="69" customFormat="1" ht="14.1" customHeight="1" x14ac:dyDescent="0.2">
      <c r="A239" s="218" t="s">
        <v>486</v>
      </c>
      <c r="B239" s="218" t="s">
        <v>487</v>
      </c>
      <c r="C239" s="218" t="s">
        <v>742</v>
      </c>
      <c r="D239" s="218"/>
      <c r="E239" s="167">
        <v>49</v>
      </c>
      <c r="F239" s="165" t="s">
        <v>619</v>
      </c>
      <c r="G239" s="165" t="s">
        <v>619</v>
      </c>
      <c r="H239" s="165" t="s">
        <v>619</v>
      </c>
      <c r="I239" s="165" t="s">
        <v>619</v>
      </c>
      <c r="J239" s="165" t="s">
        <v>619</v>
      </c>
      <c r="K239" s="165" t="s">
        <v>619</v>
      </c>
      <c r="L239" s="167">
        <v>13</v>
      </c>
      <c r="M239" s="184">
        <v>0.3</v>
      </c>
      <c r="N239" s="165" t="s">
        <v>619</v>
      </c>
      <c r="O239" s="167">
        <v>11</v>
      </c>
      <c r="P239" s="165" t="s">
        <v>619</v>
      </c>
      <c r="Q239" s="167">
        <v>33</v>
      </c>
      <c r="R239" s="165" t="s">
        <v>619</v>
      </c>
      <c r="S239" s="165" t="s">
        <v>619</v>
      </c>
      <c r="T239" s="167">
        <v>53</v>
      </c>
      <c r="U239" s="165" t="s">
        <v>619</v>
      </c>
      <c r="V239" s="165" t="s">
        <v>619</v>
      </c>
      <c r="W239" s="167">
        <v>54</v>
      </c>
      <c r="X239" s="200">
        <v>1.1000000000000001</v>
      </c>
      <c r="Y239" s="165" t="s">
        <v>619</v>
      </c>
    </row>
    <row r="240" spans="1:25" s="69" customFormat="1" ht="14.1" customHeight="1" x14ac:dyDescent="0.2">
      <c r="A240" s="218" t="s">
        <v>124</v>
      </c>
      <c r="B240" s="218" t="s">
        <v>125</v>
      </c>
      <c r="C240" s="218" t="s">
        <v>747</v>
      </c>
      <c r="D240" s="218"/>
      <c r="E240" s="167">
        <v>237</v>
      </c>
      <c r="F240" s="167">
        <v>80</v>
      </c>
      <c r="G240" s="165">
        <v>21</v>
      </c>
      <c r="H240" s="167">
        <v>9</v>
      </c>
      <c r="I240" s="165" t="s">
        <v>619</v>
      </c>
      <c r="J240" s="167">
        <v>6</v>
      </c>
      <c r="K240" s="167" t="s">
        <v>619</v>
      </c>
      <c r="L240" s="167">
        <v>120</v>
      </c>
      <c r="M240" s="184">
        <v>0.5</v>
      </c>
      <c r="N240" s="167">
        <v>31</v>
      </c>
      <c r="O240" s="167">
        <v>112</v>
      </c>
      <c r="P240" s="167">
        <v>46</v>
      </c>
      <c r="Q240" s="167">
        <v>309</v>
      </c>
      <c r="R240" s="165" t="s">
        <v>619</v>
      </c>
      <c r="S240" s="165" t="s">
        <v>619</v>
      </c>
      <c r="T240" s="167">
        <v>97</v>
      </c>
      <c r="U240" s="165" t="s">
        <v>619</v>
      </c>
      <c r="V240" s="165" t="s">
        <v>619</v>
      </c>
      <c r="W240" s="167">
        <v>98</v>
      </c>
      <c r="X240" s="200">
        <v>0.4</v>
      </c>
      <c r="Y240" s="167">
        <v>98</v>
      </c>
    </row>
    <row r="241" spans="1:25" s="69" customFormat="1" ht="14.1" customHeight="1" x14ac:dyDescent="0.2">
      <c r="A241" s="218" t="s">
        <v>488</v>
      </c>
      <c r="B241" s="218" t="s">
        <v>489</v>
      </c>
      <c r="C241" s="218" t="s">
        <v>742</v>
      </c>
      <c r="D241" s="218"/>
      <c r="E241" s="167">
        <v>49</v>
      </c>
      <c r="F241" s="165" t="s">
        <v>619</v>
      </c>
      <c r="G241" s="165" t="s">
        <v>619</v>
      </c>
      <c r="H241" s="165" t="s">
        <v>619</v>
      </c>
      <c r="I241" s="165" t="s">
        <v>619</v>
      </c>
      <c r="J241" s="165" t="s">
        <v>619</v>
      </c>
      <c r="K241" s="165" t="s">
        <v>619</v>
      </c>
      <c r="L241" s="167" t="s">
        <v>619</v>
      </c>
      <c r="M241" s="184" t="s">
        <v>619</v>
      </c>
      <c r="N241" s="165" t="s">
        <v>619</v>
      </c>
      <c r="O241" s="165" t="s">
        <v>619</v>
      </c>
      <c r="P241" s="167">
        <v>8</v>
      </c>
      <c r="Q241" s="167">
        <v>20</v>
      </c>
      <c r="R241" s="167">
        <v>50</v>
      </c>
      <c r="S241" s="165" t="s">
        <v>619</v>
      </c>
      <c r="T241" s="165" t="s">
        <v>619</v>
      </c>
      <c r="U241" s="165" t="s">
        <v>619</v>
      </c>
      <c r="V241" s="165" t="s">
        <v>619</v>
      </c>
      <c r="W241" s="167">
        <v>55</v>
      </c>
      <c r="X241" s="200">
        <v>1.1000000000000001</v>
      </c>
      <c r="Y241" s="165" t="s">
        <v>619</v>
      </c>
    </row>
    <row r="242" spans="1:25" s="69" customFormat="1" ht="14.1" customHeight="1" x14ac:dyDescent="0.2">
      <c r="A242" s="218" t="s">
        <v>213</v>
      </c>
      <c r="B242" s="218" t="s">
        <v>681</v>
      </c>
      <c r="C242" s="218" t="s">
        <v>749</v>
      </c>
      <c r="D242" s="218"/>
      <c r="E242" s="167">
        <v>135</v>
      </c>
      <c r="F242" s="167">
        <v>66</v>
      </c>
      <c r="G242" s="165" t="s">
        <v>619</v>
      </c>
      <c r="H242" s="165" t="s">
        <v>619</v>
      </c>
      <c r="I242" s="165" t="s">
        <v>619</v>
      </c>
      <c r="J242" s="165" t="s">
        <v>619</v>
      </c>
      <c r="K242" s="165" t="s">
        <v>619</v>
      </c>
      <c r="L242" s="167">
        <v>68</v>
      </c>
      <c r="M242" s="184">
        <v>0.5</v>
      </c>
      <c r="N242" s="167">
        <v>13</v>
      </c>
      <c r="O242" s="167">
        <v>98</v>
      </c>
      <c r="P242" s="167">
        <v>71</v>
      </c>
      <c r="Q242" s="167">
        <v>250</v>
      </c>
      <c r="R242" s="167">
        <v>20</v>
      </c>
      <c r="S242" s="167">
        <v>16</v>
      </c>
      <c r="T242" s="167">
        <v>29</v>
      </c>
      <c r="U242" s="165" t="s">
        <v>619</v>
      </c>
      <c r="V242" s="165" t="s">
        <v>619</v>
      </c>
      <c r="W242" s="167">
        <v>65</v>
      </c>
      <c r="X242" s="200">
        <v>0.5</v>
      </c>
      <c r="Y242" s="167">
        <v>85</v>
      </c>
    </row>
    <row r="243" spans="1:25" s="69" customFormat="1" ht="14.1" customHeight="1" x14ac:dyDescent="0.2">
      <c r="A243" s="218" t="s">
        <v>429</v>
      </c>
      <c r="B243" s="218" t="s">
        <v>682</v>
      </c>
      <c r="C243" s="218" t="s">
        <v>742</v>
      </c>
      <c r="D243" s="218"/>
      <c r="E243" s="167">
        <v>54</v>
      </c>
      <c r="F243" s="167">
        <v>27</v>
      </c>
      <c r="G243" s="167">
        <v>13</v>
      </c>
      <c r="H243" s="167">
        <v>27</v>
      </c>
      <c r="I243" s="165" t="s">
        <v>619</v>
      </c>
      <c r="J243" s="165" t="s">
        <v>619</v>
      </c>
      <c r="K243" s="165" t="s">
        <v>619</v>
      </c>
      <c r="L243" s="167">
        <v>71</v>
      </c>
      <c r="M243" s="184">
        <v>1.3</v>
      </c>
      <c r="N243" s="167">
        <v>10</v>
      </c>
      <c r="O243" s="167">
        <v>7</v>
      </c>
      <c r="P243" s="167">
        <v>25</v>
      </c>
      <c r="Q243" s="167">
        <v>113</v>
      </c>
      <c r="R243" s="167">
        <v>49</v>
      </c>
      <c r="S243" s="165" t="s">
        <v>619</v>
      </c>
      <c r="T243" s="167" t="s">
        <v>619</v>
      </c>
      <c r="U243" s="167">
        <v>52</v>
      </c>
      <c r="V243" s="165">
        <v>46</v>
      </c>
      <c r="W243" s="167">
        <v>191</v>
      </c>
      <c r="X243" s="200">
        <v>3.5</v>
      </c>
      <c r="Y243" s="165" t="s">
        <v>619</v>
      </c>
    </row>
    <row r="244" spans="1:25" s="69" customFormat="1" ht="14.1" customHeight="1" x14ac:dyDescent="0.2">
      <c r="A244" s="218" t="s">
        <v>262</v>
      </c>
      <c r="B244" s="218" t="s">
        <v>263</v>
      </c>
      <c r="C244" s="218" t="s">
        <v>749</v>
      </c>
      <c r="D244" s="218"/>
      <c r="E244" s="167">
        <v>88</v>
      </c>
      <c r="F244" s="167">
        <v>74</v>
      </c>
      <c r="G244" s="167">
        <v>8</v>
      </c>
      <c r="H244" s="165" t="s">
        <v>619</v>
      </c>
      <c r="I244" s="167">
        <v>7</v>
      </c>
      <c r="J244" s="165" t="s">
        <v>619</v>
      </c>
      <c r="K244" s="167">
        <v>15</v>
      </c>
      <c r="L244" s="167">
        <v>107</v>
      </c>
      <c r="M244" s="184">
        <v>1.2</v>
      </c>
      <c r="N244" s="167">
        <v>9</v>
      </c>
      <c r="O244" s="167">
        <v>36</v>
      </c>
      <c r="P244" s="167">
        <v>42</v>
      </c>
      <c r="Q244" s="167">
        <v>194</v>
      </c>
      <c r="R244" s="167">
        <v>6</v>
      </c>
      <c r="S244" s="165" t="s">
        <v>619</v>
      </c>
      <c r="T244" s="167">
        <v>49</v>
      </c>
      <c r="U244" s="167">
        <v>17</v>
      </c>
      <c r="V244" s="165" t="s">
        <v>619</v>
      </c>
      <c r="W244" s="167">
        <v>72</v>
      </c>
      <c r="X244" s="200">
        <v>0.8</v>
      </c>
      <c r="Y244" s="167">
        <v>231</v>
      </c>
    </row>
    <row r="245" spans="1:25" s="69" customFormat="1" ht="14.1" customHeight="1" x14ac:dyDescent="0.2">
      <c r="A245" s="218" t="s">
        <v>438</v>
      </c>
      <c r="B245" s="218" t="s">
        <v>439</v>
      </c>
      <c r="C245" s="218" t="s">
        <v>742</v>
      </c>
      <c r="D245" s="218"/>
      <c r="E245" s="167">
        <v>28</v>
      </c>
      <c r="F245" s="167">
        <v>10</v>
      </c>
      <c r="G245" s="165" t="s">
        <v>619</v>
      </c>
      <c r="H245" s="165" t="s">
        <v>619</v>
      </c>
      <c r="I245" s="165" t="s">
        <v>619</v>
      </c>
      <c r="J245" s="165" t="s">
        <v>619</v>
      </c>
      <c r="K245" s="165" t="s">
        <v>619</v>
      </c>
      <c r="L245" s="167">
        <v>13</v>
      </c>
      <c r="M245" s="184">
        <v>0.5</v>
      </c>
      <c r="N245" s="165" t="s">
        <v>619</v>
      </c>
      <c r="O245" s="165" t="s">
        <v>619</v>
      </c>
      <c r="P245" s="165" t="s">
        <v>619</v>
      </c>
      <c r="Q245" s="167">
        <v>18</v>
      </c>
      <c r="R245" s="167">
        <v>25</v>
      </c>
      <c r="S245" s="165" t="s">
        <v>619</v>
      </c>
      <c r="T245" s="167">
        <v>27</v>
      </c>
      <c r="U245" s="165" t="s">
        <v>619</v>
      </c>
      <c r="V245" s="165" t="s">
        <v>619</v>
      </c>
      <c r="W245" s="167">
        <v>55</v>
      </c>
      <c r="X245" s="200">
        <v>2</v>
      </c>
      <c r="Y245" s="165" t="s">
        <v>619</v>
      </c>
    </row>
    <row r="246" spans="1:25" s="69" customFormat="1" ht="14.1" customHeight="1" x14ac:dyDescent="0.2">
      <c r="A246" s="218" t="s">
        <v>282</v>
      </c>
      <c r="B246" s="218" t="s">
        <v>283</v>
      </c>
      <c r="C246" s="218" t="s">
        <v>745</v>
      </c>
      <c r="D246" s="218"/>
      <c r="E246" s="167">
        <v>64</v>
      </c>
      <c r="F246" s="167">
        <v>8</v>
      </c>
      <c r="G246" s="165" t="s">
        <v>619</v>
      </c>
      <c r="H246" s="165" t="s">
        <v>619</v>
      </c>
      <c r="I246" s="165" t="s">
        <v>619</v>
      </c>
      <c r="J246" s="165" t="s">
        <v>619</v>
      </c>
      <c r="K246" s="167">
        <v>20</v>
      </c>
      <c r="L246" s="167">
        <v>31</v>
      </c>
      <c r="M246" s="184">
        <v>0.5</v>
      </c>
      <c r="N246" s="165" t="s">
        <v>619</v>
      </c>
      <c r="O246" s="165" t="s">
        <v>619</v>
      </c>
      <c r="P246" s="165">
        <v>7</v>
      </c>
      <c r="Q246" s="167">
        <v>43</v>
      </c>
      <c r="R246" s="165" t="s">
        <v>619</v>
      </c>
      <c r="S246" s="165" t="s">
        <v>619</v>
      </c>
      <c r="T246" s="167">
        <v>56</v>
      </c>
      <c r="U246" s="165" t="s">
        <v>619</v>
      </c>
      <c r="V246" s="165" t="s">
        <v>619</v>
      </c>
      <c r="W246" s="167">
        <v>59</v>
      </c>
      <c r="X246" s="200">
        <v>0.9</v>
      </c>
      <c r="Y246" s="165" t="s">
        <v>619</v>
      </c>
    </row>
    <row r="247" spans="1:25" s="69" customFormat="1" ht="14.1" customHeight="1" x14ac:dyDescent="0.2">
      <c r="A247" s="218" t="s">
        <v>154</v>
      </c>
      <c r="B247" s="218" t="s">
        <v>155</v>
      </c>
      <c r="C247" s="218" t="s">
        <v>744</v>
      </c>
      <c r="D247" s="218"/>
      <c r="E247" s="167">
        <v>41</v>
      </c>
      <c r="F247" s="167">
        <v>18</v>
      </c>
      <c r="G247" s="165" t="s">
        <v>619</v>
      </c>
      <c r="H247" s="165" t="s">
        <v>619</v>
      </c>
      <c r="I247" s="165" t="s">
        <v>619</v>
      </c>
      <c r="J247" s="165" t="s">
        <v>619</v>
      </c>
      <c r="K247" s="165" t="s">
        <v>619</v>
      </c>
      <c r="L247" s="167">
        <v>21</v>
      </c>
      <c r="M247" s="184">
        <v>0.5</v>
      </c>
      <c r="N247" s="165" t="s">
        <v>619</v>
      </c>
      <c r="O247" s="165" t="s">
        <v>619</v>
      </c>
      <c r="P247" s="167">
        <v>5</v>
      </c>
      <c r="Q247" s="167">
        <v>32</v>
      </c>
      <c r="R247" s="167" t="s">
        <v>619</v>
      </c>
      <c r="S247" s="165" t="s">
        <v>619</v>
      </c>
      <c r="T247" s="165" t="s">
        <v>619</v>
      </c>
      <c r="U247" s="165" t="s">
        <v>619</v>
      </c>
      <c r="V247" s="165" t="s">
        <v>619</v>
      </c>
      <c r="W247" s="167">
        <v>7</v>
      </c>
      <c r="X247" s="200">
        <v>0.2</v>
      </c>
      <c r="Y247" s="167">
        <v>34</v>
      </c>
    </row>
    <row r="248" spans="1:25" s="69" customFormat="1" ht="14.1" customHeight="1" x14ac:dyDescent="0.2">
      <c r="A248" s="218" t="s">
        <v>552</v>
      </c>
      <c r="B248" s="218" t="s">
        <v>683</v>
      </c>
      <c r="C248" s="218" t="s">
        <v>748</v>
      </c>
      <c r="D248" s="218"/>
      <c r="E248" s="167">
        <v>113</v>
      </c>
      <c r="F248" s="167">
        <v>30</v>
      </c>
      <c r="G248" s="165" t="s">
        <v>619</v>
      </c>
      <c r="H248" s="165" t="s">
        <v>619</v>
      </c>
      <c r="I248" s="165" t="s">
        <v>619</v>
      </c>
      <c r="J248" s="165" t="s">
        <v>619</v>
      </c>
      <c r="K248" s="167">
        <v>6</v>
      </c>
      <c r="L248" s="167">
        <v>40</v>
      </c>
      <c r="M248" s="184">
        <v>0.4</v>
      </c>
      <c r="N248" s="165">
        <v>13</v>
      </c>
      <c r="O248" s="165">
        <v>6</v>
      </c>
      <c r="P248" s="167">
        <v>17</v>
      </c>
      <c r="Q248" s="167">
        <v>76</v>
      </c>
      <c r="R248" s="165" t="s">
        <v>619</v>
      </c>
      <c r="S248" s="165" t="s">
        <v>619</v>
      </c>
      <c r="T248" s="167">
        <v>18</v>
      </c>
      <c r="U248" s="167">
        <v>13</v>
      </c>
      <c r="V248" s="167">
        <v>32</v>
      </c>
      <c r="W248" s="167">
        <v>69</v>
      </c>
      <c r="X248" s="200">
        <v>0.6</v>
      </c>
      <c r="Y248" s="165" t="s">
        <v>619</v>
      </c>
    </row>
    <row r="249" spans="1:25" s="69" customFormat="1" ht="14.1" customHeight="1" x14ac:dyDescent="0.2">
      <c r="A249" s="218" t="s">
        <v>564</v>
      </c>
      <c r="B249" s="218" t="s">
        <v>565</v>
      </c>
      <c r="C249" s="218" t="s">
        <v>748</v>
      </c>
      <c r="D249" s="218"/>
      <c r="E249" s="167">
        <v>38</v>
      </c>
      <c r="F249" s="165" t="s">
        <v>619</v>
      </c>
      <c r="G249" s="165" t="s">
        <v>619</v>
      </c>
      <c r="H249" s="165" t="s">
        <v>619</v>
      </c>
      <c r="I249" s="165" t="s">
        <v>619</v>
      </c>
      <c r="J249" s="165" t="s">
        <v>619</v>
      </c>
      <c r="K249" s="165" t="s">
        <v>619</v>
      </c>
      <c r="L249" s="165" t="s">
        <v>619</v>
      </c>
      <c r="M249" s="184" t="s">
        <v>619</v>
      </c>
      <c r="N249" s="165" t="s">
        <v>619</v>
      </c>
      <c r="O249" s="165" t="s">
        <v>619</v>
      </c>
      <c r="P249" s="165" t="s">
        <v>619</v>
      </c>
      <c r="Q249" s="167">
        <v>8</v>
      </c>
      <c r="R249" s="165" t="s">
        <v>619</v>
      </c>
      <c r="S249" s="165" t="s">
        <v>619</v>
      </c>
      <c r="T249" s="165" t="s">
        <v>619</v>
      </c>
      <c r="U249" s="165" t="s">
        <v>619</v>
      </c>
      <c r="V249" s="165" t="s">
        <v>619</v>
      </c>
      <c r="W249" s="165">
        <v>5</v>
      </c>
      <c r="X249" s="200">
        <v>0.1</v>
      </c>
      <c r="Y249" s="165" t="s">
        <v>619</v>
      </c>
    </row>
    <row r="250" spans="1:25" s="69" customFormat="1" ht="14.1" customHeight="1" x14ac:dyDescent="0.2">
      <c r="A250" s="218" t="s">
        <v>178</v>
      </c>
      <c r="B250" s="218" t="s">
        <v>179</v>
      </c>
      <c r="C250" s="218" t="s">
        <v>744</v>
      </c>
      <c r="D250" s="218"/>
      <c r="E250" s="167">
        <v>39</v>
      </c>
      <c r="F250" s="165" t="s">
        <v>619</v>
      </c>
      <c r="G250" s="165" t="s">
        <v>619</v>
      </c>
      <c r="H250" s="165" t="s">
        <v>619</v>
      </c>
      <c r="I250" s="165" t="s">
        <v>619</v>
      </c>
      <c r="J250" s="165" t="s">
        <v>619</v>
      </c>
      <c r="K250" s="165" t="s">
        <v>619</v>
      </c>
      <c r="L250" s="165">
        <v>8</v>
      </c>
      <c r="M250" s="184">
        <v>0.2</v>
      </c>
      <c r="N250" s="165" t="s">
        <v>619</v>
      </c>
      <c r="O250" s="165" t="s">
        <v>619</v>
      </c>
      <c r="P250" s="167">
        <v>6</v>
      </c>
      <c r="Q250" s="167">
        <v>19</v>
      </c>
      <c r="R250" s="165" t="s">
        <v>619</v>
      </c>
      <c r="S250" s="165" t="s">
        <v>619</v>
      </c>
      <c r="T250" s="165">
        <v>24</v>
      </c>
      <c r="U250" s="165" t="s">
        <v>619</v>
      </c>
      <c r="V250" s="165" t="s">
        <v>619</v>
      </c>
      <c r="W250" s="167">
        <v>27</v>
      </c>
      <c r="X250" s="200">
        <v>0.7</v>
      </c>
      <c r="Y250" s="165" t="s">
        <v>619</v>
      </c>
    </row>
    <row r="251" spans="1:25" s="69" customFormat="1" ht="14.1" customHeight="1" x14ac:dyDescent="0.2">
      <c r="A251" s="218" t="s">
        <v>180</v>
      </c>
      <c r="B251" s="218" t="s">
        <v>181</v>
      </c>
      <c r="C251" s="218" t="s">
        <v>744</v>
      </c>
      <c r="D251" s="218"/>
      <c r="E251" s="167">
        <v>60</v>
      </c>
      <c r="F251" s="167">
        <v>44</v>
      </c>
      <c r="G251" s="165" t="s">
        <v>619</v>
      </c>
      <c r="H251" s="165" t="s">
        <v>619</v>
      </c>
      <c r="I251" s="165" t="s">
        <v>619</v>
      </c>
      <c r="J251" s="165" t="s">
        <v>619</v>
      </c>
      <c r="K251" s="165" t="s">
        <v>619</v>
      </c>
      <c r="L251" s="167">
        <v>45</v>
      </c>
      <c r="M251" s="184">
        <v>0.8</v>
      </c>
      <c r="N251" s="167" t="s">
        <v>619</v>
      </c>
      <c r="O251" s="165" t="s">
        <v>619</v>
      </c>
      <c r="P251" s="165">
        <v>6</v>
      </c>
      <c r="Q251" s="167">
        <v>55</v>
      </c>
      <c r="R251" s="165" t="s">
        <v>619</v>
      </c>
      <c r="S251" s="165" t="s">
        <v>619</v>
      </c>
      <c r="T251" s="165" t="s">
        <v>619</v>
      </c>
      <c r="U251" s="165" t="s">
        <v>619</v>
      </c>
      <c r="V251" s="165" t="s">
        <v>619</v>
      </c>
      <c r="W251" s="167">
        <v>9</v>
      </c>
      <c r="X251" s="200">
        <v>0.2</v>
      </c>
      <c r="Y251" s="167">
        <v>30</v>
      </c>
    </row>
    <row r="252" spans="1:25" s="69" customFormat="1" ht="14.1" customHeight="1" x14ac:dyDescent="0.2">
      <c r="A252" s="218" t="s">
        <v>43</v>
      </c>
      <c r="B252" s="218" t="s">
        <v>44</v>
      </c>
      <c r="C252" s="218" t="s">
        <v>743</v>
      </c>
      <c r="D252" s="218"/>
      <c r="E252" s="167">
        <v>47</v>
      </c>
      <c r="F252" s="165" t="s">
        <v>619</v>
      </c>
      <c r="G252" s="165" t="s">
        <v>619</v>
      </c>
      <c r="H252" s="165" t="s">
        <v>619</v>
      </c>
      <c r="I252" s="165" t="s">
        <v>619</v>
      </c>
      <c r="J252" s="165" t="s">
        <v>619</v>
      </c>
      <c r="K252" s="165" t="s">
        <v>619</v>
      </c>
      <c r="L252" s="165" t="s">
        <v>619</v>
      </c>
      <c r="M252" s="184" t="s">
        <v>619</v>
      </c>
      <c r="N252" s="165" t="s">
        <v>619</v>
      </c>
      <c r="O252" s="165" t="s">
        <v>619</v>
      </c>
      <c r="P252" s="165" t="s">
        <v>619</v>
      </c>
      <c r="Q252" s="167">
        <v>7</v>
      </c>
      <c r="R252" s="165" t="s">
        <v>619</v>
      </c>
      <c r="S252" s="165" t="s">
        <v>619</v>
      </c>
      <c r="T252" s="165" t="s">
        <v>619</v>
      </c>
      <c r="U252" s="165" t="s">
        <v>619</v>
      </c>
      <c r="V252" s="165" t="s">
        <v>619</v>
      </c>
      <c r="W252" s="167" t="s">
        <v>619</v>
      </c>
      <c r="X252" s="200" t="s">
        <v>619</v>
      </c>
      <c r="Y252" s="165" t="s">
        <v>619</v>
      </c>
    </row>
    <row r="253" spans="1:25" s="69" customFormat="1" ht="14.1" customHeight="1" x14ac:dyDescent="0.2">
      <c r="A253" s="218" t="s">
        <v>340</v>
      </c>
      <c r="B253" s="218" t="s">
        <v>341</v>
      </c>
      <c r="C253" s="218" t="s">
        <v>745</v>
      </c>
      <c r="D253" s="218"/>
      <c r="E253" s="167">
        <v>56</v>
      </c>
      <c r="F253" s="167" t="s">
        <v>619</v>
      </c>
      <c r="G253" s="165" t="s">
        <v>619</v>
      </c>
      <c r="H253" s="165" t="s">
        <v>619</v>
      </c>
      <c r="I253" s="165" t="s">
        <v>619</v>
      </c>
      <c r="J253" s="165" t="s">
        <v>619</v>
      </c>
      <c r="K253" s="165" t="s">
        <v>619</v>
      </c>
      <c r="L253" s="167">
        <v>9</v>
      </c>
      <c r="M253" s="184">
        <v>0.2</v>
      </c>
      <c r="N253" s="165" t="s">
        <v>619</v>
      </c>
      <c r="O253" s="165" t="s">
        <v>619</v>
      </c>
      <c r="P253" s="167" t="s">
        <v>619</v>
      </c>
      <c r="Q253" s="167">
        <v>14</v>
      </c>
      <c r="R253" s="165" t="s">
        <v>619</v>
      </c>
      <c r="S253" s="165">
        <v>7</v>
      </c>
      <c r="T253" s="165" t="s">
        <v>619</v>
      </c>
      <c r="U253" s="165" t="s">
        <v>619</v>
      </c>
      <c r="V253" s="165" t="s">
        <v>619</v>
      </c>
      <c r="W253" s="167">
        <v>11</v>
      </c>
      <c r="X253" s="200">
        <v>0.2</v>
      </c>
      <c r="Y253" s="165" t="s">
        <v>619</v>
      </c>
    </row>
    <row r="254" spans="1:25" s="69" customFormat="1" ht="14.1" customHeight="1" x14ac:dyDescent="0.2">
      <c r="A254" s="218" t="s">
        <v>194</v>
      </c>
      <c r="B254" s="218" t="s">
        <v>195</v>
      </c>
      <c r="C254" s="218" t="s">
        <v>744</v>
      </c>
      <c r="D254" s="218"/>
      <c r="E254" s="167">
        <v>36</v>
      </c>
      <c r="F254" s="165" t="s">
        <v>619</v>
      </c>
      <c r="G254" s="165" t="s">
        <v>619</v>
      </c>
      <c r="H254" s="165" t="s">
        <v>619</v>
      </c>
      <c r="I254" s="165" t="s">
        <v>619</v>
      </c>
      <c r="J254" s="165" t="s">
        <v>619</v>
      </c>
      <c r="K254" s="165" t="s">
        <v>619</v>
      </c>
      <c r="L254" s="167" t="s">
        <v>619</v>
      </c>
      <c r="M254" s="184" t="s">
        <v>619</v>
      </c>
      <c r="N254" s="165" t="s">
        <v>619</v>
      </c>
      <c r="O254" s="165" t="s">
        <v>619</v>
      </c>
      <c r="P254" s="167" t="s">
        <v>619</v>
      </c>
      <c r="Q254" s="167">
        <v>9</v>
      </c>
      <c r="R254" s="165" t="s">
        <v>619</v>
      </c>
      <c r="S254" s="165" t="s">
        <v>619</v>
      </c>
      <c r="T254" s="167">
        <v>17</v>
      </c>
      <c r="U254" s="165" t="s">
        <v>619</v>
      </c>
      <c r="V254" s="165" t="s">
        <v>619</v>
      </c>
      <c r="W254" s="167">
        <v>18</v>
      </c>
      <c r="X254" s="200">
        <v>0.5</v>
      </c>
      <c r="Y254" s="165" t="s">
        <v>619</v>
      </c>
    </row>
    <row r="255" spans="1:25" s="69" customFormat="1" ht="14.1" customHeight="1" x14ac:dyDescent="0.2">
      <c r="A255" s="218" t="s">
        <v>502</v>
      </c>
      <c r="B255" s="218" t="s">
        <v>503</v>
      </c>
      <c r="C255" s="218" t="s">
        <v>742</v>
      </c>
      <c r="D255" s="218"/>
      <c r="E255" s="167">
        <v>56</v>
      </c>
      <c r="F255" s="165">
        <v>12</v>
      </c>
      <c r="G255" s="165" t="s">
        <v>619</v>
      </c>
      <c r="H255" s="165" t="s">
        <v>619</v>
      </c>
      <c r="I255" s="165" t="s">
        <v>619</v>
      </c>
      <c r="J255" s="165" t="s">
        <v>619</v>
      </c>
      <c r="K255" s="165" t="s">
        <v>619</v>
      </c>
      <c r="L255" s="167">
        <v>13</v>
      </c>
      <c r="M255" s="184">
        <v>0.2</v>
      </c>
      <c r="N255" s="165" t="s">
        <v>619</v>
      </c>
      <c r="O255" s="165" t="s">
        <v>619</v>
      </c>
      <c r="P255" s="165">
        <v>6</v>
      </c>
      <c r="Q255" s="167">
        <v>22</v>
      </c>
      <c r="R255" s="165" t="s">
        <v>619</v>
      </c>
      <c r="S255" s="165">
        <v>5</v>
      </c>
      <c r="T255" s="167">
        <v>8</v>
      </c>
      <c r="U255" s="165" t="s">
        <v>619</v>
      </c>
      <c r="V255" s="167">
        <v>7</v>
      </c>
      <c r="W255" s="167">
        <v>20</v>
      </c>
      <c r="X255" s="200">
        <v>0.4</v>
      </c>
      <c r="Y255" s="165" t="s">
        <v>619</v>
      </c>
    </row>
    <row r="256" spans="1:25" s="69" customFormat="1" ht="14.1" customHeight="1" x14ac:dyDescent="0.2">
      <c r="A256" s="218" t="s">
        <v>83</v>
      </c>
      <c r="B256" s="218" t="s">
        <v>84</v>
      </c>
      <c r="C256" s="218" t="s">
        <v>743</v>
      </c>
      <c r="D256" s="218"/>
      <c r="E256" s="167">
        <v>47</v>
      </c>
      <c r="F256" s="167" t="s">
        <v>619</v>
      </c>
      <c r="G256" s="165" t="s">
        <v>619</v>
      </c>
      <c r="H256" s="165" t="s">
        <v>619</v>
      </c>
      <c r="I256" s="165" t="s">
        <v>619</v>
      </c>
      <c r="J256" s="165" t="s">
        <v>619</v>
      </c>
      <c r="K256" s="165" t="s">
        <v>619</v>
      </c>
      <c r="L256" s="167">
        <v>7</v>
      </c>
      <c r="M256" s="184">
        <v>0.2</v>
      </c>
      <c r="N256" s="165">
        <v>6</v>
      </c>
      <c r="O256" s="165" t="s">
        <v>619</v>
      </c>
      <c r="P256" s="165" t="s">
        <v>619</v>
      </c>
      <c r="Q256" s="167">
        <v>14</v>
      </c>
      <c r="R256" s="165" t="s">
        <v>619</v>
      </c>
      <c r="S256" s="165" t="s">
        <v>619</v>
      </c>
      <c r="T256" s="167">
        <v>23</v>
      </c>
      <c r="U256" s="165" t="s">
        <v>619</v>
      </c>
      <c r="V256" s="165" t="s">
        <v>619</v>
      </c>
      <c r="W256" s="167">
        <v>29</v>
      </c>
      <c r="X256" s="200">
        <v>0.6</v>
      </c>
      <c r="Y256" s="165" t="s">
        <v>619</v>
      </c>
    </row>
    <row r="257" spans="1:25" s="69" customFormat="1" ht="14.1" customHeight="1" x14ac:dyDescent="0.2">
      <c r="A257" s="218" t="s">
        <v>600</v>
      </c>
      <c r="B257" s="218" t="s">
        <v>601</v>
      </c>
      <c r="C257" s="218" t="s">
        <v>748</v>
      </c>
      <c r="D257" s="218"/>
      <c r="E257" s="167">
        <v>72</v>
      </c>
      <c r="F257" s="167">
        <v>29</v>
      </c>
      <c r="G257" s="165" t="s">
        <v>619</v>
      </c>
      <c r="H257" s="165" t="s">
        <v>619</v>
      </c>
      <c r="I257" s="165" t="s">
        <v>619</v>
      </c>
      <c r="J257" s="165" t="s">
        <v>619</v>
      </c>
      <c r="K257" s="165" t="s">
        <v>619</v>
      </c>
      <c r="L257" s="167">
        <v>30</v>
      </c>
      <c r="M257" s="184">
        <v>0.4</v>
      </c>
      <c r="N257" s="165" t="s">
        <v>619</v>
      </c>
      <c r="O257" s="165" t="s">
        <v>619</v>
      </c>
      <c r="P257" s="167">
        <v>10</v>
      </c>
      <c r="Q257" s="167">
        <v>43</v>
      </c>
      <c r="R257" s="165" t="s">
        <v>619</v>
      </c>
      <c r="S257" s="167">
        <v>16</v>
      </c>
      <c r="T257" s="167">
        <v>17</v>
      </c>
      <c r="U257" s="165" t="s">
        <v>619</v>
      </c>
      <c r="V257" s="165" t="s">
        <v>619</v>
      </c>
      <c r="W257" s="167">
        <v>34</v>
      </c>
      <c r="X257" s="200">
        <v>0.5</v>
      </c>
      <c r="Y257" s="167">
        <v>33</v>
      </c>
    </row>
    <row r="258" spans="1:25" s="69" customFormat="1" ht="14.1" customHeight="1" x14ac:dyDescent="0.2">
      <c r="A258" s="218" t="s">
        <v>236</v>
      </c>
      <c r="B258" s="218" t="s">
        <v>237</v>
      </c>
      <c r="C258" s="218" t="s">
        <v>749</v>
      </c>
      <c r="D258" s="218"/>
      <c r="E258" s="167">
        <v>45</v>
      </c>
      <c r="F258" s="165" t="s">
        <v>619</v>
      </c>
      <c r="G258" s="165" t="s">
        <v>619</v>
      </c>
      <c r="H258" s="165" t="s">
        <v>619</v>
      </c>
      <c r="I258" s="165" t="s">
        <v>619</v>
      </c>
      <c r="J258" s="165" t="s">
        <v>619</v>
      </c>
      <c r="K258" s="165" t="s">
        <v>619</v>
      </c>
      <c r="L258" s="167">
        <v>9</v>
      </c>
      <c r="M258" s="184">
        <v>0.2</v>
      </c>
      <c r="N258" s="165" t="s">
        <v>619</v>
      </c>
      <c r="O258" s="165" t="s">
        <v>619</v>
      </c>
      <c r="P258" s="165" t="s">
        <v>619</v>
      </c>
      <c r="Q258" s="167">
        <v>13</v>
      </c>
      <c r="R258" s="165" t="s">
        <v>619</v>
      </c>
      <c r="S258" s="165" t="s">
        <v>619</v>
      </c>
      <c r="T258" s="165" t="s">
        <v>619</v>
      </c>
      <c r="U258" s="165" t="s">
        <v>619</v>
      </c>
      <c r="V258" s="165" t="s">
        <v>619</v>
      </c>
      <c r="W258" s="165" t="s">
        <v>619</v>
      </c>
      <c r="X258" s="200" t="s">
        <v>619</v>
      </c>
      <c r="Y258" s="167" t="s">
        <v>619</v>
      </c>
    </row>
    <row r="259" spans="1:25" s="69" customFormat="1" ht="14.1" customHeight="1" x14ac:dyDescent="0.2">
      <c r="A259" s="218" t="s">
        <v>23</v>
      </c>
      <c r="B259" s="218" t="s">
        <v>24</v>
      </c>
      <c r="C259" s="218" t="s">
        <v>750</v>
      </c>
      <c r="D259" s="218"/>
      <c r="E259" s="167">
        <v>69</v>
      </c>
      <c r="F259" s="167">
        <v>50</v>
      </c>
      <c r="G259" s="165" t="s">
        <v>619</v>
      </c>
      <c r="H259" s="165" t="s">
        <v>619</v>
      </c>
      <c r="I259" s="165" t="s">
        <v>619</v>
      </c>
      <c r="J259" s="165" t="s">
        <v>619</v>
      </c>
      <c r="K259" s="165" t="s">
        <v>619</v>
      </c>
      <c r="L259" s="167">
        <v>53</v>
      </c>
      <c r="M259" s="184">
        <v>0.8</v>
      </c>
      <c r="N259" s="165" t="s">
        <v>619</v>
      </c>
      <c r="O259" s="165" t="s">
        <v>619</v>
      </c>
      <c r="P259" s="167">
        <v>45</v>
      </c>
      <c r="Q259" s="167">
        <v>104</v>
      </c>
      <c r="R259" s="165" t="s">
        <v>619</v>
      </c>
      <c r="S259" s="165" t="s">
        <v>619</v>
      </c>
      <c r="T259" s="167" t="s">
        <v>619</v>
      </c>
      <c r="U259" s="165" t="s">
        <v>619</v>
      </c>
      <c r="V259" s="165" t="s">
        <v>619</v>
      </c>
      <c r="W259" s="167">
        <v>5</v>
      </c>
      <c r="X259" s="200">
        <v>0.1</v>
      </c>
      <c r="Y259" s="167">
        <v>62</v>
      </c>
    </row>
    <row r="260" spans="1:25" s="69" customFormat="1" ht="14.1" customHeight="1" x14ac:dyDescent="0.2">
      <c r="A260" s="218" t="s">
        <v>430</v>
      </c>
      <c r="B260" s="218" t="s">
        <v>684</v>
      </c>
      <c r="C260" s="218" t="s">
        <v>742</v>
      </c>
      <c r="D260" s="218"/>
      <c r="E260" s="167">
        <v>101</v>
      </c>
      <c r="F260" s="167">
        <v>50</v>
      </c>
      <c r="G260" s="165" t="s">
        <v>619</v>
      </c>
      <c r="H260" s="167" t="s">
        <v>619</v>
      </c>
      <c r="I260" s="165" t="s">
        <v>619</v>
      </c>
      <c r="J260" s="165" t="s">
        <v>619</v>
      </c>
      <c r="K260" s="165" t="s">
        <v>619</v>
      </c>
      <c r="L260" s="167">
        <v>53</v>
      </c>
      <c r="M260" s="184">
        <v>0.5</v>
      </c>
      <c r="N260" s="165" t="s">
        <v>619</v>
      </c>
      <c r="O260" s="165">
        <v>8</v>
      </c>
      <c r="P260" s="165" t="s">
        <v>619</v>
      </c>
      <c r="Q260" s="167">
        <v>64</v>
      </c>
      <c r="R260" s="165" t="s">
        <v>619</v>
      </c>
      <c r="S260" s="165" t="s">
        <v>619</v>
      </c>
      <c r="T260" s="167">
        <v>100</v>
      </c>
      <c r="U260" s="165" t="s">
        <v>619</v>
      </c>
      <c r="V260" s="167">
        <v>55</v>
      </c>
      <c r="W260" s="167">
        <v>155</v>
      </c>
      <c r="X260" s="200">
        <v>1.5</v>
      </c>
      <c r="Y260" s="165" t="s">
        <v>619</v>
      </c>
    </row>
    <row r="261" spans="1:25" s="69" customFormat="1" ht="14.1" customHeight="1" x14ac:dyDescent="0.2">
      <c r="A261" s="218" t="s">
        <v>272</v>
      </c>
      <c r="B261" s="218" t="s">
        <v>685</v>
      </c>
      <c r="C261" s="218" t="s">
        <v>745</v>
      </c>
      <c r="D261" s="218"/>
      <c r="E261" s="167">
        <v>78</v>
      </c>
      <c r="F261" s="167">
        <v>20</v>
      </c>
      <c r="G261" s="165" t="s">
        <v>619</v>
      </c>
      <c r="H261" s="165" t="s">
        <v>619</v>
      </c>
      <c r="I261" s="165" t="s">
        <v>619</v>
      </c>
      <c r="J261" s="165" t="s">
        <v>619</v>
      </c>
      <c r="K261" s="165" t="s">
        <v>619</v>
      </c>
      <c r="L261" s="167">
        <v>28</v>
      </c>
      <c r="M261" s="184">
        <v>0.4</v>
      </c>
      <c r="N261" s="167">
        <v>12</v>
      </c>
      <c r="O261" s="165" t="s">
        <v>619</v>
      </c>
      <c r="P261" s="165" t="s">
        <v>619</v>
      </c>
      <c r="Q261" s="167">
        <v>49</v>
      </c>
      <c r="R261" s="165" t="s">
        <v>619</v>
      </c>
      <c r="S261" s="167">
        <v>73</v>
      </c>
      <c r="T261" s="165">
        <v>6</v>
      </c>
      <c r="U261" s="165" t="s">
        <v>619</v>
      </c>
      <c r="V261" s="165">
        <v>8</v>
      </c>
      <c r="W261" s="167">
        <v>87</v>
      </c>
      <c r="X261" s="200">
        <v>1.1000000000000001</v>
      </c>
      <c r="Y261" s="165" t="s">
        <v>619</v>
      </c>
    </row>
    <row r="262" spans="1:25" s="69" customFormat="1" ht="14.1" customHeight="1" x14ac:dyDescent="0.2">
      <c r="A262" s="218" t="s">
        <v>376</v>
      </c>
      <c r="B262" s="218" t="s">
        <v>377</v>
      </c>
      <c r="C262" s="218" t="s">
        <v>746</v>
      </c>
      <c r="D262" s="218"/>
      <c r="E262" s="167">
        <v>130</v>
      </c>
      <c r="F262" s="167">
        <v>34</v>
      </c>
      <c r="G262" s="167">
        <v>86</v>
      </c>
      <c r="H262" s="165" t="s">
        <v>619</v>
      </c>
      <c r="I262" s="167" t="s">
        <v>619</v>
      </c>
      <c r="J262" s="165">
        <v>11</v>
      </c>
      <c r="K262" s="167">
        <v>97</v>
      </c>
      <c r="L262" s="167">
        <v>234</v>
      </c>
      <c r="M262" s="184">
        <v>1.8</v>
      </c>
      <c r="N262" s="167">
        <v>69</v>
      </c>
      <c r="O262" s="167">
        <v>98</v>
      </c>
      <c r="P262" s="167">
        <v>89</v>
      </c>
      <c r="Q262" s="167">
        <v>490</v>
      </c>
      <c r="R262" s="167">
        <v>77</v>
      </c>
      <c r="S262" s="167">
        <v>274</v>
      </c>
      <c r="T262" s="167">
        <v>371</v>
      </c>
      <c r="U262" s="167">
        <v>66</v>
      </c>
      <c r="V262" s="167">
        <v>269</v>
      </c>
      <c r="W262" s="167">
        <v>1057</v>
      </c>
      <c r="X262" s="200">
        <v>8.1</v>
      </c>
      <c r="Y262" s="167">
        <v>197</v>
      </c>
    </row>
    <row r="263" spans="1:25" s="69" customFormat="1" ht="14.1" customHeight="1" x14ac:dyDescent="0.2">
      <c r="A263" s="218" t="s">
        <v>520</v>
      </c>
      <c r="B263" s="218" t="s">
        <v>521</v>
      </c>
      <c r="C263" s="218" t="s">
        <v>742</v>
      </c>
      <c r="D263" s="218"/>
      <c r="E263" s="167">
        <v>41</v>
      </c>
      <c r="F263" s="167">
        <v>29</v>
      </c>
      <c r="G263" s="165" t="s">
        <v>619</v>
      </c>
      <c r="H263" s="165" t="s">
        <v>619</v>
      </c>
      <c r="I263" s="165" t="s">
        <v>619</v>
      </c>
      <c r="J263" s="165" t="s">
        <v>619</v>
      </c>
      <c r="K263" s="167">
        <v>8</v>
      </c>
      <c r="L263" s="167">
        <v>42</v>
      </c>
      <c r="M263" s="184">
        <v>1</v>
      </c>
      <c r="N263" s="165">
        <v>6</v>
      </c>
      <c r="O263" s="165">
        <v>5</v>
      </c>
      <c r="P263" s="167">
        <v>11</v>
      </c>
      <c r="Q263" s="167">
        <v>64</v>
      </c>
      <c r="R263" s="167">
        <v>21</v>
      </c>
      <c r="S263" s="165" t="s">
        <v>619</v>
      </c>
      <c r="T263" s="167">
        <v>42</v>
      </c>
      <c r="U263" s="165" t="s">
        <v>619</v>
      </c>
      <c r="V263" s="167">
        <v>68</v>
      </c>
      <c r="W263" s="167">
        <v>131</v>
      </c>
      <c r="X263" s="200">
        <v>3.2</v>
      </c>
      <c r="Y263" s="165">
        <v>6</v>
      </c>
    </row>
    <row r="264" spans="1:25" s="69" customFormat="1" ht="14.1" customHeight="1" x14ac:dyDescent="0.2">
      <c r="A264" s="218" t="s">
        <v>318</v>
      </c>
      <c r="B264" s="218" t="s">
        <v>319</v>
      </c>
      <c r="C264" s="218" t="s">
        <v>745</v>
      </c>
      <c r="D264" s="218"/>
      <c r="E264" s="167">
        <v>59</v>
      </c>
      <c r="F264" s="167">
        <v>22</v>
      </c>
      <c r="G264" s="165" t="s">
        <v>619</v>
      </c>
      <c r="H264" s="165" t="s">
        <v>619</v>
      </c>
      <c r="I264" s="165" t="s">
        <v>619</v>
      </c>
      <c r="J264" s="165" t="s">
        <v>619</v>
      </c>
      <c r="K264" s="165" t="s">
        <v>619</v>
      </c>
      <c r="L264" s="167">
        <v>33</v>
      </c>
      <c r="M264" s="184">
        <v>0.6</v>
      </c>
      <c r="N264" s="165" t="s">
        <v>619</v>
      </c>
      <c r="O264" s="165" t="s">
        <v>619</v>
      </c>
      <c r="P264" s="165" t="s">
        <v>619</v>
      </c>
      <c r="Q264" s="167">
        <v>39</v>
      </c>
      <c r="R264" s="165">
        <v>6</v>
      </c>
      <c r="S264" s="165" t="s">
        <v>619</v>
      </c>
      <c r="T264" s="167">
        <v>116</v>
      </c>
      <c r="U264" s="165" t="s">
        <v>619</v>
      </c>
      <c r="V264" s="165" t="s">
        <v>619</v>
      </c>
      <c r="W264" s="167">
        <v>122</v>
      </c>
      <c r="X264" s="200">
        <v>2.1</v>
      </c>
      <c r="Y264" s="165" t="s">
        <v>619</v>
      </c>
    </row>
    <row r="265" spans="1:25" s="69" customFormat="1" ht="14.1" customHeight="1" x14ac:dyDescent="0.2">
      <c r="A265" s="218" t="s">
        <v>350</v>
      </c>
      <c r="B265" s="218" t="s">
        <v>351</v>
      </c>
      <c r="C265" s="218" t="s">
        <v>745</v>
      </c>
      <c r="D265" s="218"/>
      <c r="E265" s="167">
        <v>47</v>
      </c>
      <c r="F265" s="167">
        <v>36</v>
      </c>
      <c r="G265" s="165" t="s">
        <v>619</v>
      </c>
      <c r="H265" s="165" t="s">
        <v>619</v>
      </c>
      <c r="I265" s="165" t="s">
        <v>619</v>
      </c>
      <c r="J265" s="165" t="s">
        <v>619</v>
      </c>
      <c r="K265" s="165" t="s">
        <v>619</v>
      </c>
      <c r="L265" s="167">
        <v>43</v>
      </c>
      <c r="M265" s="184">
        <v>0.9</v>
      </c>
      <c r="N265" s="167" t="s">
        <v>619</v>
      </c>
      <c r="O265" s="165" t="s">
        <v>619</v>
      </c>
      <c r="P265" s="165" t="s">
        <v>619</v>
      </c>
      <c r="Q265" s="167">
        <v>63</v>
      </c>
      <c r="R265" s="165" t="s">
        <v>619</v>
      </c>
      <c r="S265" s="167">
        <v>6</v>
      </c>
      <c r="T265" s="167">
        <v>13</v>
      </c>
      <c r="U265" s="165" t="s">
        <v>619</v>
      </c>
      <c r="V265" s="165">
        <v>10</v>
      </c>
      <c r="W265" s="167">
        <v>31</v>
      </c>
      <c r="X265" s="200">
        <v>0.7</v>
      </c>
      <c r="Y265" s="167">
        <v>14</v>
      </c>
    </row>
    <row r="266" spans="1:25" s="69" customFormat="1" ht="14.1" customHeight="1" x14ac:dyDescent="0.2">
      <c r="A266" s="218" t="s">
        <v>95</v>
      </c>
      <c r="B266" s="218" t="s">
        <v>96</v>
      </c>
      <c r="C266" s="218" t="s">
        <v>743</v>
      </c>
      <c r="D266" s="218"/>
      <c r="E266" s="167">
        <v>78</v>
      </c>
      <c r="F266" s="165">
        <v>19</v>
      </c>
      <c r="G266" s="165" t="s">
        <v>619</v>
      </c>
      <c r="H266" s="165" t="s">
        <v>619</v>
      </c>
      <c r="I266" s="165" t="s">
        <v>619</v>
      </c>
      <c r="J266" s="165" t="s">
        <v>619</v>
      </c>
      <c r="K266" s="165" t="s">
        <v>619</v>
      </c>
      <c r="L266" s="167">
        <v>20</v>
      </c>
      <c r="M266" s="184">
        <v>0.3</v>
      </c>
      <c r="N266" s="165" t="s">
        <v>619</v>
      </c>
      <c r="O266" s="165" t="s">
        <v>619</v>
      </c>
      <c r="P266" s="167">
        <v>7</v>
      </c>
      <c r="Q266" s="167">
        <v>33</v>
      </c>
      <c r="R266" s="165" t="s">
        <v>619</v>
      </c>
      <c r="S266" s="165" t="s">
        <v>619</v>
      </c>
      <c r="T266" s="165" t="s">
        <v>619</v>
      </c>
      <c r="U266" s="165" t="s">
        <v>619</v>
      </c>
      <c r="V266" s="167">
        <v>11</v>
      </c>
      <c r="W266" s="167">
        <v>14</v>
      </c>
      <c r="X266" s="200">
        <v>0.2</v>
      </c>
      <c r="Y266" s="167">
        <v>15</v>
      </c>
    </row>
    <row r="267" spans="1:25" s="69" customFormat="1" ht="14.1" customHeight="1" x14ac:dyDescent="0.2">
      <c r="A267" s="218" t="s">
        <v>238</v>
      </c>
      <c r="B267" s="218" t="s">
        <v>239</v>
      </c>
      <c r="C267" s="218" t="s">
        <v>749</v>
      </c>
      <c r="D267" s="218"/>
      <c r="E267" s="167">
        <v>57</v>
      </c>
      <c r="F267" s="167" t="s">
        <v>619</v>
      </c>
      <c r="G267" s="165" t="s">
        <v>619</v>
      </c>
      <c r="H267" s="165" t="s">
        <v>619</v>
      </c>
      <c r="I267" s="165" t="s">
        <v>619</v>
      </c>
      <c r="J267" s="165" t="s">
        <v>619</v>
      </c>
      <c r="K267" s="165" t="s">
        <v>619</v>
      </c>
      <c r="L267" s="167">
        <v>11</v>
      </c>
      <c r="M267" s="184">
        <v>0.2</v>
      </c>
      <c r="N267" s="165" t="s">
        <v>619</v>
      </c>
      <c r="O267" s="165">
        <v>5</v>
      </c>
      <c r="P267" s="165" t="s">
        <v>619</v>
      </c>
      <c r="Q267" s="167">
        <v>22</v>
      </c>
      <c r="R267" s="165" t="s">
        <v>619</v>
      </c>
      <c r="S267" s="165" t="s">
        <v>619</v>
      </c>
      <c r="T267" s="165" t="s">
        <v>619</v>
      </c>
      <c r="U267" s="165" t="s">
        <v>619</v>
      </c>
      <c r="V267" s="165" t="s">
        <v>619</v>
      </c>
      <c r="W267" s="167" t="s">
        <v>619</v>
      </c>
      <c r="X267" s="200" t="s">
        <v>619</v>
      </c>
      <c r="Y267" s="165" t="s">
        <v>619</v>
      </c>
    </row>
    <row r="268" spans="1:25" s="69" customFormat="1" ht="14.1" customHeight="1" x14ac:dyDescent="0.2">
      <c r="A268" s="218" t="s">
        <v>240</v>
      </c>
      <c r="B268" s="218" t="s">
        <v>241</v>
      </c>
      <c r="C268" s="218" t="s">
        <v>749</v>
      </c>
      <c r="D268" s="218"/>
      <c r="E268" s="167">
        <v>43</v>
      </c>
      <c r="F268" s="165" t="s">
        <v>619</v>
      </c>
      <c r="G268" s="165" t="s">
        <v>619</v>
      </c>
      <c r="H268" s="165" t="s">
        <v>619</v>
      </c>
      <c r="I268" s="165" t="s">
        <v>619</v>
      </c>
      <c r="J268" s="165" t="s">
        <v>619</v>
      </c>
      <c r="K268" s="165" t="s">
        <v>619</v>
      </c>
      <c r="L268" s="167">
        <v>13</v>
      </c>
      <c r="M268" s="184">
        <v>0.3</v>
      </c>
      <c r="N268" s="165" t="s">
        <v>619</v>
      </c>
      <c r="O268" s="165" t="s">
        <v>619</v>
      </c>
      <c r="P268" s="165" t="s">
        <v>619</v>
      </c>
      <c r="Q268" s="167">
        <v>19</v>
      </c>
      <c r="R268" s="165" t="s">
        <v>619</v>
      </c>
      <c r="S268" s="167">
        <v>6</v>
      </c>
      <c r="T268" s="165" t="s">
        <v>619</v>
      </c>
      <c r="U268" s="165" t="s">
        <v>619</v>
      </c>
      <c r="V268" s="167">
        <v>7</v>
      </c>
      <c r="W268" s="167">
        <v>16</v>
      </c>
      <c r="X268" s="200">
        <v>0.4</v>
      </c>
      <c r="Y268" s="167">
        <v>10</v>
      </c>
    </row>
    <row r="269" spans="1:25" s="69" customFormat="1" ht="14.1" customHeight="1" x14ac:dyDescent="0.2">
      <c r="A269" s="218" t="s">
        <v>320</v>
      </c>
      <c r="B269" s="218" t="s">
        <v>321</v>
      </c>
      <c r="C269" s="218" t="s">
        <v>745</v>
      </c>
      <c r="D269" s="218"/>
      <c r="E269" s="167">
        <v>37</v>
      </c>
      <c r="F269" s="167" t="s">
        <v>619</v>
      </c>
      <c r="G269" s="165" t="s">
        <v>619</v>
      </c>
      <c r="H269" s="165" t="s">
        <v>619</v>
      </c>
      <c r="I269" s="165" t="s">
        <v>619</v>
      </c>
      <c r="J269" s="165" t="s">
        <v>619</v>
      </c>
      <c r="K269" s="165" t="s">
        <v>619</v>
      </c>
      <c r="L269" s="167">
        <v>16</v>
      </c>
      <c r="M269" s="184">
        <v>0.4</v>
      </c>
      <c r="N269" s="165" t="s">
        <v>619</v>
      </c>
      <c r="O269" s="165" t="s">
        <v>619</v>
      </c>
      <c r="P269" s="165" t="s">
        <v>619</v>
      </c>
      <c r="Q269" s="167">
        <v>19</v>
      </c>
      <c r="R269" s="165" t="s">
        <v>619</v>
      </c>
      <c r="S269" s="165" t="s">
        <v>619</v>
      </c>
      <c r="T269" s="167">
        <v>95</v>
      </c>
      <c r="U269" s="165" t="s">
        <v>619</v>
      </c>
      <c r="V269" s="165" t="s">
        <v>619</v>
      </c>
      <c r="W269" s="167">
        <v>99</v>
      </c>
      <c r="X269" s="200">
        <v>2.7</v>
      </c>
      <c r="Y269" s="165" t="s">
        <v>619</v>
      </c>
    </row>
    <row r="270" spans="1:25" s="69" customFormat="1" ht="14.1" customHeight="1" x14ac:dyDescent="0.2">
      <c r="A270" s="218" t="s">
        <v>57</v>
      </c>
      <c r="B270" s="218" t="s">
        <v>58</v>
      </c>
      <c r="C270" s="218" t="s">
        <v>743</v>
      </c>
      <c r="D270" s="218"/>
      <c r="E270" s="167">
        <v>125</v>
      </c>
      <c r="F270" s="167">
        <v>35</v>
      </c>
      <c r="G270" s="165" t="s">
        <v>619</v>
      </c>
      <c r="H270" s="165" t="s">
        <v>619</v>
      </c>
      <c r="I270" s="165" t="s">
        <v>619</v>
      </c>
      <c r="J270" s="167" t="s">
        <v>619</v>
      </c>
      <c r="K270" s="165" t="s">
        <v>619</v>
      </c>
      <c r="L270" s="167">
        <v>43</v>
      </c>
      <c r="M270" s="184">
        <v>0.3</v>
      </c>
      <c r="N270" s="165" t="s">
        <v>619</v>
      </c>
      <c r="O270" s="167">
        <v>39</v>
      </c>
      <c r="P270" s="165" t="s">
        <v>619</v>
      </c>
      <c r="Q270" s="167">
        <v>89</v>
      </c>
      <c r="R270" s="165" t="s">
        <v>619</v>
      </c>
      <c r="S270" s="165" t="s">
        <v>619</v>
      </c>
      <c r="T270" s="165" t="s">
        <v>619</v>
      </c>
      <c r="U270" s="165" t="s">
        <v>619</v>
      </c>
      <c r="V270" s="165" t="s">
        <v>619</v>
      </c>
      <c r="W270" s="167">
        <v>62</v>
      </c>
      <c r="X270" s="200">
        <v>0.5</v>
      </c>
      <c r="Y270" s="167">
        <v>8</v>
      </c>
    </row>
    <row r="271" spans="1:25" s="69" customFormat="1" ht="14.1" customHeight="1" x14ac:dyDescent="0.2">
      <c r="A271" s="218" t="s">
        <v>16</v>
      </c>
      <c r="B271" s="218" t="s">
        <v>686</v>
      </c>
      <c r="C271" s="218" t="s">
        <v>750</v>
      </c>
      <c r="D271" s="218"/>
      <c r="E271" s="167">
        <v>82</v>
      </c>
      <c r="F271" s="165" t="s">
        <v>619</v>
      </c>
      <c r="G271" s="165" t="s">
        <v>619</v>
      </c>
      <c r="H271" s="165" t="s">
        <v>619</v>
      </c>
      <c r="I271" s="165" t="s">
        <v>619</v>
      </c>
      <c r="J271" s="165" t="s">
        <v>619</v>
      </c>
      <c r="K271" s="165" t="s">
        <v>619</v>
      </c>
      <c r="L271" s="165" t="s">
        <v>619</v>
      </c>
      <c r="M271" s="184" t="s">
        <v>619</v>
      </c>
      <c r="N271" s="165" t="s">
        <v>619</v>
      </c>
      <c r="O271" s="165" t="s">
        <v>619</v>
      </c>
      <c r="P271" s="165" t="s">
        <v>619</v>
      </c>
      <c r="Q271" s="167" t="s">
        <v>619</v>
      </c>
      <c r="R271" s="165" t="s">
        <v>619</v>
      </c>
      <c r="S271" s="165" t="s">
        <v>619</v>
      </c>
      <c r="T271" s="165" t="s">
        <v>619</v>
      </c>
      <c r="U271" s="165" t="s">
        <v>619</v>
      </c>
      <c r="V271" s="165" t="s">
        <v>619</v>
      </c>
      <c r="W271" s="167">
        <v>27</v>
      </c>
      <c r="X271" s="200">
        <v>0.3</v>
      </c>
      <c r="Y271" s="165" t="s">
        <v>619</v>
      </c>
    </row>
    <row r="272" spans="1:25" s="69" customFormat="1" ht="14.1" customHeight="1" x14ac:dyDescent="0.2">
      <c r="A272" s="218" t="s">
        <v>214</v>
      </c>
      <c r="B272" s="218" t="s">
        <v>687</v>
      </c>
      <c r="C272" s="218" t="s">
        <v>749</v>
      </c>
      <c r="D272" s="218"/>
      <c r="E272" s="167">
        <v>109</v>
      </c>
      <c r="F272" s="167">
        <v>25</v>
      </c>
      <c r="G272" s="167">
        <v>5</v>
      </c>
      <c r="H272" s="167" t="s">
        <v>619</v>
      </c>
      <c r="I272" s="165" t="s">
        <v>619</v>
      </c>
      <c r="J272" s="165">
        <v>5</v>
      </c>
      <c r="K272" s="165" t="s">
        <v>619</v>
      </c>
      <c r="L272" s="167">
        <v>41</v>
      </c>
      <c r="M272" s="184">
        <v>0.4</v>
      </c>
      <c r="N272" s="165">
        <v>12</v>
      </c>
      <c r="O272" s="165">
        <v>36</v>
      </c>
      <c r="P272" s="167">
        <v>45</v>
      </c>
      <c r="Q272" s="167">
        <v>134</v>
      </c>
      <c r="R272" s="165">
        <v>6</v>
      </c>
      <c r="S272" s="165" t="s">
        <v>619</v>
      </c>
      <c r="T272" s="167">
        <v>8</v>
      </c>
      <c r="U272" s="165" t="s">
        <v>619</v>
      </c>
      <c r="V272" s="165" t="s">
        <v>619</v>
      </c>
      <c r="W272" s="167">
        <v>14</v>
      </c>
      <c r="X272" s="200">
        <v>0.1</v>
      </c>
      <c r="Y272" s="167" t="s">
        <v>619</v>
      </c>
    </row>
    <row r="273" spans="1:25" s="69" customFormat="1" ht="14.1" customHeight="1" x14ac:dyDescent="0.2">
      <c r="A273" s="218" t="s">
        <v>250</v>
      </c>
      <c r="B273" s="218" t="s">
        <v>251</v>
      </c>
      <c r="C273" s="218" t="s">
        <v>749</v>
      </c>
      <c r="D273" s="218"/>
      <c r="E273" s="167">
        <v>54</v>
      </c>
      <c r="F273" s="167">
        <v>19</v>
      </c>
      <c r="G273" s="165" t="s">
        <v>619</v>
      </c>
      <c r="H273" s="165" t="s">
        <v>619</v>
      </c>
      <c r="I273" s="165" t="s">
        <v>619</v>
      </c>
      <c r="J273" s="165" t="s">
        <v>619</v>
      </c>
      <c r="K273" s="165" t="s">
        <v>619</v>
      </c>
      <c r="L273" s="167">
        <v>23</v>
      </c>
      <c r="M273" s="184">
        <v>0.4</v>
      </c>
      <c r="N273" s="165" t="s">
        <v>619</v>
      </c>
      <c r="O273" s="165" t="s">
        <v>619</v>
      </c>
      <c r="P273" s="167">
        <v>11</v>
      </c>
      <c r="Q273" s="167">
        <v>46</v>
      </c>
      <c r="R273" s="165" t="s">
        <v>619</v>
      </c>
      <c r="S273" s="165" t="s">
        <v>619</v>
      </c>
      <c r="T273" s="167">
        <v>19</v>
      </c>
      <c r="U273" s="165" t="s">
        <v>619</v>
      </c>
      <c r="V273" s="165" t="s">
        <v>619</v>
      </c>
      <c r="W273" s="167">
        <v>25</v>
      </c>
      <c r="X273" s="200">
        <v>0.5</v>
      </c>
      <c r="Y273" s="167" t="s">
        <v>619</v>
      </c>
    </row>
    <row r="274" spans="1:25" s="69" customFormat="1" ht="14.1" customHeight="1" x14ac:dyDescent="0.2">
      <c r="A274" s="218" t="s">
        <v>592</v>
      </c>
      <c r="B274" s="218" t="s">
        <v>593</v>
      </c>
      <c r="C274" s="218" t="s">
        <v>748</v>
      </c>
      <c r="D274" s="218"/>
      <c r="E274" s="167">
        <v>50</v>
      </c>
      <c r="F274" s="165" t="s">
        <v>619</v>
      </c>
      <c r="G274" s="165" t="s">
        <v>619</v>
      </c>
      <c r="H274" s="165" t="s">
        <v>619</v>
      </c>
      <c r="I274" s="165" t="s">
        <v>619</v>
      </c>
      <c r="J274" s="165" t="s">
        <v>619</v>
      </c>
      <c r="K274" s="165" t="s">
        <v>619</v>
      </c>
      <c r="L274" s="165">
        <v>8</v>
      </c>
      <c r="M274" s="184">
        <v>0.2</v>
      </c>
      <c r="N274" s="165" t="s">
        <v>619</v>
      </c>
      <c r="O274" s="165" t="s">
        <v>619</v>
      </c>
      <c r="P274" s="167">
        <v>10</v>
      </c>
      <c r="Q274" s="167">
        <v>20</v>
      </c>
      <c r="R274" s="167">
        <v>7</v>
      </c>
      <c r="S274" s="165" t="s">
        <v>619</v>
      </c>
      <c r="T274" s="165" t="s">
        <v>619</v>
      </c>
      <c r="U274" s="165" t="s">
        <v>619</v>
      </c>
      <c r="V274" s="165" t="s">
        <v>619</v>
      </c>
      <c r="W274" s="167">
        <v>8</v>
      </c>
      <c r="X274" s="200">
        <v>0.2</v>
      </c>
      <c r="Y274" s="165" t="s">
        <v>619</v>
      </c>
    </row>
    <row r="275" spans="1:25" s="69" customFormat="1" ht="14.1" customHeight="1" x14ac:dyDescent="0.2">
      <c r="A275" s="218" t="s">
        <v>352</v>
      </c>
      <c r="B275" s="218" t="s">
        <v>353</v>
      </c>
      <c r="C275" s="218" t="s">
        <v>745</v>
      </c>
      <c r="D275" s="218"/>
      <c r="E275" s="167">
        <v>55</v>
      </c>
      <c r="F275" s="165" t="s">
        <v>619</v>
      </c>
      <c r="G275" s="165" t="s">
        <v>619</v>
      </c>
      <c r="H275" s="165" t="s">
        <v>619</v>
      </c>
      <c r="I275" s="165" t="s">
        <v>619</v>
      </c>
      <c r="J275" s="165" t="s">
        <v>619</v>
      </c>
      <c r="K275" s="165" t="s">
        <v>619</v>
      </c>
      <c r="L275" s="165" t="s">
        <v>619</v>
      </c>
      <c r="M275" s="184" t="s">
        <v>619</v>
      </c>
      <c r="N275" s="165" t="s">
        <v>619</v>
      </c>
      <c r="O275" s="165" t="s">
        <v>619</v>
      </c>
      <c r="P275" s="165" t="s">
        <v>619</v>
      </c>
      <c r="Q275" s="167">
        <v>11</v>
      </c>
      <c r="R275" s="165" t="s">
        <v>619</v>
      </c>
      <c r="S275" s="165" t="s">
        <v>619</v>
      </c>
      <c r="T275" s="165" t="s">
        <v>619</v>
      </c>
      <c r="U275" s="165" t="s">
        <v>619</v>
      </c>
      <c r="V275" s="165" t="s">
        <v>619</v>
      </c>
      <c r="W275" s="165" t="s">
        <v>619</v>
      </c>
      <c r="X275" s="200" t="s">
        <v>619</v>
      </c>
      <c r="Y275" s="165" t="s">
        <v>619</v>
      </c>
    </row>
    <row r="276" spans="1:25" s="69" customFormat="1" ht="14.1" customHeight="1" x14ac:dyDescent="0.2">
      <c r="A276" s="218" t="s">
        <v>25</v>
      </c>
      <c r="B276" s="218" t="s">
        <v>26</v>
      </c>
      <c r="C276" s="218" t="s">
        <v>750</v>
      </c>
      <c r="D276" s="218"/>
      <c r="E276" s="167">
        <v>122</v>
      </c>
      <c r="F276" s="167">
        <v>22</v>
      </c>
      <c r="G276" s="165" t="s">
        <v>619</v>
      </c>
      <c r="H276" s="165" t="s">
        <v>619</v>
      </c>
      <c r="I276" s="165" t="s">
        <v>619</v>
      </c>
      <c r="J276" s="165" t="s">
        <v>619</v>
      </c>
      <c r="K276" s="165" t="s">
        <v>619</v>
      </c>
      <c r="L276" s="167">
        <v>24</v>
      </c>
      <c r="M276" s="184">
        <v>0.2</v>
      </c>
      <c r="N276" s="165" t="s">
        <v>619</v>
      </c>
      <c r="O276" s="165" t="s">
        <v>619</v>
      </c>
      <c r="P276" s="167">
        <v>228</v>
      </c>
      <c r="Q276" s="167">
        <v>269</v>
      </c>
      <c r="R276" s="165" t="s">
        <v>619</v>
      </c>
      <c r="S276" s="165" t="s">
        <v>619</v>
      </c>
      <c r="T276" s="165" t="s">
        <v>619</v>
      </c>
      <c r="U276" s="165" t="s">
        <v>619</v>
      </c>
      <c r="V276" s="165" t="s">
        <v>619</v>
      </c>
      <c r="W276" s="165" t="s">
        <v>619</v>
      </c>
      <c r="X276" s="200" t="s">
        <v>619</v>
      </c>
      <c r="Y276" s="167">
        <v>33</v>
      </c>
    </row>
    <row r="277" spans="1:25" s="69" customFormat="1" ht="14.1" customHeight="1" x14ac:dyDescent="0.2">
      <c r="A277" s="218" t="s">
        <v>522</v>
      </c>
      <c r="B277" s="218" t="s">
        <v>523</v>
      </c>
      <c r="C277" s="218" t="s">
        <v>742</v>
      </c>
      <c r="D277" s="218"/>
      <c r="E277" s="167">
        <v>35</v>
      </c>
      <c r="F277" s="167">
        <v>8</v>
      </c>
      <c r="G277" s="165" t="s">
        <v>619</v>
      </c>
      <c r="H277" s="165" t="s">
        <v>619</v>
      </c>
      <c r="I277" s="165" t="s">
        <v>619</v>
      </c>
      <c r="J277" s="165" t="s">
        <v>619</v>
      </c>
      <c r="K277" s="165" t="s">
        <v>619</v>
      </c>
      <c r="L277" s="167">
        <v>11</v>
      </c>
      <c r="M277" s="184">
        <v>0.3</v>
      </c>
      <c r="N277" s="165" t="s">
        <v>619</v>
      </c>
      <c r="O277" s="165" t="s">
        <v>619</v>
      </c>
      <c r="P277" s="165" t="s">
        <v>619</v>
      </c>
      <c r="Q277" s="167">
        <v>21</v>
      </c>
      <c r="R277" s="165">
        <v>8</v>
      </c>
      <c r="S277" s="167">
        <v>39</v>
      </c>
      <c r="T277" s="167">
        <v>11</v>
      </c>
      <c r="U277" s="165" t="s">
        <v>619</v>
      </c>
      <c r="V277" s="165" t="s">
        <v>619</v>
      </c>
      <c r="W277" s="167">
        <v>59</v>
      </c>
      <c r="X277" s="200">
        <v>1.7</v>
      </c>
      <c r="Y277" s="165">
        <v>6</v>
      </c>
    </row>
    <row r="278" spans="1:25" s="69" customFormat="1" ht="14.1" customHeight="1" x14ac:dyDescent="0.2">
      <c r="A278" s="218" t="s">
        <v>418</v>
      </c>
      <c r="B278" s="218" t="s">
        <v>419</v>
      </c>
      <c r="C278" s="218" t="s">
        <v>746</v>
      </c>
      <c r="D278" s="218"/>
      <c r="E278" s="167">
        <v>84</v>
      </c>
      <c r="F278" s="167">
        <v>59</v>
      </c>
      <c r="G278" s="167">
        <v>6</v>
      </c>
      <c r="H278" s="167">
        <v>10</v>
      </c>
      <c r="I278" s="165" t="s">
        <v>619</v>
      </c>
      <c r="J278" s="165" t="s">
        <v>619</v>
      </c>
      <c r="K278" s="165" t="s">
        <v>619</v>
      </c>
      <c r="L278" s="167">
        <v>85</v>
      </c>
      <c r="M278" s="184">
        <v>1</v>
      </c>
      <c r="N278" s="167">
        <v>18</v>
      </c>
      <c r="O278" s="167">
        <v>9</v>
      </c>
      <c r="P278" s="167">
        <v>7</v>
      </c>
      <c r="Q278" s="167">
        <v>119</v>
      </c>
      <c r="R278" s="167">
        <v>73</v>
      </c>
      <c r="S278" s="165" t="s">
        <v>619</v>
      </c>
      <c r="T278" s="167">
        <v>146</v>
      </c>
      <c r="U278" s="165" t="s">
        <v>619</v>
      </c>
      <c r="V278" s="167">
        <v>79</v>
      </c>
      <c r="W278" s="167">
        <v>348</v>
      </c>
      <c r="X278" s="200">
        <v>4.2</v>
      </c>
      <c r="Y278" s="165" t="s">
        <v>619</v>
      </c>
    </row>
    <row r="279" spans="1:25" s="69" customFormat="1" ht="14.1" customHeight="1" x14ac:dyDescent="0.2">
      <c r="A279" s="218" t="s">
        <v>490</v>
      </c>
      <c r="B279" s="218" t="s">
        <v>491</v>
      </c>
      <c r="C279" s="218" t="s">
        <v>742</v>
      </c>
      <c r="D279" s="218"/>
      <c r="E279" s="167">
        <v>59</v>
      </c>
      <c r="F279" s="165">
        <v>24</v>
      </c>
      <c r="G279" s="165" t="s">
        <v>619</v>
      </c>
      <c r="H279" s="165" t="s">
        <v>619</v>
      </c>
      <c r="I279" s="165" t="s">
        <v>619</v>
      </c>
      <c r="J279" s="165" t="s">
        <v>619</v>
      </c>
      <c r="K279" s="165" t="s">
        <v>619</v>
      </c>
      <c r="L279" s="167">
        <v>27</v>
      </c>
      <c r="M279" s="184">
        <v>0.5</v>
      </c>
      <c r="N279" s="167">
        <v>15</v>
      </c>
      <c r="O279" s="167">
        <v>28</v>
      </c>
      <c r="P279" s="167">
        <v>23</v>
      </c>
      <c r="Q279" s="167">
        <v>93</v>
      </c>
      <c r="R279" s="167">
        <v>31</v>
      </c>
      <c r="S279" s="167">
        <v>14</v>
      </c>
      <c r="T279" s="167">
        <v>25</v>
      </c>
      <c r="U279" s="165" t="s">
        <v>619</v>
      </c>
      <c r="V279" s="165" t="s">
        <v>619</v>
      </c>
      <c r="W279" s="167">
        <v>78</v>
      </c>
      <c r="X279" s="200">
        <v>1.3</v>
      </c>
      <c r="Y279" s="165" t="s">
        <v>619</v>
      </c>
    </row>
    <row r="280" spans="1:25" s="69" customFormat="1" ht="14.1" customHeight="1" x14ac:dyDescent="0.2">
      <c r="A280" s="218" t="s">
        <v>553</v>
      </c>
      <c r="B280" s="218" t="s">
        <v>688</v>
      </c>
      <c r="C280" s="218" t="s">
        <v>748</v>
      </c>
      <c r="D280" s="218"/>
      <c r="E280" s="167">
        <v>94</v>
      </c>
      <c r="F280" s="167">
        <v>33</v>
      </c>
      <c r="G280" s="165" t="s">
        <v>619</v>
      </c>
      <c r="H280" s="165" t="s">
        <v>619</v>
      </c>
      <c r="I280" s="165" t="s">
        <v>619</v>
      </c>
      <c r="J280" s="165" t="s">
        <v>619</v>
      </c>
      <c r="K280" s="167">
        <v>10</v>
      </c>
      <c r="L280" s="167">
        <v>44</v>
      </c>
      <c r="M280" s="184">
        <v>0.5</v>
      </c>
      <c r="N280" s="167">
        <v>29</v>
      </c>
      <c r="O280" s="167">
        <v>16</v>
      </c>
      <c r="P280" s="167">
        <v>84</v>
      </c>
      <c r="Q280" s="167">
        <v>173</v>
      </c>
      <c r="R280" s="167" t="s">
        <v>619</v>
      </c>
      <c r="S280" s="165" t="s">
        <v>619</v>
      </c>
      <c r="T280" s="167">
        <v>90</v>
      </c>
      <c r="U280" s="167">
        <v>197</v>
      </c>
      <c r="V280" s="165" t="s">
        <v>619</v>
      </c>
      <c r="W280" s="167">
        <v>297</v>
      </c>
      <c r="X280" s="200">
        <v>3.2</v>
      </c>
      <c r="Y280" s="165" t="s">
        <v>619</v>
      </c>
    </row>
    <row r="281" spans="1:25" s="69" customFormat="1" ht="14.1" customHeight="1" x14ac:dyDescent="0.2">
      <c r="A281" s="218" t="s">
        <v>59</v>
      </c>
      <c r="B281" s="218" t="s">
        <v>60</v>
      </c>
      <c r="C281" s="218" t="s">
        <v>743</v>
      </c>
      <c r="D281" s="218"/>
      <c r="E281" s="167">
        <v>98</v>
      </c>
      <c r="F281" s="167">
        <v>32</v>
      </c>
      <c r="G281" s="165">
        <v>5</v>
      </c>
      <c r="H281" s="165" t="s">
        <v>619</v>
      </c>
      <c r="I281" s="165" t="s">
        <v>619</v>
      </c>
      <c r="J281" s="165" t="s">
        <v>619</v>
      </c>
      <c r="K281" s="165" t="s">
        <v>619</v>
      </c>
      <c r="L281" s="167">
        <v>45</v>
      </c>
      <c r="M281" s="184">
        <v>0.5</v>
      </c>
      <c r="N281" s="167">
        <v>16</v>
      </c>
      <c r="O281" s="167">
        <v>35</v>
      </c>
      <c r="P281" s="167">
        <v>22</v>
      </c>
      <c r="Q281" s="167">
        <v>118</v>
      </c>
      <c r="R281" s="167">
        <v>6</v>
      </c>
      <c r="S281" s="165">
        <v>6</v>
      </c>
      <c r="T281" s="167">
        <v>45</v>
      </c>
      <c r="U281" s="165" t="s">
        <v>619</v>
      </c>
      <c r="V281" s="165" t="s">
        <v>619</v>
      </c>
      <c r="W281" s="167">
        <v>58</v>
      </c>
      <c r="X281" s="200">
        <v>0.6</v>
      </c>
      <c r="Y281" s="165" t="s">
        <v>619</v>
      </c>
    </row>
    <row r="282" spans="1:25" s="69" customFormat="1" ht="14.1" customHeight="1" x14ac:dyDescent="0.2">
      <c r="A282" s="218" t="s">
        <v>242</v>
      </c>
      <c r="B282" s="218" t="s">
        <v>243</v>
      </c>
      <c r="C282" s="218" t="s">
        <v>749</v>
      </c>
      <c r="D282" s="218"/>
      <c r="E282" s="167">
        <v>33</v>
      </c>
      <c r="F282" s="167">
        <v>22</v>
      </c>
      <c r="G282" s="165" t="s">
        <v>619</v>
      </c>
      <c r="H282" s="165" t="s">
        <v>619</v>
      </c>
      <c r="I282" s="165" t="s">
        <v>619</v>
      </c>
      <c r="J282" s="165" t="s">
        <v>619</v>
      </c>
      <c r="K282" s="165" t="s">
        <v>619</v>
      </c>
      <c r="L282" s="167">
        <v>24</v>
      </c>
      <c r="M282" s="184">
        <v>0.7</v>
      </c>
      <c r="N282" s="165" t="s">
        <v>619</v>
      </c>
      <c r="O282" s="165" t="s">
        <v>619</v>
      </c>
      <c r="P282" s="167" t="s">
        <v>619</v>
      </c>
      <c r="Q282" s="167">
        <v>31</v>
      </c>
      <c r="R282" s="165">
        <v>12</v>
      </c>
      <c r="S282" s="165" t="s">
        <v>619</v>
      </c>
      <c r="T282" s="165" t="s">
        <v>619</v>
      </c>
      <c r="U282" s="165" t="s">
        <v>619</v>
      </c>
      <c r="V282" s="165" t="s">
        <v>619</v>
      </c>
      <c r="W282" s="167">
        <v>16</v>
      </c>
      <c r="X282" s="200">
        <v>0.5</v>
      </c>
      <c r="Y282" s="165" t="s">
        <v>619</v>
      </c>
    </row>
    <row r="283" spans="1:25" s="69" customFormat="1" ht="14.1" customHeight="1" x14ac:dyDescent="0.2">
      <c r="A283" s="218" t="s">
        <v>524</v>
      </c>
      <c r="B283" s="218" t="s">
        <v>525</v>
      </c>
      <c r="C283" s="218" t="s">
        <v>742</v>
      </c>
      <c r="D283" s="218"/>
      <c r="E283" s="167">
        <v>35</v>
      </c>
      <c r="F283" s="165" t="s">
        <v>619</v>
      </c>
      <c r="G283" s="165" t="s">
        <v>619</v>
      </c>
      <c r="H283" s="165" t="s">
        <v>619</v>
      </c>
      <c r="I283" s="165" t="s">
        <v>619</v>
      </c>
      <c r="J283" s="165" t="s">
        <v>619</v>
      </c>
      <c r="K283" s="165" t="s">
        <v>619</v>
      </c>
      <c r="L283" s="167">
        <v>8</v>
      </c>
      <c r="M283" s="184">
        <v>0.2</v>
      </c>
      <c r="N283" s="165" t="s">
        <v>619</v>
      </c>
      <c r="O283" s="165" t="s">
        <v>619</v>
      </c>
      <c r="P283" s="165" t="s">
        <v>619</v>
      </c>
      <c r="Q283" s="167">
        <v>12</v>
      </c>
      <c r="R283" s="165" t="s">
        <v>619</v>
      </c>
      <c r="S283" s="167">
        <v>12</v>
      </c>
      <c r="T283" s="167">
        <v>23</v>
      </c>
      <c r="U283" s="165" t="s">
        <v>619</v>
      </c>
      <c r="V283" s="165" t="s">
        <v>619</v>
      </c>
      <c r="W283" s="167">
        <v>35</v>
      </c>
      <c r="X283" s="200">
        <v>1</v>
      </c>
      <c r="Y283" s="165" t="s">
        <v>619</v>
      </c>
    </row>
    <row r="284" spans="1:25" s="69" customFormat="1" ht="14.1" customHeight="1" x14ac:dyDescent="0.2">
      <c r="A284" s="218" t="s">
        <v>602</v>
      </c>
      <c r="B284" s="218" t="s">
        <v>603</v>
      </c>
      <c r="C284" s="218" t="s">
        <v>748</v>
      </c>
      <c r="D284" s="218"/>
      <c r="E284" s="167">
        <v>49</v>
      </c>
      <c r="F284" s="165">
        <v>24</v>
      </c>
      <c r="G284" s="165" t="s">
        <v>619</v>
      </c>
      <c r="H284" s="165" t="s">
        <v>619</v>
      </c>
      <c r="I284" s="165" t="s">
        <v>619</v>
      </c>
      <c r="J284" s="165" t="s">
        <v>619</v>
      </c>
      <c r="K284" s="165" t="s">
        <v>619</v>
      </c>
      <c r="L284" s="167">
        <v>27</v>
      </c>
      <c r="M284" s="184">
        <v>0.6</v>
      </c>
      <c r="N284" s="165" t="s">
        <v>619</v>
      </c>
      <c r="O284" s="165" t="s">
        <v>619</v>
      </c>
      <c r="P284" s="167">
        <v>13</v>
      </c>
      <c r="Q284" s="167">
        <v>42</v>
      </c>
      <c r="R284" s="167">
        <v>7</v>
      </c>
      <c r="S284" s="165" t="s">
        <v>619</v>
      </c>
      <c r="T284" s="167">
        <v>19</v>
      </c>
      <c r="U284" s="165" t="s">
        <v>619</v>
      </c>
      <c r="V284" s="165" t="s">
        <v>619</v>
      </c>
      <c r="W284" s="167">
        <v>29</v>
      </c>
      <c r="X284" s="200">
        <v>0.6</v>
      </c>
      <c r="Y284" s="167">
        <v>21</v>
      </c>
    </row>
    <row r="285" spans="1:25" s="69" customFormat="1" ht="14.1" customHeight="1" x14ac:dyDescent="0.2">
      <c r="A285" s="218" t="s">
        <v>566</v>
      </c>
      <c r="B285" s="218" t="s">
        <v>567</v>
      </c>
      <c r="C285" s="218" t="s">
        <v>748</v>
      </c>
      <c r="D285" s="218"/>
      <c r="E285" s="167">
        <v>56</v>
      </c>
      <c r="F285" s="165" t="s">
        <v>619</v>
      </c>
      <c r="G285" s="165" t="s">
        <v>619</v>
      </c>
      <c r="H285" s="165" t="s">
        <v>619</v>
      </c>
      <c r="I285" s="165" t="s">
        <v>619</v>
      </c>
      <c r="J285" s="165" t="s">
        <v>619</v>
      </c>
      <c r="K285" s="165" t="s">
        <v>619</v>
      </c>
      <c r="L285" s="167">
        <v>10</v>
      </c>
      <c r="M285" s="184">
        <v>0.2</v>
      </c>
      <c r="N285" s="167" t="s">
        <v>619</v>
      </c>
      <c r="O285" s="167" t="s">
        <v>619</v>
      </c>
      <c r="P285" s="167">
        <v>7</v>
      </c>
      <c r="Q285" s="167">
        <v>24</v>
      </c>
      <c r="R285" s="167" t="s">
        <v>619</v>
      </c>
      <c r="S285" s="165" t="s">
        <v>619</v>
      </c>
      <c r="T285" s="165" t="s">
        <v>619</v>
      </c>
      <c r="U285" s="167">
        <v>10</v>
      </c>
      <c r="V285" s="167">
        <v>14</v>
      </c>
      <c r="W285" s="167">
        <v>26</v>
      </c>
      <c r="X285" s="200">
        <v>0.5</v>
      </c>
      <c r="Y285" s="165" t="s">
        <v>619</v>
      </c>
    </row>
    <row r="286" spans="1:25" s="69" customFormat="1" ht="14.1" customHeight="1" x14ac:dyDescent="0.2">
      <c r="A286" s="218" t="s">
        <v>215</v>
      </c>
      <c r="B286" s="218" t="s">
        <v>689</v>
      </c>
      <c r="C286" s="218" t="s">
        <v>749</v>
      </c>
      <c r="D286" s="218"/>
      <c r="E286" s="167">
        <v>69</v>
      </c>
      <c r="F286" s="167" t="s">
        <v>619</v>
      </c>
      <c r="G286" s="165" t="s">
        <v>619</v>
      </c>
      <c r="H286" s="165" t="s">
        <v>619</v>
      </c>
      <c r="I286" s="165" t="s">
        <v>619</v>
      </c>
      <c r="J286" s="165" t="s">
        <v>619</v>
      </c>
      <c r="K286" s="165" t="s">
        <v>619</v>
      </c>
      <c r="L286" s="167">
        <v>20</v>
      </c>
      <c r="M286" s="184">
        <v>0.3</v>
      </c>
      <c r="N286" s="165" t="s">
        <v>619</v>
      </c>
      <c r="O286" s="165" t="s">
        <v>619</v>
      </c>
      <c r="P286" s="167">
        <v>18</v>
      </c>
      <c r="Q286" s="167">
        <v>41</v>
      </c>
      <c r="R286" s="165" t="s">
        <v>619</v>
      </c>
      <c r="S286" s="167">
        <v>17</v>
      </c>
      <c r="T286" s="167">
        <v>22</v>
      </c>
      <c r="U286" s="167">
        <v>16</v>
      </c>
      <c r="V286" s="165" t="s">
        <v>619</v>
      </c>
      <c r="W286" s="167">
        <v>55</v>
      </c>
      <c r="X286" s="200">
        <v>0.8</v>
      </c>
      <c r="Y286" s="165" t="s">
        <v>619</v>
      </c>
    </row>
    <row r="287" spans="1:25" s="69" customFormat="1" ht="14.1" customHeight="1" x14ac:dyDescent="0.2">
      <c r="A287" s="218" t="s">
        <v>304</v>
      </c>
      <c r="B287" s="218" t="s">
        <v>305</v>
      </c>
      <c r="C287" s="218" t="s">
        <v>745</v>
      </c>
      <c r="D287" s="218"/>
      <c r="E287" s="167">
        <v>64</v>
      </c>
      <c r="F287" s="165" t="s">
        <v>619</v>
      </c>
      <c r="G287" s="165" t="s">
        <v>619</v>
      </c>
      <c r="H287" s="165" t="s">
        <v>619</v>
      </c>
      <c r="I287" s="165" t="s">
        <v>619</v>
      </c>
      <c r="J287" s="165" t="s">
        <v>619</v>
      </c>
      <c r="K287" s="165" t="s">
        <v>619</v>
      </c>
      <c r="L287" s="167">
        <v>12</v>
      </c>
      <c r="M287" s="184">
        <v>0.2</v>
      </c>
      <c r="N287" s="165" t="s">
        <v>619</v>
      </c>
      <c r="O287" s="165" t="s">
        <v>619</v>
      </c>
      <c r="P287" s="167">
        <v>16</v>
      </c>
      <c r="Q287" s="167">
        <v>35</v>
      </c>
      <c r="R287" s="167" t="s">
        <v>619</v>
      </c>
      <c r="S287" s="165" t="s">
        <v>619</v>
      </c>
      <c r="T287" s="167">
        <v>38</v>
      </c>
      <c r="U287" s="165" t="s">
        <v>619</v>
      </c>
      <c r="V287" s="165" t="s">
        <v>619</v>
      </c>
      <c r="W287" s="167">
        <v>45</v>
      </c>
      <c r="X287" s="200">
        <v>0.7</v>
      </c>
      <c r="Y287" s="165" t="s">
        <v>619</v>
      </c>
    </row>
    <row r="288" spans="1:25" s="69" customFormat="1" ht="14.1" customHeight="1" x14ac:dyDescent="0.2">
      <c r="A288" s="218" t="s">
        <v>470</v>
      </c>
      <c r="B288" s="218" t="s">
        <v>471</v>
      </c>
      <c r="C288" s="218" t="s">
        <v>742</v>
      </c>
      <c r="D288" s="218"/>
      <c r="E288" s="167">
        <v>49</v>
      </c>
      <c r="F288" s="167">
        <v>16</v>
      </c>
      <c r="G288" s="165" t="s">
        <v>619</v>
      </c>
      <c r="H288" s="165" t="s">
        <v>619</v>
      </c>
      <c r="I288" s="165" t="s">
        <v>619</v>
      </c>
      <c r="J288" s="165" t="s">
        <v>619</v>
      </c>
      <c r="K288" s="165" t="s">
        <v>619</v>
      </c>
      <c r="L288" s="167">
        <v>17</v>
      </c>
      <c r="M288" s="184">
        <v>0.4</v>
      </c>
      <c r="N288" s="165">
        <v>5</v>
      </c>
      <c r="O288" s="167" t="s">
        <v>619</v>
      </c>
      <c r="P288" s="165" t="s">
        <v>619</v>
      </c>
      <c r="Q288" s="167">
        <v>23</v>
      </c>
      <c r="R288" s="165" t="s">
        <v>619</v>
      </c>
      <c r="S288" s="165" t="s">
        <v>619</v>
      </c>
      <c r="T288" s="167">
        <v>30</v>
      </c>
      <c r="U288" s="167">
        <v>17</v>
      </c>
      <c r="V288" s="165" t="s">
        <v>619</v>
      </c>
      <c r="W288" s="167">
        <v>52</v>
      </c>
      <c r="X288" s="200">
        <v>1.1000000000000001</v>
      </c>
      <c r="Y288" s="165" t="s">
        <v>619</v>
      </c>
    </row>
    <row r="289" spans="1:25" s="69" customFormat="1" ht="14.1" customHeight="1" x14ac:dyDescent="0.2">
      <c r="A289" s="218" t="s">
        <v>594</v>
      </c>
      <c r="B289" s="218" t="s">
        <v>595</v>
      </c>
      <c r="C289" s="218" t="s">
        <v>748</v>
      </c>
      <c r="D289" s="218"/>
      <c r="E289" s="167">
        <v>37</v>
      </c>
      <c r="F289" s="167">
        <v>11</v>
      </c>
      <c r="G289" s="165" t="s">
        <v>619</v>
      </c>
      <c r="H289" s="165" t="s">
        <v>619</v>
      </c>
      <c r="I289" s="165" t="s">
        <v>619</v>
      </c>
      <c r="J289" s="165" t="s">
        <v>619</v>
      </c>
      <c r="K289" s="165" t="s">
        <v>619</v>
      </c>
      <c r="L289" s="167">
        <v>12</v>
      </c>
      <c r="M289" s="184">
        <v>0.3</v>
      </c>
      <c r="N289" s="165" t="s">
        <v>619</v>
      </c>
      <c r="O289" s="165" t="s">
        <v>619</v>
      </c>
      <c r="P289" s="167">
        <v>10</v>
      </c>
      <c r="Q289" s="167">
        <v>25</v>
      </c>
      <c r="R289" s="167">
        <v>8</v>
      </c>
      <c r="S289" s="165" t="s">
        <v>619</v>
      </c>
      <c r="T289" s="165" t="s">
        <v>619</v>
      </c>
      <c r="U289" s="167" t="s">
        <v>619</v>
      </c>
      <c r="V289" s="165">
        <v>6</v>
      </c>
      <c r="W289" s="167">
        <v>14</v>
      </c>
      <c r="X289" s="200">
        <v>0.4</v>
      </c>
      <c r="Y289" s="167">
        <v>14</v>
      </c>
    </row>
    <row r="290" spans="1:25" s="69" customFormat="1" ht="14.1" customHeight="1" x14ac:dyDescent="0.2">
      <c r="A290" s="218" t="s">
        <v>492</v>
      </c>
      <c r="B290" s="218" t="s">
        <v>493</v>
      </c>
      <c r="C290" s="218" t="s">
        <v>742</v>
      </c>
      <c r="D290" s="218"/>
      <c r="E290" s="167">
        <v>62</v>
      </c>
      <c r="F290" s="167">
        <v>31</v>
      </c>
      <c r="G290" s="165" t="s">
        <v>619</v>
      </c>
      <c r="H290" s="165" t="s">
        <v>619</v>
      </c>
      <c r="I290" s="165" t="s">
        <v>619</v>
      </c>
      <c r="J290" s="165" t="s">
        <v>619</v>
      </c>
      <c r="K290" s="165" t="s">
        <v>619</v>
      </c>
      <c r="L290" s="167">
        <v>34</v>
      </c>
      <c r="M290" s="184">
        <v>0.6</v>
      </c>
      <c r="N290" s="167">
        <v>14</v>
      </c>
      <c r="O290" s="167">
        <v>56</v>
      </c>
      <c r="P290" s="167">
        <v>41</v>
      </c>
      <c r="Q290" s="167">
        <v>145</v>
      </c>
      <c r="R290" s="167">
        <v>31</v>
      </c>
      <c r="S290" s="165" t="s">
        <v>619</v>
      </c>
      <c r="T290" s="167">
        <v>16</v>
      </c>
      <c r="U290" s="165" t="s">
        <v>619</v>
      </c>
      <c r="V290" s="165" t="s">
        <v>619</v>
      </c>
      <c r="W290" s="167">
        <v>48</v>
      </c>
      <c r="X290" s="200">
        <v>0.8</v>
      </c>
      <c r="Y290" s="167">
        <v>22</v>
      </c>
    </row>
    <row r="291" spans="1:25" s="69" customFormat="1" ht="14.1" customHeight="1" x14ac:dyDescent="0.2">
      <c r="A291" s="218" t="s">
        <v>322</v>
      </c>
      <c r="B291" s="218" t="s">
        <v>323</v>
      </c>
      <c r="C291" s="218" t="s">
        <v>745</v>
      </c>
      <c r="D291" s="218"/>
      <c r="E291" s="167">
        <v>37</v>
      </c>
      <c r="F291" s="167">
        <v>18</v>
      </c>
      <c r="G291" s="165" t="s">
        <v>619</v>
      </c>
      <c r="H291" s="165" t="s">
        <v>619</v>
      </c>
      <c r="I291" s="165" t="s">
        <v>619</v>
      </c>
      <c r="J291" s="165" t="s">
        <v>619</v>
      </c>
      <c r="K291" s="165" t="s">
        <v>619</v>
      </c>
      <c r="L291" s="167">
        <v>23</v>
      </c>
      <c r="M291" s="184">
        <v>0.6</v>
      </c>
      <c r="N291" s="165" t="s">
        <v>619</v>
      </c>
      <c r="O291" s="165" t="s">
        <v>619</v>
      </c>
      <c r="P291" s="165" t="s">
        <v>619</v>
      </c>
      <c r="Q291" s="167">
        <v>24</v>
      </c>
      <c r="R291" s="167">
        <v>18</v>
      </c>
      <c r="S291" s="165" t="s">
        <v>619</v>
      </c>
      <c r="T291" s="167">
        <v>20</v>
      </c>
      <c r="U291" s="165" t="s">
        <v>619</v>
      </c>
      <c r="V291" s="165" t="s">
        <v>619</v>
      </c>
      <c r="W291" s="167">
        <v>40</v>
      </c>
      <c r="X291" s="200">
        <v>1.1000000000000001</v>
      </c>
      <c r="Y291" s="165" t="s">
        <v>619</v>
      </c>
    </row>
    <row r="292" spans="1:25" s="69" customFormat="1" ht="14.1" customHeight="1" x14ac:dyDescent="0.2">
      <c r="A292" s="218" t="s">
        <v>273</v>
      </c>
      <c r="B292" s="218" t="s">
        <v>690</v>
      </c>
      <c r="C292" s="218" t="s">
        <v>745</v>
      </c>
      <c r="D292" s="218"/>
      <c r="E292" s="167">
        <v>65</v>
      </c>
      <c r="F292" s="167">
        <v>52</v>
      </c>
      <c r="G292" s="167">
        <v>8</v>
      </c>
      <c r="H292" s="165" t="s">
        <v>619</v>
      </c>
      <c r="I292" s="165" t="s">
        <v>619</v>
      </c>
      <c r="J292" s="165" t="s">
        <v>619</v>
      </c>
      <c r="K292" s="165" t="s">
        <v>619</v>
      </c>
      <c r="L292" s="167">
        <v>63</v>
      </c>
      <c r="M292" s="184">
        <v>1</v>
      </c>
      <c r="N292" s="167">
        <v>8</v>
      </c>
      <c r="O292" s="167">
        <v>20</v>
      </c>
      <c r="P292" s="167">
        <v>31</v>
      </c>
      <c r="Q292" s="167">
        <v>122</v>
      </c>
      <c r="R292" s="167" t="s">
        <v>619</v>
      </c>
      <c r="S292" s="167">
        <v>44</v>
      </c>
      <c r="T292" s="167">
        <v>52</v>
      </c>
      <c r="U292" s="165" t="s">
        <v>619</v>
      </c>
      <c r="V292" s="165" t="s">
        <v>619</v>
      </c>
      <c r="W292" s="167">
        <v>98</v>
      </c>
      <c r="X292" s="200">
        <v>1.5</v>
      </c>
      <c r="Y292" s="167">
        <v>6</v>
      </c>
    </row>
    <row r="293" spans="1:25" s="69" customFormat="1" ht="14.1" customHeight="1" x14ac:dyDescent="0.2">
      <c r="A293" s="218" t="s">
        <v>494</v>
      </c>
      <c r="B293" s="218" t="s">
        <v>495</v>
      </c>
      <c r="C293" s="218" t="s">
        <v>742</v>
      </c>
      <c r="D293" s="218"/>
      <c r="E293" s="167">
        <v>51</v>
      </c>
      <c r="F293" s="167">
        <v>33</v>
      </c>
      <c r="G293" s="165" t="s">
        <v>619</v>
      </c>
      <c r="H293" s="165" t="s">
        <v>619</v>
      </c>
      <c r="I293" s="165" t="s">
        <v>619</v>
      </c>
      <c r="J293" s="165" t="s">
        <v>619</v>
      </c>
      <c r="K293" s="165" t="s">
        <v>619</v>
      </c>
      <c r="L293" s="167">
        <v>35</v>
      </c>
      <c r="M293" s="184">
        <v>0.7</v>
      </c>
      <c r="N293" s="167">
        <v>11</v>
      </c>
      <c r="O293" s="167">
        <v>9</v>
      </c>
      <c r="P293" s="167">
        <v>7</v>
      </c>
      <c r="Q293" s="167">
        <v>62</v>
      </c>
      <c r="R293" s="165">
        <v>16</v>
      </c>
      <c r="S293" s="165" t="s">
        <v>619</v>
      </c>
      <c r="T293" s="165" t="s">
        <v>619</v>
      </c>
      <c r="U293" s="165" t="s">
        <v>619</v>
      </c>
      <c r="V293" s="165" t="s">
        <v>619</v>
      </c>
      <c r="W293" s="167">
        <v>19</v>
      </c>
      <c r="X293" s="200">
        <v>0.4</v>
      </c>
      <c r="Y293" s="167" t="s">
        <v>619</v>
      </c>
    </row>
    <row r="294" spans="1:25" s="69" customFormat="1" ht="14.1" customHeight="1" x14ac:dyDescent="0.2">
      <c r="A294" s="218" t="s">
        <v>554</v>
      </c>
      <c r="B294" s="218" t="s">
        <v>691</v>
      </c>
      <c r="C294" s="218" t="s">
        <v>748</v>
      </c>
      <c r="D294" s="218"/>
      <c r="E294" s="167">
        <v>60</v>
      </c>
      <c r="F294" s="165">
        <v>16</v>
      </c>
      <c r="G294" s="165" t="s">
        <v>619</v>
      </c>
      <c r="H294" s="165" t="s">
        <v>619</v>
      </c>
      <c r="I294" s="165" t="s">
        <v>619</v>
      </c>
      <c r="J294" s="165" t="s">
        <v>619</v>
      </c>
      <c r="K294" s="165" t="s">
        <v>619</v>
      </c>
      <c r="L294" s="167">
        <v>18</v>
      </c>
      <c r="M294" s="184">
        <v>0.3</v>
      </c>
      <c r="N294" s="167">
        <v>6</v>
      </c>
      <c r="O294" s="167">
        <v>14</v>
      </c>
      <c r="P294" s="167">
        <v>106</v>
      </c>
      <c r="Q294" s="167">
        <v>144</v>
      </c>
      <c r="R294" s="167">
        <v>17</v>
      </c>
      <c r="S294" s="167">
        <v>23</v>
      </c>
      <c r="T294" s="165" t="s">
        <v>619</v>
      </c>
      <c r="U294" s="165" t="s">
        <v>619</v>
      </c>
      <c r="V294" s="167">
        <v>18</v>
      </c>
      <c r="W294" s="167">
        <v>58</v>
      </c>
      <c r="X294" s="200">
        <v>1</v>
      </c>
      <c r="Y294" s="165">
        <v>6</v>
      </c>
    </row>
    <row r="295" spans="1:25" s="69" customFormat="1" ht="14.1" customHeight="1" x14ac:dyDescent="0.2">
      <c r="A295" s="218" t="s">
        <v>568</v>
      </c>
      <c r="B295" s="218" t="s">
        <v>569</v>
      </c>
      <c r="C295" s="218" t="s">
        <v>748</v>
      </c>
      <c r="D295" s="218"/>
      <c r="E295" s="167">
        <v>29</v>
      </c>
      <c r="F295" s="167" t="s">
        <v>619</v>
      </c>
      <c r="G295" s="165" t="s">
        <v>619</v>
      </c>
      <c r="H295" s="165" t="s">
        <v>619</v>
      </c>
      <c r="I295" s="165" t="s">
        <v>619</v>
      </c>
      <c r="J295" s="165" t="s">
        <v>619</v>
      </c>
      <c r="K295" s="165" t="s">
        <v>619</v>
      </c>
      <c r="L295" s="167">
        <v>6</v>
      </c>
      <c r="M295" s="184">
        <v>0.2</v>
      </c>
      <c r="N295" s="165" t="s">
        <v>619</v>
      </c>
      <c r="O295" s="165" t="s">
        <v>619</v>
      </c>
      <c r="P295" s="167" t="s">
        <v>619</v>
      </c>
      <c r="Q295" s="167">
        <v>12</v>
      </c>
      <c r="R295" s="165" t="s">
        <v>619</v>
      </c>
      <c r="S295" s="167">
        <v>6</v>
      </c>
      <c r="T295" s="165" t="s">
        <v>619</v>
      </c>
      <c r="U295" s="165" t="s">
        <v>619</v>
      </c>
      <c r="V295" s="165" t="s">
        <v>619</v>
      </c>
      <c r="W295" s="167">
        <v>10</v>
      </c>
      <c r="X295" s="200">
        <v>0.3</v>
      </c>
      <c r="Y295" s="165" t="s">
        <v>619</v>
      </c>
    </row>
    <row r="296" spans="1:25" s="69" customFormat="1" ht="14.1" customHeight="1" x14ac:dyDescent="0.2">
      <c r="A296" s="218" t="s">
        <v>378</v>
      </c>
      <c r="B296" s="218" t="s">
        <v>379</v>
      </c>
      <c r="C296" s="218" t="s">
        <v>746</v>
      </c>
      <c r="D296" s="218"/>
      <c r="E296" s="167">
        <v>115</v>
      </c>
      <c r="F296" s="167">
        <v>19</v>
      </c>
      <c r="G296" s="167">
        <v>29</v>
      </c>
      <c r="H296" s="167">
        <v>94</v>
      </c>
      <c r="I296" s="165">
        <v>8</v>
      </c>
      <c r="J296" s="165" t="s">
        <v>619</v>
      </c>
      <c r="K296" s="165" t="s">
        <v>619</v>
      </c>
      <c r="L296" s="167">
        <v>153</v>
      </c>
      <c r="M296" s="184">
        <v>1.3</v>
      </c>
      <c r="N296" s="167">
        <v>20</v>
      </c>
      <c r="O296" s="165" t="s">
        <v>619</v>
      </c>
      <c r="P296" s="165" t="s">
        <v>619</v>
      </c>
      <c r="Q296" s="167">
        <v>189</v>
      </c>
      <c r="R296" s="167" t="s">
        <v>619</v>
      </c>
      <c r="S296" s="165" t="s">
        <v>619</v>
      </c>
      <c r="T296" s="165">
        <v>246</v>
      </c>
      <c r="U296" s="167">
        <v>1047</v>
      </c>
      <c r="V296" s="167">
        <v>487</v>
      </c>
      <c r="W296" s="167">
        <v>1962</v>
      </c>
      <c r="X296" s="200">
        <v>17.100000000000001</v>
      </c>
      <c r="Y296" s="167" t="s">
        <v>619</v>
      </c>
    </row>
    <row r="297" spans="1:25" s="69" customFormat="1" ht="14.1" customHeight="1" x14ac:dyDescent="0.2">
      <c r="A297" s="218" t="s">
        <v>61</v>
      </c>
      <c r="B297" s="218" t="s">
        <v>62</v>
      </c>
      <c r="C297" s="218" t="s">
        <v>743</v>
      </c>
      <c r="D297" s="218"/>
      <c r="E297" s="167">
        <v>98</v>
      </c>
      <c r="F297" s="167">
        <v>28</v>
      </c>
      <c r="G297" s="165" t="s">
        <v>619</v>
      </c>
      <c r="H297" s="167">
        <v>7</v>
      </c>
      <c r="I297" s="165" t="s">
        <v>619</v>
      </c>
      <c r="J297" s="167" t="s">
        <v>619</v>
      </c>
      <c r="K297" s="165" t="s">
        <v>619</v>
      </c>
      <c r="L297" s="167">
        <v>41</v>
      </c>
      <c r="M297" s="184">
        <v>0.4</v>
      </c>
      <c r="N297" s="165" t="s">
        <v>619</v>
      </c>
      <c r="O297" s="165" t="s">
        <v>619</v>
      </c>
      <c r="P297" s="167">
        <v>15</v>
      </c>
      <c r="Q297" s="167">
        <v>63</v>
      </c>
      <c r="R297" s="167" t="s">
        <v>619</v>
      </c>
      <c r="S297" s="167">
        <v>8</v>
      </c>
      <c r="T297" s="167">
        <v>54</v>
      </c>
      <c r="U297" s="165" t="s">
        <v>619</v>
      </c>
      <c r="V297" s="165" t="s">
        <v>619</v>
      </c>
      <c r="W297" s="167">
        <v>66</v>
      </c>
      <c r="X297" s="200">
        <v>0.7</v>
      </c>
      <c r="Y297" s="167">
        <v>19</v>
      </c>
    </row>
    <row r="298" spans="1:25" s="69" customFormat="1" ht="14.1" customHeight="1" x14ac:dyDescent="0.2">
      <c r="A298" s="218" t="s">
        <v>496</v>
      </c>
      <c r="B298" s="218" t="s">
        <v>497</v>
      </c>
      <c r="C298" s="218" t="s">
        <v>742</v>
      </c>
      <c r="D298" s="218"/>
      <c r="E298" s="167">
        <v>50</v>
      </c>
      <c r="F298" s="167">
        <v>7</v>
      </c>
      <c r="G298" s="165" t="s">
        <v>619</v>
      </c>
      <c r="H298" s="165" t="s">
        <v>619</v>
      </c>
      <c r="I298" s="165" t="s">
        <v>619</v>
      </c>
      <c r="J298" s="165" t="s">
        <v>619</v>
      </c>
      <c r="K298" s="165" t="s">
        <v>619</v>
      </c>
      <c r="L298" s="167">
        <v>8</v>
      </c>
      <c r="M298" s="184">
        <v>0.2</v>
      </c>
      <c r="N298" s="165" t="s">
        <v>619</v>
      </c>
      <c r="O298" s="165" t="s">
        <v>619</v>
      </c>
      <c r="P298" s="167" t="s">
        <v>619</v>
      </c>
      <c r="Q298" s="167">
        <v>17</v>
      </c>
      <c r="R298" s="167">
        <v>6</v>
      </c>
      <c r="S298" s="165" t="s">
        <v>619</v>
      </c>
      <c r="T298" s="167">
        <v>26</v>
      </c>
      <c r="U298" s="165" t="s">
        <v>619</v>
      </c>
      <c r="V298" s="167">
        <v>8</v>
      </c>
      <c r="W298" s="167">
        <v>41</v>
      </c>
      <c r="X298" s="200">
        <v>0.8</v>
      </c>
      <c r="Y298" s="165" t="s">
        <v>619</v>
      </c>
    </row>
    <row r="299" spans="1:25" s="69" customFormat="1" ht="14.1" customHeight="1" x14ac:dyDescent="0.2">
      <c r="A299" s="218" t="s">
        <v>306</v>
      </c>
      <c r="B299" s="218" t="s">
        <v>307</v>
      </c>
      <c r="C299" s="218" t="s">
        <v>745</v>
      </c>
      <c r="D299" s="218"/>
      <c r="E299" s="167">
        <v>34</v>
      </c>
      <c r="F299" s="167">
        <v>8</v>
      </c>
      <c r="G299" s="165" t="s">
        <v>619</v>
      </c>
      <c r="H299" s="165" t="s">
        <v>619</v>
      </c>
      <c r="I299" s="165" t="s">
        <v>619</v>
      </c>
      <c r="J299" s="165" t="s">
        <v>619</v>
      </c>
      <c r="K299" s="165" t="s">
        <v>619</v>
      </c>
      <c r="L299" s="167">
        <v>10</v>
      </c>
      <c r="M299" s="184">
        <v>0.3</v>
      </c>
      <c r="N299" s="165" t="s">
        <v>619</v>
      </c>
      <c r="O299" s="165" t="s">
        <v>619</v>
      </c>
      <c r="P299" s="165">
        <v>5</v>
      </c>
      <c r="Q299" s="167">
        <v>16</v>
      </c>
      <c r="R299" s="165" t="s">
        <v>619</v>
      </c>
      <c r="S299" s="165" t="s">
        <v>619</v>
      </c>
      <c r="T299" s="167">
        <v>16</v>
      </c>
      <c r="U299" s="165" t="s">
        <v>619</v>
      </c>
      <c r="V299" s="165" t="s">
        <v>619</v>
      </c>
      <c r="W299" s="167">
        <v>18</v>
      </c>
      <c r="X299" s="200">
        <v>0.5</v>
      </c>
      <c r="Y299" s="165" t="s">
        <v>619</v>
      </c>
    </row>
    <row r="300" spans="1:25" s="69" customFormat="1" ht="14.1" customHeight="1" x14ac:dyDescent="0.2">
      <c r="A300" s="218" t="s">
        <v>504</v>
      </c>
      <c r="B300" s="218" t="s">
        <v>505</v>
      </c>
      <c r="C300" s="218" t="s">
        <v>742</v>
      </c>
      <c r="D300" s="218"/>
      <c r="E300" s="167">
        <v>52</v>
      </c>
      <c r="F300" s="165">
        <v>7</v>
      </c>
      <c r="G300" s="165" t="s">
        <v>619</v>
      </c>
      <c r="H300" s="165" t="s">
        <v>619</v>
      </c>
      <c r="I300" s="165" t="s">
        <v>619</v>
      </c>
      <c r="J300" s="165" t="s">
        <v>619</v>
      </c>
      <c r="K300" s="165" t="s">
        <v>619</v>
      </c>
      <c r="L300" s="167">
        <v>9</v>
      </c>
      <c r="M300" s="184">
        <v>0.2</v>
      </c>
      <c r="N300" s="167" t="s">
        <v>619</v>
      </c>
      <c r="O300" s="165" t="s">
        <v>619</v>
      </c>
      <c r="P300" s="165" t="s">
        <v>619</v>
      </c>
      <c r="Q300" s="167">
        <v>16</v>
      </c>
      <c r="R300" s="165" t="s">
        <v>619</v>
      </c>
      <c r="S300" s="167">
        <v>11</v>
      </c>
      <c r="T300" s="167">
        <v>8</v>
      </c>
      <c r="U300" s="165" t="s">
        <v>619</v>
      </c>
      <c r="V300" s="165" t="s">
        <v>619</v>
      </c>
      <c r="W300" s="167">
        <v>22</v>
      </c>
      <c r="X300" s="200">
        <v>0.4</v>
      </c>
      <c r="Y300" s="165" t="s">
        <v>619</v>
      </c>
    </row>
    <row r="301" spans="1:25" s="69" customFormat="1" ht="14.1" customHeight="1" x14ac:dyDescent="0.2">
      <c r="A301" s="218" t="s">
        <v>134</v>
      </c>
      <c r="B301" s="218" t="s">
        <v>135</v>
      </c>
      <c r="C301" s="218" t="s">
        <v>747</v>
      </c>
      <c r="D301" s="218"/>
      <c r="E301" s="167">
        <v>145</v>
      </c>
      <c r="F301" s="167">
        <v>46</v>
      </c>
      <c r="G301" s="165" t="s">
        <v>619</v>
      </c>
      <c r="H301" s="165" t="s">
        <v>619</v>
      </c>
      <c r="I301" s="165" t="s">
        <v>619</v>
      </c>
      <c r="J301" s="165" t="s">
        <v>619</v>
      </c>
      <c r="K301" s="165" t="s">
        <v>619</v>
      </c>
      <c r="L301" s="167">
        <v>50</v>
      </c>
      <c r="M301" s="184">
        <v>0.4</v>
      </c>
      <c r="N301" s="167" t="s">
        <v>619</v>
      </c>
      <c r="O301" s="167" t="s">
        <v>619</v>
      </c>
      <c r="P301" s="167">
        <v>74</v>
      </c>
      <c r="Q301" s="167">
        <v>165</v>
      </c>
      <c r="R301" s="167">
        <v>9</v>
      </c>
      <c r="S301" s="167">
        <v>19</v>
      </c>
      <c r="T301" s="165" t="s">
        <v>619</v>
      </c>
      <c r="U301" s="167">
        <v>90</v>
      </c>
      <c r="V301" s="165" t="s">
        <v>619</v>
      </c>
      <c r="W301" s="167">
        <v>121</v>
      </c>
      <c r="X301" s="200">
        <v>0.8</v>
      </c>
      <c r="Y301" s="165" t="s">
        <v>619</v>
      </c>
    </row>
    <row r="302" spans="1:25" s="69" customFormat="1" ht="14.1" customHeight="1" x14ac:dyDescent="0.2">
      <c r="A302" s="218" t="s">
        <v>264</v>
      </c>
      <c r="B302" s="218" t="s">
        <v>265</v>
      </c>
      <c r="C302" s="218" t="s">
        <v>749</v>
      </c>
      <c r="D302" s="218"/>
      <c r="E302" s="167">
        <v>111</v>
      </c>
      <c r="F302" s="167">
        <v>96</v>
      </c>
      <c r="G302" s="165" t="s">
        <v>619</v>
      </c>
      <c r="H302" s="165">
        <v>13</v>
      </c>
      <c r="I302" s="167">
        <v>5</v>
      </c>
      <c r="J302" s="165" t="s">
        <v>619</v>
      </c>
      <c r="K302" s="165" t="s">
        <v>619</v>
      </c>
      <c r="L302" s="167">
        <v>119</v>
      </c>
      <c r="M302" s="184">
        <v>1.1000000000000001</v>
      </c>
      <c r="N302" s="167">
        <v>10</v>
      </c>
      <c r="O302" s="167">
        <v>5</v>
      </c>
      <c r="P302" s="167">
        <v>9</v>
      </c>
      <c r="Q302" s="167">
        <v>143</v>
      </c>
      <c r="R302" s="165" t="s">
        <v>619</v>
      </c>
      <c r="S302" s="167" t="s">
        <v>619</v>
      </c>
      <c r="T302" s="167">
        <v>82</v>
      </c>
      <c r="U302" s="165">
        <v>15</v>
      </c>
      <c r="V302" s="165" t="s">
        <v>619</v>
      </c>
      <c r="W302" s="167">
        <v>102</v>
      </c>
      <c r="X302" s="200">
        <v>0.9</v>
      </c>
      <c r="Y302" s="167">
        <v>115</v>
      </c>
    </row>
    <row r="303" spans="1:25" s="69" customFormat="1" ht="14.1" customHeight="1" x14ac:dyDescent="0.2">
      <c r="A303" s="218" t="s">
        <v>420</v>
      </c>
      <c r="B303" s="218" t="s">
        <v>421</v>
      </c>
      <c r="C303" s="218" t="s">
        <v>746</v>
      </c>
      <c r="D303" s="218"/>
      <c r="E303" s="167">
        <v>104</v>
      </c>
      <c r="F303" s="167">
        <v>93</v>
      </c>
      <c r="G303" s="167">
        <v>78</v>
      </c>
      <c r="H303" s="167">
        <v>49</v>
      </c>
      <c r="I303" s="167">
        <v>12</v>
      </c>
      <c r="J303" s="167">
        <v>21</v>
      </c>
      <c r="K303" s="167">
        <v>19</v>
      </c>
      <c r="L303" s="167">
        <v>272</v>
      </c>
      <c r="M303" s="184">
        <v>2.6</v>
      </c>
      <c r="N303" s="167">
        <v>19</v>
      </c>
      <c r="O303" s="167">
        <v>76</v>
      </c>
      <c r="P303" s="167">
        <v>83</v>
      </c>
      <c r="Q303" s="167">
        <v>450</v>
      </c>
      <c r="R303" s="167">
        <v>181</v>
      </c>
      <c r="S303" s="167">
        <v>31</v>
      </c>
      <c r="T303" s="167">
        <v>162</v>
      </c>
      <c r="U303" s="167">
        <v>570</v>
      </c>
      <c r="V303" s="167">
        <v>1216</v>
      </c>
      <c r="W303" s="167">
        <v>2160</v>
      </c>
      <c r="X303" s="200">
        <v>20.9</v>
      </c>
      <c r="Y303" s="167">
        <v>50</v>
      </c>
    </row>
    <row r="304" spans="1:25" s="69" customFormat="1" ht="14.1" customHeight="1" x14ac:dyDescent="0.2">
      <c r="A304" s="218" t="s">
        <v>380</v>
      </c>
      <c r="B304" s="218" t="s">
        <v>381</v>
      </c>
      <c r="C304" s="218" t="s">
        <v>746</v>
      </c>
      <c r="D304" s="218"/>
      <c r="E304" s="167">
        <v>135</v>
      </c>
      <c r="F304" s="167">
        <v>62</v>
      </c>
      <c r="G304" s="167">
        <v>76</v>
      </c>
      <c r="H304" s="167">
        <v>40</v>
      </c>
      <c r="I304" s="167">
        <v>6</v>
      </c>
      <c r="J304" s="167">
        <v>24</v>
      </c>
      <c r="K304" s="167">
        <v>21</v>
      </c>
      <c r="L304" s="167">
        <v>229</v>
      </c>
      <c r="M304" s="184">
        <v>1.7</v>
      </c>
      <c r="N304" s="167">
        <v>17</v>
      </c>
      <c r="O304" s="167">
        <v>35</v>
      </c>
      <c r="P304" s="167">
        <v>50</v>
      </c>
      <c r="Q304" s="167">
        <v>331</v>
      </c>
      <c r="R304" s="167">
        <v>144</v>
      </c>
      <c r="S304" s="167">
        <v>107</v>
      </c>
      <c r="T304" s="167">
        <v>361</v>
      </c>
      <c r="U304" s="167">
        <v>213</v>
      </c>
      <c r="V304" s="167">
        <v>279</v>
      </c>
      <c r="W304" s="167">
        <v>1104</v>
      </c>
      <c r="X304" s="200">
        <v>8.1999999999999993</v>
      </c>
      <c r="Y304" s="167">
        <v>58</v>
      </c>
    </row>
    <row r="305" spans="1:25" s="69" customFormat="1" ht="14.1" customHeight="1" x14ac:dyDescent="0.2">
      <c r="A305" s="218" t="s">
        <v>32</v>
      </c>
      <c r="B305" s="218" t="s">
        <v>692</v>
      </c>
      <c r="C305" s="218" t="s">
        <v>743</v>
      </c>
      <c r="D305" s="218"/>
      <c r="E305" s="167">
        <v>89</v>
      </c>
      <c r="F305" s="165">
        <v>14</v>
      </c>
      <c r="G305" s="165" t="s">
        <v>619</v>
      </c>
      <c r="H305" s="165" t="s">
        <v>619</v>
      </c>
      <c r="I305" s="165" t="s">
        <v>619</v>
      </c>
      <c r="J305" s="165" t="s">
        <v>619</v>
      </c>
      <c r="K305" s="165" t="s">
        <v>619</v>
      </c>
      <c r="L305" s="167">
        <v>18</v>
      </c>
      <c r="M305" s="184">
        <v>0.2</v>
      </c>
      <c r="N305" s="165" t="s">
        <v>619</v>
      </c>
      <c r="O305" s="165" t="s">
        <v>619</v>
      </c>
      <c r="P305" s="167" t="s">
        <v>619</v>
      </c>
      <c r="Q305" s="167">
        <v>26</v>
      </c>
      <c r="R305" s="165">
        <v>8</v>
      </c>
      <c r="S305" s="165" t="s">
        <v>619</v>
      </c>
      <c r="T305" s="167">
        <v>18</v>
      </c>
      <c r="U305" s="165" t="s">
        <v>619</v>
      </c>
      <c r="V305" s="165" t="s">
        <v>619</v>
      </c>
      <c r="W305" s="167">
        <v>26</v>
      </c>
      <c r="X305" s="200">
        <v>0.3</v>
      </c>
      <c r="Y305" s="165" t="s">
        <v>619</v>
      </c>
    </row>
    <row r="306" spans="1:25" s="69" customFormat="1" ht="14.1" customHeight="1" x14ac:dyDescent="0.2">
      <c r="A306" s="218" t="s">
        <v>252</v>
      </c>
      <c r="B306" s="218" t="s">
        <v>253</v>
      </c>
      <c r="C306" s="218" t="s">
        <v>749</v>
      </c>
      <c r="D306" s="218"/>
      <c r="E306" s="167">
        <v>61</v>
      </c>
      <c r="F306" s="167">
        <v>37</v>
      </c>
      <c r="G306" s="165" t="s">
        <v>619</v>
      </c>
      <c r="H306" s="165" t="s">
        <v>619</v>
      </c>
      <c r="I306" s="165" t="s">
        <v>619</v>
      </c>
      <c r="J306" s="167" t="s">
        <v>619</v>
      </c>
      <c r="K306" s="165" t="s">
        <v>619</v>
      </c>
      <c r="L306" s="167">
        <v>45</v>
      </c>
      <c r="M306" s="184">
        <v>0.7</v>
      </c>
      <c r="N306" s="167" t="s">
        <v>619</v>
      </c>
      <c r="O306" s="167" t="s">
        <v>619</v>
      </c>
      <c r="P306" s="167">
        <v>125</v>
      </c>
      <c r="Q306" s="167">
        <v>199</v>
      </c>
      <c r="R306" s="165" t="s">
        <v>619</v>
      </c>
      <c r="S306" s="165" t="s">
        <v>619</v>
      </c>
      <c r="T306" s="167">
        <v>14</v>
      </c>
      <c r="U306" s="165" t="s">
        <v>619</v>
      </c>
      <c r="V306" s="165" t="s">
        <v>619</v>
      </c>
      <c r="W306" s="167">
        <v>19</v>
      </c>
      <c r="X306" s="200">
        <v>0.3</v>
      </c>
      <c r="Y306" s="167">
        <v>26</v>
      </c>
    </row>
    <row r="307" spans="1:25" s="69" customFormat="1" ht="14.1" customHeight="1" x14ac:dyDescent="0.2">
      <c r="A307" s="218" t="s">
        <v>324</v>
      </c>
      <c r="B307" s="218" t="s">
        <v>325</v>
      </c>
      <c r="C307" s="218" t="s">
        <v>745</v>
      </c>
      <c r="D307" s="218"/>
      <c r="E307" s="167">
        <v>39</v>
      </c>
      <c r="F307" s="167">
        <v>14</v>
      </c>
      <c r="G307" s="167" t="s">
        <v>619</v>
      </c>
      <c r="H307" s="165" t="s">
        <v>619</v>
      </c>
      <c r="I307" s="165" t="s">
        <v>619</v>
      </c>
      <c r="J307" s="165" t="s">
        <v>619</v>
      </c>
      <c r="K307" s="165" t="s">
        <v>619</v>
      </c>
      <c r="L307" s="167">
        <v>20</v>
      </c>
      <c r="M307" s="184">
        <v>0.5</v>
      </c>
      <c r="N307" s="165">
        <v>9</v>
      </c>
      <c r="O307" s="167">
        <v>9</v>
      </c>
      <c r="P307" s="165">
        <v>8</v>
      </c>
      <c r="Q307" s="167">
        <v>46</v>
      </c>
      <c r="R307" s="167">
        <v>41</v>
      </c>
      <c r="S307" s="167">
        <v>59</v>
      </c>
      <c r="T307" s="165" t="s">
        <v>619</v>
      </c>
      <c r="U307" s="165" t="s">
        <v>619</v>
      </c>
      <c r="V307" s="167">
        <v>84</v>
      </c>
      <c r="W307" s="167">
        <v>217</v>
      </c>
      <c r="X307" s="200">
        <v>5.6</v>
      </c>
      <c r="Y307" s="165" t="s">
        <v>619</v>
      </c>
    </row>
    <row r="308" spans="1:25" s="69" customFormat="1" ht="14.1" customHeight="1" x14ac:dyDescent="0.2">
      <c r="A308" s="218" t="s">
        <v>354</v>
      </c>
      <c r="B308" s="218" t="s">
        <v>355</v>
      </c>
      <c r="C308" s="218" t="s">
        <v>745</v>
      </c>
      <c r="D308" s="218"/>
      <c r="E308" s="167">
        <v>52</v>
      </c>
      <c r="F308" s="165" t="s">
        <v>619</v>
      </c>
      <c r="G308" s="165" t="s">
        <v>619</v>
      </c>
      <c r="H308" s="165" t="s">
        <v>619</v>
      </c>
      <c r="I308" s="165" t="s">
        <v>619</v>
      </c>
      <c r="J308" s="165" t="s">
        <v>619</v>
      </c>
      <c r="K308" s="165" t="s">
        <v>619</v>
      </c>
      <c r="L308" s="167">
        <v>6</v>
      </c>
      <c r="M308" s="184">
        <v>0.1</v>
      </c>
      <c r="N308" s="167">
        <v>9</v>
      </c>
      <c r="O308" s="165" t="s">
        <v>619</v>
      </c>
      <c r="P308" s="165" t="s">
        <v>619</v>
      </c>
      <c r="Q308" s="167">
        <v>17</v>
      </c>
      <c r="R308" s="165" t="s">
        <v>619</v>
      </c>
      <c r="S308" s="165" t="s">
        <v>619</v>
      </c>
      <c r="T308" s="165" t="s">
        <v>619</v>
      </c>
      <c r="U308" s="167">
        <v>11</v>
      </c>
      <c r="V308" s="167">
        <v>5</v>
      </c>
      <c r="W308" s="167">
        <v>17</v>
      </c>
      <c r="X308" s="200">
        <v>0.3</v>
      </c>
      <c r="Y308" s="165" t="s">
        <v>619</v>
      </c>
    </row>
    <row r="309" spans="1:25" s="69" customFormat="1" ht="14.1" customHeight="1" x14ac:dyDescent="0.2">
      <c r="A309" s="218" t="s">
        <v>526</v>
      </c>
      <c r="B309" s="218" t="s">
        <v>527</v>
      </c>
      <c r="C309" s="218" t="s">
        <v>742</v>
      </c>
      <c r="D309" s="218"/>
      <c r="E309" s="167">
        <v>51</v>
      </c>
      <c r="F309" s="165" t="s">
        <v>619</v>
      </c>
      <c r="G309" s="165" t="s">
        <v>619</v>
      </c>
      <c r="H309" s="165" t="s">
        <v>619</v>
      </c>
      <c r="I309" s="165" t="s">
        <v>619</v>
      </c>
      <c r="J309" s="165" t="s">
        <v>619</v>
      </c>
      <c r="K309" s="165" t="s">
        <v>619</v>
      </c>
      <c r="L309" s="165" t="s">
        <v>619</v>
      </c>
      <c r="M309" s="184" t="s">
        <v>619</v>
      </c>
      <c r="N309" s="165" t="s">
        <v>619</v>
      </c>
      <c r="O309" s="165" t="s">
        <v>619</v>
      </c>
      <c r="P309" s="165" t="s">
        <v>619</v>
      </c>
      <c r="Q309" s="167">
        <v>7</v>
      </c>
      <c r="R309" s="165" t="s">
        <v>619</v>
      </c>
      <c r="S309" s="165" t="s">
        <v>619</v>
      </c>
      <c r="T309" s="165" t="s">
        <v>619</v>
      </c>
      <c r="U309" s="165" t="s">
        <v>619</v>
      </c>
      <c r="V309" s="165" t="s">
        <v>619</v>
      </c>
      <c r="W309" s="165" t="s">
        <v>619</v>
      </c>
      <c r="X309" s="200" t="s">
        <v>619</v>
      </c>
      <c r="Y309" s="165" t="s">
        <v>619</v>
      </c>
    </row>
    <row r="310" spans="1:25" s="69" customFormat="1" ht="14.1" customHeight="1" x14ac:dyDescent="0.2">
      <c r="A310" s="218" t="s">
        <v>450</v>
      </c>
      <c r="B310" s="218" t="s">
        <v>451</v>
      </c>
      <c r="C310" s="218" t="s">
        <v>742</v>
      </c>
      <c r="D310" s="218"/>
      <c r="E310" s="167">
        <v>66</v>
      </c>
      <c r="F310" s="165">
        <v>27</v>
      </c>
      <c r="G310" s="165" t="s">
        <v>619</v>
      </c>
      <c r="H310" s="165" t="s">
        <v>619</v>
      </c>
      <c r="I310" s="165" t="s">
        <v>619</v>
      </c>
      <c r="J310" s="165" t="s">
        <v>619</v>
      </c>
      <c r="K310" s="165" t="s">
        <v>619</v>
      </c>
      <c r="L310" s="167">
        <v>31</v>
      </c>
      <c r="M310" s="184">
        <v>0.5</v>
      </c>
      <c r="N310" s="165" t="s">
        <v>619</v>
      </c>
      <c r="O310" s="167" t="s">
        <v>619</v>
      </c>
      <c r="P310" s="165" t="s">
        <v>619</v>
      </c>
      <c r="Q310" s="167">
        <v>48</v>
      </c>
      <c r="R310" s="167">
        <v>9</v>
      </c>
      <c r="S310" s="165" t="s">
        <v>619</v>
      </c>
      <c r="T310" s="167">
        <v>26</v>
      </c>
      <c r="U310" s="165" t="s">
        <v>619</v>
      </c>
      <c r="V310" s="165">
        <v>5</v>
      </c>
      <c r="W310" s="167">
        <v>43</v>
      </c>
      <c r="X310" s="200">
        <v>0.7</v>
      </c>
      <c r="Y310" s="167">
        <v>9</v>
      </c>
    </row>
    <row r="311" spans="1:25" s="69" customFormat="1" ht="14.1" customHeight="1" x14ac:dyDescent="0.2">
      <c r="A311" s="218" t="s">
        <v>196</v>
      </c>
      <c r="B311" s="218" t="s">
        <v>197</v>
      </c>
      <c r="C311" s="218" t="s">
        <v>744</v>
      </c>
      <c r="D311" s="218"/>
      <c r="E311" s="167">
        <v>33</v>
      </c>
      <c r="F311" s="167">
        <v>16</v>
      </c>
      <c r="G311" s="165" t="s">
        <v>619</v>
      </c>
      <c r="H311" s="165" t="s">
        <v>619</v>
      </c>
      <c r="I311" s="165" t="s">
        <v>619</v>
      </c>
      <c r="J311" s="165" t="s">
        <v>619</v>
      </c>
      <c r="K311" s="165" t="s">
        <v>619</v>
      </c>
      <c r="L311" s="167">
        <v>19</v>
      </c>
      <c r="M311" s="184">
        <v>0.6</v>
      </c>
      <c r="N311" s="165">
        <v>7</v>
      </c>
      <c r="O311" s="165">
        <v>5</v>
      </c>
      <c r="P311" s="167">
        <v>9</v>
      </c>
      <c r="Q311" s="167">
        <v>40</v>
      </c>
      <c r="R311" s="167">
        <v>15</v>
      </c>
      <c r="S311" s="165" t="s">
        <v>619</v>
      </c>
      <c r="T311" s="167">
        <v>16</v>
      </c>
      <c r="U311" s="167">
        <v>8</v>
      </c>
      <c r="V311" s="165" t="s">
        <v>619</v>
      </c>
      <c r="W311" s="167">
        <v>42</v>
      </c>
      <c r="X311" s="200">
        <v>1.3</v>
      </c>
      <c r="Y311" s="167">
        <v>10</v>
      </c>
    </row>
    <row r="312" spans="1:25" s="69" customFormat="1" ht="14.1" customHeight="1" x14ac:dyDescent="0.2">
      <c r="A312" s="218" t="s">
        <v>326</v>
      </c>
      <c r="B312" s="218" t="s">
        <v>327</v>
      </c>
      <c r="C312" s="218" t="s">
        <v>745</v>
      </c>
      <c r="D312" s="218"/>
      <c r="E312" s="167">
        <v>46</v>
      </c>
      <c r="F312" s="167">
        <v>32</v>
      </c>
      <c r="G312" s="167">
        <v>10</v>
      </c>
      <c r="H312" s="165" t="s">
        <v>619</v>
      </c>
      <c r="I312" s="165" t="s">
        <v>619</v>
      </c>
      <c r="J312" s="165" t="s">
        <v>619</v>
      </c>
      <c r="K312" s="165" t="s">
        <v>619</v>
      </c>
      <c r="L312" s="167">
        <v>45</v>
      </c>
      <c r="M312" s="184">
        <v>1</v>
      </c>
      <c r="N312" s="167" t="s">
        <v>619</v>
      </c>
      <c r="O312" s="165" t="s">
        <v>619</v>
      </c>
      <c r="P312" s="165" t="s">
        <v>619</v>
      </c>
      <c r="Q312" s="167">
        <v>53</v>
      </c>
      <c r="R312" s="165" t="s">
        <v>619</v>
      </c>
      <c r="S312" s="167">
        <v>43</v>
      </c>
      <c r="T312" s="167">
        <v>22</v>
      </c>
      <c r="U312" s="165" t="s">
        <v>619</v>
      </c>
      <c r="V312" s="165" t="s">
        <v>619</v>
      </c>
      <c r="W312" s="167">
        <v>66</v>
      </c>
      <c r="X312" s="200">
        <v>1.4</v>
      </c>
      <c r="Y312" s="165" t="s">
        <v>619</v>
      </c>
    </row>
    <row r="313" spans="1:25" s="69" customFormat="1" ht="14.1" customHeight="1" x14ac:dyDescent="0.2">
      <c r="A313" s="218" t="s">
        <v>431</v>
      </c>
      <c r="B313" s="218" t="s">
        <v>693</v>
      </c>
      <c r="C313" s="218" t="s">
        <v>742</v>
      </c>
      <c r="D313" s="218"/>
      <c r="E313" s="167">
        <v>64</v>
      </c>
      <c r="F313" s="167" t="s">
        <v>619</v>
      </c>
      <c r="G313" s="165" t="s">
        <v>619</v>
      </c>
      <c r="H313" s="165" t="s">
        <v>619</v>
      </c>
      <c r="I313" s="165" t="s">
        <v>619</v>
      </c>
      <c r="J313" s="165" t="s">
        <v>619</v>
      </c>
      <c r="K313" s="165" t="s">
        <v>619</v>
      </c>
      <c r="L313" s="167">
        <v>8</v>
      </c>
      <c r="M313" s="184">
        <v>0.1</v>
      </c>
      <c r="N313" s="165">
        <v>10</v>
      </c>
      <c r="O313" s="165">
        <v>9</v>
      </c>
      <c r="P313" s="167">
        <v>18</v>
      </c>
      <c r="Q313" s="167">
        <v>45</v>
      </c>
      <c r="R313" s="167" t="s">
        <v>619</v>
      </c>
      <c r="S313" s="165">
        <v>5</v>
      </c>
      <c r="T313" s="167">
        <v>41</v>
      </c>
      <c r="U313" s="165" t="s">
        <v>619</v>
      </c>
      <c r="V313" s="165" t="s">
        <v>619</v>
      </c>
      <c r="W313" s="167">
        <v>50</v>
      </c>
      <c r="X313" s="200">
        <v>0.8</v>
      </c>
      <c r="Y313" s="167" t="s">
        <v>619</v>
      </c>
    </row>
    <row r="314" spans="1:25" s="69" customFormat="1" ht="14.1" customHeight="1" x14ac:dyDescent="0.2">
      <c r="A314" s="218" t="s">
        <v>570</v>
      </c>
      <c r="B314" s="218" t="s">
        <v>571</v>
      </c>
      <c r="C314" s="218" t="s">
        <v>748</v>
      </c>
      <c r="D314" s="218"/>
      <c r="E314" s="167">
        <v>24</v>
      </c>
      <c r="F314" s="165">
        <v>6</v>
      </c>
      <c r="G314" s="165" t="s">
        <v>619</v>
      </c>
      <c r="H314" s="165" t="s">
        <v>619</v>
      </c>
      <c r="I314" s="165" t="s">
        <v>619</v>
      </c>
      <c r="J314" s="165" t="s">
        <v>619</v>
      </c>
      <c r="K314" s="165" t="s">
        <v>619</v>
      </c>
      <c r="L314" s="165">
        <v>7</v>
      </c>
      <c r="M314" s="184">
        <v>0.3</v>
      </c>
      <c r="N314" s="165">
        <v>6</v>
      </c>
      <c r="O314" s="165" t="s">
        <v>619</v>
      </c>
      <c r="P314" s="167" t="s">
        <v>619</v>
      </c>
      <c r="Q314" s="167">
        <v>19</v>
      </c>
      <c r="R314" s="165" t="s">
        <v>619</v>
      </c>
      <c r="S314" s="165" t="s">
        <v>619</v>
      </c>
      <c r="T314" s="165" t="s">
        <v>619</v>
      </c>
      <c r="U314" s="165" t="s">
        <v>619</v>
      </c>
      <c r="V314" s="165">
        <v>5</v>
      </c>
      <c r="W314" s="167">
        <v>9</v>
      </c>
      <c r="X314" s="200">
        <v>0.4</v>
      </c>
      <c r="Y314" s="165" t="s">
        <v>619</v>
      </c>
    </row>
    <row r="315" spans="1:25" s="69" customFormat="1" ht="14.1" customHeight="1" x14ac:dyDescent="0.2">
      <c r="A315" s="218" t="s">
        <v>580</v>
      </c>
      <c r="B315" s="218" t="s">
        <v>581</v>
      </c>
      <c r="C315" s="218" t="s">
        <v>748</v>
      </c>
      <c r="D315" s="218"/>
      <c r="E315" s="167">
        <v>46</v>
      </c>
      <c r="F315" s="165" t="s">
        <v>619</v>
      </c>
      <c r="G315" s="165" t="s">
        <v>619</v>
      </c>
      <c r="H315" s="165" t="s">
        <v>619</v>
      </c>
      <c r="I315" s="165" t="s">
        <v>619</v>
      </c>
      <c r="J315" s="165" t="s">
        <v>619</v>
      </c>
      <c r="K315" s="165" t="s">
        <v>619</v>
      </c>
      <c r="L315" s="167">
        <v>9</v>
      </c>
      <c r="M315" s="184">
        <v>0.2</v>
      </c>
      <c r="N315" s="165" t="s">
        <v>619</v>
      </c>
      <c r="O315" s="165" t="s">
        <v>619</v>
      </c>
      <c r="P315" s="165" t="s">
        <v>619</v>
      </c>
      <c r="Q315" s="167">
        <v>14</v>
      </c>
      <c r="R315" s="167" t="s">
        <v>619</v>
      </c>
      <c r="S315" s="165" t="s">
        <v>619</v>
      </c>
      <c r="T315" s="165" t="s">
        <v>619</v>
      </c>
      <c r="U315" s="167">
        <v>15</v>
      </c>
      <c r="V315" s="165" t="s">
        <v>619</v>
      </c>
      <c r="W315" s="167">
        <v>21</v>
      </c>
      <c r="X315" s="200">
        <v>0.5</v>
      </c>
      <c r="Y315" s="165" t="s">
        <v>619</v>
      </c>
    </row>
    <row r="316" spans="1:25" s="69" customFormat="1" ht="14.1" customHeight="1" x14ac:dyDescent="0.2">
      <c r="A316" s="218" t="s">
        <v>85</v>
      </c>
      <c r="B316" s="218" t="s">
        <v>86</v>
      </c>
      <c r="C316" s="218" t="s">
        <v>743</v>
      </c>
      <c r="D316" s="218"/>
      <c r="E316" s="167">
        <v>46</v>
      </c>
      <c r="F316" s="165" t="s">
        <v>619</v>
      </c>
      <c r="G316" s="165" t="s">
        <v>619</v>
      </c>
      <c r="H316" s="165" t="s">
        <v>619</v>
      </c>
      <c r="I316" s="165" t="s">
        <v>619</v>
      </c>
      <c r="J316" s="165" t="s">
        <v>619</v>
      </c>
      <c r="K316" s="165" t="s">
        <v>619</v>
      </c>
      <c r="L316" s="167">
        <v>7</v>
      </c>
      <c r="M316" s="184">
        <v>0.2</v>
      </c>
      <c r="N316" s="165" t="s">
        <v>619</v>
      </c>
      <c r="O316" s="165" t="s">
        <v>619</v>
      </c>
      <c r="P316" s="165" t="s">
        <v>619</v>
      </c>
      <c r="Q316" s="167">
        <v>11</v>
      </c>
      <c r="R316" s="165" t="s">
        <v>619</v>
      </c>
      <c r="S316" s="165" t="s">
        <v>619</v>
      </c>
      <c r="T316" s="165" t="s">
        <v>619</v>
      </c>
      <c r="U316" s="165" t="s">
        <v>619</v>
      </c>
      <c r="V316" s="165" t="s">
        <v>619</v>
      </c>
      <c r="W316" s="165" t="s">
        <v>619</v>
      </c>
      <c r="X316" s="200" t="s">
        <v>619</v>
      </c>
      <c r="Y316" s="165" t="s">
        <v>619</v>
      </c>
    </row>
    <row r="317" spans="1:25" s="69" customFormat="1" ht="14.1" customHeight="1" x14ac:dyDescent="0.2">
      <c r="A317" s="218" t="s">
        <v>182</v>
      </c>
      <c r="B317" s="218" t="s">
        <v>183</v>
      </c>
      <c r="C317" s="218" t="s">
        <v>744</v>
      </c>
      <c r="D317" s="218"/>
      <c r="E317" s="167">
        <v>40</v>
      </c>
      <c r="F317" s="165">
        <v>12</v>
      </c>
      <c r="G317" s="165" t="s">
        <v>619</v>
      </c>
      <c r="H317" s="165" t="s">
        <v>619</v>
      </c>
      <c r="I317" s="165" t="s">
        <v>619</v>
      </c>
      <c r="J317" s="165" t="s">
        <v>619</v>
      </c>
      <c r="K317" s="165" t="s">
        <v>619</v>
      </c>
      <c r="L317" s="167">
        <v>13</v>
      </c>
      <c r="M317" s="184">
        <v>0.3</v>
      </c>
      <c r="N317" s="165" t="s">
        <v>619</v>
      </c>
      <c r="O317" s="165" t="s">
        <v>619</v>
      </c>
      <c r="P317" s="167" t="s">
        <v>619</v>
      </c>
      <c r="Q317" s="167">
        <v>17</v>
      </c>
      <c r="R317" s="165" t="s">
        <v>619</v>
      </c>
      <c r="S317" s="165" t="s">
        <v>619</v>
      </c>
      <c r="T317" s="165" t="s">
        <v>619</v>
      </c>
      <c r="U317" s="165" t="s">
        <v>619</v>
      </c>
      <c r="V317" s="165" t="s">
        <v>619</v>
      </c>
      <c r="W317" s="165" t="s">
        <v>619</v>
      </c>
      <c r="X317" s="200" t="s">
        <v>619</v>
      </c>
      <c r="Y317" s="165" t="s">
        <v>619</v>
      </c>
    </row>
    <row r="318" spans="1:25" s="69" customFormat="1" ht="14.1" customHeight="1" x14ac:dyDescent="0.2">
      <c r="A318" s="218" t="s">
        <v>506</v>
      </c>
      <c r="B318" s="218" t="s">
        <v>507</v>
      </c>
      <c r="C318" s="218" t="s">
        <v>742</v>
      </c>
      <c r="D318" s="218"/>
      <c r="E318" s="167">
        <v>46</v>
      </c>
      <c r="F318" s="167">
        <v>9</v>
      </c>
      <c r="G318" s="165" t="s">
        <v>619</v>
      </c>
      <c r="H318" s="165" t="s">
        <v>619</v>
      </c>
      <c r="I318" s="165" t="s">
        <v>619</v>
      </c>
      <c r="J318" s="165" t="s">
        <v>619</v>
      </c>
      <c r="K318" s="165" t="s">
        <v>619</v>
      </c>
      <c r="L318" s="167">
        <v>10</v>
      </c>
      <c r="M318" s="184">
        <v>0.2</v>
      </c>
      <c r="N318" s="165" t="s">
        <v>619</v>
      </c>
      <c r="O318" s="165" t="s">
        <v>619</v>
      </c>
      <c r="P318" s="165" t="s">
        <v>619</v>
      </c>
      <c r="Q318" s="167">
        <v>18</v>
      </c>
      <c r="R318" s="165" t="s">
        <v>619</v>
      </c>
      <c r="S318" s="165" t="s">
        <v>619</v>
      </c>
      <c r="T318" s="167" t="s">
        <v>619</v>
      </c>
      <c r="U318" s="165" t="s">
        <v>619</v>
      </c>
      <c r="V318" s="165" t="s">
        <v>619</v>
      </c>
      <c r="W318" s="167" t="s">
        <v>619</v>
      </c>
      <c r="X318" s="200" t="s">
        <v>619</v>
      </c>
      <c r="Y318" s="165" t="s">
        <v>619</v>
      </c>
    </row>
    <row r="319" spans="1:25" s="69" customFormat="1" ht="14.1" customHeight="1" x14ac:dyDescent="0.2">
      <c r="A319" s="218" t="s">
        <v>604</v>
      </c>
      <c r="B319" s="218" t="s">
        <v>605</v>
      </c>
      <c r="C319" s="218" t="s">
        <v>748</v>
      </c>
      <c r="D319" s="218"/>
      <c r="E319" s="167">
        <v>16</v>
      </c>
      <c r="F319" s="167" t="s">
        <v>619</v>
      </c>
      <c r="G319" s="165" t="s">
        <v>619</v>
      </c>
      <c r="H319" s="165" t="s">
        <v>619</v>
      </c>
      <c r="I319" s="165" t="s">
        <v>619</v>
      </c>
      <c r="J319" s="165" t="s">
        <v>619</v>
      </c>
      <c r="K319" s="165" t="s">
        <v>619</v>
      </c>
      <c r="L319" s="167">
        <v>9</v>
      </c>
      <c r="M319" s="184">
        <v>0.6</v>
      </c>
      <c r="N319" s="165" t="s">
        <v>619</v>
      </c>
      <c r="O319" s="165" t="s">
        <v>619</v>
      </c>
      <c r="P319" s="165">
        <v>5</v>
      </c>
      <c r="Q319" s="167">
        <v>18</v>
      </c>
      <c r="R319" s="165" t="s">
        <v>619</v>
      </c>
      <c r="S319" s="165" t="s">
        <v>619</v>
      </c>
      <c r="T319" s="165" t="s">
        <v>619</v>
      </c>
      <c r="U319" s="165" t="s">
        <v>619</v>
      </c>
      <c r="V319" s="165" t="s">
        <v>619</v>
      </c>
      <c r="W319" s="167">
        <v>6</v>
      </c>
      <c r="X319" s="200">
        <v>0.4</v>
      </c>
      <c r="Y319" s="165">
        <v>5</v>
      </c>
    </row>
    <row r="320" spans="1:25" s="69" customFormat="1" ht="14.1" customHeight="1" x14ac:dyDescent="0.2">
      <c r="A320" s="218" t="s">
        <v>382</v>
      </c>
      <c r="B320" s="218" t="s">
        <v>383</v>
      </c>
      <c r="C320" s="218" t="s">
        <v>746</v>
      </c>
      <c r="D320" s="218"/>
      <c r="E320" s="167">
        <v>112</v>
      </c>
      <c r="F320" s="167">
        <v>33</v>
      </c>
      <c r="G320" s="167">
        <v>29</v>
      </c>
      <c r="H320" s="167">
        <v>19</v>
      </c>
      <c r="I320" s="167" t="s">
        <v>619</v>
      </c>
      <c r="J320" s="167">
        <v>48</v>
      </c>
      <c r="K320" s="167" t="s">
        <v>619</v>
      </c>
      <c r="L320" s="167">
        <v>139</v>
      </c>
      <c r="M320" s="184">
        <v>1.3</v>
      </c>
      <c r="N320" s="167">
        <v>34</v>
      </c>
      <c r="O320" s="167">
        <v>31</v>
      </c>
      <c r="P320" s="167">
        <v>25</v>
      </c>
      <c r="Q320" s="167">
        <v>229</v>
      </c>
      <c r="R320" s="167">
        <v>75</v>
      </c>
      <c r="S320" s="165" t="s">
        <v>619</v>
      </c>
      <c r="T320" s="165" t="s">
        <v>619</v>
      </c>
      <c r="U320" s="167">
        <v>792</v>
      </c>
      <c r="V320" s="167">
        <v>1555</v>
      </c>
      <c r="W320" s="167">
        <v>2442</v>
      </c>
      <c r="X320" s="200">
        <v>21.9</v>
      </c>
      <c r="Y320" s="165" t="s">
        <v>619</v>
      </c>
    </row>
    <row r="321" spans="1:25" s="69" customFormat="1" ht="14.1" customHeight="1" x14ac:dyDescent="0.2">
      <c r="A321" s="218" t="s">
        <v>582</v>
      </c>
      <c r="B321" s="218" t="s">
        <v>583</v>
      </c>
      <c r="C321" s="218" t="s">
        <v>748</v>
      </c>
      <c r="D321" s="218"/>
      <c r="E321" s="167">
        <v>29</v>
      </c>
      <c r="F321" s="165" t="s">
        <v>619</v>
      </c>
      <c r="G321" s="165" t="s">
        <v>619</v>
      </c>
      <c r="H321" s="165" t="s">
        <v>619</v>
      </c>
      <c r="I321" s="165" t="s">
        <v>619</v>
      </c>
      <c r="J321" s="165" t="s">
        <v>619</v>
      </c>
      <c r="K321" s="165" t="s">
        <v>619</v>
      </c>
      <c r="L321" s="167">
        <v>15</v>
      </c>
      <c r="M321" s="184">
        <v>0.5</v>
      </c>
      <c r="N321" s="165" t="s">
        <v>619</v>
      </c>
      <c r="O321" s="165" t="s">
        <v>619</v>
      </c>
      <c r="P321" s="167">
        <v>17</v>
      </c>
      <c r="Q321" s="167">
        <v>44</v>
      </c>
      <c r="R321" s="167">
        <v>10</v>
      </c>
      <c r="S321" s="165" t="s">
        <v>619</v>
      </c>
      <c r="T321" s="167">
        <v>18</v>
      </c>
      <c r="U321" s="167">
        <v>42</v>
      </c>
      <c r="V321" s="165" t="s">
        <v>619</v>
      </c>
      <c r="W321" s="167">
        <v>72</v>
      </c>
      <c r="X321" s="200">
        <v>2.5</v>
      </c>
      <c r="Y321" s="165" t="s">
        <v>619</v>
      </c>
    </row>
    <row r="322" spans="1:25" s="69" customFormat="1" ht="14.1" customHeight="1" x14ac:dyDescent="0.2">
      <c r="A322" s="218" t="s">
        <v>63</v>
      </c>
      <c r="B322" s="218" t="s">
        <v>64</v>
      </c>
      <c r="C322" s="218" t="s">
        <v>743</v>
      </c>
      <c r="D322" s="218"/>
      <c r="E322" s="167">
        <v>141</v>
      </c>
      <c r="F322" s="167">
        <v>36</v>
      </c>
      <c r="G322" s="165" t="s">
        <v>619</v>
      </c>
      <c r="H322" s="165" t="s">
        <v>619</v>
      </c>
      <c r="I322" s="165" t="s">
        <v>619</v>
      </c>
      <c r="J322" s="165" t="s">
        <v>619</v>
      </c>
      <c r="K322" s="167">
        <v>10</v>
      </c>
      <c r="L322" s="167">
        <v>50</v>
      </c>
      <c r="M322" s="184">
        <v>0.4</v>
      </c>
      <c r="N322" s="167">
        <v>10</v>
      </c>
      <c r="O322" s="167">
        <v>32</v>
      </c>
      <c r="P322" s="167">
        <v>24</v>
      </c>
      <c r="Q322" s="167">
        <v>116</v>
      </c>
      <c r="R322" s="165" t="s">
        <v>619</v>
      </c>
      <c r="S322" s="165" t="s">
        <v>619</v>
      </c>
      <c r="T322" s="165" t="s">
        <v>619</v>
      </c>
      <c r="U322" s="165" t="s">
        <v>619</v>
      </c>
      <c r="V322" s="165" t="s">
        <v>619</v>
      </c>
      <c r="W322" s="167">
        <v>18</v>
      </c>
      <c r="X322" s="200">
        <v>0.1</v>
      </c>
      <c r="Y322" s="167">
        <v>10</v>
      </c>
    </row>
    <row r="323" spans="1:25" s="69" customFormat="1" ht="14.1" customHeight="1" x14ac:dyDescent="0.2">
      <c r="A323" s="218" t="s">
        <v>555</v>
      </c>
      <c r="B323" s="218" t="s">
        <v>694</v>
      </c>
      <c r="C323" s="218" t="s">
        <v>748</v>
      </c>
      <c r="D323" s="218"/>
      <c r="E323" s="167">
        <v>203</v>
      </c>
      <c r="F323" s="167">
        <v>70</v>
      </c>
      <c r="G323" s="165">
        <v>5</v>
      </c>
      <c r="H323" s="165" t="s">
        <v>619</v>
      </c>
      <c r="I323" s="165" t="s">
        <v>619</v>
      </c>
      <c r="J323" s="165" t="s">
        <v>619</v>
      </c>
      <c r="K323" s="165" t="s">
        <v>619</v>
      </c>
      <c r="L323" s="167">
        <v>79</v>
      </c>
      <c r="M323" s="184">
        <v>0.4</v>
      </c>
      <c r="N323" s="165">
        <v>5</v>
      </c>
      <c r="O323" s="165">
        <v>7</v>
      </c>
      <c r="P323" s="167">
        <v>10</v>
      </c>
      <c r="Q323" s="167">
        <v>101</v>
      </c>
      <c r="R323" s="165" t="s">
        <v>619</v>
      </c>
      <c r="S323" s="167">
        <v>18</v>
      </c>
      <c r="T323" s="167">
        <v>71</v>
      </c>
      <c r="U323" s="167">
        <v>37</v>
      </c>
      <c r="V323" s="165" t="s">
        <v>619</v>
      </c>
      <c r="W323" s="167">
        <v>126</v>
      </c>
      <c r="X323" s="200">
        <v>0.6</v>
      </c>
      <c r="Y323" s="167" t="s">
        <v>619</v>
      </c>
    </row>
    <row r="324" spans="1:25" s="69" customFormat="1" ht="14.1" customHeight="1" x14ac:dyDescent="0.2">
      <c r="A324" s="218" t="s">
        <v>472</v>
      </c>
      <c r="B324" s="218" t="s">
        <v>473</v>
      </c>
      <c r="C324" s="218" t="s">
        <v>742</v>
      </c>
      <c r="D324" s="218"/>
      <c r="E324" s="167">
        <v>49</v>
      </c>
      <c r="F324" s="165">
        <v>10</v>
      </c>
      <c r="G324" s="165" t="s">
        <v>619</v>
      </c>
      <c r="H324" s="165" t="s">
        <v>619</v>
      </c>
      <c r="I324" s="165" t="s">
        <v>619</v>
      </c>
      <c r="J324" s="165" t="s">
        <v>619</v>
      </c>
      <c r="K324" s="165" t="s">
        <v>619</v>
      </c>
      <c r="L324" s="167">
        <v>11</v>
      </c>
      <c r="M324" s="184">
        <v>0.2</v>
      </c>
      <c r="N324" s="165" t="s">
        <v>619</v>
      </c>
      <c r="O324" s="165" t="s">
        <v>619</v>
      </c>
      <c r="P324" s="165" t="s">
        <v>619</v>
      </c>
      <c r="Q324" s="167">
        <v>12</v>
      </c>
      <c r="R324" s="165" t="s">
        <v>619</v>
      </c>
      <c r="S324" s="167">
        <v>31</v>
      </c>
      <c r="T324" s="167">
        <v>9</v>
      </c>
      <c r="U324" s="165" t="s">
        <v>619</v>
      </c>
      <c r="V324" s="165" t="s">
        <v>619</v>
      </c>
      <c r="W324" s="167">
        <v>40</v>
      </c>
      <c r="X324" s="200">
        <v>0.8</v>
      </c>
      <c r="Y324" s="165" t="s">
        <v>619</v>
      </c>
    </row>
    <row r="325" spans="1:25" s="69" customFormat="1" ht="14.1" customHeight="1" x14ac:dyDescent="0.2">
      <c r="A325" s="218" t="s">
        <v>432</v>
      </c>
      <c r="B325" s="218" t="s">
        <v>695</v>
      </c>
      <c r="C325" s="218" t="s">
        <v>742</v>
      </c>
      <c r="D325" s="218"/>
      <c r="E325" s="167">
        <v>61</v>
      </c>
      <c r="F325" s="165" t="s">
        <v>619</v>
      </c>
      <c r="G325" s="165" t="s">
        <v>619</v>
      </c>
      <c r="H325" s="165" t="s">
        <v>619</v>
      </c>
      <c r="I325" s="165" t="s">
        <v>619</v>
      </c>
      <c r="J325" s="165" t="s">
        <v>619</v>
      </c>
      <c r="K325" s="165">
        <v>6</v>
      </c>
      <c r="L325" s="165">
        <v>8</v>
      </c>
      <c r="M325" s="184">
        <v>0.1</v>
      </c>
      <c r="N325" s="165" t="s">
        <v>619</v>
      </c>
      <c r="O325" s="165" t="s">
        <v>619</v>
      </c>
      <c r="P325" s="165" t="s">
        <v>619</v>
      </c>
      <c r="Q325" s="167">
        <v>8</v>
      </c>
      <c r="R325" s="165" t="s">
        <v>619</v>
      </c>
      <c r="S325" s="167">
        <v>11</v>
      </c>
      <c r="T325" s="165" t="s">
        <v>619</v>
      </c>
      <c r="U325" s="165" t="s">
        <v>619</v>
      </c>
      <c r="V325" s="165" t="s">
        <v>619</v>
      </c>
      <c r="W325" s="167">
        <v>18</v>
      </c>
      <c r="X325" s="200">
        <v>0.3</v>
      </c>
      <c r="Y325" s="165" t="s">
        <v>619</v>
      </c>
    </row>
    <row r="326" spans="1:25" s="69" customFormat="1" ht="14.1" customHeight="1" x14ac:dyDescent="0.2">
      <c r="A326" s="218" t="s">
        <v>97</v>
      </c>
      <c r="B326" s="218" t="s">
        <v>98</v>
      </c>
      <c r="C326" s="218" t="s">
        <v>743</v>
      </c>
      <c r="D326" s="218"/>
      <c r="E326" s="167">
        <v>143</v>
      </c>
      <c r="F326" s="167">
        <v>17</v>
      </c>
      <c r="G326" s="165" t="s">
        <v>619</v>
      </c>
      <c r="H326" s="165" t="s">
        <v>619</v>
      </c>
      <c r="I326" s="165" t="s">
        <v>619</v>
      </c>
      <c r="J326" s="165" t="s">
        <v>619</v>
      </c>
      <c r="K326" s="165" t="s">
        <v>619</v>
      </c>
      <c r="L326" s="167">
        <v>18</v>
      </c>
      <c r="M326" s="184">
        <v>0.1</v>
      </c>
      <c r="N326" s="167" t="s">
        <v>619</v>
      </c>
      <c r="O326" s="167" t="s">
        <v>619</v>
      </c>
      <c r="P326" s="167">
        <v>16</v>
      </c>
      <c r="Q326" s="167">
        <v>38</v>
      </c>
      <c r="R326" s="165">
        <v>5</v>
      </c>
      <c r="S326" s="165" t="s">
        <v>619</v>
      </c>
      <c r="T326" s="165">
        <v>5</v>
      </c>
      <c r="U326" s="165" t="s">
        <v>619</v>
      </c>
      <c r="V326" s="165" t="s">
        <v>619</v>
      </c>
      <c r="W326" s="167">
        <v>15</v>
      </c>
      <c r="X326" s="200">
        <v>0.1</v>
      </c>
      <c r="Y326" s="167">
        <v>7</v>
      </c>
    </row>
    <row r="327" spans="1:25" s="69" customFormat="1" ht="14.1" customHeight="1" x14ac:dyDescent="0.2">
      <c r="A327" s="218" t="s">
        <v>528</v>
      </c>
      <c r="B327" s="218" t="s">
        <v>529</v>
      </c>
      <c r="C327" s="218" t="s">
        <v>742</v>
      </c>
      <c r="D327" s="218"/>
      <c r="E327" s="167">
        <v>40</v>
      </c>
      <c r="F327" s="167">
        <v>6</v>
      </c>
      <c r="G327" s="165" t="s">
        <v>619</v>
      </c>
      <c r="H327" s="165" t="s">
        <v>619</v>
      </c>
      <c r="I327" s="165" t="s">
        <v>619</v>
      </c>
      <c r="J327" s="165" t="s">
        <v>619</v>
      </c>
      <c r="K327" s="165" t="s">
        <v>619</v>
      </c>
      <c r="L327" s="167">
        <v>8</v>
      </c>
      <c r="M327" s="184">
        <v>0.2</v>
      </c>
      <c r="N327" s="165" t="s">
        <v>619</v>
      </c>
      <c r="O327" s="165" t="s">
        <v>619</v>
      </c>
      <c r="P327" s="165" t="s">
        <v>619</v>
      </c>
      <c r="Q327" s="167">
        <v>15</v>
      </c>
      <c r="R327" s="165" t="s">
        <v>619</v>
      </c>
      <c r="S327" s="167">
        <v>24</v>
      </c>
      <c r="T327" s="167">
        <v>20</v>
      </c>
      <c r="U327" s="165" t="s">
        <v>619</v>
      </c>
      <c r="V327" s="167" t="s">
        <v>619</v>
      </c>
      <c r="W327" s="167">
        <v>58</v>
      </c>
      <c r="X327" s="200">
        <v>1.4</v>
      </c>
      <c r="Y327" s="165" t="s">
        <v>619</v>
      </c>
    </row>
    <row r="328" spans="1:25" s="69" customFormat="1" ht="14.1" customHeight="1" x14ac:dyDescent="0.2">
      <c r="A328" s="218" t="s">
        <v>433</v>
      </c>
      <c r="B328" s="218" t="s">
        <v>696</v>
      </c>
      <c r="C328" s="218" t="s">
        <v>742</v>
      </c>
      <c r="D328" s="218"/>
      <c r="E328" s="167">
        <v>64</v>
      </c>
      <c r="F328" s="167">
        <v>26</v>
      </c>
      <c r="G328" s="165" t="s">
        <v>619</v>
      </c>
      <c r="H328" s="165" t="s">
        <v>619</v>
      </c>
      <c r="I328" s="165" t="s">
        <v>619</v>
      </c>
      <c r="J328" s="165" t="s">
        <v>619</v>
      </c>
      <c r="K328" s="165" t="s">
        <v>619</v>
      </c>
      <c r="L328" s="167">
        <v>33</v>
      </c>
      <c r="M328" s="184">
        <v>0.5</v>
      </c>
      <c r="N328" s="167">
        <v>11</v>
      </c>
      <c r="O328" s="165" t="s">
        <v>619</v>
      </c>
      <c r="P328" s="165" t="s">
        <v>619</v>
      </c>
      <c r="Q328" s="167">
        <v>57</v>
      </c>
      <c r="R328" s="167">
        <v>12</v>
      </c>
      <c r="S328" s="167">
        <v>9</v>
      </c>
      <c r="T328" s="165" t="s">
        <v>619</v>
      </c>
      <c r="U328" s="165" t="s">
        <v>619</v>
      </c>
      <c r="V328" s="167">
        <v>7</v>
      </c>
      <c r="W328" s="167">
        <v>34</v>
      </c>
      <c r="X328" s="200">
        <v>0.5</v>
      </c>
      <c r="Y328" s="167">
        <v>9</v>
      </c>
    </row>
    <row r="329" spans="1:25" s="69" customFormat="1" ht="14.1" customHeight="1" x14ac:dyDescent="0.2">
      <c r="A329" s="218" t="s">
        <v>266</v>
      </c>
      <c r="B329" s="218" t="s">
        <v>267</v>
      </c>
      <c r="C329" s="218" t="s">
        <v>749</v>
      </c>
      <c r="D329" s="218"/>
      <c r="E329" s="167">
        <v>104</v>
      </c>
      <c r="F329" s="167">
        <v>52</v>
      </c>
      <c r="G329" s="167">
        <v>18</v>
      </c>
      <c r="H329" s="167">
        <v>11</v>
      </c>
      <c r="I329" s="165" t="s">
        <v>619</v>
      </c>
      <c r="J329" s="167">
        <v>5</v>
      </c>
      <c r="K329" s="165" t="s">
        <v>619</v>
      </c>
      <c r="L329" s="167">
        <v>90</v>
      </c>
      <c r="M329" s="184">
        <v>0.9</v>
      </c>
      <c r="N329" s="167">
        <v>7</v>
      </c>
      <c r="O329" s="167">
        <v>30</v>
      </c>
      <c r="P329" s="167">
        <v>29</v>
      </c>
      <c r="Q329" s="167">
        <v>156</v>
      </c>
      <c r="R329" s="167">
        <v>8</v>
      </c>
      <c r="S329" s="167">
        <v>15</v>
      </c>
      <c r="T329" s="167">
        <v>34</v>
      </c>
      <c r="U329" s="165" t="s">
        <v>619</v>
      </c>
      <c r="V329" s="165" t="s">
        <v>619</v>
      </c>
      <c r="W329" s="167">
        <v>57</v>
      </c>
      <c r="X329" s="200">
        <v>0.6</v>
      </c>
      <c r="Y329" s="167">
        <v>29</v>
      </c>
    </row>
    <row r="330" spans="1:25" s="69" customFormat="1" ht="14.1" customHeight="1" x14ac:dyDescent="0.2">
      <c r="A330" s="218" t="s">
        <v>222</v>
      </c>
      <c r="B330" s="218" t="s">
        <v>223</v>
      </c>
      <c r="C330" s="218" t="s">
        <v>749</v>
      </c>
      <c r="D330" s="218"/>
      <c r="E330" s="167">
        <v>43</v>
      </c>
      <c r="F330" s="167">
        <v>35</v>
      </c>
      <c r="G330" s="165" t="s">
        <v>619</v>
      </c>
      <c r="H330" s="165" t="s">
        <v>619</v>
      </c>
      <c r="I330" s="165" t="s">
        <v>619</v>
      </c>
      <c r="J330" s="165" t="s">
        <v>619</v>
      </c>
      <c r="K330" s="165" t="s">
        <v>619</v>
      </c>
      <c r="L330" s="167">
        <v>39</v>
      </c>
      <c r="M330" s="184">
        <v>0.9</v>
      </c>
      <c r="N330" s="167">
        <v>7</v>
      </c>
      <c r="O330" s="167">
        <v>40</v>
      </c>
      <c r="P330" s="167">
        <v>20</v>
      </c>
      <c r="Q330" s="167">
        <v>106</v>
      </c>
      <c r="R330" s="167">
        <v>23</v>
      </c>
      <c r="S330" s="165" t="s">
        <v>619</v>
      </c>
      <c r="T330" s="167">
        <v>16</v>
      </c>
      <c r="U330" s="165" t="s">
        <v>619</v>
      </c>
      <c r="V330" s="165" t="s">
        <v>619</v>
      </c>
      <c r="W330" s="167">
        <v>41</v>
      </c>
      <c r="X330" s="200">
        <v>0.9</v>
      </c>
      <c r="Y330" s="167">
        <v>22</v>
      </c>
    </row>
    <row r="331" spans="1:25" s="69" customFormat="1" ht="14.1" customHeight="1" x14ac:dyDescent="0.2">
      <c r="A331" s="218" t="s">
        <v>542</v>
      </c>
      <c r="B331" s="218" t="s">
        <v>543</v>
      </c>
      <c r="C331" s="218" t="s">
        <v>742</v>
      </c>
      <c r="D331" s="218"/>
      <c r="E331" s="167">
        <v>49</v>
      </c>
      <c r="F331" s="165" t="s">
        <v>619</v>
      </c>
      <c r="G331" s="165" t="s">
        <v>619</v>
      </c>
      <c r="H331" s="165" t="s">
        <v>619</v>
      </c>
      <c r="I331" s="165" t="s">
        <v>619</v>
      </c>
      <c r="J331" s="165" t="s">
        <v>619</v>
      </c>
      <c r="K331" s="165" t="s">
        <v>619</v>
      </c>
      <c r="L331" s="165" t="s">
        <v>619</v>
      </c>
      <c r="M331" s="184" t="s">
        <v>619</v>
      </c>
      <c r="N331" s="165" t="s">
        <v>619</v>
      </c>
      <c r="O331" s="167" t="s">
        <v>619</v>
      </c>
      <c r="P331" s="165">
        <v>8</v>
      </c>
      <c r="Q331" s="167">
        <v>9</v>
      </c>
      <c r="R331" s="165" t="s">
        <v>619</v>
      </c>
      <c r="S331" s="165" t="s">
        <v>619</v>
      </c>
      <c r="T331" s="167">
        <v>16</v>
      </c>
      <c r="U331" s="165" t="s">
        <v>619</v>
      </c>
      <c r="V331" s="167">
        <v>18</v>
      </c>
      <c r="W331" s="167">
        <v>37</v>
      </c>
      <c r="X331" s="200">
        <v>0.8</v>
      </c>
      <c r="Y331" s="165" t="s">
        <v>619</v>
      </c>
    </row>
    <row r="332" spans="1:25" s="69" customFormat="1" ht="14.1" customHeight="1" x14ac:dyDescent="0.2">
      <c r="A332" s="218" t="s">
        <v>224</v>
      </c>
      <c r="B332" s="218" t="s">
        <v>225</v>
      </c>
      <c r="C332" s="218" t="s">
        <v>749</v>
      </c>
      <c r="D332" s="218"/>
      <c r="E332" s="167">
        <v>51</v>
      </c>
      <c r="F332" s="167">
        <v>21</v>
      </c>
      <c r="G332" s="165" t="s">
        <v>619</v>
      </c>
      <c r="H332" s="165" t="s">
        <v>619</v>
      </c>
      <c r="I332" s="165" t="s">
        <v>619</v>
      </c>
      <c r="J332" s="165" t="s">
        <v>619</v>
      </c>
      <c r="K332" s="165" t="s">
        <v>619</v>
      </c>
      <c r="L332" s="167">
        <v>22</v>
      </c>
      <c r="M332" s="184">
        <v>0.4</v>
      </c>
      <c r="N332" s="165" t="s">
        <v>619</v>
      </c>
      <c r="O332" s="165" t="s">
        <v>619</v>
      </c>
      <c r="P332" s="167">
        <v>11</v>
      </c>
      <c r="Q332" s="167">
        <v>43</v>
      </c>
      <c r="R332" s="167" t="s">
        <v>619</v>
      </c>
      <c r="S332" s="165" t="s">
        <v>619</v>
      </c>
      <c r="T332" s="167">
        <v>7</v>
      </c>
      <c r="U332" s="165" t="s">
        <v>619</v>
      </c>
      <c r="V332" s="165" t="s">
        <v>619</v>
      </c>
      <c r="W332" s="167">
        <v>12</v>
      </c>
      <c r="X332" s="200">
        <v>0.2</v>
      </c>
      <c r="Y332" s="167">
        <v>7</v>
      </c>
    </row>
    <row r="333" spans="1:25" s="69" customFormat="1" ht="14.1" customHeight="1" x14ac:dyDescent="0.2">
      <c r="A333" s="218" t="s">
        <v>440</v>
      </c>
      <c r="B333" s="218" t="s">
        <v>441</v>
      </c>
      <c r="C333" s="218" t="s">
        <v>742</v>
      </c>
      <c r="D333" s="218"/>
      <c r="E333" s="167">
        <v>70</v>
      </c>
      <c r="F333" s="167">
        <v>14</v>
      </c>
      <c r="G333" s="165" t="s">
        <v>619</v>
      </c>
      <c r="H333" s="165" t="s">
        <v>619</v>
      </c>
      <c r="I333" s="165" t="s">
        <v>619</v>
      </c>
      <c r="J333" s="165" t="s">
        <v>619</v>
      </c>
      <c r="K333" s="165" t="s">
        <v>619</v>
      </c>
      <c r="L333" s="167">
        <v>24</v>
      </c>
      <c r="M333" s="184">
        <v>0.3</v>
      </c>
      <c r="N333" s="167" t="s">
        <v>619</v>
      </c>
      <c r="O333" s="167" t="s">
        <v>619</v>
      </c>
      <c r="P333" s="167">
        <v>13</v>
      </c>
      <c r="Q333" s="167">
        <v>47</v>
      </c>
      <c r="R333" s="165">
        <v>7</v>
      </c>
      <c r="S333" s="167">
        <v>32</v>
      </c>
      <c r="T333" s="167">
        <v>42</v>
      </c>
      <c r="U333" s="165" t="s">
        <v>619</v>
      </c>
      <c r="V333" s="165" t="s">
        <v>619</v>
      </c>
      <c r="W333" s="167">
        <v>81</v>
      </c>
      <c r="X333" s="200">
        <v>1.2</v>
      </c>
      <c r="Y333" s="165" t="s">
        <v>619</v>
      </c>
    </row>
    <row r="334" spans="1:25" s="69" customFormat="1" ht="14.1" customHeight="1" x14ac:dyDescent="0.2">
      <c r="A334" s="218" t="s">
        <v>87</v>
      </c>
      <c r="B334" s="218" t="s">
        <v>88</v>
      </c>
      <c r="C334" s="218" t="s">
        <v>743</v>
      </c>
      <c r="D334" s="218"/>
      <c r="E334" s="167">
        <v>48</v>
      </c>
      <c r="F334" s="165" t="s">
        <v>619</v>
      </c>
      <c r="G334" s="165" t="s">
        <v>619</v>
      </c>
      <c r="H334" s="165" t="s">
        <v>619</v>
      </c>
      <c r="I334" s="165" t="s">
        <v>619</v>
      </c>
      <c r="J334" s="165" t="s">
        <v>619</v>
      </c>
      <c r="K334" s="165" t="s">
        <v>619</v>
      </c>
      <c r="L334" s="165" t="s">
        <v>619</v>
      </c>
      <c r="M334" s="184" t="s">
        <v>619</v>
      </c>
      <c r="N334" s="165" t="s">
        <v>619</v>
      </c>
      <c r="O334" s="165" t="s">
        <v>619</v>
      </c>
      <c r="P334" s="165" t="s">
        <v>619</v>
      </c>
      <c r="Q334" s="165">
        <v>7</v>
      </c>
      <c r="R334" s="165" t="s">
        <v>619</v>
      </c>
      <c r="S334" s="165" t="s">
        <v>619</v>
      </c>
      <c r="T334" s="165" t="s">
        <v>619</v>
      </c>
      <c r="U334" s="165" t="s">
        <v>619</v>
      </c>
      <c r="V334" s="165" t="s">
        <v>619</v>
      </c>
      <c r="W334" s="165" t="s">
        <v>619</v>
      </c>
      <c r="X334" s="200" t="s">
        <v>619</v>
      </c>
      <c r="Y334" s="165" t="s">
        <v>619</v>
      </c>
    </row>
    <row r="335" spans="1:25" s="69" customFormat="1" ht="14.1" customHeight="1" x14ac:dyDescent="0.2">
      <c r="A335" s="218" t="s">
        <v>226</v>
      </c>
      <c r="B335" s="218" t="s">
        <v>227</v>
      </c>
      <c r="C335" s="218" t="s">
        <v>749</v>
      </c>
      <c r="D335" s="218"/>
      <c r="E335" s="167">
        <v>44</v>
      </c>
      <c r="F335" s="167">
        <v>44</v>
      </c>
      <c r="G335" s="165" t="s">
        <v>619</v>
      </c>
      <c r="H335" s="165" t="s">
        <v>619</v>
      </c>
      <c r="I335" s="165" t="s">
        <v>619</v>
      </c>
      <c r="J335" s="165" t="s">
        <v>619</v>
      </c>
      <c r="K335" s="165" t="s">
        <v>619</v>
      </c>
      <c r="L335" s="167">
        <v>45</v>
      </c>
      <c r="M335" s="184">
        <v>1</v>
      </c>
      <c r="N335" s="167">
        <v>8</v>
      </c>
      <c r="O335" s="167">
        <v>9</v>
      </c>
      <c r="P335" s="167">
        <v>13</v>
      </c>
      <c r="Q335" s="167">
        <v>75</v>
      </c>
      <c r="R335" s="165" t="s">
        <v>619</v>
      </c>
      <c r="S335" s="165" t="s">
        <v>619</v>
      </c>
      <c r="T335" s="165" t="s">
        <v>619</v>
      </c>
      <c r="U335" s="165" t="s">
        <v>619</v>
      </c>
      <c r="V335" s="165" t="s">
        <v>619</v>
      </c>
      <c r="W335" s="165" t="s">
        <v>619</v>
      </c>
      <c r="X335" s="200" t="s">
        <v>619</v>
      </c>
      <c r="Y335" s="167">
        <v>51</v>
      </c>
    </row>
    <row r="336" spans="1:25" s="69" customFormat="1" ht="14.1" customHeight="1" x14ac:dyDescent="0.2">
      <c r="A336" s="219" t="s">
        <v>103</v>
      </c>
      <c r="B336" s="219" t="s">
        <v>697</v>
      </c>
      <c r="C336" s="219" t="s">
        <v>747</v>
      </c>
      <c r="D336" s="219"/>
      <c r="E336" s="174">
        <v>87</v>
      </c>
      <c r="F336" s="174">
        <v>21</v>
      </c>
      <c r="G336" s="175" t="s">
        <v>619</v>
      </c>
      <c r="H336" s="175" t="s">
        <v>619</v>
      </c>
      <c r="I336" s="175" t="s">
        <v>619</v>
      </c>
      <c r="J336" s="175" t="s">
        <v>619</v>
      </c>
      <c r="K336" s="175" t="s">
        <v>619</v>
      </c>
      <c r="L336" s="174">
        <v>25</v>
      </c>
      <c r="M336" s="189">
        <v>0.3</v>
      </c>
      <c r="N336" s="175">
        <v>6</v>
      </c>
      <c r="O336" s="174" t="s">
        <v>619</v>
      </c>
      <c r="P336" s="175" t="s">
        <v>619</v>
      </c>
      <c r="Q336" s="174">
        <v>36</v>
      </c>
      <c r="R336" s="175" t="s">
        <v>619</v>
      </c>
      <c r="S336" s="174">
        <v>22</v>
      </c>
      <c r="T336" s="174">
        <v>46</v>
      </c>
      <c r="U336" s="175" t="s">
        <v>619</v>
      </c>
      <c r="V336" s="175" t="s">
        <v>619</v>
      </c>
      <c r="W336" s="174">
        <v>68</v>
      </c>
      <c r="X336" s="202">
        <v>0.8</v>
      </c>
      <c r="Y336" s="175" t="s">
        <v>619</v>
      </c>
    </row>
    <row r="337" spans="1:25" s="39" customFormat="1" ht="15.75" x14ac:dyDescent="0.25">
      <c r="A337" s="130" t="s">
        <v>606</v>
      </c>
      <c r="B337" s="131"/>
      <c r="C337" s="131"/>
      <c r="D337" s="131"/>
      <c r="E337" s="132"/>
      <c r="F337" s="132"/>
      <c r="G337" s="132"/>
      <c r="H337" s="132"/>
      <c r="I337" s="132"/>
      <c r="J337" s="132"/>
      <c r="K337" s="133"/>
      <c r="L337" s="134"/>
      <c r="M337" s="135"/>
      <c r="N337" s="134"/>
      <c r="O337" s="134"/>
      <c r="P337" s="134"/>
      <c r="Q337" s="134"/>
      <c r="R337" s="134"/>
      <c r="S337" s="134"/>
      <c r="T337" s="134"/>
      <c r="U337" s="134"/>
      <c r="V337" s="134"/>
      <c r="W337" s="134"/>
      <c r="X337" s="134"/>
      <c r="Y337" s="134"/>
    </row>
    <row r="338" spans="1:25" s="55" customFormat="1" ht="13.5" customHeight="1" x14ac:dyDescent="0.25">
      <c r="A338" s="52" t="s">
        <v>638</v>
      </c>
      <c r="B338" s="841" t="s">
        <v>712</v>
      </c>
      <c r="C338" s="841"/>
      <c r="D338" s="841"/>
      <c r="E338" s="841"/>
      <c r="F338" s="841"/>
      <c r="G338" s="841"/>
      <c r="H338" s="841"/>
      <c r="I338" s="841"/>
      <c r="J338" s="841"/>
      <c r="K338" s="841"/>
      <c r="L338" s="841"/>
      <c r="M338" s="841"/>
      <c r="N338" s="53"/>
      <c r="O338" s="54"/>
    </row>
    <row r="339" spans="1:25" s="55" customFormat="1" ht="13.5" customHeight="1" x14ac:dyDescent="0.25">
      <c r="A339" s="52"/>
      <c r="B339" s="82" t="s">
        <v>713</v>
      </c>
      <c r="C339" s="82"/>
      <c r="D339" s="82"/>
      <c r="E339" s="81"/>
      <c r="F339" s="81"/>
      <c r="G339" s="81"/>
      <c r="H339" s="81"/>
      <c r="I339" s="81"/>
      <c r="J339" s="81"/>
      <c r="K339" s="81"/>
      <c r="L339" s="81"/>
      <c r="M339" s="81"/>
      <c r="N339" s="53"/>
      <c r="O339" s="54"/>
    </row>
    <row r="340" spans="1:25" s="39" customFormat="1" ht="14.1" customHeight="1" x14ac:dyDescent="0.25">
      <c r="A340" s="41" t="s">
        <v>619</v>
      </c>
      <c r="B340" s="43" t="s">
        <v>698</v>
      </c>
      <c r="C340" s="43"/>
      <c r="D340" s="43"/>
      <c r="E340" s="43"/>
      <c r="F340" s="44"/>
      <c r="G340" s="44"/>
      <c r="H340" s="44"/>
      <c r="I340" s="44"/>
      <c r="J340" s="45"/>
      <c r="K340" s="38"/>
      <c r="M340" s="40"/>
    </row>
    <row r="341" spans="1:25" s="39" customFormat="1" ht="14.1" customHeight="1" x14ac:dyDescent="0.25">
      <c r="A341" s="43"/>
      <c r="B341" s="46" t="s">
        <v>630</v>
      </c>
      <c r="C341" s="46"/>
      <c r="D341" s="46"/>
      <c r="E341" s="43"/>
      <c r="F341" s="44"/>
      <c r="G341" s="44"/>
      <c r="H341" s="44"/>
      <c r="I341" s="44"/>
      <c r="J341" s="45"/>
      <c r="K341" s="38"/>
      <c r="M341" s="40"/>
    </row>
    <row r="342" spans="1:25" s="49" customFormat="1" ht="13.5" customHeight="1" x14ac:dyDescent="0.2">
      <c r="A342" s="43"/>
      <c r="B342" s="46" t="s">
        <v>631</v>
      </c>
      <c r="C342" s="46"/>
      <c r="D342" s="46"/>
      <c r="E342" s="43"/>
      <c r="F342" s="43"/>
      <c r="G342" s="43"/>
      <c r="H342" s="43"/>
      <c r="I342" s="43"/>
      <c r="J342" s="47"/>
      <c r="K342" s="48"/>
      <c r="M342" s="50"/>
    </row>
    <row r="343" spans="1:25" s="39" customFormat="1" ht="15.75" x14ac:dyDescent="0.25">
      <c r="A343" s="35"/>
      <c r="B343" s="51" t="s">
        <v>633</v>
      </c>
      <c r="C343" s="51"/>
      <c r="D343" s="51"/>
      <c r="E343" s="37"/>
      <c r="F343" s="37"/>
      <c r="G343" s="37"/>
      <c r="H343" s="37"/>
      <c r="I343" s="37"/>
      <c r="J343" s="37"/>
      <c r="K343" s="38"/>
      <c r="M343" s="40"/>
    </row>
    <row r="344" spans="1:25" s="39" customFormat="1" ht="14.1" customHeight="1" x14ac:dyDescent="0.25">
      <c r="A344" s="35" t="s">
        <v>632</v>
      </c>
      <c r="B344" s="42"/>
      <c r="C344" s="42"/>
      <c r="D344" s="42"/>
      <c r="E344" s="43"/>
      <c r="F344" s="44"/>
      <c r="G344" s="44"/>
      <c r="H344" s="44"/>
      <c r="I344" s="44"/>
      <c r="J344" s="45"/>
      <c r="K344" s="38"/>
      <c r="M344" s="40"/>
    </row>
    <row r="345" spans="1:25" s="39" customFormat="1" ht="14.1" customHeight="1" x14ac:dyDescent="0.25">
      <c r="A345" s="35"/>
      <c r="B345" s="43" t="s">
        <v>820</v>
      </c>
      <c r="C345" s="43"/>
      <c r="D345" s="43"/>
      <c r="E345" s="43"/>
      <c r="F345" s="44"/>
      <c r="G345" s="44"/>
      <c r="H345" s="44"/>
      <c r="I345" s="44"/>
      <c r="J345" s="45"/>
      <c r="K345" s="38"/>
      <c r="M345" s="40"/>
    </row>
    <row r="346" spans="1:25" s="39" customFormat="1" ht="14.1" customHeight="1" x14ac:dyDescent="0.25">
      <c r="A346" s="35"/>
      <c r="B346" s="35"/>
      <c r="C346" s="35"/>
      <c r="D346" s="35"/>
      <c r="E346" s="43"/>
      <c r="F346" s="44"/>
      <c r="G346" s="44"/>
      <c r="H346" s="44"/>
      <c r="I346" s="44"/>
      <c r="J346" s="45"/>
      <c r="K346" s="38"/>
      <c r="M346" s="40"/>
    </row>
    <row r="347" spans="1:25" s="39" customFormat="1" ht="14.1" customHeight="1" x14ac:dyDescent="0.25">
      <c r="A347" s="42"/>
      <c r="B347" s="66" t="s">
        <v>607</v>
      </c>
      <c r="C347" s="66"/>
      <c r="D347" s="66"/>
      <c r="E347" s="178">
        <v>42551</v>
      </c>
      <c r="F347" s="44"/>
      <c r="G347" s="44"/>
      <c r="H347" s="44"/>
      <c r="I347" s="44"/>
      <c r="J347" s="45"/>
      <c r="K347" s="38"/>
      <c r="M347" s="40"/>
    </row>
  </sheetData>
  <mergeCells count="6">
    <mergeCell ref="B338:M338"/>
    <mergeCell ref="A1:P1"/>
    <mergeCell ref="F2:Q2"/>
    <mergeCell ref="R2:X2"/>
    <mergeCell ref="F4:M4"/>
    <mergeCell ref="R4:W4"/>
  </mergeCells>
  <hyperlinks>
    <hyperlink ref="B339" r:id="rId1"/>
  </hyperlinks>
  <pageMargins left="0.70866141732283516" right="0.70866141732283516" top="0.74803149606299213" bottom="0.74803149606299213" header="0.31496062992126012" footer="0.31496062992126012"/>
  <pageSetup paperSize="9" scale="44" fitToWidth="0" fitToHeight="0" orientation="landscape" r:id="rId2"/>
  <rowBreaks count="5" manualBreakCount="5">
    <brk id="65" man="1"/>
    <brk id="130" man="1"/>
    <brk id="184" man="1"/>
    <brk id="238" man="1"/>
    <brk id="301" man="1"/>
  </rowBreaks>
  <colBreaks count="1" manualBreakCount="1">
    <brk id="25" man="1"/>
  </colBreaks>
  <ignoredErrors>
    <ignoredError sqref="A338"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G347"/>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RowHeight="12.75" x14ac:dyDescent="0.2"/>
  <cols>
    <col min="1" max="1" width="9" style="6" customWidth="1"/>
    <col min="2" max="2" width="20.77734375" style="6" customWidth="1"/>
    <col min="3" max="3" width="15.77734375" style="6" customWidth="1"/>
    <col min="4" max="4" width="5.6640625" style="6" customWidth="1"/>
    <col min="5" max="5" width="19.5546875" style="6" customWidth="1"/>
    <col min="6" max="12" width="7.109375" style="12" customWidth="1"/>
    <col min="13" max="13" width="9.77734375" style="12" customWidth="1"/>
    <col min="14" max="14" width="8.6640625" style="12" customWidth="1"/>
    <col min="15" max="15" width="7.77734375" style="12" bestFit="1" customWidth="1"/>
    <col min="16" max="16" width="7.109375" style="12" customWidth="1"/>
    <col min="17" max="17" width="8.21875" style="12" bestFit="1" customWidth="1"/>
    <col min="18" max="18" width="7.5546875" style="12" bestFit="1" customWidth="1"/>
    <col min="19" max="21" width="7.109375" style="12" customWidth="1"/>
    <col min="22" max="22" width="7.5546875" style="12" bestFit="1" customWidth="1"/>
    <col min="23" max="23" width="13" style="12" customWidth="1"/>
    <col min="24" max="24" width="9.33203125" style="12" customWidth="1"/>
    <col min="25" max="25" width="14.44140625" style="12" customWidth="1"/>
    <col min="26" max="27" width="7.109375" style="6" customWidth="1"/>
    <col min="28" max="16384" width="8.88671875" style="6"/>
  </cols>
  <sheetData>
    <row r="1" spans="1:26" s="26" customFormat="1" ht="66" customHeight="1" x14ac:dyDescent="0.3">
      <c r="A1" s="835" t="s">
        <v>702</v>
      </c>
      <c r="B1" s="835"/>
      <c r="C1" s="835"/>
      <c r="D1" s="835"/>
      <c r="E1" s="835"/>
      <c r="F1" s="835"/>
      <c r="G1" s="835"/>
      <c r="H1" s="835"/>
      <c r="I1" s="835"/>
      <c r="J1" s="835"/>
      <c r="K1" s="835"/>
      <c r="L1" s="835"/>
      <c r="M1" s="835"/>
      <c r="N1" s="835"/>
      <c r="O1" s="835"/>
      <c r="P1" s="835"/>
      <c r="Q1" s="25"/>
      <c r="R1" s="25"/>
      <c r="S1" s="25"/>
      <c r="T1" s="25"/>
      <c r="U1" s="25"/>
      <c r="V1" s="25"/>
      <c r="W1" s="25"/>
      <c r="X1" s="25"/>
      <c r="Y1" s="25"/>
    </row>
    <row r="2" spans="1:26" ht="18" customHeight="1" x14ac:dyDescent="0.2">
      <c r="A2" s="31"/>
      <c r="B2" s="32"/>
      <c r="C2" s="32"/>
      <c r="D2" s="32"/>
      <c r="E2" s="21"/>
      <c r="F2" s="842" t="s">
        <v>699</v>
      </c>
      <c r="G2" s="842"/>
      <c r="H2" s="842"/>
      <c r="I2" s="842"/>
      <c r="J2" s="842"/>
      <c r="K2" s="842"/>
      <c r="L2" s="842"/>
      <c r="M2" s="842"/>
      <c r="N2" s="842"/>
      <c r="O2" s="842"/>
      <c r="P2" s="842"/>
      <c r="Q2" s="842"/>
      <c r="R2" s="842" t="s">
        <v>700</v>
      </c>
      <c r="S2" s="842"/>
      <c r="T2" s="842"/>
      <c r="U2" s="842"/>
      <c r="V2" s="842"/>
      <c r="W2" s="842"/>
      <c r="X2" s="842"/>
      <c r="Y2" s="22"/>
      <c r="Z2" s="5"/>
    </row>
    <row r="3" spans="1:26" ht="12.75" customHeight="1" x14ac:dyDescent="0.2">
      <c r="A3" s="33"/>
      <c r="B3" s="33"/>
      <c r="C3" s="33"/>
      <c r="D3" s="33"/>
      <c r="E3" s="2"/>
      <c r="F3" s="17"/>
      <c r="G3" s="17"/>
      <c r="H3" s="17"/>
      <c r="I3" s="17"/>
      <c r="J3" s="17"/>
      <c r="K3" s="17"/>
      <c r="L3" s="17"/>
      <c r="M3" s="17"/>
      <c r="N3" s="17"/>
      <c r="O3" s="17"/>
      <c r="P3" s="17"/>
      <c r="Q3" s="17"/>
      <c r="R3" s="3"/>
      <c r="S3" s="3"/>
      <c r="T3" s="3"/>
      <c r="U3" s="3"/>
      <c r="V3" s="3"/>
      <c r="W3" s="3"/>
      <c r="X3" s="18"/>
      <c r="Y3" s="18"/>
      <c r="Z3" s="5"/>
    </row>
    <row r="4" spans="1:26" ht="12.75" customHeight="1" x14ac:dyDescent="0.2">
      <c r="A4" s="33"/>
      <c r="B4" s="33"/>
      <c r="C4" s="33"/>
      <c r="D4" s="33"/>
      <c r="E4" s="57"/>
      <c r="F4" s="842" t="s">
        <v>1</v>
      </c>
      <c r="G4" s="842"/>
      <c r="H4" s="842"/>
      <c r="I4" s="842"/>
      <c r="J4" s="842"/>
      <c r="K4" s="842"/>
      <c r="L4" s="842"/>
      <c r="M4" s="842"/>
      <c r="N4" s="34"/>
      <c r="O4" s="34"/>
      <c r="P4" s="34"/>
      <c r="Q4" s="18"/>
      <c r="R4" s="843"/>
      <c r="S4" s="843"/>
      <c r="T4" s="843"/>
      <c r="U4" s="843"/>
      <c r="V4" s="843"/>
      <c r="W4" s="843"/>
      <c r="X4" s="18"/>
      <c r="Y4" s="18"/>
      <c r="Z4" s="5"/>
    </row>
    <row r="5" spans="1:26" ht="76.5" customHeight="1" x14ac:dyDescent="0.2">
      <c r="A5" s="108" t="s">
        <v>822</v>
      </c>
      <c r="B5" s="280" t="s">
        <v>823</v>
      </c>
      <c r="C5" s="516" t="s">
        <v>821</v>
      </c>
      <c r="D5" s="116"/>
      <c r="E5" s="117" t="s">
        <v>718</v>
      </c>
      <c r="F5" s="118" t="s">
        <v>2</v>
      </c>
      <c r="G5" s="118" t="s">
        <v>620</v>
      </c>
      <c r="H5" s="118" t="s">
        <v>618</v>
      </c>
      <c r="I5" s="118" t="s">
        <v>3</v>
      </c>
      <c r="J5" s="118" t="s">
        <v>621</v>
      </c>
      <c r="K5" s="118" t="s">
        <v>622</v>
      </c>
      <c r="L5" s="147" t="s">
        <v>4</v>
      </c>
      <c r="M5" s="147" t="s">
        <v>617</v>
      </c>
      <c r="N5" s="118" t="s">
        <v>611</v>
      </c>
      <c r="O5" s="118" t="s">
        <v>612</v>
      </c>
      <c r="P5" s="118" t="s">
        <v>613</v>
      </c>
      <c r="Q5" s="147" t="s">
        <v>623</v>
      </c>
      <c r="R5" s="118" t="s">
        <v>614</v>
      </c>
      <c r="S5" s="120" t="s">
        <v>5</v>
      </c>
      <c r="T5" s="118" t="s">
        <v>624</v>
      </c>
      <c r="U5" s="118" t="s">
        <v>615</v>
      </c>
      <c r="V5" s="118" t="s">
        <v>616</v>
      </c>
      <c r="W5" s="147" t="s">
        <v>6</v>
      </c>
      <c r="X5" s="147" t="s">
        <v>617</v>
      </c>
      <c r="Y5" s="147" t="s">
        <v>701</v>
      </c>
      <c r="Z5" s="5"/>
    </row>
    <row r="6" spans="1:26" ht="14.1" customHeight="1" x14ac:dyDescent="0.2">
      <c r="A6" s="115"/>
      <c r="B6" s="153"/>
      <c r="C6" s="153"/>
      <c r="D6" s="153"/>
      <c r="E6" s="154"/>
      <c r="F6" s="155"/>
      <c r="G6" s="155"/>
      <c r="H6" s="155"/>
      <c r="I6" s="155"/>
      <c r="J6" s="155"/>
      <c r="K6" s="155"/>
      <c r="L6" s="156"/>
      <c r="M6" s="156"/>
      <c r="N6" s="155"/>
      <c r="O6" s="155"/>
      <c r="P6" s="155"/>
      <c r="Q6" s="156"/>
      <c r="R6" s="155"/>
      <c r="S6" s="157"/>
      <c r="T6" s="155"/>
      <c r="U6" s="155"/>
      <c r="V6" s="155"/>
      <c r="W6" s="156"/>
      <c r="X6" s="156"/>
      <c r="Y6" s="156"/>
      <c r="Z6" s="5"/>
    </row>
    <row r="7" spans="1:26" s="28" customFormat="1" ht="14.1" customHeight="1" x14ac:dyDescent="0.2">
      <c r="A7" s="125" t="s">
        <v>803</v>
      </c>
      <c r="B7" s="125" t="s">
        <v>7</v>
      </c>
      <c r="C7" s="125"/>
      <c r="D7" s="125"/>
      <c r="E7" s="60">
        <v>22940</v>
      </c>
      <c r="F7" s="60">
        <v>8420</v>
      </c>
      <c r="G7" s="60">
        <v>2180</v>
      </c>
      <c r="H7" s="60">
        <v>1210</v>
      </c>
      <c r="I7" s="60">
        <v>500</v>
      </c>
      <c r="J7" s="60">
        <v>620</v>
      </c>
      <c r="K7" s="60">
        <v>900</v>
      </c>
      <c r="L7" s="60">
        <v>13840</v>
      </c>
      <c r="M7" s="207">
        <v>0.6</v>
      </c>
      <c r="N7" s="60">
        <v>2150</v>
      </c>
      <c r="O7" s="60">
        <v>4600</v>
      </c>
      <c r="P7" s="60">
        <v>6850</v>
      </c>
      <c r="Q7" s="60">
        <v>27440</v>
      </c>
      <c r="R7" s="60">
        <v>5630</v>
      </c>
      <c r="S7" s="60">
        <v>5180</v>
      </c>
      <c r="T7" s="60">
        <v>11500</v>
      </c>
      <c r="U7" s="60">
        <v>23820</v>
      </c>
      <c r="V7" s="60">
        <v>20850</v>
      </c>
      <c r="W7" s="60">
        <v>66980</v>
      </c>
      <c r="X7" s="208">
        <v>2.9</v>
      </c>
      <c r="Y7" s="60">
        <v>6370</v>
      </c>
      <c r="Z7" s="27"/>
    </row>
    <row r="8" spans="1:26" s="69" customFormat="1" ht="14.1" customHeight="1" x14ac:dyDescent="0.2">
      <c r="A8" s="572" t="s">
        <v>798</v>
      </c>
      <c r="B8" s="125" t="s">
        <v>8</v>
      </c>
      <c r="C8" s="125"/>
      <c r="D8" s="125"/>
      <c r="E8" s="60">
        <v>3491</v>
      </c>
      <c r="F8" s="60">
        <v>1460</v>
      </c>
      <c r="G8" s="60">
        <v>1420</v>
      </c>
      <c r="H8" s="60">
        <v>600</v>
      </c>
      <c r="I8" s="60">
        <v>240</v>
      </c>
      <c r="J8" s="60">
        <v>310</v>
      </c>
      <c r="K8" s="60">
        <v>340</v>
      </c>
      <c r="L8" s="60">
        <v>4390</v>
      </c>
      <c r="M8" s="207">
        <v>1.3</v>
      </c>
      <c r="N8" s="60">
        <v>550</v>
      </c>
      <c r="O8" s="60">
        <v>1000</v>
      </c>
      <c r="P8" s="60">
        <v>1440</v>
      </c>
      <c r="Q8" s="60">
        <v>7370</v>
      </c>
      <c r="R8" s="60">
        <v>3170</v>
      </c>
      <c r="S8" s="60">
        <v>2770</v>
      </c>
      <c r="T8" s="60">
        <v>5480</v>
      </c>
      <c r="U8" s="60">
        <v>19920</v>
      </c>
      <c r="V8" s="60">
        <v>18290</v>
      </c>
      <c r="W8" s="60">
        <v>49630</v>
      </c>
      <c r="X8" s="208">
        <v>14.2</v>
      </c>
      <c r="Y8" s="60">
        <v>910</v>
      </c>
    </row>
    <row r="9" spans="1:26" s="69" customFormat="1" ht="14.1" customHeight="1" x14ac:dyDescent="0.2">
      <c r="A9" s="706" t="s">
        <v>619</v>
      </c>
      <c r="B9" s="125" t="s">
        <v>9</v>
      </c>
      <c r="C9" s="125"/>
      <c r="D9" s="125"/>
      <c r="E9" s="60">
        <v>19449</v>
      </c>
      <c r="F9" s="60">
        <v>6960</v>
      </c>
      <c r="G9" s="60">
        <v>760</v>
      </c>
      <c r="H9" s="60">
        <v>610</v>
      </c>
      <c r="I9" s="60">
        <v>260</v>
      </c>
      <c r="J9" s="60">
        <v>310</v>
      </c>
      <c r="K9" s="60">
        <v>550</v>
      </c>
      <c r="L9" s="60">
        <v>9450</v>
      </c>
      <c r="M9" s="207">
        <v>0.5</v>
      </c>
      <c r="N9" s="60">
        <v>1600</v>
      </c>
      <c r="O9" s="60">
        <v>3600</v>
      </c>
      <c r="P9" s="60">
        <v>5410</v>
      </c>
      <c r="Q9" s="60">
        <v>20060</v>
      </c>
      <c r="R9" s="60">
        <v>2460</v>
      </c>
      <c r="S9" s="60">
        <v>2420</v>
      </c>
      <c r="T9" s="60">
        <v>6010</v>
      </c>
      <c r="U9" s="60">
        <v>3900</v>
      </c>
      <c r="V9" s="60">
        <v>2560</v>
      </c>
      <c r="W9" s="60">
        <v>17350</v>
      </c>
      <c r="X9" s="208">
        <v>0.9</v>
      </c>
      <c r="Y9" s="60">
        <v>5460</v>
      </c>
    </row>
    <row r="10" spans="1:26" s="69" customFormat="1" ht="14.1" customHeight="1" x14ac:dyDescent="0.2">
      <c r="A10" s="127"/>
      <c r="B10" s="127"/>
      <c r="C10" s="127"/>
      <c r="D10" s="127" t="s">
        <v>721</v>
      </c>
      <c r="E10" s="64"/>
      <c r="F10" s="62"/>
      <c r="G10" s="62"/>
      <c r="H10" s="62"/>
      <c r="I10" s="62"/>
      <c r="J10" s="62"/>
      <c r="K10" s="62"/>
      <c r="L10" s="62"/>
      <c r="M10" s="186"/>
      <c r="N10" s="62"/>
      <c r="O10" s="62"/>
      <c r="P10" s="62"/>
      <c r="Q10" s="63"/>
      <c r="R10" s="62"/>
      <c r="S10" s="62"/>
      <c r="T10" s="62"/>
      <c r="U10" s="62"/>
      <c r="V10" s="62"/>
      <c r="W10" s="63"/>
      <c r="X10" s="209"/>
      <c r="Y10" s="62"/>
    </row>
    <row r="11" spans="1:26" s="69" customFormat="1" ht="14.1" customHeight="1" x14ac:dyDescent="0.2">
      <c r="A11" s="218" t="s">
        <v>530</v>
      </c>
      <c r="B11" s="218" t="s">
        <v>531</v>
      </c>
      <c r="C11" s="218" t="s">
        <v>742</v>
      </c>
      <c r="D11" s="218"/>
      <c r="E11" s="77">
        <v>28</v>
      </c>
      <c r="F11" s="62" t="s">
        <v>619</v>
      </c>
      <c r="G11" s="62" t="s">
        <v>619</v>
      </c>
      <c r="H11" s="62" t="s">
        <v>619</v>
      </c>
      <c r="I11" s="62" t="s">
        <v>619</v>
      </c>
      <c r="J11" s="62" t="s">
        <v>619</v>
      </c>
      <c r="K11" s="62" t="s">
        <v>619</v>
      </c>
      <c r="L11" s="62" t="s">
        <v>619</v>
      </c>
      <c r="M11" s="186" t="s">
        <v>619</v>
      </c>
      <c r="N11" s="62" t="s">
        <v>619</v>
      </c>
      <c r="O11" s="62" t="s">
        <v>619</v>
      </c>
      <c r="P11" s="64">
        <v>5</v>
      </c>
      <c r="Q11" s="64">
        <v>7</v>
      </c>
      <c r="R11" s="62" t="s">
        <v>619</v>
      </c>
      <c r="S11" s="62" t="s">
        <v>619</v>
      </c>
      <c r="T11" s="64">
        <v>8</v>
      </c>
      <c r="U11" s="64">
        <v>41</v>
      </c>
      <c r="V11" s="64">
        <v>10</v>
      </c>
      <c r="W11" s="64">
        <v>61</v>
      </c>
      <c r="X11" s="209">
        <v>2.2000000000000002</v>
      </c>
      <c r="Y11" s="62" t="s">
        <v>619</v>
      </c>
    </row>
    <row r="12" spans="1:26" s="69" customFormat="1" ht="14.1" customHeight="1" x14ac:dyDescent="0.2">
      <c r="A12" s="218" t="s">
        <v>33</v>
      </c>
      <c r="B12" s="218" t="s">
        <v>34</v>
      </c>
      <c r="C12" s="218" t="s">
        <v>743</v>
      </c>
      <c r="D12" s="218"/>
      <c r="E12" s="77">
        <v>43</v>
      </c>
      <c r="F12" s="62" t="s">
        <v>619</v>
      </c>
      <c r="G12" s="62" t="s">
        <v>619</v>
      </c>
      <c r="H12" s="62" t="s">
        <v>619</v>
      </c>
      <c r="I12" s="62" t="s">
        <v>619</v>
      </c>
      <c r="J12" s="62" t="s">
        <v>619</v>
      </c>
      <c r="K12" s="62" t="s">
        <v>619</v>
      </c>
      <c r="L12" s="62" t="s">
        <v>619</v>
      </c>
      <c r="M12" s="186" t="s">
        <v>619</v>
      </c>
      <c r="N12" s="62" t="s">
        <v>619</v>
      </c>
      <c r="O12" s="64">
        <v>12</v>
      </c>
      <c r="P12" s="62" t="s">
        <v>619</v>
      </c>
      <c r="Q12" s="64">
        <v>24</v>
      </c>
      <c r="R12" s="62" t="s">
        <v>619</v>
      </c>
      <c r="S12" s="62" t="s">
        <v>619</v>
      </c>
      <c r="T12" s="64">
        <v>5</v>
      </c>
      <c r="U12" s="62" t="s">
        <v>619</v>
      </c>
      <c r="V12" s="62" t="s">
        <v>619</v>
      </c>
      <c r="W12" s="64">
        <v>7</v>
      </c>
      <c r="X12" s="209">
        <v>0.2</v>
      </c>
      <c r="Y12" s="62" t="s">
        <v>619</v>
      </c>
    </row>
    <row r="13" spans="1:26" s="69" customFormat="1" ht="14.1" customHeight="1" x14ac:dyDescent="0.2">
      <c r="A13" s="218" t="s">
        <v>140</v>
      </c>
      <c r="B13" s="218" t="s">
        <v>141</v>
      </c>
      <c r="C13" s="218" t="s">
        <v>744</v>
      </c>
      <c r="D13" s="218"/>
      <c r="E13" s="77">
        <v>54</v>
      </c>
      <c r="F13" s="62" t="s">
        <v>619</v>
      </c>
      <c r="G13" s="62" t="s">
        <v>619</v>
      </c>
      <c r="H13" s="62" t="s">
        <v>619</v>
      </c>
      <c r="I13" s="62" t="s">
        <v>619</v>
      </c>
      <c r="J13" s="62" t="s">
        <v>619</v>
      </c>
      <c r="K13" s="62" t="s">
        <v>619</v>
      </c>
      <c r="L13" s="64">
        <v>34</v>
      </c>
      <c r="M13" s="186">
        <v>0.6</v>
      </c>
      <c r="N13" s="62" t="s">
        <v>619</v>
      </c>
      <c r="O13" s="62" t="s">
        <v>619</v>
      </c>
      <c r="P13" s="64">
        <v>50</v>
      </c>
      <c r="Q13" s="64">
        <v>103</v>
      </c>
      <c r="R13" s="62" t="s">
        <v>619</v>
      </c>
      <c r="S13" s="64">
        <v>11</v>
      </c>
      <c r="T13" s="62" t="s">
        <v>619</v>
      </c>
      <c r="U13" s="62" t="s">
        <v>619</v>
      </c>
      <c r="V13" s="64">
        <v>5</v>
      </c>
      <c r="W13" s="64">
        <v>18</v>
      </c>
      <c r="X13" s="209">
        <v>0.3</v>
      </c>
      <c r="Y13" s="64">
        <v>28</v>
      </c>
    </row>
    <row r="14" spans="1:26" s="69" customFormat="1" ht="14.1" customHeight="1" x14ac:dyDescent="0.2">
      <c r="A14" s="218" t="s">
        <v>532</v>
      </c>
      <c r="B14" s="218" t="s">
        <v>533</v>
      </c>
      <c r="C14" s="218" t="s">
        <v>742</v>
      </c>
      <c r="D14" s="218"/>
      <c r="E14" s="77">
        <v>69</v>
      </c>
      <c r="F14" s="64">
        <v>55</v>
      </c>
      <c r="G14" s="62" t="s">
        <v>619</v>
      </c>
      <c r="H14" s="62" t="s">
        <v>619</v>
      </c>
      <c r="I14" s="62" t="s">
        <v>619</v>
      </c>
      <c r="J14" s="62" t="s">
        <v>619</v>
      </c>
      <c r="K14" s="62" t="s">
        <v>619</v>
      </c>
      <c r="L14" s="64">
        <v>57</v>
      </c>
      <c r="M14" s="186">
        <v>0.8</v>
      </c>
      <c r="N14" s="64">
        <v>10</v>
      </c>
      <c r="O14" s="64">
        <v>12</v>
      </c>
      <c r="P14" s="64">
        <v>131</v>
      </c>
      <c r="Q14" s="64">
        <v>210</v>
      </c>
      <c r="R14" s="64">
        <v>15</v>
      </c>
      <c r="S14" s="64">
        <v>43</v>
      </c>
      <c r="T14" s="64">
        <v>18</v>
      </c>
      <c r="U14" s="62" t="s">
        <v>619</v>
      </c>
      <c r="V14" s="62" t="s">
        <v>619</v>
      </c>
      <c r="W14" s="64">
        <v>76</v>
      </c>
      <c r="X14" s="209">
        <v>1.1000000000000001</v>
      </c>
      <c r="Y14" s="64">
        <v>25</v>
      </c>
    </row>
    <row r="15" spans="1:26" s="69" customFormat="1" ht="14.1" customHeight="1" x14ac:dyDescent="0.2">
      <c r="A15" s="218" t="s">
        <v>198</v>
      </c>
      <c r="B15" s="218" t="s">
        <v>199</v>
      </c>
      <c r="C15" s="218" t="s">
        <v>744</v>
      </c>
      <c r="D15" s="218"/>
      <c r="E15" s="77">
        <v>53</v>
      </c>
      <c r="F15" s="64">
        <v>22</v>
      </c>
      <c r="G15" s="62" t="s">
        <v>619</v>
      </c>
      <c r="H15" s="62" t="s">
        <v>619</v>
      </c>
      <c r="I15" s="62" t="s">
        <v>619</v>
      </c>
      <c r="J15" s="62" t="s">
        <v>619</v>
      </c>
      <c r="K15" s="62" t="s">
        <v>619</v>
      </c>
      <c r="L15" s="64">
        <v>23</v>
      </c>
      <c r="M15" s="186">
        <v>0.4</v>
      </c>
      <c r="N15" s="64">
        <v>5</v>
      </c>
      <c r="O15" s="62" t="s">
        <v>619</v>
      </c>
      <c r="P15" s="62" t="s">
        <v>619</v>
      </c>
      <c r="Q15" s="64">
        <v>34</v>
      </c>
      <c r="R15" s="62" t="s">
        <v>619</v>
      </c>
      <c r="S15" s="62" t="s">
        <v>619</v>
      </c>
      <c r="T15" s="64">
        <v>16</v>
      </c>
      <c r="U15" s="62" t="s">
        <v>619</v>
      </c>
      <c r="V15" s="62" t="s">
        <v>619</v>
      </c>
      <c r="W15" s="64">
        <v>17</v>
      </c>
      <c r="X15" s="209">
        <v>0.3</v>
      </c>
      <c r="Y15" s="64">
        <v>9</v>
      </c>
    </row>
    <row r="16" spans="1:26" s="69" customFormat="1" ht="14.1" customHeight="1" x14ac:dyDescent="0.2">
      <c r="A16" s="218" t="s">
        <v>474</v>
      </c>
      <c r="B16" s="218" t="s">
        <v>475</v>
      </c>
      <c r="C16" s="218" t="s">
        <v>742</v>
      </c>
      <c r="D16" s="218"/>
      <c r="E16" s="77">
        <v>51</v>
      </c>
      <c r="F16" s="64">
        <v>22</v>
      </c>
      <c r="G16" s="62" t="s">
        <v>619</v>
      </c>
      <c r="H16" s="62" t="s">
        <v>619</v>
      </c>
      <c r="I16" s="62" t="s">
        <v>619</v>
      </c>
      <c r="J16" s="62" t="s">
        <v>619</v>
      </c>
      <c r="K16" s="62" t="s">
        <v>619</v>
      </c>
      <c r="L16" s="64">
        <v>23</v>
      </c>
      <c r="M16" s="186">
        <v>0.5</v>
      </c>
      <c r="N16" s="62" t="s">
        <v>619</v>
      </c>
      <c r="O16" s="62" t="s">
        <v>619</v>
      </c>
      <c r="P16" s="64">
        <v>9</v>
      </c>
      <c r="Q16" s="64">
        <v>38</v>
      </c>
      <c r="R16" s="64">
        <v>15</v>
      </c>
      <c r="S16" s="62" t="s">
        <v>619</v>
      </c>
      <c r="T16" s="64">
        <v>24</v>
      </c>
      <c r="U16" s="64">
        <v>56</v>
      </c>
      <c r="V16" s="62" t="s">
        <v>619</v>
      </c>
      <c r="W16" s="64">
        <v>103</v>
      </c>
      <c r="X16" s="209">
        <v>2</v>
      </c>
      <c r="Y16" s="64">
        <v>7</v>
      </c>
    </row>
    <row r="17" spans="1:25" s="69" customFormat="1" ht="14.1" customHeight="1" x14ac:dyDescent="0.2">
      <c r="A17" s="218" t="s">
        <v>434</v>
      </c>
      <c r="B17" s="218" t="s">
        <v>435</v>
      </c>
      <c r="C17" s="218" t="s">
        <v>742</v>
      </c>
      <c r="D17" s="218"/>
      <c r="E17" s="77">
        <v>74</v>
      </c>
      <c r="F17" s="64">
        <v>34</v>
      </c>
      <c r="G17" s="62" t="s">
        <v>619</v>
      </c>
      <c r="H17" s="62" t="s">
        <v>619</v>
      </c>
      <c r="I17" s="62" t="s">
        <v>619</v>
      </c>
      <c r="J17" s="62" t="s">
        <v>619</v>
      </c>
      <c r="K17" s="62" t="s">
        <v>619</v>
      </c>
      <c r="L17" s="64">
        <v>44</v>
      </c>
      <c r="M17" s="186">
        <v>0.6</v>
      </c>
      <c r="N17" s="62" t="s">
        <v>619</v>
      </c>
      <c r="O17" s="64">
        <v>15</v>
      </c>
      <c r="P17" s="62" t="s">
        <v>619</v>
      </c>
      <c r="Q17" s="64">
        <v>72</v>
      </c>
      <c r="R17" s="62" t="s">
        <v>619</v>
      </c>
      <c r="S17" s="62" t="s">
        <v>619</v>
      </c>
      <c r="T17" s="62" t="s">
        <v>619</v>
      </c>
      <c r="U17" s="62" t="s">
        <v>619</v>
      </c>
      <c r="V17" s="62" t="s">
        <v>619</v>
      </c>
      <c r="W17" s="64">
        <v>22</v>
      </c>
      <c r="X17" s="209">
        <v>0.3</v>
      </c>
      <c r="Y17" s="62" t="s">
        <v>619</v>
      </c>
    </row>
    <row r="18" spans="1:25" s="69" customFormat="1" ht="14.1" customHeight="1" x14ac:dyDescent="0.2">
      <c r="A18" s="218" t="s">
        <v>342</v>
      </c>
      <c r="B18" s="218" t="s">
        <v>343</v>
      </c>
      <c r="C18" s="218" t="s">
        <v>745</v>
      </c>
      <c r="D18" s="218"/>
      <c r="E18" s="77">
        <v>39</v>
      </c>
      <c r="F18" s="62" t="s">
        <v>619</v>
      </c>
      <c r="G18" s="62" t="s">
        <v>619</v>
      </c>
      <c r="H18" s="62" t="s">
        <v>619</v>
      </c>
      <c r="I18" s="62" t="s">
        <v>619</v>
      </c>
      <c r="J18" s="62" t="s">
        <v>619</v>
      </c>
      <c r="K18" s="62" t="s">
        <v>619</v>
      </c>
      <c r="L18" s="64">
        <v>19</v>
      </c>
      <c r="M18" s="186">
        <v>0.5</v>
      </c>
      <c r="N18" s="62" t="s">
        <v>619</v>
      </c>
      <c r="O18" s="62" t="s">
        <v>619</v>
      </c>
      <c r="P18" s="64">
        <v>12</v>
      </c>
      <c r="Q18" s="64">
        <v>40</v>
      </c>
      <c r="R18" s="64">
        <v>14</v>
      </c>
      <c r="S18" s="62" t="s">
        <v>619</v>
      </c>
      <c r="T18" s="64">
        <v>20</v>
      </c>
      <c r="U18" s="62" t="s">
        <v>619</v>
      </c>
      <c r="V18" s="62" t="s">
        <v>619</v>
      </c>
      <c r="W18" s="64">
        <v>37</v>
      </c>
      <c r="X18" s="209">
        <v>1</v>
      </c>
      <c r="Y18" s="64">
        <v>21</v>
      </c>
    </row>
    <row r="19" spans="1:25" s="69" customFormat="1" ht="14.1" customHeight="1" x14ac:dyDescent="0.2">
      <c r="A19" s="218" t="s">
        <v>384</v>
      </c>
      <c r="B19" s="218" t="s">
        <v>385</v>
      </c>
      <c r="C19" s="218" t="s">
        <v>746</v>
      </c>
      <c r="D19" s="218"/>
      <c r="E19" s="77">
        <v>75</v>
      </c>
      <c r="F19" s="64">
        <v>77</v>
      </c>
      <c r="G19" s="64">
        <v>109</v>
      </c>
      <c r="H19" s="64">
        <v>17</v>
      </c>
      <c r="I19" s="64">
        <v>21</v>
      </c>
      <c r="J19" s="62" t="s">
        <v>619</v>
      </c>
      <c r="K19" s="62" t="s">
        <v>619</v>
      </c>
      <c r="L19" s="64">
        <v>227</v>
      </c>
      <c r="M19" s="186">
        <v>3</v>
      </c>
      <c r="N19" s="64">
        <v>36</v>
      </c>
      <c r="O19" s="64">
        <v>91</v>
      </c>
      <c r="P19" s="64">
        <v>38</v>
      </c>
      <c r="Q19" s="64">
        <v>392</v>
      </c>
      <c r="R19" s="64">
        <v>64</v>
      </c>
      <c r="S19" s="64">
        <v>105</v>
      </c>
      <c r="T19" s="64">
        <v>292</v>
      </c>
      <c r="U19" s="64">
        <v>919</v>
      </c>
      <c r="V19" s="64">
        <v>81</v>
      </c>
      <c r="W19" s="64">
        <v>1461</v>
      </c>
      <c r="X19" s="209">
        <v>19.399999999999999</v>
      </c>
      <c r="Y19" s="62" t="s">
        <v>619</v>
      </c>
    </row>
    <row r="20" spans="1:25" s="69" customFormat="1" ht="14.1" customHeight="1" x14ac:dyDescent="0.2">
      <c r="A20" s="218" t="s">
        <v>386</v>
      </c>
      <c r="B20" s="218" t="s">
        <v>387</v>
      </c>
      <c r="C20" s="218" t="s">
        <v>746</v>
      </c>
      <c r="D20" s="218"/>
      <c r="E20" s="77">
        <v>148</v>
      </c>
      <c r="F20" s="64">
        <v>37</v>
      </c>
      <c r="G20" s="64">
        <v>20</v>
      </c>
      <c r="H20" s="64">
        <v>13</v>
      </c>
      <c r="I20" s="62" t="s">
        <v>619</v>
      </c>
      <c r="J20" s="64">
        <v>13</v>
      </c>
      <c r="K20" s="62" t="s">
        <v>619</v>
      </c>
      <c r="L20" s="64">
        <v>94</v>
      </c>
      <c r="M20" s="186">
        <v>0.6</v>
      </c>
      <c r="N20" s="64">
        <v>9</v>
      </c>
      <c r="O20" s="64">
        <v>34</v>
      </c>
      <c r="P20" s="64">
        <v>35</v>
      </c>
      <c r="Q20" s="64">
        <v>172</v>
      </c>
      <c r="R20" s="62" t="s">
        <v>619</v>
      </c>
      <c r="S20" s="62" t="s">
        <v>619</v>
      </c>
      <c r="T20" s="64">
        <v>1100</v>
      </c>
      <c r="U20" s="64">
        <v>734</v>
      </c>
      <c r="V20" s="64">
        <v>973</v>
      </c>
      <c r="W20" s="64">
        <v>2807</v>
      </c>
      <c r="X20" s="209">
        <v>19</v>
      </c>
      <c r="Y20" s="62" t="s">
        <v>619</v>
      </c>
    </row>
    <row r="21" spans="1:25" s="69" customFormat="1" ht="14.1" customHeight="1" x14ac:dyDescent="0.2">
      <c r="A21" s="218" t="s">
        <v>118</v>
      </c>
      <c r="B21" s="218" t="s">
        <v>119</v>
      </c>
      <c r="C21" s="218" t="s">
        <v>747</v>
      </c>
      <c r="D21" s="218"/>
      <c r="E21" s="77">
        <v>104</v>
      </c>
      <c r="F21" s="62" t="s">
        <v>619</v>
      </c>
      <c r="G21" s="62" t="s">
        <v>619</v>
      </c>
      <c r="H21" s="62" t="s">
        <v>619</v>
      </c>
      <c r="I21" s="62" t="s">
        <v>619</v>
      </c>
      <c r="J21" s="62" t="s">
        <v>619</v>
      </c>
      <c r="K21" s="62" t="s">
        <v>619</v>
      </c>
      <c r="L21" s="62" t="s">
        <v>619</v>
      </c>
      <c r="M21" s="186" t="s">
        <v>619</v>
      </c>
      <c r="N21" s="62" t="s">
        <v>619</v>
      </c>
      <c r="O21" s="62" t="s">
        <v>619</v>
      </c>
      <c r="P21" s="64">
        <v>51</v>
      </c>
      <c r="Q21" s="64">
        <v>56</v>
      </c>
      <c r="R21" s="62" t="s">
        <v>619</v>
      </c>
      <c r="S21" s="62" t="s">
        <v>619</v>
      </c>
      <c r="T21" s="62" t="s">
        <v>619</v>
      </c>
      <c r="U21" s="62" t="s">
        <v>619</v>
      </c>
      <c r="V21" s="64">
        <v>5</v>
      </c>
      <c r="W21" s="64">
        <v>6</v>
      </c>
      <c r="X21" s="209">
        <v>0.1</v>
      </c>
      <c r="Y21" s="62" t="s">
        <v>619</v>
      </c>
    </row>
    <row r="22" spans="1:25" s="69" customFormat="1" ht="14.1" customHeight="1" x14ac:dyDescent="0.2">
      <c r="A22" s="218" t="s">
        <v>35</v>
      </c>
      <c r="B22" s="218" t="s">
        <v>36</v>
      </c>
      <c r="C22" s="218" t="s">
        <v>743</v>
      </c>
      <c r="D22" s="218"/>
      <c r="E22" s="77">
        <v>31</v>
      </c>
      <c r="F22" s="62" t="s">
        <v>619</v>
      </c>
      <c r="G22" s="62" t="s">
        <v>619</v>
      </c>
      <c r="H22" s="62" t="s">
        <v>619</v>
      </c>
      <c r="I22" s="62" t="s">
        <v>619</v>
      </c>
      <c r="J22" s="62" t="s">
        <v>619</v>
      </c>
      <c r="K22" s="62" t="s">
        <v>619</v>
      </c>
      <c r="L22" s="62" t="s">
        <v>619</v>
      </c>
      <c r="M22" s="186" t="s">
        <v>619</v>
      </c>
      <c r="N22" s="62" t="s">
        <v>619</v>
      </c>
      <c r="O22" s="62" t="s">
        <v>619</v>
      </c>
      <c r="P22" s="64">
        <v>5</v>
      </c>
      <c r="Q22" s="64">
        <v>12</v>
      </c>
      <c r="R22" s="62" t="s">
        <v>619</v>
      </c>
      <c r="S22" s="62" t="s">
        <v>619</v>
      </c>
      <c r="T22" s="62" t="s">
        <v>619</v>
      </c>
      <c r="U22" s="62" t="s">
        <v>619</v>
      </c>
      <c r="V22" s="62" t="s">
        <v>619</v>
      </c>
      <c r="W22" s="62" t="s">
        <v>619</v>
      </c>
      <c r="X22" s="209" t="s">
        <v>619</v>
      </c>
      <c r="Y22" s="64">
        <v>5</v>
      </c>
    </row>
    <row r="23" spans="1:25" s="69" customFormat="1" ht="14.1" customHeight="1" x14ac:dyDescent="0.2">
      <c r="A23" s="218" t="s">
        <v>284</v>
      </c>
      <c r="B23" s="218" t="s">
        <v>285</v>
      </c>
      <c r="C23" s="218" t="s">
        <v>745</v>
      </c>
      <c r="D23" s="218"/>
      <c r="E23" s="77">
        <v>76</v>
      </c>
      <c r="F23" s="64">
        <v>47</v>
      </c>
      <c r="G23" s="64">
        <v>6</v>
      </c>
      <c r="H23" s="62" t="s">
        <v>619</v>
      </c>
      <c r="I23" s="62" t="s">
        <v>619</v>
      </c>
      <c r="J23" s="62" t="s">
        <v>619</v>
      </c>
      <c r="K23" s="62" t="s">
        <v>619</v>
      </c>
      <c r="L23" s="64">
        <v>53</v>
      </c>
      <c r="M23" s="186">
        <v>0.7</v>
      </c>
      <c r="N23" s="64">
        <v>7</v>
      </c>
      <c r="O23" s="64">
        <v>5</v>
      </c>
      <c r="P23" s="64">
        <v>6</v>
      </c>
      <c r="Q23" s="64">
        <v>71</v>
      </c>
      <c r="R23" s="64">
        <v>13</v>
      </c>
      <c r="S23" s="64">
        <v>49</v>
      </c>
      <c r="T23" s="64">
        <v>425</v>
      </c>
      <c r="U23" s="62" t="s">
        <v>619</v>
      </c>
      <c r="V23" s="62" t="s">
        <v>619</v>
      </c>
      <c r="W23" s="64">
        <v>488</v>
      </c>
      <c r="X23" s="209">
        <v>6.5</v>
      </c>
      <c r="Y23" s="62" t="s">
        <v>619</v>
      </c>
    </row>
    <row r="24" spans="1:25" s="69" customFormat="1" ht="14.1" customHeight="1" x14ac:dyDescent="0.2">
      <c r="A24" s="218" t="s">
        <v>452</v>
      </c>
      <c r="B24" s="218" t="s">
        <v>453</v>
      </c>
      <c r="C24" s="218" t="s">
        <v>742</v>
      </c>
      <c r="D24" s="218"/>
      <c r="E24" s="77">
        <v>74</v>
      </c>
      <c r="F24" s="64">
        <v>12</v>
      </c>
      <c r="G24" s="62" t="s">
        <v>619</v>
      </c>
      <c r="H24" s="62" t="s">
        <v>619</v>
      </c>
      <c r="I24" s="62" t="s">
        <v>619</v>
      </c>
      <c r="J24" s="62" t="s">
        <v>619</v>
      </c>
      <c r="K24" s="62" t="s">
        <v>619</v>
      </c>
      <c r="L24" s="64">
        <v>14</v>
      </c>
      <c r="M24" s="186">
        <v>0.2</v>
      </c>
      <c r="N24" s="64">
        <v>11</v>
      </c>
      <c r="O24" s="64">
        <v>9</v>
      </c>
      <c r="P24" s="64">
        <v>15</v>
      </c>
      <c r="Q24" s="64">
        <v>49</v>
      </c>
      <c r="R24" s="62" t="s">
        <v>619</v>
      </c>
      <c r="S24" s="62" t="s">
        <v>619</v>
      </c>
      <c r="T24" s="64">
        <v>33</v>
      </c>
      <c r="U24" s="64">
        <v>11</v>
      </c>
      <c r="V24" s="64">
        <v>16</v>
      </c>
      <c r="W24" s="64">
        <v>66</v>
      </c>
      <c r="X24" s="209">
        <v>0.9</v>
      </c>
      <c r="Y24" s="62" t="s">
        <v>619</v>
      </c>
    </row>
    <row r="25" spans="1:25" s="69" customFormat="1" ht="14.1" customHeight="1" x14ac:dyDescent="0.2">
      <c r="A25" s="218" t="s">
        <v>200</v>
      </c>
      <c r="B25" s="218" t="s">
        <v>201</v>
      </c>
      <c r="C25" s="218" t="s">
        <v>744</v>
      </c>
      <c r="D25" s="218"/>
      <c r="E25" s="77">
        <v>49</v>
      </c>
      <c r="F25" s="64">
        <v>17</v>
      </c>
      <c r="G25" s="62" t="s">
        <v>619</v>
      </c>
      <c r="H25" s="62" t="s">
        <v>619</v>
      </c>
      <c r="I25" s="62" t="s">
        <v>619</v>
      </c>
      <c r="J25" s="62" t="s">
        <v>619</v>
      </c>
      <c r="K25" s="62" t="s">
        <v>619</v>
      </c>
      <c r="L25" s="64">
        <v>19</v>
      </c>
      <c r="M25" s="186">
        <v>0.4</v>
      </c>
      <c r="N25" s="64">
        <v>8</v>
      </c>
      <c r="O25" s="64">
        <v>26</v>
      </c>
      <c r="P25" s="64">
        <v>25</v>
      </c>
      <c r="Q25" s="64">
        <v>78</v>
      </c>
      <c r="R25" s="62" t="s">
        <v>619</v>
      </c>
      <c r="S25" s="62" t="s">
        <v>619</v>
      </c>
      <c r="T25" s="62" t="s">
        <v>619</v>
      </c>
      <c r="U25" s="62" t="s">
        <v>619</v>
      </c>
      <c r="V25" s="62" t="s">
        <v>619</v>
      </c>
      <c r="W25" s="62" t="s">
        <v>619</v>
      </c>
      <c r="X25" s="209" t="s">
        <v>619</v>
      </c>
      <c r="Y25" s="64">
        <v>10</v>
      </c>
    </row>
    <row r="26" spans="1:25" s="69" customFormat="1" ht="14.1" customHeight="1" x14ac:dyDescent="0.2">
      <c r="A26" s="218" t="s">
        <v>544</v>
      </c>
      <c r="B26" s="218" t="s">
        <v>642</v>
      </c>
      <c r="C26" s="218" t="s">
        <v>748</v>
      </c>
      <c r="D26" s="218"/>
      <c r="E26" s="77">
        <v>75</v>
      </c>
      <c r="F26" s="62" t="s">
        <v>619</v>
      </c>
      <c r="G26" s="62" t="s">
        <v>619</v>
      </c>
      <c r="H26" s="62" t="s">
        <v>619</v>
      </c>
      <c r="I26" s="62" t="s">
        <v>619</v>
      </c>
      <c r="J26" s="62" t="s">
        <v>619</v>
      </c>
      <c r="K26" s="62" t="s">
        <v>619</v>
      </c>
      <c r="L26" s="64">
        <v>18</v>
      </c>
      <c r="M26" s="186">
        <v>0.2</v>
      </c>
      <c r="N26" s="62" t="s">
        <v>619</v>
      </c>
      <c r="O26" s="62" t="s">
        <v>619</v>
      </c>
      <c r="P26" s="64">
        <v>5</v>
      </c>
      <c r="Q26" s="64">
        <v>26</v>
      </c>
      <c r="R26" s="62" t="s">
        <v>619</v>
      </c>
      <c r="S26" s="64">
        <v>13</v>
      </c>
      <c r="T26" s="64">
        <v>5</v>
      </c>
      <c r="U26" s="62" t="s">
        <v>619</v>
      </c>
      <c r="V26" s="62" t="s">
        <v>619</v>
      </c>
      <c r="W26" s="64">
        <v>18</v>
      </c>
      <c r="X26" s="209">
        <v>0.2</v>
      </c>
      <c r="Y26" s="62" t="s">
        <v>619</v>
      </c>
    </row>
    <row r="27" spans="1:25" s="69" customFormat="1" ht="14.1" customHeight="1" x14ac:dyDescent="0.2">
      <c r="A27" s="218" t="s">
        <v>268</v>
      </c>
      <c r="B27" s="218" t="s">
        <v>643</v>
      </c>
      <c r="C27" s="218" t="s">
        <v>745</v>
      </c>
      <c r="D27" s="218"/>
      <c r="E27" s="77">
        <v>67</v>
      </c>
      <c r="F27" s="64">
        <v>57</v>
      </c>
      <c r="G27" s="64">
        <v>6</v>
      </c>
      <c r="H27" s="64">
        <v>12</v>
      </c>
      <c r="I27" s="62" t="s">
        <v>619</v>
      </c>
      <c r="J27" s="64">
        <v>5</v>
      </c>
      <c r="K27" s="62" t="s">
        <v>619</v>
      </c>
      <c r="L27" s="64">
        <v>83</v>
      </c>
      <c r="M27" s="186">
        <v>1.2</v>
      </c>
      <c r="N27" s="64">
        <v>7</v>
      </c>
      <c r="O27" s="64">
        <v>12</v>
      </c>
      <c r="P27" s="64">
        <v>30</v>
      </c>
      <c r="Q27" s="64">
        <v>132</v>
      </c>
      <c r="R27" s="64">
        <v>10</v>
      </c>
      <c r="S27" s="62" t="s">
        <v>619</v>
      </c>
      <c r="T27" s="62" t="s">
        <v>619</v>
      </c>
      <c r="U27" s="64">
        <v>53</v>
      </c>
      <c r="V27" s="62" t="s">
        <v>619</v>
      </c>
      <c r="W27" s="64">
        <v>64</v>
      </c>
      <c r="X27" s="209">
        <v>1</v>
      </c>
      <c r="Y27" s="64">
        <v>52</v>
      </c>
    </row>
    <row r="28" spans="1:25" s="69" customFormat="1" ht="14.1" customHeight="1" x14ac:dyDescent="0.2">
      <c r="A28" s="218" t="s">
        <v>388</v>
      </c>
      <c r="B28" s="218" t="s">
        <v>389</v>
      </c>
      <c r="C28" s="218" t="s">
        <v>746</v>
      </c>
      <c r="D28" s="218"/>
      <c r="E28" s="77">
        <v>96</v>
      </c>
      <c r="F28" s="64">
        <v>63</v>
      </c>
      <c r="G28" s="64">
        <v>24</v>
      </c>
      <c r="H28" s="64">
        <v>6</v>
      </c>
      <c r="I28" s="62" t="s">
        <v>619</v>
      </c>
      <c r="J28" s="62" t="s">
        <v>619</v>
      </c>
      <c r="K28" s="62" t="s">
        <v>619</v>
      </c>
      <c r="L28" s="64">
        <v>95</v>
      </c>
      <c r="M28" s="186">
        <v>1</v>
      </c>
      <c r="N28" s="64">
        <v>20</v>
      </c>
      <c r="O28" s="64">
        <v>13</v>
      </c>
      <c r="P28" s="64">
        <v>17</v>
      </c>
      <c r="Q28" s="64">
        <v>145</v>
      </c>
      <c r="R28" s="64">
        <v>70</v>
      </c>
      <c r="S28" s="62" t="s">
        <v>619</v>
      </c>
      <c r="T28" s="62" t="s">
        <v>619</v>
      </c>
      <c r="U28" s="64">
        <v>358</v>
      </c>
      <c r="V28" s="64">
        <v>275</v>
      </c>
      <c r="W28" s="64">
        <v>715</v>
      </c>
      <c r="X28" s="209">
        <v>7.4</v>
      </c>
      <c r="Y28" s="62" t="s">
        <v>619</v>
      </c>
    </row>
    <row r="29" spans="1:25" s="69" customFormat="1" ht="14.1" customHeight="1" x14ac:dyDescent="0.2">
      <c r="A29" s="218" t="s">
        <v>254</v>
      </c>
      <c r="B29" s="218" t="s">
        <v>255</v>
      </c>
      <c r="C29" s="218" t="s">
        <v>749</v>
      </c>
      <c r="D29" s="218"/>
      <c r="E29" s="77">
        <v>427</v>
      </c>
      <c r="F29" s="64">
        <v>257</v>
      </c>
      <c r="G29" s="64">
        <v>169</v>
      </c>
      <c r="H29" s="64">
        <v>127</v>
      </c>
      <c r="I29" s="64">
        <v>29</v>
      </c>
      <c r="J29" s="64">
        <v>65</v>
      </c>
      <c r="K29" s="64">
        <v>116</v>
      </c>
      <c r="L29" s="64">
        <v>763</v>
      </c>
      <c r="M29" s="186">
        <v>1.8</v>
      </c>
      <c r="N29" s="64">
        <v>79</v>
      </c>
      <c r="O29" s="64">
        <v>78</v>
      </c>
      <c r="P29" s="64">
        <v>256</v>
      </c>
      <c r="Q29" s="64">
        <v>1176</v>
      </c>
      <c r="R29" s="62" t="s">
        <v>619</v>
      </c>
      <c r="S29" s="64">
        <v>64</v>
      </c>
      <c r="T29" s="64">
        <v>248</v>
      </c>
      <c r="U29" s="64">
        <v>519</v>
      </c>
      <c r="V29" s="62" t="s">
        <v>619</v>
      </c>
      <c r="W29" s="64">
        <v>872</v>
      </c>
      <c r="X29" s="209">
        <v>2</v>
      </c>
      <c r="Y29" s="64">
        <v>1605</v>
      </c>
    </row>
    <row r="30" spans="1:25" s="69" customFormat="1" ht="14.1" customHeight="1" x14ac:dyDescent="0.2">
      <c r="A30" s="218" t="s">
        <v>156</v>
      </c>
      <c r="B30" s="218" t="s">
        <v>157</v>
      </c>
      <c r="C30" s="218" t="s">
        <v>744</v>
      </c>
      <c r="D30" s="218"/>
      <c r="E30" s="77">
        <v>40</v>
      </c>
      <c r="F30" s="62" t="s">
        <v>619</v>
      </c>
      <c r="G30" s="62" t="s">
        <v>619</v>
      </c>
      <c r="H30" s="62" t="s">
        <v>619</v>
      </c>
      <c r="I30" s="62" t="s">
        <v>619</v>
      </c>
      <c r="J30" s="62" t="s">
        <v>619</v>
      </c>
      <c r="K30" s="62" t="s">
        <v>619</v>
      </c>
      <c r="L30" s="62" t="s">
        <v>619</v>
      </c>
      <c r="M30" s="186" t="s">
        <v>619</v>
      </c>
      <c r="N30" s="62" t="s">
        <v>619</v>
      </c>
      <c r="O30" s="62" t="s">
        <v>619</v>
      </c>
      <c r="P30" s="62" t="s">
        <v>619</v>
      </c>
      <c r="Q30" s="62" t="s">
        <v>619</v>
      </c>
      <c r="R30" s="62" t="s">
        <v>619</v>
      </c>
      <c r="S30" s="62" t="s">
        <v>619</v>
      </c>
      <c r="T30" s="62" t="s">
        <v>619</v>
      </c>
      <c r="U30" s="62" t="s">
        <v>619</v>
      </c>
      <c r="V30" s="62" t="s">
        <v>619</v>
      </c>
      <c r="W30" s="62" t="s">
        <v>619</v>
      </c>
      <c r="X30" s="209" t="s">
        <v>619</v>
      </c>
      <c r="Y30" s="62" t="s">
        <v>619</v>
      </c>
    </row>
    <row r="31" spans="1:25" s="69" customFormat="1" ht="14.1" customHeight="1" x14ac:dyDescent="0.2">
      <c r="A31" s="218" t="s">
        <v>27</v>
      </c>
      <c r="B31" s="218" t="s">
        <v>644</v>
      </c>
      <c r="C31" s="218" t="s">
        <v>743</v>
      </c>
      <c r="D31" s="218"/>
      <c r="E31" s="77">
        <v>58</v>
      </c>
      <c r="F31" s="64">
        <v>6</v>
      </c>
      <c r="G31" s="62" t="s">
        <v>619</v>
      </c>
      <c r="H31" s="62" t="s">
        <v>619</v>
      </c>
      <c r="I31" s="62" t="s">
        <v>619</v>
      </c>
      <c r="J31" s="62" t="s">
        <v>619</v>
      </c>
      <c r="K31" s="62" t="s">
        <v>619</v>
      </c>
      <c r="L31" s="64">
        <v>10</v>
      </c>
      <c r="M31" s="186">
        <v>0.2</v>
      </c>
      <c r="N31" s="62" t="s">
        <v>619</v>
      </c>
      <c r="O31" s="62" t="s">
        <v>619</v>
      </c>
      <c r="P31" s="64">
        <v>21</v>
      </c>
      <c r="Q31" s="64">
        <v>33</v>
      </c>
      <c r="R31" s="62" t="s">
        <v>619</v>
      </c>
      <c r="S31" s="62" t="s">
        <v>619</v>
      </c>
      <c r="T31" s="62" t="s">
        <v>619</v>
      </c>
      <c r="U31" s="62" t="s">
        <v>619</v>
      </c>
      <c r="V31" s="62" t="s">
        <v>619</v>
      </c>
      <c r="W31" s="64">
        <v>6</v>
      </c>
      <c r="X31" s="209">
        <v>0.1</v>
      </c>
      <c r="Y31" s="62" t="s">
        <v>619</v>
      </c>
    </row>
    <row r="32" spans="1:25" s="69" customFormat="1" ht="14.1" customHeight="1" x14ac:dyDescent="0.2">
      <c r="A32" s="218" t="s">
        <v>28</v>
      </c>
      <c r="B32" s="218" t="s">
        <v>645</v>
      </c>
      <c r="C32" s="218" t="s">
        <v>743</v>
      </c>
      <c r="D32" s="218"/>
      <c r="E32" s="77">
        <v>65</v>
      </c>
      <c r="F32" s="64">
        <v>26</v>
      </c>
      <c r="G32" s="62" t="s">
        <v>619</v>
      </c>
      <c r="H32" s="62" t="s">
        <v>619</v>
      </c>
      <c r="I32" s="62" t="s">
        <v>619</v>
      </c>
      <c r="J32" s="62" t="s">
        <v>619</v>
      </c>
      <c r="K32" s="62" t="s">
        <v>619</v>
      </c>
      <c r="L32" s="64">
        <v>27</v>
      </c>
      <c r="M32" s="186">
        <v>0.4</v>
      </c>
      <c r="N32" s="62" t="s">
        <v>619</v>
      </c>
      <c r="O32" s="64">
        <v>146</v>
      </c>
      <c r="P32" s="62" t="s">
        <v>619</v>
      </c>
      <c r="Q32" s="64">
        <v>242</v>
      </c>
      <c r="R32" s="62" t="s">
        <v>619</v>
      </c>
      <c r="S32" s="64">
        <v>36</v>
      </c>
      <c r="T32" s="62" t="s">
        <v>619</v>
      </c>
      <c r="U32" s="62" t="s">
        <v>619</v>
      </c>
      <c r="V32" s="62" t="s">
        <v>619</v>
      </c>
      <c r="W32" s="64">
        <v>38</v>
      </c>
      <c r="X32" s="209">
        <v>0.6</v>
      </c>
      <c r="Y32" s="62" t="s">
        <v>619</v>
      </c>
    </row>
    <row r="33" spans="1:25" s="69" customFormat="1" ht="14.1" customHeight="1" x14ac:dyDescent="0.2">
      <c r="A33" s="218" t="s">
        <v>142</v>
      </c>
      <c r="B33" s="218" t="s">
        <v>143</v>
      </c>
      <c r="C33" s="218" t="s">
        <v>744</v>
      </c>
      <c r="D33" s="218"/>
      <c r="E33" s="77">
        <v>34</v>
      </c>
      <c r="F33" s="62" t="s">
        <v>619</v>
      </c>
      <c r="G33" s="62" t="s">
        <v>619</v>
      </c>
      <c r="H33" s="62" t="s">
        <v>619</v>
      </c>
      <c r="I33" s="62" t="s">
        <v>619</v>
      </c>
      <c r="J33" s="62" t="s">
        <v>619</v>
      </c>
      <c r="K33" s="62" t="s">
        <v>619</v>
      </c>
      <c r="L33" s="64">
        <v>11</v>
      </c>
      <c r="M33" s="186">
        <v>0.3</v>
      </c>
      <c r="N33" s="62" t="s">
        <v>619</v>
      </c>
      <c r="O33" s="62" t="s">
        <v>619</v>
      </c>
      <c r="P33" s="62" t="s">
        <v>619</v>
      </c>
      <c r="Q33" s="64">
        <v>12</v>
      </c>
      <c r="R33" s="62" t="s">
        <v>619</v>
      </c>
      <c r="S33" s="62" t="s">
        <v>619</v>
      </c>
      <c r="T33" s="62" t="s">
        <v>619</v>
      </c>
      <c r="U33" s="62" t="s">
        <v>619</v>
      </c>
      <c r="V33" s="62" t="s">
        <v>619</v>
      </c>
      <c r="W33" s="62" t="s">
        <v>619</v>
      </c>
      <c r="X33" s="209" t="s">
        <v>619</v>
      </c>
      <c r="Y33" s="62" t="s">
        <v>619</v>
      </c>
    </row>
    <row r="34" spans="1:25" s="69" customFormat="1" ht="14.1" customHeight="1" x14ac:dyDescent="0.2">
      <c r="A34" s="218" t="s">
        <v>45</v>
      </c>
      <c r="B34" s="218" t="s">
        <v>46</v>
      </c>
      <c r="C34" s="218" t="s">
        <v>743</v>
      </c>
      <c r="D34" s="218"/>
      <c r="E34" s="77">
        <v>120</v>
      </c>
      <c r="F34" s="64">
        <v>45</v>
      </c>
      <c r="G34" s="62" t="s">
        <v>619</v>
      </c>
      <c r="H34" s="64">
        <v>8</v>
      </c>
      <c r="I34" s="64">
        <v>5</v>
      </c>
      <c r="J34" s="62" t="s">
        <v>619</v>
      </c>
      <c r="K34" s="62" t="s">
        <v>619</v>
      </c>
      <c r="L34" s="64">
        <v>65</v>
      </c>
      <c r="M34" s="186">
        <v>0.5</v>
      </c>
      <c r="N34" s="64">
        <v>14</v>
      </c>
      <c r="O34" s="64">
        <v>9</v>
      </c>
      <c r="P34" s="64">
        <v>59</v>
      </c>
      <c r="Q34" s="64">
        <v>147</v>
      </c>
      <c r="R34" s="62" t="s">
        <v>619</v>
      </c>
      <c r="S34" s="64">
        <v>7</v>
      </c>
      <c r="T34" s="64">
        <v>36</v>
      </c>
      <c r="U34" s="62" t="s">
        <v>619</v>
      </c>
      <c r="V34" s="62" t="s">
        <v>619</v>
      </c>
      <c r="W34" s="64">
        <v>46</v>
      </c>
      <c r="X34" s="209">
        <v>0.4</v>
      </c>
      <c r="Y34" s="64">
        <v>40</v>
      </c>
    </row>
    <row r="35" spans="1:25" s="69" customFormat="1" ht="14.1" customHeight="1" x14ac:dyDescent="0.2">
      <c r="A35" s="218" t="s">
        <v>170</v>
      </c>
      <c r="B35" s="218" t="s">
        <v>171</v>
      </c>
      <c r="C35" s="218" t="s">
        <v>744</v>
      </c>
      <c r="D35" s="218"/>
      <c r="E35" s="77">
        <v>28</v>
      </c>
      <c r="F35" s="62" t="s">
        <v>619</v>
      </c>
      <c r="G35" s="62" t="s">
        <v>619</v>
      </c>
      <c r="H35" s="62" t="s">
        <v>619</v>
      </c>
      <c r="I35" s="62" t="s">
        <v>619</v>
      </c>
      <c r="J35" s="62" t="s">
        <v>619</v>
      </c>
      <c r="K35" s="62" t="s">
        <v>619</v>
      </c>
      <c r="L35" s="62" t="s">
        <v>619</v>
      </c>
      <c r="M35" s="186" t="s">
        <v>619</v>
      </c>
      <c r="N35" s="62" t="s">
        <v>619</v>
      </c>
      <c r="O35" s="62" t="s">
        <v>619</v>
      </c>
      <c r="P35" s="64">
        <v>9</v>
      </c>
      <c r="Q35" s="64">
        <v>16</v>
      </c>
      <c r="R35" s="62" t="s">
        <v>619</v>
      </c>
      <c r="S35" s="62" t="s">
        <v>619</v>
      </c>
      <c r="T35" s="64">
        <v>7</v>
      </c>
      <c r="U35" s="62" t="s">
        <v>619</v>
      </c>
      <c r="V35" s="62" t="s">
        <v>619</v>
      </c>
      <c r="W35" s="64">
        <v>12</v>
      </c>
      <c r="X35" s="209">
        <v>0.4</v>
      </c>
      <c r="Y35" s="62" t="s">
        <v>619</v>
      </c>
    </row>
    <row r="36" spans="1:25" s="69" customFormat="1" ht="14.1" customHeight="1" x14ac:dyDescent="0.2">
      <c r="A36" s="218" t="s">
        <v>545</v>
      </c>
      <c r="B36" s="218" t="s">
        <v>646</v>
      </c>
      <c r="C36" s="218" t="s">
        <v>748</v>
      </c>
      <c r="D36" s="218"/>
      <c r="E36" s="77">
        <v>86</v>
      </c>
      <c r="F36" s="64">
        <v>34</v>
      </c>
      <c r="G36" s="62" t="s">
        <v>619</v>
      </c>
      <c r="H36" s="62" t="s">
        <v>619</v>
      </c>
      <c r="I36" s="62" t="s">
        <v>619</v>
      </c>
      <c r="J36" s="62" t="s">
        <v>619</v>
      </c>
      <c r="K36" s="62" t="s">
        <v>619</v>
      </c>
      <c r="L36" s="64">
        <v>38</v>
      </c>
      <c r="M36" s="186">
        <v>0.4</v>
      </c>
      <c r="N36" s="64">
        <v>36</v>
      </c>
      <c r="O36" s="64">
        <v>24</v>
      </c>
      <c r="P36" s="64">
        <v>12</v>
      </c>
      <c r="Q36" s="64">
        <v>110</v>
      </c>
      <c r="R36" s="64">
        <v>8</v>
      </c>
      <c r="S36" s="62" t="s">
        <v>619</v>
      </c>
      <c r="T36" s="64">
        <v>17</v>
      </c>
      <c r="U36" s="64">
        <v>12</v>
      </c>
      <c r="V36" s="62" t="s">
        <v>619</v>
      </c>
      <c r="W36" s="64">
        <v>41</v>
      </c>
      <c r="X36" s="209">
        <v>0.5</v>
      </c>
      <c r="Y36" s="62" t="s">
        <v>619</v>
      </c>
    </row>
    <row r="37" spans="1:25" s="69" customFormat="1" ht="14.1" customHeight="1" x14ac:dyDescent="0.2">
      <c r="A37" s="218" t="s">
        <v>422</v>
      </c>
      <c r="B37" s="218" t="s">
        <v>647</v>
      </c>
      <c r="C37" s="218" t="s">
        <v>742</v>
      </c>
      <c r="D37" s="218"/>
      <c r="E37" s="77">
        <v>49</v>
      </c>
      <c r="F37" s="64">
        <v>29</v>
      </c>
      <c r="G37" s="64">
        <v>5</v>
      </c>
      <c r="H37" s="62" t="s">
        <v>619</v>
      </c>
      <c r="I37" s="62" t="s">
        <v>619</v>
      </c>
      <c r="J37" s="62" t="s">
        <v>619</v>
      </c>
      <c r="K37" s="62" t="s">
        <v>619</v>
      </c>
      <c r="L37" s="64">
        <v>38</v>
      </c>
      <c r="M37" s="186">
        <v>0.8</v>
      </c>
      <c r="N37" s="62" t="s">
        <v>619</v>
      </c>
      <c r="O37" s="62" t="s">
        <v>619</v>
      </c>
      <c r="P37" s="64">
        <v>9</v>
      </c>
      <c r="Q37" s="64">
        <v>52</v>
      </c>
      <c r="R37" s="64">
        <v>27</v>
      </c>
      <c r="S37" s="64">
        <v>9</v>
      </c>
      <c r="T37" s="64">
        <v>32</v>
      </c>
      <c r="U37" s="64">
        <v>18</v>
      </c>
      <c r="V37" s="64">
        <v>10</v>
      </c>
      <c r="W37" s="64">
        <v>96</v>
      </c>
      <c r="X37" s="209">
        <v>2</v>
      </c>
      <c r="Y37" s="64">
        <v>22</v>
      </c>
    </row>
    <row r="38" spans="1:25" s="69" customFormat="1" ht="14.1" customHeight="1" x14ac:dyDescent="0.2">
      <c r="A38" s="218" t="s">
        <v>126</v>
      </c>
      <c r="B38" s="218" t="s">
        <v>127</v>
      </c>
      <c r="C38" s="218" t="s">
        <v>747</v>
      </c>
      <c r="D38" s="218"/>
      <c r="E38" s="77">
        <v>206</v>
      </c>
      <c r="F38" s="64">
        <v>55</v>
      </c>
      <c r="G38" s="64">
        <v>7</v>
      </c>
      <c r="H38" s="64">
        <v>34</v>
      </c>
      <c r="I38" s="62" t="s">
        <v>619</v>
      </c>
      <c r="J38" s="62" t="s">
        <v>619</v>
      </c>
      <c r="K38" s="62" t="s">
        <v>619</v>
      </c>
      <c r="L38" s="64">
        <v>98</v>
      </c>
      <c r="M38" s="186">
        <v>0.5</v>
      </c>
      <c r="N38" s="64">
        <v>19</v>
      </c>
      <c r="O38" s="64">
        <v>24</v>
      </c>
      <c r="P38" s="64">
        <v>146</v>
      </c>
      <c r="Q38" s="64">
        <v>287</v>
      </c>
      <c r="R38" s="64">
        <v>8</v>
      </c>
      <c r="S38" s="62" t="s">
        <v>619</v>
      </c>
      <c r="T38" s="64">
        <v>43</v>
      </c>
      <c r="U38" s="62" t="s">
        <v>619</v>
      </c>
      <c r="V38" s="62" t="s">
        <v>619</v>
      </c>
      <c r="W38" s="64">
        <v>51</v>
      </c>
      <c r="X38" s="209">
        <v>0.3</v>
      </c>
      <c r="Y38" s="64">
        <v>91</v>
      </c>
    </row>
    <row r="39" spans="1:25" s="69" customFormat="1" ht="14.1" customHeight="1" x14ac:dyDescent="0.2">
      <c r="A39" s="218" t="s">
        <v>286</v>
      </c>
      <c r="B39" s="218" t="s">
        <v>287</v>
      </c>
      <c r="C39" s="218" t="s">
        <v>745</v>
      </c>
      <c r="D39" s="218"/>
      <c r="E39" s="77">
        <v>64</v>
      </c>
      <c r="F39" s="62" t="s">
        <v>619</v>
      </c>
      <c r="G39" s="62" t="s">
        <v>619</v>
      </c>
      <c r="H39" s="62" t="s">
        <v>619</v>
      </c>
      <c r="I39" s="62" t="s">
        <v>619</v>
      </c>
      <c r="J39" s="62" t="s">
        <v>619</v>
      </c>
      <c r="K39" s="62" t="s">
        <v>619</v>
      </c>
      <c r="L39" s="64">
        <v>12</v>
      </c>
      <c r="M39" s="186">
        <v>0.2</v>
      </c>
      <c r="N39" s="64">
        <v>7</v>
      </c>
      <c r="O39" s="62" t="s">
        <v>619</v>
      </c>
      <c r="P39" s="62" t="s">
        <v>619</v>
      </c>
      <c r="Q39" s="64">
        <v>24</v>
      </c>
      <c r="R39" s="62" t="s">
        <v>619</v>
      </c>
      <c r="S39" s="64">
        <v>6</v>
      </c>
      <c r="T39" s="64">
        <v>43</v>
      </c>
      <c r="U39" s="62" t="s">
        <v>619</v>
      </c>
      <c r="V39" s="62" t="s">
        <v>619</v>
      </c>
      <c r="W39" s="64">
        <v>49</v>
      </c>
      <c r="X39" s="209">
        <v>0.8</v>
      </c>
      <c r="Y39" s="62" t="s">
        <v>619</v>
      </c>
    </row>
    <row r="40" spans="1:25" s="69" customFormat="1" ht="14.1" customHeight="1" x14ac:dyDescent="0.2">
      <c r="A40" s="218" t="s">
        <v>328</v>
      </c>
      <c r="B40" s="218" t="s">
        <v>329</v>
      </c>
      <c r="C40" s="218" t="s">
        <v>745</v>
      </c>
      <c r="D40" s="218"/>
      <c r="E40" s="79">
        <v>57</v>
      </c>
      <c r="F40" s="150" t="s">
        <v>619</v>
      </c>
      <c r="G40" s="150" t="s">
        <v>619</v>
      </c>
      <c r="H40" s="150" t="s">
        <v>619</v>
      </c>
      <c r="I40" s="150" t="s">
        <v>619</v>
      </c>
      <c r="J40" s="150" t="s">
        <v>619</v>
      </c>
      <c r="K40" s="150" t="s">
        <v>619</v>
      </c>
      <c r="L40" s="151">
        <v>18</v>
      </c>
      <c r="M40" s="188">
        <v>0.3</v>
      </c>
      <c r="N40" s="150" t="s">
        <v>619</v>
      </c>
      <c r="O40" s="150" t="s">
        <v>619</v>
      </c>
      <c r="P40" s="150" t="s">
        <v>619</v>
      </c>
      <c r="Q40" s="151">
        <v>25</v>
      </c>
      <c r="R40" s="150" t="s">
        <v>619</v>
      </c>
      <c r="S40" s="150" t="s">
        <v>619</v>
      </c>
      <c r="T40" s="151">
        <v>22</v>
      </c>
      <c r="U40" s="150" t="s">
        <v>619</v>
      </c>
      <c r="V40" s="150" t="s">
        <v>619</v>
      </c>
      <c r="W40" s="151">
        <v>26</v>
      </c>
      <c r="X40" s="212">
        <v>0.5</v>
      </c>
      <c r="Y40" s="62" t="s">
        <v>619</v>
      </c>
    </row>
    <row r="41" spans="1:25" s="69" customFormat="1" ht="14.1" customHeight="1" x14ac:dyDescent="0.2">
      <c r="A41" s="218" t="s">
        <v>390</v>
      </c>
      <c r="B41" s="218" t="s">
        <v>391</v>
      </c>
      <c r="C41" s="218" t="s">
        <v>746</v>
      </c>
      <c r="D41" s="218"/>
      <c r="E41" s="77">
        <v>117</v>
      </c>
      <c r="F41" s="64">
        <v>21</v>
      </c>
      <c r="G41" s="64">
        <v>57</v>
      </c>
      <c r="H41" s="64">
        <v>22</v>
      </c>
      <c r="I41" s="64">
        <v>8</v>
      </c>
      <c r="J41" s="64">
        <v>25</v>
      </c>
      <c r="K41" s="64">
        <v>33</v>
      </c>
      <c r="L41" s="64">
        <v>166</v>
      </c>
      <c r="M41" s="186">
        <v>1.4</v>
      </c>
      <c r="N41" s="64">
        <v>12</v>
      </c>
      <c r="O41" s="64">
        <v>90</v>
      </c>
      <c r="P41" s="64">
        <v>118</v>
      </c>
      <c r="Q41" s="64">
        <v>386</v>
      </c>
      <c r="R41" s="64">
        <v>183</v>
      </c>
      <c r="S41" s="62" t="s">
        <v>619</v>
      </c>
      <c r="T41" s="62" t="s">
        <v>619</v>
      </c>
      <c r="U41" s="64">
        <v>2695</v>
      </c>
      <c r="V41" s="64">
        <v>128</v>
      </c>
      <c r="W41" s="64">
        <v>3110</v>
      </c>
      <c r="X41" s="209">
        <v>26.5</v>
      </c>
      <c r="Y41" s="62" t="s">
        <v>619</v>
      </c>
    </row>
    <row r="42" spans="1:25" s="69" customFormat="1" ht="14.1" customHeight="1" x14ac:dyDescent="0.2">
      <c r="A42" s="218" t="s">
        <v>288</v>
      </c>
      <c r="B42" s="218" t="s">
        <v>289</v>
      </c>
      <c r="C42" s="218" t="s">
        <v>745</v>
      </c>
      <c r="D42" s="218"/>
      <c r="E42" s="77">
        <v>32</v>
      </c>
      <c r="F42" s="64">
        <v>39</v>
      </c>
      <c r="G42" s="62" t="s">
        <v>619</v>
      </c>
      <c r="H42" s="62" t="s">
        <v>619</v>
      </c>
      <c r="I42" s="62" t="s">
        <v>619</v>
      </c>
      <c r="J42" s="62" t="s">
        <v>619</v>
      </c>
      <c r="K42" s="62" t="s">
        <v>619</v>
      </c>
      <c r="L42" s="64">
        <v>44</v>
      </c>
      <c r="M42" s="186">
        <v>1.4</v>
      </c>
      <c r="N42" s="62" t="s">
        <v>619</v>
      </c>
      <c r="O42" s="62" t="s">
        <v>619</v>
      </c>
      <c r="P42" s="62" t="s">
        <v>619</v>
      </c>
      <c r="Q42" s="64">
        <v>49</v>
      </c>
      <c r="R42" s="64">
        <v>9</v>
      </c>
      <c r="S42" s="62" t="s">
        <v>619</v>
      </c>
      <c r="T42" s="64">
        <v>32</v>
      </c>
      <c r="U42" s="64">
        <v>12</v>
      </c>
      <c r="V42" s="62" t="s">
        <v>619</v>
      </c>
      <c r="W42" s="64">
        <v>56</v>
      </c>
      <c r="X42" s="209">
        <v>1.8</v>
      </c>
      <c r="Y42" s="64">
        <v>7</v>
      </c>
    </row>
    <row r="43" spans="1:25" s="69" customFormat="1" ht="14.1" customHeight="1" x14ac:dyDescent="0.2">
      <c r="A43" s="218" t="s">
        <v>423</v>
      </c>
      <c r="B43" s="218" t="s">
        <v>648</v>
      </c>
      <c r="C43" s="218" t="s">
        <v>742</v>
      </c>
      <c r="D43" s="218"/>
      <c r="E43" s="77">
        <v>126</v>
      </c>
      <c r="F43" s="64">
        <v>65</v>
      </c>
      <c r="G43" s="62" t="s">
        <v>619</v>
      </c>
      <c r="H43" s="62" t="s">
        <v>619</v>
      </c>
      <c r="I43" s="62" t="s">
        <v>619</v>
      </c>
      <c r="J43" s="62" t="s">
        <v>619</v>
      </c>
      <c r="K43" s="64">
        <v>12</v>
      </c>
      <c r="L43" s="64">
        <v>86</v>
      </c>
      <c r="M43" s="186">
        <v>0.7</v>
      </c>
      <c r="N43" s="64">
        <v>27</v>
      </c>
      <c r="O43" s="64">
        <v>64</v>
      </c>
      <c r="P43" s="64">
        <v>62</v>
      </c>
      <c r="Q43" s="64">
        <v>239</v>
      </c>
      <c r="R43" s="64">
        <v>81</v>
      </c>
      <c r="S43" s="64">
        <v>14</v>
      </c>
      <c r="T43" s="64">
        <v>34</v>
      </c>
      <c r="U43" s="64">
        <v>703</v>
      </c>
      <c r="V43" s="64">
        <v>680</v>
      </c>
      <c r="W43" s="64">
        <v>1512</v>
      </c>
      <c r="X43" s="209">
        <v>12</v>
      </c>
      <c r="Y43" s="62" t="s">
        <v>619</v>
      </c>
    </row>
    <row r="44" spans="1:25" s="69" customFormat="1" ht="14.1" customHeight="1" x14ac:dyDescent="0.2">
      <c r="A44" s="218" t="s">
        <v>546</v>
      </c>
      <c r="B44" s="218" t="s">
        <v>649</v>
      </c>
      <c r="C44" s="218" t="s">
        <v>748</v>
      </c>
      <c r="D44" s="218"/>
      <c r="E44" s="77">
        <v>190</v>
      </c>
      <c r="F44" s="64">
        <v>178</v>
      </c>
      <c r="G44" s="64">
        <v>60</v>
      </c>
      <c r="H44" s="64">
        <v>17</v>
      </c>
      <c r="I44" s="64">
        <v>6</v>
      </c>
      <c r="J44" s="64">
        <v>15</v>
      </c>
      <c r="K44" s="64">
        <v>6</v>
      </c>
      <c r="L44" s="64">
        <v>282</v>
      </c>
      <c r="M44" s="186">
        <v>1.5</v>
      </c>
      <c r="N44" s="64">
        <v>20</v>
      </c>
      <c r="O44" s="64">
        <v>41</v>
      </c>
      <c r="P44" s="64">
        <v>9</v>
      </c>
      <c r="Q44" s="64">
        <v>352</v>
      </c>
      <c r="R44" s="62" t="s">
        <v>619</v>
      </c>
      <c r="S44" s="64">
        <v>158</v>
      </c>
      <c r="T44" s="64">
        <v>67</v>
      </c>
      <c r="U44" s="62" t="s">
        <v>619</v>
      </c>
      <c r="V44" s="64">
        <v>191</v>
      </c>
      <c r="W44" s="64">
        <v>476</v>
      </c>
      <c r="X44" s="209">
        <v>2.5</v>
      </c>
      <c r="Y44" s="64">
        <v>341</v>
      </c>
    </row>
    <row r="45" spans="1:25" s="69" customFormat="1" ht="14.1" customHeight="1" x14ac:dyDescent="0.2">
      <c r="A45" s="218" t="s">
        <v>330</v>
      </c>
      <c r="B45" s="218" t="s">
        <v>331</v>
      </c>
      <c r="C45" s="218" t="s">
        <v>745</v>
      </c>
      <c r="D45" s="218"/>
      <c r="E45" s="77">
        <v>55</v>
      </c>
      <c r="F45" s="64">
        <v>16</v>
      </c>
      <c r="G45" s="62" t="s">
        <v>619</v>
      </c>
      <c r="H45" s="62" t="s">
        <v>619</v>
      </c>
      <c r="I45" s="62" t="s">
        <v>619</v>
      </c>
      <c r="J45" s="62" t="s">
        <v>619</v>
      </c>
      <c r="K45" s="62" t="s">
        <v>619</v>
      </c>
      <c r="L45" s="64">
        <v>19</v>
      </c>
      <c r="M45" s="186">
        <v>0.4</v>
      </c>
      <c r="N45" s="62" t="s">
        <v>619</v>
      </c>
      <c r="O45" s="62" t="s">
        <v>619</v>
      </c>
      <c r="P45" s="62" t="s">
        <v>619</v>
      </c>
      <c r="Q45" s="64">
        <v>19</v>
      </c>
      <c r="R45" s="62" t="s">
        <v>619</v>
      </c>
      <c r="S45" s="64">
        <v>10</v>
      </c>
      <c r="T45" s="62" t="s">
        <v>619</v>
      </c>
      <c r="U45" s="64">
        <v>28</v>
      </c>
      <c r="V45" s="64">
        <v>10</v>
      </c>
      <c r="W45" s="64">
        <v>56</v>
      </c>
      <c r="X45" s="209">
        <v>1</v>
      </c>
      <c r="Y45" s="62" t="s">
        <v>619</v>
      </c>
    </row>
    <row r="46" spans="1:25" s="69" customFormat="1" ht="14.1" customHeight="1" x14ac:dyDescent="0.2">
      <c r="A46" s="218" t="s">
        <v>392</v>
      </c>
      <c r="B46" s="218" t="s">
        <v>393</v>
      </c>
      <c r="C46" s="218" t="s">
        <v>746</v>
      </c>
      <c r="D46" s="218"/>
      <c r="E46" s="77">
        <v>137</v>
      </c>
      <c r="F46" s="64">
        <v>87</v>
      </c>
      <c r="G46" s="64">
        <v>41</v>
      </c>
      <c r="H46" s="62" t="s">
        <v>619</v>
      </c>
      <c r="I46" s="64">
        <v>9</v>
      </c>
      <c r="J46" s="62" t="s">
        <v>619</v>
      </c>
      <c r="K46" s="62" t="s">
        <v>619</v>
      </c>
      <c r="L46" s="64">
        <v>144</v>
      </c>
      <c r="M46" s="186">
        <v>1.1000000000000001</v>
      </c>
      <c r="N46" s="64">
        <v>8</v>
      </c>
      <c r="O46" s="64">
        <v>5</v>
      </c>
      <c r="P46" s="64">
        <v>43</v>
      </c>
      <c r="Q46" s="64">
        <v>200</v>
      </c>
      <c r="R46" s="62" t="s">
        <v>619</v>
      </c>
      <c r="S46" s="62" t="s">
        <v>619</v>
      </c>
      <c r="T46" s="64">
        <v>190</v>
      </c>
      <c r="U46" s="64">
        <v>221</v>
      </c>
      <c r="V46" s="64">
        <v>525</v>
      </c>
      <c r="W46" s="64">
        <v>1051</v>
      </c>
      <c r="X46" s="209">
        <v>7.7</v>
      </c>
      <c r="Y46" s="64">
        <v>266</v>
      </c>
    </row>
    <row r="47" spans="1:25" s="69" customFormat="1" ht="14.1" customHeight="1" x14ac:dyDescent="0.2">
      <c r="A47" s="218" t="s">
        <v>216</v>
      </c>
      <c r="B47" s="218" t="s">
        <v>217</v>
      </c>
      <c r="C47" s="218" t="s">
        <v>749</v>
      </c>
      <c r="D47" s="218"/>
      <c r="E47" s="77">
        <v>39</v>
      </c>
      <c r="F47" s="62" t="s">
        <v>619</v>
      </c>
      <c r="G47" s="62" t="s">
        <v>619</v>
      </c>
      <c r="H47" s="62" t="s">
        <v>619</v>
      </c>
      <c r="I47" s="62" t="s">
        <v>619</v>
      </c>
      <c r="J47" s="62" t="s">
        <v>619</v>
      </c>
      <c r="K47" s="62" t="s">
        <v>619</v>
      </c>
      <c r="L47" s="64">
        <v>19</v>
      </c>
      <c r="M47" s="186">
        <v>0.5</v>
      </c>
      <c r="N47" s="62" t="s">
        <v>619</v>
      </c>
      <c r="O47" s="62" t="s">
        <v>619</v>
      </c>
      <c r="P47" s="64">
        <v>10</v>
      </c>
      <c r="Q47" s="64">
        <v>32</v>
      </c>
      <c r="R47" s="62" t="s">
        <v>619</v>
      </c>
      <c r="S47" s="64">
        <v>9</v>
      </c>
      <c r="T47" s="64">
        <v>17</v>
      </c>
      <c r="U47" s="62" t="s">
        <v>619</v>
      </c>
      <c r="V47" s="62" t="s">
        <v>619</v>
      </c>
      <c r="W47" s="64">
        <v>28</v>
      </c>
      <c r="X47" s="209">
        <v>0.7</v>
      </c>
      <c r="Y47" s="62" t="s">
        <v>619</v>
      </c>
    </row>
    <row r="48" spans="1:25" s="69" customFormat="1" ht="14.1" customHeight="1" x14ac:dyDescent="0.2">
      <c r="A48" s="218" t="s">
        <v>308</v>
      </c>
      <c r="B48" s="218" t="s">
        <v>309</v>
      </c>
      <c r="C48" s="218" t="s">
        <v>745</v>
      </c>
      <c r="D48" s="218"/>
      <c r="E48" s="77">
        <v>39</v>
      </c>
      <c r="F48" s="64">
        <v>24</v>
      </c>
      <c r="G48" s="64">
        <v>5</v>
      </c>
      <c r="H48" s="62" t="s">
        <v>619</v>
      </c>
      <c r="I48" s="62" t="s">
        <v>619</v>
      </c>
      <c r="J48" s="62" t="s">
        <v>619</v>
      </c>
      <c r="K48" s="62" t="s">
        <v>619</v>
      </c>
      <c r="L48" s="64">
        <v>35</v>
      </c>
      <c r="M48" s="186">
        <v>0.9</v>
      </c>
      <c r="N48" s="62" t="s">
        <v>619</v>
      </c>
      <c r="O48" s="62" t="s">
        <v>619</v>
      </c>
      <c r="P48" s="64">
        <v>25</v>
      </c>
      <c r="Q48" s="64">
        <v>62</v>
      </c>
      <c r="R48" s="62" t="s">
        <v>619</v>
      </c>
      <c r="S48" s="64">
        <v>39</v>
      </c>
      <c r="T48" s="64">
        <v>59</v>
      </c>
      <c r="U48" s="64">
        <v>49</v>
      </c>
      <c r="V48" s="62" t="s">
        <v>619</v>
      </c>
      <c r="W48" s="64">
        <v>181</v>
      </c>
      <c r="X48" s="209">
        <v>4.5999999999999996</v>
      </c>
      <c r="Y48" s="64">
        <v>8</v>
      </c>
    </row>
    <row r="49" spans="1:25" s="69" customFormat="1" ht="14.1" customHeight="1" x14ac:dyDescent="0.2">
      <c r="A49" s="218" t="s">
        <v>202</v>
      </c>
      <c r="B49" s="218" t="s">
        <v>203</v>
      </c>
      <c r="C49" s="218" t="s">
        <v>744</v>
      </c>
      <c r="D49" s="218"/>
      <c r="E49" s="77">
        <v>48</v>
      </c>
      <c r="F49" s="62" t="s">
        <v>619</v>
      </c>
      <c r="G49" s="62" t="s">
        <v>619</v>
      </c>
      <c r="H49" s="62" t="s">
        <v>619</v>
      </c>
      <c r="I49" s="62" t="s">
        <v>619</v>
      </c>
      <c r="J49" s="62" t="s">
        <v>619</v>
      </c>
      <c r="K49" s="62" t="s">
        <v>619</v>
      </c>
      <c r="L49" s="62" t="s">
        <v>619</v>
      </c>
      <c r="M49" s="186" t="s">
        <v>619</v>
      </c>
      <c r="N49" s="62" t="s">
        <v>619</v>
      </c>
      <c r="O49" s="62" t="s">
        <v>619</v>
      </c>
      <c r="P49" s="62" t="s">
        <v>619</v>
      </c>
      <c r="Q49" s="62" t="s">
        <v>619</v>
      </c>
      <c r="R49" s="62" t="s">
        <v>619</v>
      </c>
      <c r="S49" s="62" t="s">
        <v>619</v>
      </c>
      <c r="T49" s="62" t="s">
        <v>619</v>
      </c>
      <c r="U49" s="62" t="s">
        <v>619</v>
      </c>
      <c r="V49" s="62" t="s">
        <v>619</v>
      </c>
      <c r="W49" s="62" t="s">
        <v>619</v>
      </c>
      <c r="X49" s="209" t="s">
        <v>619</v>
      </c>
      <c r="Y49" s="62" t="s">
        <v>619</v>
      </c>
    </row>
    <row r="50" spans="1:25" s="69" customFormat="1" ht="14.1" customHeight="1" x14ac:dyDescent="0.2">
      <c r="A50" s="218" t="s">
        <v>65</v>
      </c>
      <c r="B50" s="218" t="s">
        <v>66</v>
      </c>
      <c r="C50" s="218" t="s">
        <v>743</v>
      </c>
      <c r="D50" s="218"/>
      <c r="E50" s="77">
        <v>38</v>
      </c>
      <c r="F50" s="62" t="s">
        <v>619</v>
      </c>
      <c r="G50" s="62" t="s">
        <v>619</v>
      </c>
      <c r="H50" s="62" t="s">
        <v>619</v>
      </c>
      <c r="I50" s="62" t="s">
        <v>619</v>
      </c>
      <c r="J50" s="62" t="s">
        <v>619</v>
      </c>
      <c r="K50" s="62" t="s">
        <v>619</v>
      </c>
      <c r="L50" s="62" t="s">
        <v>619</v>
      </c>
      <c r="M50" s="186" t="s">
        <v>619</v>
      </c>
      <c r="N50" s="62" t="s">
        <v>619</v>
      </c>
      <c r="O50" s="64">
        <v>21</v>
      </c>
      <c r="P50" s="62" t="s">
        <v>619</v>
      </c>
      <c r="Q50" s="64">
        <v>26</v>
      </c>
      <c r="R50" s="62" t="s">
        <v>619</v>
      </c>
      <c r="S50" s="64">
        <v>8</v>
      </c>
      <c r="T50" s="62" t="s">
        <v>619</v>
      </c>
      <c r="U50" s="62" t="s">
        <v>619</v>
      </c>
      <c r="V50" s="62" t="s">
        <v>619</v>
      </c>
      <c r="W50" s="64">
        <v>11</v>
      </c>
      <c r="X50" s="209">
        <v>0.3</v>
      </c>
      <c r="Y50" s="62" t="s">
        <v>619</v>
      </c>
    </row>
    <row r="51" spans="1:25" s="69" customFormat="1" ht="14.1" customHeight="1" x14ac:dyDescent="0.2">
      <c r="A51" s="218" t="s">
        <v>47</v>
      </c>
      <c r="B51" s="218" t="s">
        <v>48</v>
      </c>
      <c r="C51" s="218" t="s">
        <v>743</v>
      </c>
      <c r="D51" s="218"/>
      <c r="E51" s="77">
        <v>80</v>
      </c>
      <c r="F51" s="64">
        <v>16</v>
      </c>
      <c r="G51" s="62" t="s">
        <v>619</v>
      </c>
      <c r="H51" s="62" t="s">
        <v>619</v>
      </c>
      <c r="I51" s="62" t="s">
        <v>619</v>
      </c>
      <c r="J51" s="62" t="s">
        <v>619</v>
      </c>
      <c r="K51" s="62" t="s">
        <v>619</v>
      </c>
      <c r="L51" s="64">
        <v>26</v>
      </c>
      <c r="M51" s="186">
        <v>0.3</v>
      </c>
      <c r="N51" s="64">
        <v>7</v>
      </c>
      <c r="O51" s="64">
        <v>20</v>
      </c>
      <c r="P51" s="64">
        <v>13</v>
      </c>
      <c r="Q51" s="64">
        <v>66</v>
      </c>
      <c r="R51" s="62" t="s">
        <v>619</v>
      </c>
      <c r="S51" s="62" t="s">
        <v>619</v>
      </c>
      <c r="T51" s="62" t="s">
        <v>619</v>
      </c>
      <c r="U51" s="62" t="s">
        <v>619</v>
      </c>
      <c r="V51" s="62" t="s">
        <v>619</v>
      </c>
      <c r="W51" s="64">
        <v>12</v>
      </c>
      <c r="X51" s="209">
        <v>0.2</v>
      </c>
      <c r="Y51" s="64">
        <v>10</v>
      </c>
    </row>
    <row r="52" spans="1:25" s="69" customFormat="1" ht="14.1" customHeight="1" x14ac:dyDescent="0.2">
      <c r="A52" s="218" t="s">
        <v>128</v>
      </c>
      <c r="B52" s="218" t="s">
        <v>129</v>
      </c>
      <c r="C52" s="218" t="s">
        <v>747</v>
      </c>
      <c r="D52" s="218"/>
      <c r="E52" s="77">
        <v>92</v>
      </c>
      <c r="F52" s="64">
        <v>8</v>
      </c>
      <c r="G52" s="62" t="s">
        <v>619</v>
      </c>
      <c r="H52" s="62" t="s">
        <v>619</v>
      </c>
      <c r="I52" s="62" t="s">
        <v>619</v>
      </c>
      <c r="J52" s="62" t="s">
        <v>619</v>
      </c>
      <c r="K52" s="62" t="s">
        <v>619</v>
      </c>
      <c r="L52" s="64">
        <v>11</v>
      </c>
      <c r="M52" s="186">
        <v>0.1</v>
      </c>
      <c r="N52" s="62" t="s">
        <v>619</v>
      </c>
      <c r="O52" s="62" t="s">
        <v>619</v>
      </c>
      <c r="P52" s="64">
        <v>8</v>
      </c>
      <c r="Q52" s="64">
        <v>23</v>
      </c>
      <c r="R52" s="62" t="s">
        <v>619</v>
      </c>
      <c r="S52" s="64">
        <v>5</v>
      </c>
      <c r="T52" s="64">
        <v>18</v>
      </c>
      <c r="U52" s="62" t="s">
        <v>619</v>
      </c>
      <c r="V52" s="62" t="s">
        <v>619</v>
      </c>
      <c r="W52" s="64">
        <v>23</v>
      </c>
      <c r="X52" s="209">
        <v>0.3</v>
      </c>
      <c r="Y52" s="62" t="s">
        <v>619</v>
      </c>
    </row>
    <row r="53" spans="1:25" s="69" customFormat="1" ht="14.1" customHeight="1" x14ac:dyDescent="0.2">
      <c r="A53" s="218" t="s">
        <v>274</v>
      </c>
      <c r="B53" s="218" t="s">
        <v>275</v>
      </c>
      <c r="C53" s="218" t="s">
        <v>745</v>
      </c>
      <c r="D53" s="218"/>
      <c r="E53" s="77">
        <v>48</v>
      </c>
      <c r="F53" s="64">
        <v>24</v>
      </c>
      <c r="G53" s="62" t="s">
        <v>619</v>
      </c>
      <c r="H53" s="64">
        <v>6</v>
      </c>
      <c r="I53" s="62" t="s">
        <v>619</v>
      </c>
      <c r="J53" s="62" t="s">
        <v>619</v>
      </c>
      <c r="K53" s="64">
        <v>29</v>
      </c>
      <c r="L53" s="64">
        <v>63</v>
      </c>
      <c r="M53" s="186">
        <v>1.3</v>
      </c>
      <c r="N53" s="64">
        <v>11</v>
      </c>
      <c r="O53" s="64">
        <v>9</v>
      </c>
      <c r="P53" s="64">
        <v>16</v>
      </c>
      <c r="Q53" s="64">
        <v>99</v>
      </c>
      <c r="R53" s="64">
        <v>13</v>
      </c>
      <c r="S53" s="64">
        <v>38</v>
      </c>
      <c r="T53" s="64">
        <v>50</v>
      </c>
      <c r="U53" s="62" t="s">
        <v>619</v>
      </c>
      <c r="V53" s="62" t="s">
        <v>619</v>
      </c>
      <c r="W53" s="64">
        <v>101</v>
      </c>
      <c r="X53" s="209">
        <v>2.1</v>
      </c>
      <c r="Y53" s="62" t="s">
        <v>619</v>
      </c>
    </row>
    <row r="54" spans="1:25" s="69" customFormat="1" ht="14.1" customHeight="1" x14ac:dyDescent="0.2">
      <c r="A54" s="218" t="s">
        <v>356</v>
      </c>
      <c r="B54" s="218" t="s">
        <v>357</v>
      </c>
      <c r="C54" s="218" t="s">
        <v>746</v>
      </c>
      <c r="D54" s="218"/>
      <c r="E54" s="77">
        <v>104</v>
      </c>
      <c r="F54" s="64">
        <v>6</v>
      </c>
      <c r="G54" s="62" t="s">
        <v>619</v>
      </c>
      <c r="H54" s="62" t="s">
        <v>619</v>
      </c>
      <c r="I54" s="62" t="s">
        <v>619</v>
      </c>
      <c r="J54" s="62" t="s">
        <v>619</v>
      </c>
      <c r="K54" s="62" t="s">
        <v>619</v>
      </c>
      <c r="L54" s="64">
        <v>16</v>
      </c>
      <c r="M54" s="186">
        <v>0.2</v>
      </c>
      <c r="N54" s="62" t="s">
        <v>619</v>
      </c>
      <c r="O54" s="62" t="s">
        <v>619</v>
      </c>
      <c r="P54" s="62" t="s">
        <v>619</v>
      </c>
      <c r="Q54" s="64">
        <v>21</v>
      </c>
      <c r="R54" s="64">
        <v>21</v>
      </c>
      <c r="S54" s="64">
        <v>22</v>
      </c>
      <c r="T54" s="64">
        <v>49</v>
      </c>
      <c r="U54" s="64">
        <v>154</v>
      </c>
      <c r="V54" s="64">
        <v>220</v>
      </c>
      <c r="W54" s="64">
        <v>466</v>
      </c>
      <c r="X54" s="209">
        <v>4.5</v>
      </c>
      <c r="Y54" s="64">
        <v>70</v>
      </c>
    </row>
    <row r="55" spans="1:25" s="69" customFormat="1" ht="14.1" customHeight="1" x14ac:dyDescent="0.2">
      <c r="A55" s="218" t="s">
        <v>228</v>
      </c>
      <c r="B55" s="218" t="s">
        <v>229</v>
      </c>
      <c r="C55" s="218" t="s">
        <v>749</v>
      </c>
      <c r="D55" s="218"/>
      <c r="E55" s="77">
        <v>42</v>
      </c>
      <c r="F55" s="62" t="s">
        <v>619</v>
      </c>
      <c r="G55" s="62" t="s">
        <v>619</v>
      </c>
      <c r="H55" s="62" t="s">
        <v>619</v>
      </c>
      <c r="I55" s="62" t="s">
        <v>619</v>
      </c>
      <c r="J55" s="62" t="s">
        <v>619</v>
      </c>
      <c r="K55" s="62" t="s">
        <v>619</v>
      </c>
      <c r="L55" s="64">
        <v>5</v>
      </c>
      <c r="M55" s="186">
        <v>0.1</v>
      </c>
      <c r="N55" s="62" t="s">
        <v>619</v>
      </c>
      <c r="O55" s="62" t="s">
        <v>619</v>
      </c>
      <c r="P55" s="64">
        <v>11</v>
      </c>
      <c r="Q55" s="64">
        <v>24</v>
      </c>
      <c r="R55" s="62" t="s">
        <v>619</v>
      </c>
      <c r="S55" s="62" t="s">
        <v>619</v>
      </c>
      <c r="T55" s="62" t="s">
        <v>619</v>
      </c>
      <c r="U55" s="62" t="s">
        <v>619</v>
      </c>
      <c r="V55" s="62" t="s">
        <v>619</v>
      </c>
      <c r="W55" s="62" t="s">
        <v>619</v>
      </c>
      <c r="X55" s="209" t="s">
        <v>619</v>
      </c>
      <c r="Y55" s="62" t="s">
        <v>619</v>
      </c>
    </row>
    <row r="56" spans="1:25" s="69" customFormat="1" ht="14.1" customHeight="1" x14ac:dyDescent="0.2">
      <c r="A56" s="218" t="s">
        <v>476</v>
      </c>
      <c r="B56" s="218" t="s">
        <v>477</v>
      </c>
      <c r="C56" s="218" t="s">
        <v>742</v>
      </c>
      <c r="D56" s="218"/>
      <c r="E56" s="77">
        <v>63</v>
      </c>
      <c r="F56" s="62" t="s">
        <v>619</v>
      </c>
      <c r="G56" s="62" t="s">
        <v>619</v>
      </c>
      <c r="H56" s="62" t="s">
        <v>619</v>
      </c>
      <c r="I56" s="62" t="s">
        <v>619</v>
      </c>
      <c r="J56" s="62" t="s">
        <v>619</v>
      </c>
      <c r="K56" s="62" t="s">
        <v>619</v>
      </c>
      <c r="L56" s="64">
        <v>32</v>
      </c>
      <c r="M56" s="186">
        <v>0.5</v>
      </c>
      <c r="N56" s="64">
        <v>16</v>
      </c>
      <c r="O56" s="64">
        <v>69</v>
      </c>
      <c r="P56" s="64">
        <v>179</v>
      </c>
      <c r="Q56" s="64">
        <v>296</v>
      </c>
      <c r="R56" s="64">
        <v>11</v>
      </c>
      <c r="S56" s="64">
        <v>37</v>
      </c>
      <c r="T56" s="64">
        <v>17</v>
      </c>
      <c r="U56" s="62" t="s">
        <v>619</v>
      </c>
      <c r="V56" s="62" t="s">
        <v>619</v>
      </c>
      <c r="W56" s="64">
        <v>65</v>
      </c>
      <c r="X56" s="209">
        <v>1</v>
      </c>
      <c r="Y56" s="62" t="s">
        <v>619</v>
      </c>
    </row>
    <row r="57" spans="1:25" s="69" customFormat="1" ht="14.1" customHeight="1" x14ac:dyDescent="0.2">
      <c r="A57" s="218" t="s">
        <v>37</v>
      </c>
      <c r="B57" s="218" t="s">
        <v>38</v>
      </c>
      <c r="C57" s="218" t="s">
        <v>743</v>
      </c>
      <c r="D57" s="218"/>
      <c r="E57" s="77">
        <v>49</v>
      </c>
      <c r="F57" s="62" t="s">
        <v>619</v>
      </c>
      <c r="G57" s="62" t="s">
        <v>619</v>
      </c>
      <c r="H57" s="62" t="s">
        <v>619</v>
      </c>
      <c r="I57" s="62" t="s">
        <v>619</v>
      </c>
      <c r="J57" s="62" t="s">
        <v>619</v>
      </c>
      <c r="K57" s="62" t="s">
        <v>619</v>
      </c>
      <c r="L57" s="62" t="s">
        <v>619</v>
      </c>
      <c r="M57" s="186" t="s">
        <v>619</v>
      </c>
      <c r="N57" s="64">
        <v>6</v>
      </c>
      <c r="O57" s="64">
        <v>16</v>
      </c>
      <c r="P57" s="64">
        <v>14</v>
      </c>
      <c r="Q57" s="64">
        <v>39</v>
      </c>
      <c r="R57" s="62" t="s">
        <v>619</v>
      </c>
      <c r="S57" s="62" t="s">
        <v>619</v>
      </c>
      <c r="T57" s="62" t="s">
        <v>619</v>
      </c>
      <c r="U57" s="62" t="s">
        <v>619</v>
      </c>
      <c r="V57" s="62" t="s">
        <v>619</v>
      </c>
      <c r="W57" s="64">
        <v>17</v>
      </c>
      <c r="X57" s="209">
        <v>0.4</v>
      </c>
      <c r="Y57" s="62" t="s">
        <v>619</v>
      </c>
    </row>
    <row r="58" spans="1:25" s="69" customFormat="1" ht="14.1" customHeight="1" x14ac:dyDescent="0.2">
      <c r="A58" s="218" t="s">
        <v>290</v>
      </c>
      <c r="B58" s="218" t="s">
        <v>291</v>
      </c>
      <c r="C58" s="218" t="s">
        <v>745</v>
      </c>
      <c r="D58" s="218"/>
      <c r="E58" s="77">
        <v>37</v>
      </c>
      <c r="F58" s="64">
        <v>17</v>
      </c>
      <c r="G58" s="62" t="s">
        <v>619</v>
      </c>
      <c r="H58" s="62" t="s">
        <v>619</v>
      </c>
      <c r="I58" s="62" t="s">
        <v>619</v>
      </c>
      <c r="J58" s="62" t="s">
        <v>619</v>
      </c>
      <c r="K58" s="62" t="s">
        <v>619</v>
      </c>
      <c r="L58" s="64">
        <v>18</v>
      </c>
      <c r="M58" s="186">
        <v>0.5</v>
      </c>
      <c r="N58" s="62" t="s">
        <v>619</v>
      </c>
      <c r="O58" s="62" t="s">
        <v>619</v>
      </c>
      <c r="P58" s="62" t="s">
        <v>619</v>
      </c>
      <c r="Q58" s="64">
        <v>29</v>
      </c>
      <c r="R58" s="62" t="s">
        <v>619</v>
      </c>
      <c r="S58" s="64">
        <v>12</v>
      </c>
      <c r="T58" s="62" t="s">
        <v>619</v>
      </c>
      <c r="U58" s="64">
        <v>38</v>
      </c>
      <c r="V58" s="64">
        <v>7</v>
      </c>
      <c r="W58" s="64">
        <v>66</v>
      </c>
      <c r="X58" s="209">
        <v>1.8</v>
      </c>
      <c r="Y58" s="64">
        <v>5</v>
      </c>
    </row>
    <row r="59" spans="1:25" s="69" customFormat="1" ht="14.1" customHeight="1" x14ac:dyDescent="0.2">
      <c r="A59" s="218" t="s">
        <v>269</v>
      </c>
      <c r="B59" s="218" t="s">
        <v>650</v>
      </c>
      <c r="C59" s="218" t="s">
        <v>745</v>
      </c>
      <c r="D59" s="218"/>
      <c r="E59" s="77">
        <v>112</v>
      </c>
      <c r="F59" s="64">
        <v>29</v>
      </c>
      <c r="G59" s="64">
        <v>5</v>
      </c>
      <c r="H59" s="62" t="s">
        <v>619</v>
      </c>
      <c r="I59" s="62" t="s">
        <v>619</v>
      </c>
      <c r="J59" s="62" t="s">
        <v>619</v>
      </c>
      <c r="K59" s="62" t="s">
        <v>619</v>
      </c>
      <c r="L59" s="64">
        <v>36</v>
      </c>
      <c r="M59" s="186">
        <v>0.3</v>
      </c>
      <c r="N59" s="62" t="s">
        <v>619</v>
      </c>
      <c r="O59" s="62" t="s">
        <v>619</v>
      </c>
      <c r="P59" s="62" t="s">
        <v>619</v>
      </c>
      <c r="Q59" s="64">
        <v>46</v>
      </c>
      <c r="R59" s="64">
        <v>17</v>
      </c>
      <c r="S59" s="64">
        <v>22</v>
      </c>
      <c r="T59" s="62" t="s">
        <v>619</v>
      </c>
      <c r="U59" s="62" t="s">
        <v>619</v>
      </c>
      <c r="V59" s="64">
        <v>14</v>
      </c>
      <c r="W59" s="64">
        <v>64</v>
      </c>
      <c r="X59" s="209">
        <v>0.6</v>
      </c>
      <c r="Y59" s="64">
        <v>9</v>
      </c>
    </row>
    <row r="60" spans="1:25" s="69" customFormat="1" ht="14.1" customHeight="1" x14ac:dyDescent="0.2">
      <c r="A60" s="218" t="s">
        <v>158</v>
      </c>
      <c r="B60" s="218" t="s">
        <v>159</v>
      </c>
      <c r="C60" s="218" t="s">
        <v>744</v>
      </c>
      <c r="D60" s="218"/>
      <c r="E60" s="77">
        <v>70</v>
      </c>
      <c r="F60" s="64">
        <v>16</v>
      </c>
      <c r="G60" s="62" t="s">
        <v>619</v>
      </c>
      <c r="H60" s="62" t="s">
        <v>619</v>
      </c>
      <c r="I60" s="62" t="s">
        <v>619</v>
      </c>
      <c r="J60" s="62" t="s">
        <v>619</v>
      </c>
      <c r="K60" s="62" t="s">
        <v>619</v>
      </c>
      <c r="L60" s="64">
        <v>21</v>
      </c>
      <c r="M60" s="186">
        <v>0.3</v>
      </c>
      <c r="N60" s="62" t="s">
        <v>619</v>
      </c>
      <c r="O60" s="62" t="s">
        <v>619</v>
      </c>
      <c r="P60" s="62" t="s">
        <v>619</v>
      </c>
      <c r="Q60" s="64">
        <v>23</v>
      </c>
      <c r="R60" s="62" t="s">
        <v>619</v>
      </c>
      <c r="S60" s="62" t="s">
        <v>619</v>
      </c>
      <c r="T60" s="62" t="s">
        <v>619</v>
      </c>
      <c r="U60" s="62" t="s">
        <v>619</v>
      </c>
      <c r="V60" s="62" t="s">
        <v>619</v>
      </c>
      <c r="W60" s="64">
        <v>13</v>
      </c>
      <c r="X60" s="209">
        <v>0.2</v>
      </c>
      <c r="Y60" s="64">
        <v>11</v>
      </c>
    </row>
    <row r="61" spans="1:25" s="69" customFormat="1" ht="14.1" customHeight="1" x14ac:dyDescent="0.2">
      <c r="A61" s="218" t="s">
        <v>292</v>
      </c>
      <c r="B61" s="218" t="s">
        <v>293</v>
      </c>
      <c r="C61" s="218" t="s">
        <v>745</v>
      </c>
      <c r="D61" s="218"/>
      <c r="E61" s="77">
        <v>72</v>
      </c>
      <c r="F61" s="64">
        <v>47</v>
      </c>
      <c r="G61" s="62" t="s">
        <v>619</v>
      </c>
      <c r="H61" s="62" t="s">
        <v>619</v>
      </c>
      <c r="I61" s="64">
        <v>5</v>
      </c>
      <c r="J61" s="62" t="s">
        <v>619</v>
      </c>
      <c r="K61" s="64">
        <v>14</v>
      </c>
      <c r="L61" s="64">
        <v>71</v>
      </c>
      <c r="M61" s="186">
        <v>1</v>
      </c>
      <c r="N61" s="62" t="s">
        <v>619</v>
      </c>
      <c r="O61" s="62" t="s">
        <v>619</v>
      </c>
      <c r="P61" s="64">
        <v>9</v>
      </c>
      <c r="Q61" s="64">
        <v>86</v>
      </c>
      <c r="R61" s="64">
        <v>50</v>
      </c>
      <c r="S61" s="64">
        <v>14</v>
      </c>
      <c r="T61" s="64">
        <v>44</v>
      </c>
      <c r="U61" s="64">
        <v>24</v>
      </c>
      <c r="V61" s="64">
        <v>49</v>
      </c>
      <c r="W61" s="64">
        <v>181</v>
      </c>
      <c r="X61" s="209">
        <v>2.5</v>
      </c>
      <c r="Y61" s="62" t="s">
        <v>619</v>
      </c>
    </row>
    <row r="62" spans="1:25" s="69" customFormat="1" ht="14.1" customHeight="1" x14ac:dyDescent="0.2">
      <c r="A62" s="218" t="s">
        <v>584</v>
      </c>
      <c r="B62" s="218" t="s">
        <v>585</v>
      </c>
      <c r="C62" s="218" t="s">
        <v>748</v>
      </c>
      <c r="D62" s="218"/>
      <c r="E62" s="77">
        <v>53</v>
      </c>
      <c r="F62" s="62" t="s">
        <v>619</v>
      </c>
      <c r="G62" s="62" t="s">
        <v>619</v>
      </c>
      <c r="H62" s="62" t="s">
        <v>619</v>
      </c>
      <c r="I62" s="62" t="s">
        <v>619</v>
      </c>
      <c r="J62" s="62" t="s">
        <v>619</v>
      </c>
      <c r="K62" s="62" t="s">
        <v>619</v>
      </c>
      <c r="L62" s="62" t="s">
        <v>619</v>
      </c>
      <c r="M62" s="186" t="s">
        <v>619</v>
      </c>
      <c r="N62" s="62" t="s">
        <v>619</v>
      </c>
      <c r="O62" s="62" t="s">
        <v>619</v>
      </c>
      <c r="P62" s="64">
        <v>48</v>
      </c>
      <c r="Q62" s="64">
        <v>51</v>
      </c>
      <c r="R62" s="64">
        <v>7</v>
      </c>
      <c r="S62" s="62" t="s">
        <v>619</v>
      </c>
      <c r="T62" s="64">
        <v>7</v>
      </c>
      <c r="U62" s="62" t="s">
        <v>619</v>
      </c>
      <c r="V62" s="62" t="s">
        <v>619</v>
      </c>
      <c r="W62" s="64">
        <v>14</v>
      </c>
      <c r="X62" s="209">
        <v>0.3</v>
      </c>
      <c r="Y62" s="62" t="s">
        <v>619</v>
      </c>
    </row>
    <row r="63" spans="1:25" s="69" customFormat="1" ht="14.1" customHeight="1" x14ac:dyDescent="0.2">
      <c r="A63" s="218" t="s">
        <v>498</v>
      </c>
      <c r="B63" s="218" t="s">
        <v>499</v>
      </c>
      <c r="C63" s="218" t="s">
        <v>742</v>
      </c>
      <c r="D63" s="218"/>
      <c r="E63" s="77">
        <v>59</v>
      </c>
      <c r="F63" s="64">
        <v>22</v>
      </c>
      <c r="G63" s="62" t="s">
        <v>619</v>
      </c>
      <c r="H63" s="62" t="s">
        <v>619</v>
      </c>
      <c r="I63" s="62" t="s">
        <v>619</v>
      </c>
      <c r="J63" s="62" t="s">
        <v>619</v>
      </c>
      <c r="K63" s="62" t="s">
        <v>619</v>
      </c>
      <c r="L63" s="64">
        <v>25</v>
      </c>
      <c r="M63" s="186">
        <v>0.4</v>
      </c>
      <c r="N63" s="64">
        <v>6</v>
      </c>
      <c r="O63" s="64">
        <v>5</v>
      </c>
      <c r="P63" s="64">
        <v>6</v>
      </c>
      <c r="Q63" s="64">
        <v>42</v>
      </c>
      <c r="R63" s="62" t="s">
        <v>619</v>
      </c>
      <c r="S63" s="62" t="s">
        <v>619</v>
      </c>
      <c r="T63" s="64">
        <v>31</v>
      </c>
      <c r="U63" s="62" t="s">
        <v>619</v>
      </c>
      <c r="V63" s="64">
        <v>5</v>
      </c>
      <c r="W63" s="64">
        <v>40</v>
      </c>
      <c r="X63" s="209">
        <v>0.7</v>
      </c>
      <c r="Y63" s="62" t="s">
        <v>619</v>
      </c>
    </row>
    <row r="64" spans="1:25" s="69" customFormat="1" ht="14.1" customHeight="1" x14ac:dyDescent="0.2">
      <c r="A64" s="218" t="s">
        <v>29</v>
      </c>
      <c r="B64" s="218" t="s">
        <v>651</v>
      </c>
      <c r="C64" s="218" t="s">
        <v>743</v>
      </c>
      <c r="D64" s="218"/>
      <c r="E64" s="77">
        <v>164</v>
      </c>
      <c r="F64" s="62" t="s">
        <v>619</v>
      </c>
      <c r="G64" s="62" t="s">
        <v>619</v>
      </c>
      <c r="H64" s="62" t="s">
        <v>619</v>
      </c>
      <c r="I64" s="62" t="s">
        <v>619</v>
      </c>
      <c r="J64" s="62" t="s">
        <v>619</v>
      </c>
      <c r="K64" s="62" t="s">
        <v>619</v>
      </c>
      <c r="L64" s="64">
        <v>21</v>
      </c>
      <c r="M64" s="186">
        <v>0.1</v>
      </c>
      <c r="N64" s="62" t="s">
        <v>619</v>
      </c>
      <c r="O64" s="64">
        <v>12</v>
      </c>
      <c r="P64" s="62" t="s">
        <v>619</v>
      </c>
      <c r="Q64" s="64">
        <v>43</v>
      </c>
      <c r="R64" s="62" t="s">
        <v>619</v>
      </c>
      <c r="S64" s="64">
        <v>8</v>
      </c>
      <c r="T64" s="64">
        <v>6</v>
      </c>
      <c r="U64" s="62" t="s">
        <v>619</v>
      </c>
      <c r="V64" s="64">
        <v>6</v>
      </c>
      <c r="W64" s="64">
        <v>25</v>
      </c>
      <c r="X64" s="209">
        <v>0.2</v>
      </c>
      <c r="Y64" s="64">
        <v>13</v>
      </c>
    </row>
    <row r="65" spans="1:25" s="69" customFormat="1" ht="14.1" customHeight="1" x14ac:dyDescent="0.2">
      <c r="A65" s="218" t="s">
        <v>30</v>
      </c>
      <c r="B65" s="218" t="s">
        <v>652</v>
      </c>
      <c r="C65" s="218" t="s">
        <v>743</v>
      </c>
      <c r="D65" s="218"/>
      <c r="E65" s="77">
        <v>144</v>
      </c>
      <c r="F65" s="62" t="s">
        <v>619</v>
      </c>
      <c r="G65" s="62" t="s">
        <v>619</v>
      </c>
      <c r="H65" s="62" t="s">
        <v>619</v>
      </c>
      <c r="I65" s="62" t="s">
        <v>619</v>
      </c>
      <c r="J65" s="62" t="s">
        <v>619</v>
      </c>
      <c r="K65" s="62" t="s">
        <v>619</v>
      </c>
      <c r="L65" s="64">
        <v>20</v>
      </c>
      <c r="M65" s="186">
        <v>0.1</v>
      </c>
      <c r="N65" s="64">
        <v>15</v>
      </c>
      <c r="O65" s="64">
        <v>9</v>
      </c>
      <c r="P65" s="64">
        <v>26</v>
      </c>
      <c r="Q65" s="64">
        <v>70</v>
      </c>
      <c r="R65" s="64">
        <v>18</v>
      </c>
      <c r="S65" s="62" t="s">
        <v>619</v>
      </c>
      <c r="T65" s="64">
        <v>24</v>
      </c>
      <c r="U65" s="62" t="s">
        <v>619</v>
      </c>
      <c r="V65" s="62" t="s">
        <v>619</v>
      </c>
      <c r="W65" s="64">
        <v>43</v>
      </c>
      <c r="X65" s="209">
        <v>0.3</v>
      </c>
      <c r="Y65" s="64">
        <v>7</v>
      </c>
    </row>
    <row r="66" spans="1:25" s="69" customFormat="1" ht="14.1" customHeight="1" x14ac:dyDescent="0.2">
      <c r="A66" s="218" t="s">
        <v>144</v>
      </c>
      <c r="B66" s="218" t="s">
        <v>145</v>
      </c>
      <c r="C66" s="218" t="s">
        <v>744</v>
      </c>
      <c r="D66" s="218"/>
      <c r="E66" s="77">
        <v>48</v>
      </c>
      <c r="F66" s="62" t="s">
        <v>619</v>
      </c>
      <c r="G66" s="62" t="s">
        <v>619</v>
      </c>
      <c r="H66" s="62" t="s">
        <v>619</v>
      </c>
      <c r="I66" s="62" t="s">
        <v>619</v>
      </c>
      <c r="J66" s="62" t="s">
        <v>619</v>
      </c>
      <c r="K66" s="62" t="s">
        <v>619</v>
      </c>
      <c r="L66" s="64">
        <v>27</v>
      </c>
      <c r="M66" s="186">
        <v>0.6</v>
      </c>
      <c r="N66" s="62" t="s">
        <v>619</v>
      </c>
      <c r="O66" s="62" t="s">
        <v>619</v>
      </c>
      <c r="P66" s="64">
        <v>11</v>
      </c>
      <c r="Q66" s="64">
        <v>47</v>
      </c>
      <c r="R66" s="64">
        <v>7</v>
      </c>
      <c r="S66" s="62" t="s">
        <v>619</v>
      </c>
      <c r="T66" s="64">
        <v>14</v>
      </c>
      <c r="U66" s="62" t="s">
        <v>619</v>
      </c>
      <c r="V66" s="62" t="s">
        <v>619</v>
      </c>
      <c r="W66" s="64">
        <v>21</v>
      </c>
      <c r="X66" s="209">
        <v>0.4</v>
      </c>
      <c r="Y66" s="64">
        <v>8</v>
      </c>
    </row>
    <row r="67" spans="1:25" s="69" customFormat="1" ht="14.1" customHeight="1" x14ac:dyDescent="0.2">
      <c r="A67" s="218" t="s">
        <v>534</v>
      </c>
      <c r="B67" s="218" t="s">
        <v>535</v>
      </c>
      <c r="C67" s="218" t="s">
        <v>742</v>
      </c>
      <c r="D67" s="218"/>
      <c r="E67" s="77">
        <v>52</v>
      </c>
      <c r="F67" s="64">
        <v>7</v>
      </c>
      <c r="G67" s="62" t="s">
        <v>619</v>
      </c>
      <c r="H67" s="62" t="s">
        <v>619</v>
      </c>
      <c r="I67" s="62" t="s">
        <v>619</v>
      </c>
      <c r="J67" s="62" t="s">
        <v>619</v>
      </c>
      <c r="K67" s="62" t="s">
        <v>619</v>
      </c>
      <c r="L67" s="64">
        <v>8</v>
      </c>
      <c r="M67" s="186">
        <v>0.2</v>
      </c>
      <c r="N67" s="62" t="s">
        <v>619</v>
      </c>
      <c r="O67" s="62" t="s">
        <v>619</v>
      </c>
      <c r="P67" s="64">
        <v>11</v>
      </c>
      <c r="Q67" s="64">
        <v>21</v>
      </c>
      <c r="R67" s="62" t="s">
        <v>619</v>
      </c>
      <c r="S67" s="62" t="s">
        <v>619</v>
      </c>
      <c r="T67" s="64">
        <v>32</v>
      </c>
      <c r="U67" s="62" t="s">
        <v>619</v>
      </c>
      <c r="V67" s="62" t="s">
        <v>619</v>
      </c>
      <c r="W67" s="64">
        <v>39</v>
      </c>
      <c r="X67" s="209">
        <v>0.8</v>
      </c>
      <c r="Y67" s="64">
        <v>10</v>
      </c>
    </row>
    <row r="68" spans="1:25" s="69" customFormat="1" ht="14.1" customHeight="1" x14ac:dyDescent="0.2">
      <c r="A68" s="218" t="s">
        <v>436</v>
      </c>
      <c r="B68" s="218" t="s">
        <v>437</v>
      </c>
      <c r="C68" s="218" t="s">
        <v>742</v>
      </c>
      <c r="D68" s="218"/>
      <c r="E68" s="77">
        <v>38</v>
      </c>
      <c r="F68" s="64">
        <v>6</v>
      </c>
      <c r="G68" s="62" t="s">
        <v>619</v>
      </c>
      <c r="H68" s="62" t="s">
        <v>619</v>
      </c>
      <c r="I68" s="62" t="s">
        <v>619</v>
      </c>
      <c r="J68" s="62" t="s">
        <v>619</v>
      </c>
      <c r="K68" s="62" t="s">
        <v>619</v>
      </c>
      <c r="L68" s="64">
        <v>12</v>
      </c>
      <c r="M68" s="186">
        <v>0.3</v>
      </c>
      <c r="N68" s="62" t="s">
        <v>619</v>
      </c>
      <c r="O68" s="62" t="s">
        <v>619</v>
      </c>
      <c r="P68" s="62" t="s">
        <v>619</v>
      </c>
      <c r="Q68" s="64">
        <v>17</v>
      </c>
      <c r="R68" s="64">
        <v>5</v>
      </c>
      <c r="S68" s="62" t="s">
        <v>619</v>
      </c>
      <c r="T68" s="64">
        <v>26</v>
      </c>
      <c r="U68" s="62" t="s">
        <v>619</v>
      </c>
      <c r="V68" s="62" t="s">
        <v>619</v>
      </c>
      <c r="W68" s="64">
        <v>33</v>
      </c>
      <c r="X68" s="209">
        <v>0.9</v>
      </c>
      <c r="Y68" s="62" t="s">
        <v>619</v>
      </c>
    </row>
    <row r="69" spans="1:25" s="69" customFormat="1" ht="14.1" customHeight="1" x14ac:dyDescent="0.2">
      <c r="A69" s="218" t="s">
        <v>67</v>
      </c>
      <c r="B69" s="218" t="s">
        <v>68</v>
      </c>
      <c r="C69" s="218" t="s">
        <v>743</v>
      </c>
      <c r="D69" s="218"/>
      <c r="E69" s="77">
        <v>47</v>
      </c>
      <c r="F69" s="62" t="s">
        <v>619</v>
      </c>
      <c r="G69" s="62" t="s">
        <v>619</v>
      </c>
      <c r="H69" s="62" t="s">
        <v>619</v>
      </c>
      <c r="I69" s="62" t="s">
        <v>619</v>
      </c>
      <c r="J69" s="62" t="s">
        <v>619</v>
      </c>
      <c r="K69" s="62" t="s">
        <v>619</v>
      </c>
      <c r="L69" s="62" t="s">
        <v>619</v>
      </c>
      <c r="M69" s="186" t="s">
        <v>619</v>
      </c>
      <c r="N69" s="62" t="s">
        <v>619</v>
      </c>
      <c r="O69" s="62" t="s">
        <v>619</v>
      </c>
      <c r="P69" s="64">
        <v>14</v>
      </c>
      <c r="Q69" s="64">
        <v>15</v>
      </c>
      <c r="R69" s="62" t="s">
        <v>619</v>
      </c>
      <c r="S69" s="62" t="s">
        <v>619</v>
      </c>
      <c r="T69" s="62" t="s">
        <v>619</v>
      </c>
      <c r="U69" s="62" t="s">
        <v>619</v>
      </c>
      <c r="V69" s="62" t="s">
        <v>619</v>
      </c>
      <c r="W69" s="64">
        <v>7</v>
      </c>
      <c r="X69" s="209">
        <v>0.2</v>
      </c>
      <c r="Y69" s="62" t="s">
        <v>619</v>
      </c>
    </row>
    <row r="70" spans="1:25" s="69" customFormat="1" ht="14.1" customHeight="1" x14ac:dyDescent="0.2">
      <c r="A70" s="218" t="s">
        <v>572</v>
      </c>
      <c r="B70" s="218" t="s">
        <v>573</v>
      </c>
      <c r="C70" s="218" t="s">
        <v>748</v>
      </c>
      <c r="D70" s="218"/>
      <c r="E70" s="77">
        <v>22</v>
      </c>
      <c r="F70" s="62" t="s">
        <v>619</v>
      </c>
      <c r="G70" s="62" t="s">
        <v>619</v>
      </c>
      <c r="H70" s="62" t="s">
        <v>619</v>
      </c>
      <c r="I70" s="62" t="s">
        <v>619</v>
      </c>
      <c r="J70" s="62" t="s">
        <v>619</v>
      </c>
      <c r="K70" s="62" t="s">
        <v>619</v>
      </c>
      <c r="L70" s="62" t="s">
        <v>619</v>
      </c>
      <c r="M70" s="186" t="s">
        <v>619</v>
      </c>
      <c r="N70" s="62" t="s">
        <v>619</v>
      </c>
      <c r="O70" s="62" t="s">
        <v>619</v>
      </c>
      <c r="P70" s="64">
        <v>6</v>
      </c>
      <c r="Q70" s="64">
        <v>8</v>
      </c>
      <c r="R70" s="62" t="s">
        <v>619</v>
      </c>
      <c r="S70" s="62" t="s">
        <v>619</v>
      </c>
      <c r="T70" s="62" t="s">
        <v>619</v>
      </c>
      <c r="U70" s="62" t="s">
        <v>619</v>
      </c>
      <c r="V70" s="62" t="s">
        <v>619</v>
      </c>
      <c r="W70" s="64">
        <v>5</v>
      </c>
      <c r="X70" s="209">
        <v>0.2</v>
      </c>
      <c r="Y70" s="62" t="s">
        <v>619</v>
      </c>
    </row>
    <row r="71" spans="1:25" s="69" customFormat="1" ht="14.1" customHeight="1" x14ac:dyDescent="0.2">
      <c r="A71" s="218" t="s">
        <v>358</v>
      </c>
      <c r="B71" s="218" t="s">
        <v>359</v>
      </c>
      <c r="C71" s="218" t="s">
        <v>746</v>
      </c>
      <c r="D71" s="218"/>
      <c r="E71" s="77">
        <v>5</v>
      </c>
      <c r="F71" s="64">
        <v>8</v>
      </c>
      <c r="G71" s="62" t="s">
        <v>619</v>
      </c>
      <c r="H71" s="62" t="s">
        <v>619</v>
      </c>
      <c r="I71" s="62" t="s">
        <v>619</v>
      </c>
      <c r="J71" s="62" t="s">
        <v>619</v>
      </c>
      <c r="K71" s="62" t="s">
        <v>619</v>
      </c>
      <c r="L71" s="64">
        <v>11</v>
      </c>
      <c r="M71" s="186">
        <v>2.2999999999999998</v>
      </c>
      <c r="N71" s="62" t="s">
        <v>619</v>
      </c>
      <c r="O71" s="64">
        <v>6</v>
      </c>
      <c r="P71" s="62" t="s">
        <v>619</v>
      </c>
      <c r="Q71" s="64">
        <v>19</v>
      </c>
      <c r="R71" s="64">
        <v>6</v>
      </c>
      <c r="S71" s="62" t="s">
        <v>619</v>
      </c>
      <c r="T71" s="62" t="s">
        <v>619</v>
      </c>
      <c r="U71" s="62" t="s">
        <v>619</v>
      </c>
      <c r="V71" s="64">
        <v>12</v>
      </c>
      <c r="W71" s="64">
        <v>19</v>
      </c>
      <c r="X71" s="209">
        <v>3.9</v>
      </c>
      <c r="Y71" s="62" t="s">
        <v>619</v>
      </c>
    </row>
    <row r="72" spans="1:25" s="69" customFormat="1" ht="14.1" customHeight="1" x14ac:dyDescent="0.2">
      <c r="A72" s="218" t="s">
        <v>294</v>
      </c>
      <c r="B72" s="218" t="s">
        <v>295</v>
      </c>
      <c r="C72" s="218" t="s">
        <v>745</v>
      </c>
      <c r="D72" s="218"/>
      <c r="E72" s="77">
        <v>75</v>
      </c>
      <c r="F72" s="64">
        <v>58</v>
      </c>
      <c r="G72" s="62" t="s">
        <v>619</v>
      </c>
      <c r="H72" s="62" t="s">
        <v>619</v>
      </c>
      <c r="I72" s="62" t="s">
        <v>619</v>
      </c>
      <c r="J72" s="62" t="s">
        <v>619</v>
      </c>
      <c r="K72" s="62" t="s">
        <v>619</v>
      </c>
      <c r="L72" s="64">
        <v>68</v>
      </c>
      <c r="M72" s="186">
        <v>0.9</v>
      </c>
      <c r="N72" s="64">
        <v>7</v>
      </c>
      <c r="O72" s="62" t="s">
        <v>619</v>
      </c>
      <c r="P72" s="62" t="s">
        <v>619</v>
      </c>
      <c r="Q72" s="64">
        <v>82</v>
      </c>
      <c r="R72" s="64">
        <v>23</v>
      </c>
      <c r="S72" s="62" t="s">
        <v>619</v>
      </c>
      <c r="T72" s="64">
        <v>94</v>
      </c>
      <c r="U72" s="64">
        <v>26</v>
      </c>
      <c r="V72" s="62" t="s">
        <v>619</v>
      </c>
      <c r="W72" s="64">
        <v>156</v>
      </c>
      <c r="X72" s="209">
        <v>2.1</v>
      </c>
      <c r="Y72" s="62" t="s">
        <v>619</v>
      </c>
    </row>
    <row r="73" spans="1:25" s="69" customFormat="1" ht="14.1" customHeight="1" x14ac:dyDescent="0.2">
      <c r="A73" s="218" t="s">
        <v>39</v>
      </c>
      <c r="B73" s="218" t="s">
        <v>40</v>
      </c>
      <c r="C73" s="218" t="s">
        <v>743</v>
      </c>
      <c r="D73" s="218"/>
      <c r="E73" s="77">
        <v>31</v>
      </c>
      <c r="F73" s="62" t="s">
        <v>619</v>
      </c>
      <c r="G73" s="62" t="s">
        <v>619</v>
      </c>
      <c r="H73" s="62" t="s">
        <v>619</v>
      </c>
      <c r="I73" s="62" t="s">
        <v>619</v>
      </c>
      <c r="J73" s="62" t="s">
        <v>619</v>
      </c>
      <c r="K73" s="62" t="s">
        <v>619</v>
      </c>
      <c r="L73" s="62" t="s">
        <v>619</v>
      </c>
      <c r="M73" s="186" t="s">
        <v>619</v>
      </c>
      <c r="N73" s="62" t="s">
        <v>619</v>
      </c>
      <c r="O73" s="62" t="s">
        <v>619</v>
      </c>
      <c r="P73" s="64">
        <v>5</v>
      </c>
      <c r="Q73" s="64">
        <v>8</v>
      </c>
      <c r="R73" s="62" t="s">
        <v>619</v>
      </c>
      <c r="S73" s="62" t="s">
        <v>619</v>
      </c>
      <c r="T73" s="62" t="s">
        <v>619</v>
      </c>
      <c r="U73" s="62" t="s">
        <v>619</v>
      </c>
      <c r="V73" s="64">
        <v>5</v>
      </c>
      <c r="W73" s="64">
        <v>6</v>
      </c>
      <c r="X73" s="209">
        <v>0.2</v>
      </c>
      <c r="Y73" s="62" t="s">
        <v>619</v>
      </c>
    </row>
    <row r="74" spans="1:25" s="69" customFormat="1" ht="14.1" customHeight="1" x14ac:dyDescent="0.2">
      <c r="A74" s="218" t="s">
        <v>184</v>
      </c>
      <c r="B74" s="218" t="s">
        <v>185</v>
      </c>
      <c r="C74" s="218" t="s">
        <v>744</v>
      </c>
      <c r="D74" s="218"/>
      <c r="E74" s="77">
        <v>27</v>
      </c>
      <c r="F74" s="62" t="s">
        <v>619</v>
      </c>
      <c r="G74" s="62" t="s">
        <v>619</v>
      </c>
      <c r="H74" s="62" t="s">
        <v>619</v>
      </c>
      <c r="I74" s="62" t="s">
        <v>619</v>
      </c>
      <c r="J74" s="62" t="s">
        <v>619</v>
      </c>
      <c r="K74" s="62" t="s">
        <v>619</v>
      </c>
      <c r="L74" s="64">
        <v>17</v>
      </c>
      <c r="M74" s="186">
        <v>0.6</v>
      </c>
      <c r="N74" s="62" t="s">
        <v>619</v>
      </c>
      <c r="O74" s="62" t="s">
        <v>619</v>
      </c>
      <c r="P74" s="62" t="s">
        <v>619</v>
      </c>
      <c r="Q74" s="64">
        <v>20</v>
      </c>
      <c r="R74" s="62" t="s">
        <v>619</v>
      </c>
      <c r="S74" s="62" t="s">
        <v>619</v>
      </c>
      <c r="T74" s="62" t="s">
        <v>619</v>
      </c>
      <c r="U74" s="62" t="s">
        <v>619</v>
      </c>
      <c r="V74" s="62" t="s">
        <v>619</v>
      </c>
      <c r="W74" s="64">
        <v>8</v>
      </c>
      <c r="X74" s="209">
        <v>0.3</v>
      </c>
      <c r="Y74" s="64">
        <v>8</v>
      </c>
    </row>
    <row r="75" spans="1:25" s="69" customFormat="1" ht="14.1" customHeight="1" x14ac:dyDescent="0.2">
      <c r="A75" s="218" t="s">
        <v>547</v>
      </c>
      <c r="B75" s="218" t="s">
        <v>653</v>
      </c>
      <c r="C75" s="218" t="s">
        <v>748</v>
      </c>
      <c r="D75" s="218"/>
      <c r="E75" s="77">
        <v>240</v>
      </c>
      <c r="F75" s="64">
        <v>60</v>
      </c>
      <c r="G75" s="62" t="s">
        <v>619</v>
      </c>
      <c r="H75" s="62" t="s">
        <v>619</v>
      </c>
      <c r="I75" s="62" t="s">
        <v>619</v>
      </c>
      <c r="J75" s="62" t="s">
        <v>619</v>
      </c>
      <c r="K75" s="64">
        <v>6</v>
      </c>
      <c r="L75" s="64">
        <v>68</v>
      </c>
      <c r="M75" s="186">
        <v>0.3</v>
      </c>
      <c r="N75" s="64">
        <v>27</v>
      </c>
      <c r="O75" s="64">
        <v>16</v>
      </c>
      <c r="P75" s="64">
        <v>97</v>
      </c>
      <c r="Q75" s="64">
        <v>208</v>
      </c>
      <c r="R75" s="64">
        <v>27</v>
      </c>
      <c r="S75" s="64">
        <v>22</v>
      </c>
      <c r="T75" s="64">
        <v>33</v>
      </c>
      <c r="U75" s="64">
        <v>139</v>
      </c>
      <c r="V75" s="64">
        <v>5</v>
      </c>
      <c r="W75" s="64">
        <v>226</v>
      </c>
      <c r="X75" s="209">
        <v>0.9</v>
      </c>
      <c r="Y75" s="64">
        <v>28</v>
      </c>
    </row>
    <row r="76" spans="1:25" s="69" customFormat="1" ht="14.1" customHeight="1" x14ac:dyDescent="0.2">
      <c r="A76" s="218" t="s">
        <v>586</v>
      </c>
      <c r="B76" s="218" t="s">
        <v>587</v>
      </c>
      <c r="C76" s="218" t="s">
        <v>748</v>
      </c>
      <c r="D76" s="218"/>
      <c r="E76" s="77">
        <v>37</v>
      </c>
      <c r="F76" s="62" t="s">
        <v>619</v>
      </c>
      <c r="G76" s="62" t="s">
        <v>619</v>
      </c>
      <c r="H76" s="62" t="s">
        <v>619</v>
      </c>
      <c r="I76" s="62" t="s">
        <v>619</v>
      </c>
      <c r="J76" s="62" t="s">
        <v>619</v>
      </c>
      <c r="K76" s="62" t="s">
        <v>619</v>
      </c>
      <c r="L76" s="64">
        <v>9</v>
      </c>
      <c r="M76" s="186">
        <v>0.2</v>
      </c>
      <c r="N76" s="62" t="s">
        <v>619</v>
      </c>
      <c r="O76" s="64">
        <v>16</v>
      </c>
      <c r="P76" s="62" t="s">
        <v>619</v>
      </c>
      <c r="Q76" s="64">
        <v>42</v>
      </c>
      <c r="R76" s="62" t="s">
        <v>619</v>
      </c>
      <c r="S76" s="62" t="s">
        <v>619</v>
      </c>
      <c r="T76" s="64">
        <v>9</v>
      </c>
      <c r="U76" s="62" t="s">
        <v>619</v>
      </c>
      <c r="V76" s="62" t="s">
        <v>619</v>
      </c>
      <c r="W76" s="64">
        <v>11</v>
      </c>
      <c r="X76" s="209">
        <v>0.3</v>
      </c>
      <c r="Y76" s="62" t="s">
        <v>619</v>
      </c>
    </row>
    <row r="77" spans="1:25" s="69" customFormat="1" ht="14.1" customHeight="1" x14ac:dyDescent="0.2">
      <c r="A77" s="218" t="s">
        <v>10</v>
      </c>
      <c r="B77" s="218" t="s">
        <v>654</v>
      </c>
      <c r="C77" s="218" t="s">
        <v>750</v>
      </c>
      <c r="D77" s="218"/>
      <c r="E77" s="77">
        <v>229</v>
      </c>
      <c r="F77" s="64">
        <v>34</v>
      </c>
      <c r="G77" s="62" t="s">
        <v>619</v>
      </c>
      <c r="H77" s="62" t="s">
        <v>619</v>
      </c>
      <c r="I77" s="62" t="s">
        <v>619</v>
      </c>
      <c r="J77" s="62" t="s">
        <v>619</v>
      </c>
      <c r="K77" s="62" t="s">
        <v>619</v>
      </c>
      <c r="L77" s="64">
        <v>35</v>
      </c>
      <c r="M77" s="186">
        <v>0.2</v>
      </c>
      <c r="N77" s="62" t="s">
        <v>619</v>
      </c>
      <c r="O77" s="64">
        <v>8</v>
      </c>
      <c r="P77" s="62" t="s">
        <v>619</v>
      </c>
      <c r="Q77" s="64">
        <v>49</v>
      </c>
      <c r="R77" s="62" t="s">
        <v>619</v>
      </c>
      <c r="S77" s="62" t="s">
        <v>619</v>
      </c>
      <c r="T77" s="64">
        <v>20</v>
      </c>
      <c r="U77" s="62" t="s">
        <v>619</v>
      </c>
      <c r="V77" s="62" t="s">
        <v>619</v>
      </c>
      <c r="W77" s="64">
        <v>25</v>
      </c>
      <c r="X77" s="209">
        <v>0.1</v>
      </c>
      <c r="Y77" s="64">
        <v>23</v>
      </c>
    </row>
    <row r="78" spans="1:25" s="69" customFormat="1" ht="14.1" customHeight="1" x14ac:dyDescent="0.2">
      <c r="A78" s="218" t="s">
        <v>256</v>
      </c>
      <c r="B78" s="218" t="s">
        <v>257</v>
      </c>
      <c r="C78" s="218" t="s">
        <v>749</v>
      </c>
      <c r="D78" s="218"/>
      <c r="E78" s="77">
        <v>136</v>
      </c>
      <c r="F78" s="64">
        <v>102</v>
      </c>
      <c r="G78" s="64">
        <v>28</v>
      </c>
      <c r="H78" s="64">
        <v>21</v>
      </c>
      <c r="I78" s="64">
        <v>9</v>
      </c>
      <c r="J78" s="62" t="s">
        <v>619</v>
      </c>
      <c r="K78" s="62" t="s">
        <v>619</v>
      </c>
      <c r="L78" s="64">
        <v>163</v>
      </c>
      <c r="M78" s="186">
        <v>1.2</v>
      </c>
      <c r="N78" s="64">
        <v>9</v>
      </c>
      <c r="O78" s="64">
        <v>31</v>
      </c>
      <c r="P78" s="64">
        <v>27</v>
      </c>
      <c r="Q78" s="64">
        <v>230</v>
      </c>
      <c r="R78" s="64">
        <v>8</v>
      </c>
      <c r="S78" s="62" t="s">
        <v>619</v>
      </c>
      <c r="T78" s="64">
        <v>8</v>
      </c>
      <c r="U78" s="62" t="s">
        <v>619</v>
      </c>
      <c r="V78" s="64">
        <v>28</v>
      </c>
      <c r="W78" s="64">
        <v>44</v>
      </c>
      <c r="X78" s="209">
        <v>0.3</v>
      </c>
      <c r="Y78" s="64">
        <v>472</v>
      </c>
    </row>
    <row r="79" spans="1:25" s="69" customFormat="1" ht="14.1" customHeight="1" x14ac:dyDescent="0.2">
      <c r="A79" s="218" t="s">
        <v>104</v>
      </c>
      <c r="B79" s="218" t="s">
        <v>105</v>
      </c>
      <c r="C79" s="218" t="s">
        <v>747</v>
      </c>
      <c r="D79" s="218"/>
      <c r="E79" s="77">
        <v>25</v>
      </c>
      <c r="F79" s="62" t="s">
        <v>619</v>
      </c>
      <c r="G79" s="62" t="s">
        <v>619</v>
      </c>
      <c r="H79" s="62" t="s">
        <v>619</v>
      </c>
      <c r="I79" s="62" t="s">
        <v>619</v>
      </c>
      <c r="J79" s="62" t="s">
        <v>619</v>
      </c>
      <c r="K79" s="62" t="s">
        <v>619</v>
      </c>
      <c r="L79" s="62" t="s">
        <v>619</v>
      </c>
      <c r="M79" s="186" t="s">
        <v>619</v>
      </c>
      <c r="N79" s="62" t="s">
        <v>619</v>
      </c>
      <c r="O79" s="64">
        <v>6</v>
      </c>
      <c r="P79" s="62" t="s">
        <v>619</v>
      </c>
      <c r="Q79" s="64">
        <v>13</v>
      </c>
      <c r="R79" s="62" t="s">
        <v>619</v>
      </c>
      <c r="S79" s="62" t="s">
        <v>619</v>
      </c>
      <c r="T79" s="62" t="s">
        <v>619</v>
      </c>
      <c r="U79" s="62" t="s">
        <v>619</v>
      </c>
      <c r="V79" s="62" t="s">
        <v>619</v>
      </c>
      <c r="W79" s="62" t="s">
        <v>619</v>
      </c>
      <c r="X79" s="209" t="s">
        <v>619</v>
      </c>
      <c r="Y79" s="62" t="s">
        <v>619</v>
      </c>
    </row>
    <row r="80" spans="1:25" s="69" customFormat="1" ht="14.1" customHeight="1" x14ac:dyDescent="0.2">
      <c r="A80" s="218" t="s">
        <v>536</v>
      </c>
      <c r="B80" s="218" t="s">
        <v>537</v>
      </c>
      <c r="C80" s="218" t="s">
        <v>742</v>
      </c>
      <c r="D80" s="218"/>
      <c r="E80" s="77">
        <v>45</v>
      </c>
      <c r="F80" s="64">
        <v>34</v>
      </c>
      <c r="G80" s="64">
        <v>8</v>
      </c>
      <c r="H80" s="64">
        <v>7</v>
      </c>
      <c r="I80" s="62" t="s">
        <v>619</v>
      </c>
      <c r="J80" s="62" t="s">
        <v>619</v>
      </c>
      <c r="K80" s="62" t="s">
        <v>619</v>
      </c>
      <c r="L80" s="64">
        <v>54</v>
      </c>
      <c r="M80" s="186">
        <v>1.2</v>
      </c>
      <c r="N80" s="64">
        <v>8</v>
      </c>
      <c r="O80" s="64">
        <v>8</v>
      </c>
      <c r="P80" s="64">
        <v>8</v>
      </c>
      <c r="Q80" s="64">
        <v>78</v>
      </c>
      <c r="R80" s="64">
        <v>10</v>
      </c>
      <c r="S80" s="64">
        <v>54</v>
      </c>
      <c r="T80" s="64">
        <v>51</v>
      </c>
      <c r="U80" s="64">
        <v>48</v>
      </c>
      <c r="V80" s="64">
        <v>13</v>
      </c>
      <c r="W80" s="64">
        <v>176</v>
      </c>
      <c r="X80" s="209">
        <v>3.9</v>
      </c>
      <c r="Y80" s="62" t="s">
        <v>619</v>
      </c>
    </row>
    <row r="81" spans="1:33" s="69" customFormat="1" ht="14.1" customHeight="1" x14ac:dyDescent="0.2">
      <c r="A81" s="218" t="s">
        <v>394</v>
      </c>
      <c r="B81" s="218" t="s">
        <v>395</v>
      </c>
      <c r="C81" s="218" t="s">
        <v>746</v>
      </c>
      <c r="D81" s="218"/>
      <c r="E81" s="77">
        <v>154</v>
      </c>
      <c r="F81" s="64">
        <v>77</v>
      </c>
      <c r="G81" s="64">
        <v>93</v>
      </c>
      <c r="H81" s="64">
        <v>16</v>
      </c>
      <c r="I81" s="64">
        <v>15</v>
      </c>
      <c r="J81" s="62" t="s">
        <v>619</v>
      </c>
      <c r="K81" s="62" t="s">
        <v>619</v>
      </c>
      <c r="L81" s="64">
        <v>207</v>
      </c>
      <c r="M81" s="186">
        <v>1.3</v>
      </c>
      <c r="N81" s="64">
        <v>19</v>
      </c>
      <c r="O81" s="64">
        <v>23</v>
      </c>
      <c r="P81" s="64">
        <v>56</v>
      </c>
      <c r="Q81" s="64">
        <v>305</v>
      </c>
      <c r="R81" s="62" t="s">
        <v>619</v>
      </c>
      <c r="S81" s="62" t="s">
        <v>619</v>
      </c>
      <c r="T81" s="64">
        <v>1132</v>
      </c>
      <c r="U81" s="64">
        <v>323</v>
      </c>
      <c r="V81" s="64">
        <v>1293</v>
      </c>
      <c r="W81" s="64">
        <v>3015</v>
      </c>
      <c r="X81" s="209">
        <v>19.5</v>
      </c>
      <c r="Y81" s="62" t="s">
        <v>619</v>
      </c>
    </row>
    <row r="82" spans="1:33" s="69" customFormat="1" ht="14.1" customHeight="1" x14ac:dyDescent="0.2">
      <c r="A82" s="218" t="s">
        <v>310</v>
      </c>
      <c r="B82" s="218" t="s">
        <v>311</v>
      </c>
      <c r="C82" s="218" t="s">
        <v>745</v>
      </c>
      <c r="D82" s="218"/>
      <c r="E82" s="77">
        <v>63</v>
      </c>
      <c r="F82" s="64">
        <v>47</v>
      </c>
      <c r="G82" s="64">
        <v>6</v>
      </c>
      <c r="H82" s="62" t="s">
        <v>619</v>
      </c>
      <c r="I82" s="62" t="s">
        <v>619</v>
      </c>
      <c r="J82" s="62" t="s">
        <v>619</v>
      </c>
      <c r="K82" s="62" t="s">
        <v>619</v>
      </c>
      <c r="L82" s="64">
        <v>57</v>
      </c>
      <c r="M82" s="186">
        <v>0.9</v>
      </c>
      <c r="N82" s="64">
        <v>7</v>
      </c>
      <c r="O82" s="62" t="s">
        <v>619</v>
      </c>
      <c r="P82" s="62" t="s">
        <v>619</v>
      </c>
      <c r="Q82" s="64">
        <v>74</v>
      </c>
      <c r="R82" s="64">
        <v>10</v>
      </c>
      <c r="S82" s="64">
        <v>11</v>
      </c>
      <c r="T82" s="62" t="s">
        <v>619</v>
      </c>
      <c r="U82" s="62" t="s">
        <v>619</v>
      </c>
      <c r="V82" s="64">
        <v>23</v>
      </c>
      <c r="W82" s="64">
        <v>44</v>
      </c>
      <c r="X82" s="209">
        <v>0.7</v>
      </c>
      <c r="Y82" s="64">
        <v>205</v>
      </c>
    </row>
    <row r="83" spans="1:33" s="69" customFormat="1" ht="14.1" customHeight="1" x14ac:dyDescent="0.2">
      <c r="A83" s="218" t="s">
        <v>11</v>
      </c>
      <c r="B83" s="218" t="s">
        <v>655</v>
      </c>
      <c r="C83" s="218" t="s">
        <v>750</v>
      </c>
      <c r="D83" s="218"/>
      <c r="E83" s="77">
        <v>47</v>
      </c>
      <c r="F83" s="62" t="s">
        <v>619</v>
      </c>
      <c r="G83" s="62" t="s">
        <v>619</v>
      </c>
      <c r="H83" s="62" t="s">
        <v>619</v>
      </c>
      <c r="I83" s="62" t="s">
        <v>619</v>
      </c>
      <c r="J83" s="62" t="s">
        <v>619</v>
      </c>
      <c r="K83" s="62" t="s">
        <v>619</v>
      </c>
      <c r="L83" s="62" t="s">
        <v>619</v>
      </c>
      <c r="M83" s="186" t="s">
        <v>619</v>
      </c>
      <c r="N83" s="62" t="s">
        <v>619</v>
      </c>
      <c r="O83" s="62" t="s">
        <v>619</v>
      </c>
      <c r="P83" s="64">
        <v>10</v>
      </c>
      <c r="Q83" s="64">
        <v>18</v>
      </c>
      <c r="R83" s="62" t="s">
        <v>619</v>
      </c>
      <c r="S83" s="62" t="s">
        <v>619</v>
      </c>
      <c r="T83" s="62" t="s">
        <v>619</v>
      </c>
      <c r="U83" s="62" t="s">
        <v>619</v>
      </c>
      <c r="V83" s="62" t="s">
        <v>619</v>
      </c>
      <c r="W83" s="62" t="s">
        <v>619</v>
      </c>
      <c r="X83" s="209" t="s">
        <v>619</v>
      </c>
      <c r="Y83" s="62" t="s">
        <v>619</v>
      </c>
    </row>
    <row r="84" spans="1:33" s="69" customFormat="1" ht="14.1" customHeight="1" x14ac:dyDescent="0.2">
      <c r="A84" s="218" t="s">
        <v>478</v>
      </c>
      <c r="B84" s="218" t="s">
        <v>479</v>
      </c>
      <c r="C84" s="218" t="s">
        <v>742</v>
      </c>
      <c r="D84" s="218"/>
      <c r="E84" s="77">
        <v>43</v>
      </c>
      <c r="F84" s="64">
        <v>34</v>
      </c>
      <c r="G84" s="64">
        <v>7</v>
      </c>
      <c r="H84" s="62" t="s">
        <v>619</v>
      </c>
      <c r="I84" s="62" t="s">
        <v>619</v>
      </c>
      <c r="J84" s="62" t="s">
        <v>619</v>
      </c>
      <c r="K84" s="62" t="s">
        <v>619</v>
      </c>
      <c r="L84" s="64">
        <v>48</v>
      </c>
      <c r="M84" s="186">
        <v>1.1000000000000001</v>
      </c>
      <c r="N84" s="62" t="s">
        <v>619</v>
      </c>
      <c r="O84" s="62" t="s">
        <v>619</v>
      </c>
      <c r="P84" s="64">
        <v>13</v>
      </c>
      <c r="Q84" s="64">
        <v>70</v>
      </c>
      <c r="R84" s="62" t="s">
        <v>619</v>
      </c>
      <c r="S84" s="62" t="s">
        <v>619</v>
      </c>
      <c r="T84" s="62" t="s">
        <v>619</v>
      </c>
      <c r="U84" s="62" t="s">
        <v>619</v>
      </c>
      <c r="V84" s="64">
        <v>49</v>
      </c>
      <c r="W84" s="64">
        <v>52</v>
      </c>
      <c r="X84" s="209">
        <v>1.2</v>
      </c>
      <c r="Y84" s="64">
        <v>30</v>
      </c>
    </row>
    <row r="85" spans="1:33" s="69" customFormat="1" ht="14.1" customHeight="1" x14ac:dyDescent="0.2">
      <c r="A85" s="218" t="s">
        <v>186</v>
      </c>
      <c r="B85" s="218" t="s">
        <v>187</v>
      </c>
      <c r="C85" s="218" t="s">
        <v>744</v>
      </c>
      <c r="D85" s="218"/>
      <c r="E85" s="77">
        <v>33</v>
      </c>
      <c r="F85" s="64">
        <v>9</v>
      </c>
      <c r="G85" s="62" t="s">
        <v>619</v>
      </c>
      <c r="H85" s="62" t="s">
        <v>619</v>
      </c>
      <c r="I85" s="62" t="s">
        <v>619</v>
      </c>
      <c r="J85" s="62" t="s">
        <v>619</v>
      </c>
      <c r="K85" s="62" t="s">
        <v>619</v>
      </c>
      <c r="L85" s="64">
        <v>11</v>
      </c>
      <c r="M85" s="186">
        <v>0.3</v>
      </c>
      <c r="N85" s="62" t="s">
        <v>619</v>
      </c>
      <c r="O85" s="62" t="s">
        <v>619</v>
      </c>
      <c r="P85" s="62" t="s">
        <v>619</v>
      </c>
      <c r="Q85" s="64">
        <v>13</v>
      </c>
      <c r="R85" s="62" t="s">
        <v>619</v>
      </c>
      <c r="S85" s="62" t="s">
        <v>619</v>
      </c>
      <c r="T85" s="62" t="s">
        <v>619</v>
      </c>
      <c r="U85" s="62" t="s">
        <v>619</v>
      </c>
      <c r="V85" s="62" t="s">
        <v>619</v>
      </c>
      <c r="W85" s="64">
        <v>8</v>
      </c>
      <c r="X85" s="209">
        <v>0.2</v>
      </c>
      <c r="Y85" s="64">
        <v>6</v>
      </c>
    </row>
    <row r="86" spans="1:33" s="69" customFormat="1" ht="14.1" customHeight="1" x14ac:dyDescent="0.2">
      <c r="A86" s="218" t="s">
        <v>136</v>
      </c>
      <c r="B86" s="218" t="s">
        <v>656</v>
      </c>
      <c r="C86" s="218" t="s">
        <v>744</v>
      </c>
      <c r="D86" s="218"/>
      <c r="E86" s="77">
        <v>106</v>
      </c>
      <c r="F86" s="64">
        <v>64</v>
      </c>
      <c r="G86" s="64">
        <v>11</v>
      </c>
      <c r="H86" s="64">
        <v>13</v>
      </c>
      <c r="I86" s="62" t="s">
        <v>619</v>
      </c>
      <c r="J86" s="62" t="s">
        <v>619</v>
      </c>
      <c r="K86" s="62" t="s">
        <v>619</v>
      </c>
      <c r="L86" s="64">
        <v>89</v>
      </c>
      <c r="M86" s="186">
        <v>0.8</v>
      </c>
      <c r="N86" s="64">
        <v>11</v>
      </c>
      <c r="O86" s="64">
        <v>33</v>
      </c>
      <c r="P86" s="64">
        <v>14</v>
      </c>
      <c r="Q86" s="64">
        <v>147</v>
      </c>
      <c r="R86" s="62" t="s">
        <v>619</v>
      </c>
      <c r="S86" s="64">
        <v>6</v>
      </c>
      <c r="T86" s="64">
        <v>13</v>
      </c>
      <c r="U86" s="62" t="s">
        <v>619</v>
      </c>
      <c r="V86" s="62" t="s">
        <v>619</v>
      </c>
      <c r="W86" s="64">
        <v>23</v>
      </c>
      <c r="X86" s="209">
        <v>0.2</v>
      </c>
      <c r="Y86" s="64">
        <v>56</v>
      </c>
    </row>
    <row r="87" spans="1:33" s="69" customFormat="1" ht="14.1" customHeight="1" x14ac:dyDescent="0.2">
      <c r="A87" s="218" t="s">
        <v>146</v>
      </c>
      <c r="B87" s="218" t="s">
        <v>147</v>
      </c>
      <c r="C87" s="218" t="s">
        <v>744</v>
      </c>
      <c r="D87" s="218"/>
      <c r="E87" s="77">
        <v>32</v>
      </c>
      <c r="F87" s="62" t="s">
        <v>619</v>
      </c>
      <c r="G87" s="62" t="s">
        <v>619</v>
      </c>
      <c r="H87" s="62" t="s">
        <v>619</v>
      </c>
      <c r="I87" s="62" t="s">
        <v>619</v>
      </c>
      <c r="J87" s="62" t="s">
        <v>619</v>
      </c>
      <c r="K87" s="62" t="s">
        <v>619</v>
      </c>
      <c r="L87" s="64">
        <v>6</v>
      </c>
      <c r="M87" s="186">
        <v>0.2</v>
      </c>
      <c r="N87" s="62" t="s">
        <v>619</v>
      </c>
      <c r="O87" s="62" t="s">
        <v>619</v>
      </c>
      <c r="P87" s="64">
        <v>10</v>
      </c>
      <c r="Q87" s="64">
        <v>26</v>
      </c>
      <c r="R87" s="62" t="s">
        <v>619</v>
      </c>
      <c r="S87" s="62" t="s">
        <v>619</v>
      </c>
      <c r="T87" s="62" t="s">
        <v>619</v>
      </c>
      <c r="U87" s="62" t="s">
        <v>619</v>
      </c>
      <c r="V87" s="62" t="s">
        <v>619</v>
      </c>
      <c r="W87" s="64">
        <v>9</v>
      </c>
      <c r="X87" s="209">
        <v>0.3</v>
      </c>
      <c r="Y87" s="62" t="s">
        <v>619</v>
      </c>
      <c r="Z87" s="28"/>
      <c r="AA87" s="28"/>
      <c r="AB87" s="28"/>
      <c r="AC87" s="28"/>
      <c r="AD87" s="28"/>
      <c r="AE87" s="28"/>
      <c r="AF87" s="28"/>
      <c r="AG87" s="28"/>
    </row>
    <row r="88" spans="1:33" s="69" customFormat="1" ht="14.1" customHeight="1" x14ac:dyDescent="0.2">
      <c r="A88" s="218" t="s">
        <v>120</v>
      </c>
      <c r="B88" s="218" t="s">
        <v>121</v>
      </c>
      <c r="C88" s="218" t="s">
        <v>747</v>
      </c>
      <c r="D88" s="218"/>
      <c r="E88" s="77">
        <v>129</v>
      </c>
      <c r="F88" s="64">
        <v>31</v>
      </c>
      <c r="G88" s="62" t="s">
        <v>619</v>
      </c>
      <c r="H88" s="62" t="s">
        <v>619</v>
      </c>
      <c r="I88" s="62" t="s">
        <v>619</v>
      </c>
      <c r="J88" s="62" t="s">
        <v>619</v>
      </c>
      <c r="K88" s="62" t="s">
        <v>619</v>
      </c>
      <c r="L88" s="64">
        <v>34</v>
      </c>
      <c r="M88" s="186">
        <v>0.3</v>
      </c>
      <c r="N88" s="64">
        <v>11</v>
      </c>
      <c r="O88" s="64">
        <v>6</v>
      </c>
      <c r="P88" s="64">
        <v>22</v>
      </c>
      <c r="Q88" s="64">
        <v>73</v>
      </c>
      <c r="R88" s="62" t="s">
        <v>619</v>
      </c>
      <c r="S88" s="62" t="s">
        <v>619</v>
      </c>
      <c r="T88" s="62" t="s">
        <v>619</v>
      </c>
      <c r="U88" s="62" t="s">
        <v>619</v>
      </c>
      <c r="V88" s="62" t="s">
        <v>619</v>
      </c>
      <c r="W88" s="64">
        <v>14</v>
      </c>
      <c r="X88" s="209">
        <v>0.1</v>
      </c>
      <c r="Y88" s="64">
        <v>22</v>
      </c>
    </row>
    <row r="89" spans="1:33" s="69" customFormat="1" ht="14.1" customHeight="1" x14ac:dyDescent="0.2">
      <c r="A89" s="218" t="s">
        <v>480</v>
      </c>
      <c r="B89" s="218" t="s">
        <v>481</v>
      </c>
      <c r="C89" s="218" t="s">
        <v>742</v>
      </c>
      <c r="D89" s="218"/>
      <c r="E89" s="77">
        <v>50</v>
      </c>
      <c r="F89" s="64">
        <v>28</v>
      </c>
      <c r="G89" s="62" t="s">
        <v>619</v>
      </c>
      <c r="H89" s="62" t="s">
        <v>619</v>
      </c>
      <c r="I89" s="62" t="s">
        <v>619</v>
      </c>
      <c r="J89" s="62" t="s">
        <v>619</v>
      </c>
      <c r="K89" s="62" t="s">
        <v>619</v>
      </c>
      <c r="L89" s="64">
        <v>29</v>
      </c>
      <c r="M89" s="186">
        <v>0.6</v>
      </c>
      <c r="N89" s="62" t="s">
        <v>619</v>
      </c>
      <c r="O89" s="62" t="s">
        <v>619</v>
      </c>
      <c r="P89" s="64">
        <v>21</v>
      </c>
      <c r="Q89" s="64">
        <v>60</v>
      </c>
      <c r="R89" s="64">
        <v>22</v>
      </c>
      <c r="S89" s="62" t="s">
        <v>619</v>
      </c>
      <c r="T89" s="64">
        <v>15</v>
      </c>
      <c r="U89" s="64">
        <v>5</v>
      </c>
      <c r="V89" s="62" t="s">
        <v>619</v>
      </c>
      <c r="W89" s="64">
        <v>42</v>
      </c>
      <c r="X89" s="209">
        <v>0.9</v>
      </c>
      <c r="Y89" s="64">
        <v>6</v>
      </c>
    </row>
    <row r="90" spans="1:33" s="69" customFormat="1" ht="14.1" customHeight="1" x14ac:dyDescent="0.2">
      <c r="A90" s="218" t="s">
        <v>258</v>
      </c>
      <c r="B90" s="218" t="s">
        <v>259</v>
      </c>
      <c r="C90" s="218" t="s">
        <v>749</v>
      </c>
      <c r="D90" s="218"/>
      <c r="E90" s="77">
        <v>132</v>
      </c>
      <c r="F90" s="64">
        <v>13</v>
      </c>
      <c r="G90" s="62" t="s">
        <v>619</v>
      </c>
      <c r="H90" s="62" t="s">
        <v>619</v>
      </c>
      <c r="I90" s="62" t="s">
        <v>619</v>
      </c>
      <c r="J90" s="62" t="s">
        <v>619</v>
      </c>
      <c r="K90" s="62" t="s">
        <v>619</v>
      </c>
      <c r="L90" s="64">
        <v>17</v>
      </c>
      <c r="M90" s="186">
        <v>0.1</v>
      </c>
      <c r="N90" s="64">
        <v>10</v>
      </c>
      <c r="O90" s="64">
        <v>111</v>
      </c>
      <c r="P90" s="64">
        <v>320</v>
      </c>
      <c r="Q90" s="64">
        <v>458</v>
      </c>
      <c r="R90" s="62" t="s">
        <v>619</v>
      </c>
      <c r="S90" s="62" t="s">
        <v>619</v>
      </c>
      <c r="T90" s="64">
        <v>12</v>
      </c>
      <c r="U90" s="62" t="s">
        <v>619</v>
      </c>
      <c r="V90" s="62" t="s">
        <v>619</v>
      </c>
      <c r="W90" s="64">
        <v>15</v>
      </c>
      <c r="X90" s="209">
        <v>0.1</v>
      </c>
      <c r="Y90" s="64">
        <v>5</v>
      </c>
    </row>
    <row r="91" spans="1:33" s="69" customFormat="1" ht="14.1" customHeight="1" x14ac:dyDescent="0.2">
      <c r="A91" s="218" t="s">
        <v>396</v>
      </c>
      <c r="B91" s="218" t="s">
        <v>397</v>
      </c>
      <c r="C91" s="218" t="s">
        <v>746</v>
      </c>
      <c r="D91" s="218"/>
      <c r="E91" s="77">
        <v>132</v>
      </c>
      <c r="F91" s="64">
        <v>53</v>
      </c>
      <c r="G91" s="64">
        <v>9</v>
      </c>
      <c r="H91" s="64">
        <v>46</v>
      </c>
      <c r="I91" s="64">
        <v>56</v>
      </c>
      <c r="J91" s="64">
        <v>14</v>
      </c>
      <c r="K91" s="64">
        <v>8</v>
      </c>
      <c r="L91" s="64">
        <v>186</v>
      </c>
      <c r="M91" s="186">
        <v>1.4</v>
      </c>
      <c r="N91" s="64">
        <v>15</v>
      </c>
      <c r="O91" s="64">
        <v>94</v>
      </c>
      <c r="P91" s="64">
        <v>86</v>
      </c>
      <c r="Q91" s="64">
        <v>381</v>
      </c>
      <c r="R91" s="64">
        <v>257</v>
      </c>
      <c r="S91" s="64">
        <v>114</v>
      </c>
      <c r="T91" s="64">
        <v>86</v>
      </c>
      <c r="U91" s="64">
        <v>891</v>
      </c>
      <c r="V91" s="64">
        <v>1094</v>
      </c>
      <c r="W91" s="64">
        <v>2442</v>
      </c>
      <c r="X91" s="209">
        <v>18.600000000000001</v>
      </c>
      <c r="Y91" s="64">
        <v>8</v>
      </c>
    </row>
    <row r="92" spans="1:33" s="69" customFormat="1" ht="14.1" customHeight="1" x14ac:dyDescent="0.2">
      <c r="A92" s="218" t="s">
        <v>276</v>
      </c>
      <c r="B92" s="218" t="s">
        <v>277</v>
      </c>
      <c r="C92" s="218" t="s">
        <v>745</v>
      </c>
      <c r="D92" s="218"/>
      <c r="E92" s="77">
        <v>37</v>
      </c>
      <c r="F92" s="62" t="s">
        <v>619</v>
      </c>
      <c r="G92" s="62" t="s">
        <v>619</v>
      </c>
      <c r="H92" s="62" t="s">
        <v>619</v>
      </c>
      <c r="I92" s="62" t="s">
        <v>619</v>
      </c>
      <c r="J92" s="62" t="s">
        <v>619</v>
      </c>
      <c r="K92" s="62" t="s">
        <v>619</v>
      </c>
      <c r="L92" s="64">
        <v>13</v>
      </c>
      <c r="M92" s="186">
        <v>0.4</v>
      </c>
      <c r="N92" s="62" t="s">
        <v>619</v>
      </c>
      <c r="O92" s="62" t="s">
        <v>619</v>
      </c>
      <c r="P92" s="62" t="s">
        <v>619</v>
      </c>
      <c r="Q92" s="64">
        <v>18</v>
      </c>
      <c r="R92" s="62" t="s">
        <v>619</v>
      </c>
      <c r="S92" s="62" t="s">
        <v>619</v>
      </c>
      <c r="T92" s="62" t="s">
        <v>619</v>
      </c>
      <c r="U92" s="62" t="s">
        <v>619</v>
      </c>
      <c r="V92" s="62" t="s">
        <v>619</v>
      </c>
      <c r="W92" s="64">
        <v>6</v>
      </c>
      <c r="X92" s="209">
        <v>0.2</v>
      </c>
      <c r="Y92" s="64">
        <v>7</v>
      </c>
    </row>
    <row r="93" spans="1:33" s="69" customFormat="1" ht="14.1" customHeight="1" x14ac:dyDescent="0.2">
      <c r="A93" s="218" t="s">
        <v>556</v>
      </c>
      <c r="B93" s="218" t="s">
        <v>557</v>
      </c>
      <c r="C93" s="218" t="s">
        <v>748</v>
      </c>
      <c r="D93" s="218"/>
      <c r="E93" s="77">
        <v>61</v>
      </c>
      <c r="F93" s="62" t="s">
        <v>619</v>
      </c>
      <c r="G93" s="62" t="s">
        <v>619</v>
      </c>
      <c r="H93" s="62" t="s">
        <v>619</v>
      </c>
      <c r="I93" s="62" t="s">
        <v>619</v>
      </c>
      <c r="J93" s="62" t="s">
        <v>619</v>
      </c>
      <c r="K93" s="62" t="s">
        <v>619</v>
      </c>
      <c r="L93" s="62" t="s">
        <v>619</v>
      </c>
      <c r="M93" s="186" t="s">
        <v>619</v>
      </c>
      <c r="N93" s="62" t="s">
        <v>619</v>
      </c>
      <c r="O93" s="62" t="s">
        <v>619</v>
      </c>
      <c r="P93" s="64">
        <v>9</v>
      </c>
      <c r="Q93" s="64">
        <v>16</v>
      </c>
      <c r="R93" s="62" t="s">
        <v>619</v>
      </c>
      <c r="S93" s="62" t="s">
        <v>619</v>
      </c>
      <c r="T93" s="62" t="s">
        <v>619</v>
      </c>
      <c r="U93" s="62" t="s">
        <v>619</v>
      </c>
      <c r="V93" s="64">
        <v>8</v>
      </c>
      <c r="W93" s="64">
        <v>12</v>
      </c>
      <c r="X93" s="209">
        <v>0.2</v>
      </c>
      <c r="Y93" s="62" t="s">
        <v>619</v>
      </c>
    </row>
    <row r="94" spans="1:33" s="69" customFormat="1" ht="14.1" customHeight="1" x14ac:dyDescent="0.2">
      <c r="A94" s="218" t="s">
        <v>574</v>
      </c>
      <c r="B94" s="218" t="s">
        <v>575</v>
      </c>
      <c r="C94" s="218" t="s">
        <v>748</v>
      </c>
      <c r="D94" s="218"/>
      <c r="E94" s="77">
        <v>39</v>
      </c>
      <c r="F94" s="62" t="s">
        <v>619</v>
      </c>
      <c r="G94" s="62" t="s">
        <v>619</v>
      </c>
      <c r="H94" s="62" t="s">
        <v>619</v>
      </c>
      <c r="I94" s="62" t="s">
        <v>619</v>
      </c>
      <c r="J94" s="62" t="s">
        <v>619</v>
      </c>
      <c r="K94" s="62" t="s">
        <v>619</v>
      </c>
      <c r="L94" s="62" t="s">
        <v>619</v>
      </c>
      <c r="M94" s="186" t="s">
        <v>619</v>
      </c>
      <c r="N94" s="62" t="s">
        <v>619</v>
      </c>
      <c r="O94" s="62" t="s">
        <v>619</v>
      </c>
      <c r="P94" s="62" t="s">
        <v>619</v>
      </c>
      <c r="Q94" s="64">
        <v>8</v>
      </c>
      <c r="R94" s="62" t="s">
        <v>619</v>
      </c>
      <c r="S94" s="62" t="s">
        <v>619</v>
      </c>
      <c r="T94" s="62" t="s">
        <v>619</v>
      </c>
      <c r="U94" s="64">
        <v>5</v>
      </c>
      <c r="V94" s="62" t="s">
        <v>619</v>
      </c>
      <c r="W94" s="64">
        <v>10</v>
      </c>
      <c r="X94" s="209">
        <v>0.3</v>
      </c>
      <c r="Y94" s="62" t="s">
        <v>619</v>
      </c>
    </row>
    <row r="95" spans="1:33" s="69" customFormat="1" ht="14.1" customHeight="1" x14ac:dyDescent="0.2">
      <c r="A95" s="218" t="s">
        <v>454</v>
      </c>
      <c r="B95" s="218" t="s">
        <v>455</v>
      </c>
      <c r="C95" s="218" t="s">
        <v>742</v>
      </c>
      <c r="D95" s="218"/>
      <c r="E95" s="77">
        <v>49</v>
      </c>
      <c r="F95" s="64">
        <v>13</v>
      </c>
      <c r="G95" s="62" t="s">
        <v>619</v>
      </c>
      <c r="H95" s="62" t="s">
        <v>619</v>
      </c>
      <c r="I95" s="62" t="s">
        <v>619</v>
      </c>
      <c r="J95" s="62" t="s">
        <v>619</v>
      </c>
      <c r="K95" s="62" t="s">
        <v>619</v>
      </c>
      <c r="L95" s="64">
        <v>16</v>
      </c>
      <c r="M95" s="186">
        <v>0.3</v>
      </c>
      <c r="N95" s="62" t="s">
        <v>619</v>
      </c>
      <c r="O95" s="62" t="s">
        <v>619</v>
      </c>
      <c r="P95" s="62" t="s">
        <v>619</v>
      </c>
      <c r="Q95" s="64">
        <v>20</v>
      </c>
      <c r="R95" s="62" t="s">
        <v>619</v>
      </c>
      <c r="S95" s="62" t="s">
        <v>619</v>
      </c>
      <c r="T95" s="64">
        <v>84</v>
      </c>
      <c r="U95" s="62" t="s">
        <v>619</v>
      </c>
      <c r="V95" s="62" t="s">
        <v>619</v>
      </c>
      <c r="W95" s="64">
        <v>85</v>
      </c>
      <c r="X95" s="209">
        <v>1.7</v>
      </c>
      <c r="Y95" s="62" t="s">
        <v>619</v>
      </c>
    </row>
    <row r="96" spans="1:33" s="69" customFormat="1" ht="14.1" customHeight="1" x14ac:dyDescent="0.2">
      <c r="A96" s="218" t="s">
        <v>312</v>
      </c>
      <c r="B96" s="218" t="s">
        <v>313</v>
      </c>
      <c r="C96" s="218" t="s">
        <v>745</v>
      </c>
      <c r="D96" s="218"/>
      <c r="E96" s="77">
        <v>60</v>
      </c>
      <c r="F96" s="64">
        <v>17</v>
      </c>
      <c r="G96" s="62" t="s">
        <v>619</v>
      </c>
      <c r="H96" s="62" t="s">
        <v>619</v>
      </c>
      <c r="I96" s="62" t="s">
        <v>619</v>
      </c>
      <c r="J96" s="62" t="s">
        <v>619</v>
      </c>
      <c r="K96" s="62" t="s">
        <v>619</v>
      </c>
      <c r="L96" s="64">
        <v>18</v>
      </c>
      <c r="M96" s="186">
        <v>0.3</v>
      </c>
      <c r="N96" s="62" t="s">
        <v>619</v>
      </c>
      <c r="O96" s="62" t="s">
        <v>619</v>
      </c>
      <c r="P96" s="62" t="s">
        <v>619</v>
      </c>
      <c r="Q96" s="64">
        <v>31</v>
      </c>
      <c r="R96" s="62" t="s">
        <v>619</v>
      </c>
      <c r="S96" s="64">
        <v>12</v>
      </c>
      <c r="T96" s="62" t="s">
        <v>619</v>
      </c>
      <c r="U96" s="62" t="s">
        <v>619</v>
      </c>
      <c r="V96" s="62" t="s">
        <v>619</v>
      </c>
      <c r="W96" s="64">
        <v>19</v>
      </c>
      <c r="X96" s="209">
        <v>0.3</v>
      </c>
      <c r="Y96" s="62" t="s">
        <v>619</v>
      </c>
    </row>
    <row r="97" spans="1:25" s="69" customFormat="1" ht="14.1" customHeight="1" x14ac:dyDescent="0.2">
      <c r="A97" s="218" t="s">
        <v>172</v>
      </c>
      <c r="B97" s="218" t="s">
        <v>173</v>
      </c>
      <c r="C97" s="218" t="s">
        <v>744</v>
      </c>
      <c r="D97" s="218"/>
      <c r="E97" s="77">
        <v>62</v>
      </c>
      <c r="F97" s="62" t="s">
        <v>619</v>
      </c>
      <c r="G97" s="62" t="s">
        <v>619</v>
      </c>
      <c r="H97" s="62" t="s">
        <v>619</v>
      </c>
      <c r="I97" s="62" t="s">
        <v>619</v>
      </c>
      <c r="J97" s="62" t="s">
        <v>619</v>
      </c>
      <c r="K97" s="62" t="s">
        <v>619</v>
      </c>
      <c r="L97" s="64">
        <v>21</v>
      </c>
      <c r="M97" s="186">
        <v>0.3</v>
      </c>
      <c r="N97" s="62" t="s">
        <v>619</v>
      </c>
      <c r="O97" s="62" t="s">
        <v>619</v>
      </c>
      <c r="P97" s="64">
        <v>12</v>
      </c>
      <c r="Q97" s="64">
        <v>35</v>
      </c>
      <c r="R97" s="64">
        <v>9</v>
      </c>
      <c r="S97" s="62" t="s">
        <v>619</v>
      </c>
      <c r="T97" s="64">
        <v>8</v>
      </c>
      <c r="U97" s="62" t="s">
        <v>619</v>
      </c>
      <c r="V97" s="64">
        <v>7</v>
      </c>
      <c r="W97" s="64">
        <v>29</v>
      </c>
      <c r="X97" s="209">
        <v>0.5</v>
      </c>
      <c r="Y97" s="62" t="s">
        <v>619</v>
      </c>
    </row>
    <row r="98" spans="1:25" s="69" customFormat="1" ht="14.1" customHeight="1" x14ac:dyDescent="0.2">
      <c r="A98" s="218" t="s">
        <v>188</v>
      </c>
      <c r="B98" s="218" t="s">
        <v>189</v>
      </c>
      <c r="C98" s="218" t="s">
        <v>744</v>
      </c>
      <c r="D98" s="218"/>
      <c r="E98" s="77">
        <v>37</v>
      </c>
      <c r="F98" s="62" t="s">
        <v>619</v>
      </c>
      <c r="G98" s="62" t="s">
        <v>619</v>
      </c>
      <c r="H98" s="62" t="s">
        <v>619</v>
      </c>
      <c r="I98" s="62" t="s">
        <v>619</v>
      </c>
      <c r="J98" s="62" t="s">
        <v>619</v>
      </c>
      <c r="K98" s="62" t="s">
        <v>619</v>
      </c>
      <c r="L98" s="64">
        <v>7</v>
      </c>
      <c r="M98" s="186">
        <v>0.2</v>
      </c>
      <c r="N98" s="62" t="s">
        <v>619</v>
      </c>
      <c r="O98" s="64">
        <v>13</v>
      </c>
      <c r="P98" s="62" t="s">
        <v>619</v>
      </c>
      <c r="Q98" s="64">
        <v>29</v>
      </c>
      <c r="R98" s="62" t="s">
        <v>619</v>
      </c>
      <c r="S98" s="62" t="s">
        <v>619</v>
      </c>
      <c r="T98" s="64">
        <v>5</v>
      </c>
      <c r="U98" s="62" t="s">
        <v>619</v>
      </c>
      <c r="V98" s="62" t="s">
        <v>619</v>
      </c>
      <c r="W98" s="64">
        <v>6</v>
      </c>
      <c r="X98" s="209">
        <v>0.2</v>
      </c>
      <c r="Y98" s="62" t="s">
        <v>619</v>
      </c>
    </row>
    <row r="99" spans="1:25" s="69" customFormat="1" ht="14.1" customHeight="1" x14ac:dyDescent="0.2">
      <c r="A99" s="218" t="s">
        <v>99</v>
      </c>
      <c r="B99" s="218" t="s">
        <v>657</v>
      </c>
      <c r="C99" s="218" t="s">
        <v>747</v>
      </c>
      <c r="D99" s="218"/>
      <c r="E99" s="77">
        <v>147</v>
      </c>
      <c r="F99" s="64">
        <v>63</v>
      </c>
      <c r="G99" s="62" t="s">
        <v>619</v>
      </c>
      <c r="H99" s="62" t="s">
        <v>619</v>
      </c>
      <c r="I99" s="62" t="s">
        <v>619</v>
      </c>
      <c r="J99" s="62" t="s">
        <v>619</v>
      </c>
      <c r="K99" s="62" t="s">
        <v>619</v>
      </c>
      <c r="L99" s="64">
        <v>64</v>
      </c>
      <c r="M99" s="186">
        <v>0.4</v>
      </c>
      <c r="N99" s="62" t="s">
        <v>619</v>
      </c>
      <c r="O99" s="62" t="s">
        <v>619</v>
      </c>
      <c r="P99" s="64">
        <v>78</v>
      </c>
      <c r="Q99" s="64">
        <v>164</v>
      </c>
      <c r="R99" s="62" t="s">
        <v>619</v>
      </c>
      <c r="S99" s="62" t="s">
        <v>619</v>
      </c>
      <c r="T99" s="64">
        <v>25</v>
      </c>
      <c r="U99" s="62" t="s">
        <v>619</v>
      </c>
      <c r="V99" s="62" t="s">
        <v>619</v>
      </c>
      <c r="W99" s="64">
        <v>26</v>
      </c>
      <c r="X99" s="209">
        <v>0.2</v>
      </c>
      <c r="Y99" s="62" t="s">
        <v>619</v>
      </c>
    </row>
    <row r="100" spans="1:25" s="69" customFormat="1" ht="14.1" customHeight="1" x14ac:dyDescent="0.2">
      <c r="A100" s="218" t="s">
        <v>230</v>
      </c>
      <c r="B100" s="218" t="s">
        <v>231</v>
      </c>
      <c r="C100" s="218" t="s">
        <v>749</v>
      </c>
      <c r="D100" s="218"/>
      <c r="E100" s="77">
        <v>49</v>
      </c>
      <c r="F100" s="64">
        <v>25</v>
      </c>
      <c r="G100" s="62" t="s">
        <v>619</v>
      </c>
      <c r="H100" s="62" t="s">
        <v>619</v>
      </c>
      <c r="I100" s="62" t="s">
        <v>619</v>
      </c>
      <c r="J100" s="62" t="s">
        <v>619</v>
      </c>
      <c r="K100" s="62" t="s">
        <v>619</v>
      </c>
      <c r="L100" s="64">
        <v>27</v>
      </c>
      <c r="M100" s="186">
        <v>0.6</v>
      </c>
      <c r="N100" s="62" t="s">
        <v>619</v>
      </c>
      <c r="O100" s="62" t="s">
        <v>619</v>
      </c>
      <c r="P100" s="62" t="s">
        <v>619</v>
      </c>
      <c r="Q100" s="64">
        <v>46</v>
      </c>
      <c r="R100" s="64">
        <v>8</v>
      </c>
      <c r="S100" s="62" t="s">
        <v>619</v>
      </c>
      <c r="T100" s="62" t="s">
        <v>619</v>
      </c>
      <c r="U100" s="62" t="s">
        <v>619</v>
      </c>
      <c r="V100" s="62" t="s">
        <v>619</v>
      </c>
      <c r="W100" s="64">
        <v>9</v>
      </c>
      <c r="X100" s="209">
        <v>0.2</v>
      </c>
      <c r="Y100" s="64">
        <v>14</v>
      </c>
    </row>
    <row r="101" spans="1:25" s="69" customFormat="1" ht="14.1" customHeight="1" x14ac:dyDescent="0.2">
      <c r="A101" s="218" t="s">
        <v>442</v>
      </c>
      <c r="B101" s="218" t="s">
        <v>443</v>
      </c>
      <c r="C101" s="218" t="s">
        <v>742</v>
      </c>
      <c r="D101" s="218"/>
      <c r="E101" s="77">
        <v>47</v>
      </c>
      <c r="F101" s="62" t="s">
        <v>619</v>
      </c>
      <c r="G101" s="62" t="s">
        <v>619</v>
      </c>
      <c r="H101" s="62" t="s">
        <v>619</v>
      </c>
      <c r="I101" s="62" t="s">
        <v>619</v>
      </c>
      <c r="J101" s="62" t="s">
        <v>619</v>
      </c>
      <c r="K101" s="62" t="s">
        <v>619</v>
      </c>
      <c r="L101" s="64">
        <v>6</v>
      </c>
      <c r="M101" s="186">
        <v>0.1</v>
      </c>
      <c r="N101" s="62" t="s">
        <v>619</v>
      </c>
      <c r="O101" s="62" t="s">
        <v>619</v>
      </c>
      <c r="P101" s="62" t="s">
        <v>619</v>
      </c>
      <c r="Q101" s="64">
        <v>17</v>
      </c>
      <c r="R101" s="64">
        <v>10</v>
      </c>
      <c r="S101" s="62" t="s">
        <v>619</v>
      </c>
      <c r="T101" s="62" t="s">
        <v>619</v>
      </c>
      <c r="U101" s="62" t="s">
        <v>619</v>
      </c>
      <c r="V101" s="64">
        <v>12</v>
      </c>
      <c r="W101" s="64">
        <v>22</v>
      </c>
      <c r="X101" s="209">
        <v>0.5</v>
      </c>
      <c r="Y101" s="64">
        <v>6</v>
      </c>
    </row>
    <row r="102" spans="1:25" s="69" customFormat="1" ht="14.1" customHeight="1" x14ac:dyDescent="0.2">
      <c r="A102" s="218" t="s">
        <v>456</v>
      </c>
      <c r="B102" s="218" t="s">
        <v>457</v>
      </c>
      <c r="C102" s="218" t="s">
        <v>742</v>
      </c>
      <c r="D102" s="218"/>
      <c r="E102" s="77">
        <v>55</v>
      </c>
      <c r="F102" s="62" t="s">
        <v>619</v>
      </c>
      <c r="G102" s="62" t="s">
        <v>619</v>
      </c>
      <c r="H102" s="62" t="s">
        <v>619</v>
      </c>
      <c r="I102" s="62" t="s">
        <v>619</v>
      </c>
      <c r="J102" s="62" t="s">
        <v>619</v>
      </c>
      <c r="K102" s="62" t="s">
        <v>619</v>
      </c>
      <c r="L102" s="62" t="s">
        <v>619</v>
      </c>
      <c r="M102" s="186" t="s">
        <v>619</v>
      </c>
      <c r="N102" s="62" t="s">
        <v>619</v>
      </c>
      <c r="O102" s="62" t="s">
        <v>619</v>
      </c>
      <c r="P102" s="64">
        <v>9</v>
      </c>
      <c r="Q102" s="64">
        <v>13</v>
      </c>
      <c r="R102" s="64">
        <v>7</v>
      </c>
      <c r="S102" s="62" t="s">
        <v>619</v>
      </c>
      <c r="T102" s="64">
        <v>6</v>
      </c>
      <c r="U102" s="62" t="s">
        <v>619</v>
      </c>
      <c r="V102" s="62" t="s">
        <v>619</v>
      </c>
      <c r="W102" s="64">
        <v>15</v>
      </c>
      <c r="X102" s="209">
        <v>0.3</v>
      </c>
      <c r="Y102" s="62" t="s">
        <v>619</v>
      </c>
    </row>
    <row r="103" spans="1:25" s="69" customFormat="1" ht="14.1" customHeight="1" x14ac:dyDescent="0.2">
      <c r="A103" s="218" t="s">
        <v>41</v>
      </c>
      <c r="B103" s="218" t="s">
        <v>42</v>
      </c>
      <c r="C103" s="218" t="s">
        <v>743</v>
      </c>
      <c r="D103" s="218"/>
      <c r="E103" s="77">
        <v>24</v>
      </c>
      <c r="F103" s="62" t="s">
        <v>619</v>
      </c>
      <c r="G103" s="62" t="s">
        <v>619</v>
      </c>
      <c r="H103" s="62" t="s">
        <v>619</v>
      </c>
      <c r="I103" s="62" t="s">
        <v>619</v>
      </c>
      <c r="J103" s="62" t="s">
        <v>619</v>
      </c>
      <c r="K103" s="62" t="s">
        <v>619</v>
      </c>
      <c r="L103" s="62" t="s">
        <v>619</v>
      </c>
      <c r="M103" s="186" t="s">
        <v>619</v>
      </c>
      <c r="N103" s="62" t="s">
        <v>619</v>
      </c>
      <c r="O103" s="62" t="s">
        <v>619</v>
      </c>
      <c r="P103" s="62" t="s">
        <v>619</v>
      </c>
      <c r="Q103" s="62" t="s">
        <v>619</v>
      </c>
      <c r="R103" s="62" t="s">
        <v>619</v>
      </c>
      <c r="S103" s="62" t="s">
        <v>619</v>
      </c>
      <c r="T103" s="62" t="s">
        <v>619</v>
      </c>
      <c r="U103" s="62" t="s">
        <v>619</v>
      </c>
      <c r="V103" s="62" t="s">
        <v>619</v>
      </c>
      <c r="W103" s="62" t="s">
        <v>619</v>
      </c>
      <c r="X103" s="209" t="s">
        <v>619</v>
      </c>
      <c r="Y103" s="62" t="s">
        <v>619</v>
      </c>
    </row>
    <row r="104" spans="1:25" s="69" customFormat="1" ht="14.1" customHeight="1" x14ac:dyDescent="0.2">
      <c r="A104" s="218" t="s">
        <v>508</v>
      </c>
      <c r="B104" s="218" t="s">
        <v>509</v>
      </c>
      <c r="C104" s="218" t="s">
        <v>742</v>
      </c>
      <c r="D104" s="218"/>
      <c r="E104" s="77">
        <v>54</v>
      </c>
      <c r="F104" s="64">
        <v>8</v>
      </c>
      <c r="G104" s="62" t="s">
        <v>619</v>
      </c>
      <c r="H104" s="62" t="s">
        <v>619</v>
      </c>
      <c r="I104" s="62" t="s">
        <v>619</v>
      </c>
      <c r="J104" s="62" t="s">
        <v>619</v>
      </c>
      <c r="K104" s="62" t="s">
        <v>619</v>
      </c>
      <c r="L104" s="64">
        <v>9</v>
      </c>
      <c r="M104" s="186">
        <v>0.2</v>
      </c>
      <c r="N104" s="62" t="s">
        <v>619</v>
      </c>
      <c r="O104" s="62" t="s">
        <v>619</v>
      </c>
      <c r="P104" s="62" t="s">
        <v>619</v>
      </c>
      <c r="Q104" s="64">
        <v>10</v>
      </c>
      <c r="R104" s="64">
        <v>5</v>
      </c>
      <c r="S104" s="62" t="s">
        <v>619</v>
      </c>
      <c r="T104" s="64">
        <v>33</v>
      </c>
      <c r="U104" s="62" t="s">
        <v>619</v>
      </c>
      <c r="V104" s="62" t="s">
        <v>619</v>
      </c>
      <c r="W104" s="64">
        <v>42</v>
      </c>
      <c r="X104" s="209">
        <v>0.8</v>
      </c>
      <c r="Y104" s="62" t="s">
        <v>619</v>
      </c>
    </row>
    <row r="105" spans="1:25" s="69" customFormat="1" ht="14.1" customHeight="1" x14ac:dyDescent="0.2">
      <c r="A105" s="218" t="s">
        <v>398</v>
      </c>
      <c r="B105" s="218" t="s">
        <v>399</v>
      </c>
      <c r="C105" s="218" t="s">
        <v>746</v>
      </c>
      <c r="D105" s="218"/>
      <c r="E105" s="77">
        <v>129</v>
      </c>
      <c r="F105" s="64">
        <v>93</v>
      </c>
      <c r="G105" s="64">
        <v>107</v>
      </c>
      <c r="H105" s="64">
        <v>18</v>
      </c>
      <c r="I105" s="64">
        <v>8</v>
      </c>
      <c r="J105" s="62" t="s">
        <v>619</v>
      </c>
      <c r="K105" s="62" t="s">
        <v>619</v>
      </c>
      <c r="L105" s="64">
        <v>230</v>
      </c>
      <c r="M105" s="186">
        <v>1.8</v>
      </c>
      <c r="N105" s="64">
        <v>10</v>
      </c>
      <c r="O105" s="64">
        <v>12</v>
      </c>
      <c r="P105" s="64">
        <v>25</v>
      </c>
      <c r="Q105" s="64">
        <v>277</v>
      </c>
      <c r="R105" s="62" t="s">
        <v>619</v>
      </c>
      <c r="S105" s="62" t="s">
        <v>619</v>
      </c>
      <c r="T105" s="62" t="s">
        <v>619</v>
      </c>
      <c r="U105" s="64">
        <v>1474</v>
      </c>
      <c r="V105" s="64">
        <v>1370</v>
      </c>
      <c r="W105" s="64">
        <v>2851</v>
      </c>
      <c r="X105" s="209">
        <v>22.1</v>
      </c>
      <c r="Y105" s="64">
        <v>9</v>
      </c>
    </row>
    <row r="106" spans="1:25" s="69" customFormat="1" ht="14.1" customHeight="1" x14ac:dyDescent="0.2">
      <c r="A106" s="218" t="s">
        <v>296</v>
      </c>
      <c r="B106" s="218" t="s">
        <v>297</v>
      </c>
      <c r="C106" s="218" t="s">
        <v>745</v>
      </c>
      <c r="D106" s="218"/>
      <c r="E106" s="77">
        <v>54</v>
      </c>
      <c r="F106" s="64">
        <v>12</v>
      </c>
      <c r="G106" s="62" t="s">
        <v>619</v>
      </c>
      <c r="H106" s="62" t="s">
        <v>619</v>
      </c>
      <c r="I106" s="62" t="s">
        <v>619</v>
      </c>
      <c r="J106" s="62" t="s">
        <v>619</v>
      </c>
      <c r="K106" s="64">
        <v>6</v>
      </c>
      <c r="L106" s="64">
        <v>21</v>
      </c>
      <c r="M106" s="186">
        <v>0.4</v>
      </c>
      <c r="N106" s="62" t="s">
        <v>619</v>
      </c>
      <c r="O106" s="62" t="s">
        <v>619</v>
      </c>
      <c r="P106" s="64">
        <v>10</v>
      </c>
      <c r="Q106" s="64">
        <v>39</v>
      </c>
      <c r="R106" s="64">
        <v>9</v>
      </c>
      <c r="S106" s="64">
        <v>47</v>
      </c>
      <c r="T106" s="64">
        <v>17</v>
      </c>
      <c r="U106" s="62" t="s">
        <v>619</v>
      </c>
      <c r="V106" s="62" t="s">
        <v>619</v>
      </c>
      <c r="W106" s="64">
        <v>73</v>
      </c>
      <c r="X106" s="209">
        <v>1.4</v>
      </c>
      <c r="Y106" s="62" t="s">
        <v>619</v>
      </c>
    </row>
    <row r="107" spans="1:25" s="69" customFormat="1" ht="14.1" customHeight="1" x14ac:dyDescent="0.2">
      <c r="A107" s="218" t="s">
        <v>510</v>
      </c>
      <c r="B107" s="218" t="s">
        <v>511</v>
      </c>
      <c r="C107" s="218" t="s">
        <v>742</v>
      </c>
      <c r="D107" s="218"/>
      <c r="E107" s="77">
        <v>31</v>
      </c>
      <c r="F107" s="64">
        <v>14</v>
      </c>
      <c r="G107" s="62" t="s">
        <v>619</v>
      </c>
      <c r="H107" s="62" t="s">
        <v>619</v>
      </c>
      <c r="I107" s="62" t="s">
        <v>619</v>
      </c>
      <c r="J107" s="62" t="s">
        <v>619</v>
      </c>
      <c r="K107" s="62" t="s">
        <v>619</v>
      </c>
      <c r="L107" s="64">
        <v>15</v>
      </c>
      <c r="M107" s="186">
        <v>0.5</v>
      </c>
      <c r="N107" s="62" t="s">
        <v>619</v>
      </c>
      <c r="O107" s="62" t="s">
        <v>619</v>
      </c>
      <c r="P107" s="64">
        <v>6</v>
      </c>
      <c r="Q107" s="64">
        <v>21</v>
      </c>
      <c r="R107" s="64">
        <v>18</v>
      </c>
      <c r="S107" s="62" t="s">
        <v>619</v>
      </c>
      <c r="T107" s="64">
        <v>89</v>
      </c>
      <c r="U107" s="62" t="s">
        <v>619</v>
      </c>
      <c r="V107" s="64">
        <v>62</v>
      </c>
      <c r="W107" s="64">
        <v>170</v>
      </c>
      <c r="X107" s="209">
        <v>5.5</v>
      </c>
      <c r="Y107" s="62" t="s">
        <v>619</v>
      </c>
    </row>
    <row r="108" spans="1:25" s="69" customFormat="1" ht="14.1" customHeight="1" x14ac:dyDescent="0.2">
      <c r="A108" s="218" t="s">
        <v>148</v>
      </c>
      <c r="B108" s="218" t="s">
        <v>149</v>
      </c>
      <c r="C108" s="218" t="s">
        <v>744</v>
      </c>
      <c r="D108" s="218"/>
      <c r="E108" s="77">
        <v>50</v>
      </c>
      <c r="F108" s="62" t="s">
        <v>619</v>
      </c>
      <c r="G108" s="62" t="s">
        <v>619</v>
      </c>
      <c r="H108" s="62" t="s">
        <v>619</v>
      </c>
      <c r="I108" s="62" t="s">
        <v>619</v>
      </c>
      <c r="J108" s="62" t="s">
        <v>619</v>
      </c>
      <c r="K108" s="62" t="s">
        <v>619</v>
      </c>
      <c r="L108" s="64">
        <v>5</v>
      </c>
      <c r="M108" s="186">
        <v>0.1</v>
      </c>
      <c r="N108" s="62" t="s">
        <v>619</v>
      </c>
      <c r="O108" s="62" t="s">
        <v>619</v>
      </c>
      <c r="P108" s="64">
        <v>7</v>
      </c>
      <c r="Q108" s="64">
        <v>13</v>
      </c>
      <c r="R108" s="62" t="s">
        <v>619</v>
      </c>
      <c r="S108" s="62" t="s">
        <v>619</v>
      </c>
      <c r="T108" s="62" t="s">
        <v>619</v>
      </c>
      <c r="U108" s="62" t="s">
        <v>619</v>
      </c>
      <c r="V108" s="62" t="s">
        <v>619</v>
      </c>
      <c r="W108" s="62" t="s">
        <v>619</v>
      </c>
      <c r="X108" s="209" t="s">
        <v>619</v>
      </c>
      <c r="Y108" s="62" t="s">
        <v>619</v>
      </c>
    </row>
    <row r="109" spans="1:25" s="69" customFormat="1" ht="14.1" customHeight="1" x14ac:dyDescent="0.2">
      <c r="A109" s="218" t="s">
        <v>558</v>
      </c>
      <c r="B109" s="218" t="s">
        <v>559</v>
      </c>
      <c r="C109" s="218" t="s">
        <v>748</v>
      </c>
      <c r="D109" s="218"/>
      <c r="E109" s="79">
        <v>51</v>
      </c>
      <c r="F109" s="151">
        <v>18</v>
      </c>
      <c r="G109" s="150" t="s">
        <v>619</v>
      </c>
      <c r="H109" s="150" t="s">
        <v>619</v>
      </c>
      <c r="I109" s="150" t="s">
        <v>619</v>
      </c>
      <c r="J109" s="150" t="s">
        <v>619</v>
      </c>
      <c r="K109" s="150" t="s">
        <v>619</v>
      </c>
      <c r="L109" s="151">
        <v>21</v>
      </c>
      <c r="M109" s="188">
        <v>0.4</v>
      </c>
      <c r="N109" s="151">
        <v>13</v>
      </c>
      <c r="O109" s="151">
        <v>5</v>
      </c>
      <c r="P109" s="151">
        <v>15</v>
      </c>
      <c r="Q109" s="151">
        <v>54</v>
      </c>
      <c r="R109" s="151">
        <v>32</v>
      </c>
      <c r="S109" s="150" t="s">
        <v>619</v>
      </c>
      <c r="T109" s="151">
        <v>16</v>
      </c>
      <c r="U109" s="151">
        <v>104</v>
      </c>
      <c r="V109" s="150" t="s">
        <v>619</v>
      </c>
      <c r="W109" s="151">
        <v>154</v>
      </c>
      <c r="X109" s="212">
        <v>3</v>
      </c>
      <c r="Y109" s="150" t="s">
        <v>619</v>
      </c>
    </row>
    <row r="110" spans="1:25" s="69" customFormat="1" ht="14.1" customHeight="1" x14ac:dyDescent="0.2">
      <c r="A110" s="218" t="s">
        <v>458</v>
      </c>
      <c r="B110" s="218" t="s">
        <v>459</v>
      </c>
      <c r="C110" s="218" t="s">
        <v>742</v>
      </c>
      <c r="D110" s="218"/>
      <c r="E110" s="77">
        <v>48</v>
      </c>
      <c r="F110" s="64">
        <v>22</v>
      </c>
      <c r="G110" s="62" t="s">
        <v>619</v>
      </c>
      <c r="H110" s="62" t="s">
        <v>619</v>
      </c>
      <c r="I110" s="62" t="s">
        <v>619</v>
      </c>
      <c r="J110" s="62" t="s">
        <v>619</v>
      </c>
      <c r="K110" s="62" t="s">
        <v>619</v>
      </c>
      <c r="L110" s="64">
        <v>26</v>
      </c>
      <c r="M110" s="186">
        <v>0.5</v>
      </c>
      <c r="N110" s="62" t="s">
        <v>619</v>
      </c>
      <c r="O110" s="64">
        <v>10</v>
      </c>
      <c r="P110" s="62" t="s">
        <v>619</v>
      </c>
      <c r="Q110" s="64">
        <v>46</v>
      </c>
      <c r="R110" s="62" t="s">
        <v>619</v>
      </c>
      <c r="S110" s="62" t="s">
        <v>619</v>
      </c>
      <c r="T110" s="64">
        <v>33</v>
      </c>
      <c r="U110" s="64">
        <v>48</v>
      </c>
      <c r="V110" s="62" t="s">
        <v>619</v>
      </c>
      <c r="W110" s="64">
        <v>83</v>
      </c>
      <c r="X110" s="209">
        <v>1.7</v>
      </c>
      <c r="Y110" s="62" t="s">
        <v>619</v>
      </c>
    </row>
    <row r="111" spans="1:25" s="69" customFormat="1" ht="14.1" customHeight="1" x14ac:dyDescent="0.2">
      <c r="A111" s="218" t="s">
        <v>278</v>
      </c>
      <c r="B111" s="218" t="s">
        <v>279</v>
      </c>
      <c r="C111" s="218" t="s">
        <v>745</v>
      </c>
      <c r="D111" s="218"/>
      <c r="E111" s="77">
        <v>42</v>
      </c>
      <c r="F111" s="62" t="s">
        <v>619</v>
      </c>
      <c r="G111" s="62" t="s">
        <v>619</v>
      </c>
      <c r="H111" s="62" t="s">
        <v>619</v>
      </c>
      <c r="I111" s="62" t="s">
        <v>619</v>
      </c>
      <c r="J111" s="62" t="s">
        <v>619</v>
      </c>
      <c r="K111" s="62" t="s">
        <v>619</v>
      </c>
      <c r="L111" s="64">
        <v>38</v>
      </c>
      <c r="M111" s="186">
        <v>0.9</v>
      </c>
      <c r="N111" s="62" t="s">
        <v>619</v>
      </c>
      <c r="O111" s="62" t="s">
        <v>619</v>
      </c>
      <c r="P111" s="62" t="s">
        <v>619</v>
      </c>
      <c r="Q111" s="64">
        <v>43</v>
      </c>
      <c r="R111" s="62" t="s">
        <v>619</v>
      </c>
      <c r="S111" s="64">
        <v>16</v>
      </c>
      <c r="T111" s="62" t="s">
        <v>619</v>
      </c>
      <c r="U111" s="62" t="s">
        <v>619</v>
      </c>
      <c r="V111" s="62" t="s">
        <v>619</v>
      </c>
      <c r="W111" s="64">
        <v>19</v>
      </c>
      <c r="X111" s="209">
        <v>0.5</v>
      </c>
      <c r="Y111" s="64">
        <v>18</v>
      </c>
    </row>
    <row r="112" spans="1:25" s="69" customFormat="1" ht="14.1" customHeight="1" x14ac:dyDescent="0.2">
      <c r="A112" s="218" t="s">
        <v>344</v>
      </c>
      <c r="B112" s="218" t="s">
        <v>345</v>
      </c>
      <c r="C112" s="218" t="s">
        <v>745</v>
      </c>
      <c r="D112" s="218"/>
      <c r="E112" s="77">
        <v>26</v>
      </c>
      <c r="F112" s="64">
        <v>13</v>
      </c>
      <c r="G112" s="62" t="s">
        <v>619</v>
      </c>
      <c r="H112" s="62" t="s">
        <v>619</v>
      </c>
      <c r="I112" s="62" t="s">
        <v>619</v>
      </c>
      <c r="J112" s="62" t="s">
        <v>619</v>
      </c>
      <c r="K112" s="62" t="s">
        <v>619</v>
      </c>
      <c r="L112" s="64">
        <v>14</v>
      </c>
      <c r="M112" s="186">
        <v>0.5</v>
      </c>
      <c r="N112" s="64">
        <v>6</v>
      </c>
      <c r="O112" s="64">
        <v>5</v>
      </c>
      <c r="P112" s="64">
        <v>5</v>
      </c>
      <c r="Q112" s="64">
        <v>30</v>
      </c>
      <c r="R112" s="62" t="s">
        <v>619</v>
      </c>
      <c r="S112" s="62" t="s">
        <v>619</v>
      </c>
      <c r="T112" s="62" t="s">
        <v>619</v>
      </c>
      <c r="U112" s="62" t="s">
        <v>619</v>
      </c>
      <c r="V112" s="62" t="s">
        <v>619</v>
      </c>
      <c r="W112" s="64">
        <v>5</v>
      </c>
      <c r="X112" s="209">
        <v>0.2</v>
      </c>
      <c r="Y112" s="62" t="s">
        <v>619</v>
      </c>
    </row>
    <row r="113" spans="1:25" s="69" customFormat="1" ht="14.1" customHeight="1" x14ac:dyDescent="0.2">
      <c r="A113" s="218" t="s">
        <v>588</v>
      </c>
      <c r="B113" s="218" t="s">
        <v>589</v>
      </c>
      <c r="C113" s="218" t="s">
        <v>748</v>
      </c>
      <c r="D113" s="218"/>
      <c r="E113" s="77">
        <v>35</v>
      </c>
      <c r="F113" s="62" t="s">
        <v>619</v>
      </c>
      <c r="G113" s="62" t="s">
        <v>619</v>
      </c>
      <c r="H113" s="62" t="s">
        <v>619</v>
      </c>
      <c r="I113" s="62" t="s">
        <v>619</v>
      </c>
      <c r="J113" s="62" t="s">
        <v>619</v>
      </c>
      <c r="K113" s="62" t="s">
        <v>619</v>
      </c>
      <c r="L113" s="64">
        <v>7</v>
      </c>
      <c r="M113" s="186">
        <v>0.2</v>
      </c>
      <c r="N113" s="62" t="s">
        <v>619</v>
      </c>
      <c r="O113" s="62" t="s">
        <v>619</v>
      </c>
      <c r="P113" s="62" t="s">
        <v>619</v>
      </c>
      <c r="Q113" s="64">
        <v>12</v>
      </c>
      <c r="R113" s="62" t="s">
        <v>619</v>
      </c>
      <c r="S113" s="62" t="s">
        <v>619</v>
      </c>
      <c r="T113" s="62" t="s">
        <v>619</v>
      </c>
      <c r="U113" s="62" t="s">
        <v>619</v>
      </c>
      <c r="V113" s="62" t="s">
        <v>619</v>
      </c>
      <c r="W113" s="64">
        <v>5</v>
      </c>
      <c r="X113" s="209">
        <v>0.1</v>
      </c>
      <c r="Y113" s="62" t="s">
        <v>619</v>
      </c>
    </row>
    <row r="114" spans="1:25" s="69" customFormat="1" ht="14.1" customHeight="1" x14ac:dyDescent="0.2">
      <c r="A114" s="218" t="s">
        <v>69</v>
      </c>
      <c r="B114" s="218" t="s">
        <v>70</v>
      </c>
      <c r="C114" s="218" t="s">
        <v>743</v>
      </c>
      <c r="D114" s="218"/>
      <c r="E114" s="77">
        <v>36</v>
      </c>
      <c r="F114" s="62" t="s">
        <v>619</v>
      </c>
      <c r="G114" s="62" t="s">
        <v>619</v>
      </c>
      <c r="H114" s="62" t="s">
        <v>619</v>
      </c>
      <c r="I114" s="62" t="s">
        <v>619</v>
      </c>
      <c r="J114" s="62" t="s">
        <v>619</v>
      </c>
      <c r="K114" s="62" t="s">
        <v>619</v>
      </c>
      <c r="L114" s="62" t="s">
        <v>619</v>
      </c>
      <c r="M114" s="186" t="s">
        <v>619</v>
      </c>
      <c r="N114" s="62" t="s">
        <v>619</v>
      </c>
      <c r="O114" s="62" t="s">
        <v>619</v>
      </c>
      <c r="P114" s="62" t="s">
        <v>619</v>
      </c>
      <c r="Q114" s="64">
        <v>7</v>
      </c>
      <c r="R114" s="62" t="s">
        <v>619</v>
      </c>
      <c r="S114" s="62" t="s">
        <v>619</v>
      </c>
      <c r="T114" s="64">
        <v>8</v>
      </c>
      <c r="U114" s="62" t="s">
        <v>619</v>
      </c>
      <c r="V114" s="62" t="s">
        <v>619</v>
      </c>
      <c r="W114" s="64">
        <v>12</v>
      </c>
      <c r="X114" s="209">
        <v>0.3</v>
      </c>
      <c r="Y114" s="62" t="s">
        <v>619</v>
      </c>
    </row>
    <row r="115" spans="1:25" s="69" customFormat="1" ht="14.1" customHeight="1" x14ac:dyDescent="0.2">
      <c r="A115" s="218" t="s">
        <v>17</v>
      </c>
      <c r="B115" s="218" t="s">
        <v>18</v>
      </c>
      <c r="C115" s="218" t="s">
        <v>750</v>
      </c>
      <c r="D115" s="218"/>
      <c r="E115" s="77">
        <v>91</v>
      </c>
      <c r="F115" s="64">
        <v>56</v>
      </c>
      <c r="G115" s="62" t="s">
        <v>619</v>
      </c>
      <c r="H115" s="62" t="s">
        <v>619</v>
      </c>
      <c r="I115" s="62" t="s">
        <v>619</v>
      </c>
      <c r="J115" s="62" t="s">
        <v>619</v>
      </c>
      <c r="K115" s="62" t="s">
        <v>619</v>
      </c>
      <c r="L115" s="64">
        <v>60</v>
      </c>
      <c r="M115" s="186">
        <v>0.7</v>
      </c>
      <c r="N115" s="62" t="s">
        <v>619</v>
      </c>
      <c r="O115" s="64">
        <v>31</v>
      </c>
      <c r="P115" s="62" t="s">
        <v>619</v>
      </c>
      <c r="Q115" s="64">
        <v>94</v>
      </c>
      <c r="R115" s="62" t="s">
        <v>619</v>
      </c>
      <c r="S115" s="62" t="s">
        <v>619</v>
      </c>
      <c r="T115" s="64">
        <v>16</v>
      </c>
      <c r="U115" s="62" t="s">
        <v>619</v>
      </c>
      <c r="V115" s="62" t="s">
        <v>619</v>
      </c>
      <c r="W115" s="64">
        <v>18</v>
      </c>
      <c r="X115" s="209">
        <v>0.2</v>
      </c>
      <c r="Y115" s="64">
        <v>37</v>
      </c>
    </row>
    <row r="116" spans="1:25" s="69" customFormat="1" ht="14.1" customHeight="1" x14ac:dyDescent="0.2">
      <c r="A116" s="218" t="s">
        <v>204</v>
      </c>
      <c r="B116" s="218" t="s">
        <v>205</v>
      </c>
      <c r="C116" s="218" t="s">
        <v>744</v>
      </c>
      <c r="D116" s="218"/>
      <c r="E116" s="77">
        <v>51</v>
      </c>
      <c r="F116" s="64">
        <v>16</v>
      </c>
      <c r="G116" s="62" t="s">
        <v>619</v>
      </c>
      <c r="H116" s="62" t="s">
        <v>619</v>
      </c>
      <c r="I116" s="62" t="s">
        <v>619</v>
      </c>
      <c r="J116" s="62" t="s">
        <v>619</v>
      </c>
      <c r="K116" s="62" t="s">
        <v>619</v>
      </c>
      <c r="L116" s="64">
        <v>19</v>
      </c>
      <c r="M116" s="186">
        <v>0.4</v>
      </c>
      <c r="N116" s="62" t="s">
        <v>619</v>
      </c>
      <c r="O116" s="62" t="s">
        <v>619</v>
      </c>
      <c r="P116" s="64">
        <v>11</v>
      </c>
      <c r="Q116" s="64">
        <v>32</v>
      </c>
      <c r="R116" s="62" t="s">
        <v>619</v>
      </c>
      <c r="S116" s="62" t="s">
        <v>619</v>
      </c>
      <c r="T116" s="64">
        <v>9</v>
      </c>
      <c r="U116" s="62" t="s">
        <v>619</v>
      </c>
      <c r="V116" s="62" t="s">
        <v>619</v>
      </c>
      <c r="W116" s="64">
        <v>15</v>
      </c>
      <c r="X116" s="209">
        <v>0.3</v>
      </c>
      <c r="Y116" s="64">
        <v>22</v>
      </c>
    </row>
    <row r="117" spans="1:25" s="69" customFormat="1" ht="14.1" customHeight="1" x14ac:dyDescent="0.2">
      <c r="A117" s="218" t="s">
        <v>590</v>
      </c>
      <c r="B117" s="218" t="s">
        <v>591</v>
      </c>
      <c r="C117" s="218" t="s">
        <v>748</v>
      </c>
      <c r="D117" s="218"/>
      <c r="E117" s="77">
        <v>53</v>
      </c>
      <c r="F117" s="64">
        <v>36</v>
      </c>
      <c r="G117" s="64">
        <v>6</v>
      </c>
      <c r="H117" s="62" t="s">
        <v>619</v>
      </c>
      <c r="I117" s="62" t="s">
        <v>619</v>
      </c>
      <c r="J117" s="62" t="s">
        <v>619</v>
      </c>
      <c r="K117" s="64">
        <v>11</v>
      </c>
      <c r="L117" s="64">
        <v>57</v>
      </c>
      <c r="M117" s="186">
        <v>1.1000000000000001</v>
      </c>
      <c r="N117" s="64">
        <v>18</v>
      </c>
      <c r="O117" s="64">
        <v>9</v>
      </c>
      <c r="P117" s="64">
        <v>42</v>
      </c>
      <c r="Q117" s="64">
        <v>126</v>
      </c>
      <c r="R117" s="64">
        <v>17</v>
      </c>
      <c r="S117" s="64">
        <v>28</v>
      </c>
      <c r="T117" s="64">
        <v>19</v>
      </c>
      <c r="U117" s="64">
        <v>7</v>
      </c>
      <c r="V117" s="64">
        <v>13</v>
      </c>
      <c r="W117" s="64">
        <v>84</v>
      </c>
      <c r="X117" s="209">
        <v>1.6</v>
      </c>
      <c r="Y117" s="64">
        <v>34</v>
      </c>
    </row>
    <row r="118" spans="1:25" s="69" customFormat="1" ht="14.1" customHeight="1" x14ac:dyDescent="0.2">
      <c r="A118" s="218" t="s">
        <v>460</v>
      </c>
      <c r="B118" s="218" t="s">
        <v>461</v>
      </c>
      <c r="C118" s="218" t="s">
        <v>742</v>
      </c>
      <c r="D118" s="218"/>
      <c r="E118" s="77">
        <v>37</v>
      </c>
      <c r="F118" s="64">
        <v>23</v>
      </c>
      <c r="G118" s="62" t="s">
        <v>619</v>
      </c>
      <c r="H118" s="62" t="s">
        <v>619</v>
      </c>
      <c r="I118" s="62" t="s">
        <v>619</v>
      </c>
      <c r="J118" s="62" t="s">
        <v>619</v>
      </c>
      <c r="K118" s="64">
        <v>9</v>
      </c>
      <c r="L118" s="64">
        <v>35</v>
      </c>
      <c r="M118" s="186">
        <v>1</v>
      </c>
      <c r="N118" s="62" t="s">
        <v>619</v>
      </c>
      <c r="O118" s="62" t="s">
        <v>619</v>
      </c>
      <c r="P118" s="64">
        <v>17</v>
      </c>
      <c r="Q118" s="64">
        <v>56</v>
      </c>
      <c r="R118" s="62" t="s">
        <v>619</v>
      </c>
      <c r="S118" s="64">
        <v>51</v>
      </c>
      <c r="T118" s="64">
        <v>12</v>
      </c>
      <c r="U118" s="64">
        <v>152</v>
      </c>
      <c r="V118" s="62" t="s">
        <v>619</v>
      </c>
      <c r="W118" s="64">
        <v>215</v>
      </c>
      <c r="X118" s="209">
        <v>5.9</v>
      </c>
      <c r="Y118" s="62" t="s">
        <v>619</v>
      </c>
    </row>
    <row r="119" spans="1:25" s="69" customFormat="1" ht="14.1" customHeight="1" x14ac:dyDescent="0.2">
      <c r="A119" s="218" t="s">
        <v>482</v>
      </c>
      <c r="B119" s="218" t="s">
        <v>483</v>
      </c>
      <c r="C119" s="218" t="s">
        <v>742</v>
      </c>
      <c r="D119" s="218"/>
      <c r="E119" s="77">
        <v>42</v>
      </c>
      <c r="F119" s="62" t="s">
        <v>619</v>
      </c>
      <c r="G119" s="62" t="s">
        <v>619</v>
      </c>
      <c r="H119" s="62" t="s">
        <v>619</v>
      </c>
      <c r="I119" s="62" t="s">
        <v>619</v>
      </c>
      <c r="J119" s="62" t="s">
        <v>619</v>
      </c>
      <c r="K119" s="62" t="s">
        <v>619</v>
      </c>
      <c r="L119" s="62" t="s">
        <v>619</v>
      </c>
      <c r="M119" s="186" t="s">
        <v>619</v>
      </c>
      <c r="N119" s="62" t="s">
        <v>619</v>
      </c>
      <c r="O119" s="64">
        <v>10</v>
      </c>
      <c r="P119" s="62" t="s">
        <v>619</v>
      </c>
      <c r="Q119" s="64">
        <v>20</v>
      </c>
      <c r="R119" s="62" t="s">
        <v>619</v>
      </c>
      <c r="S119" s="62" t="s">
        <v>619</v>
      </c>
      <c r="T119" s="62" t="s">
        <v>619</v>
      </c>
      <c r="U119" s="62" t="s">
        <v>619</v>
      </c>
      <c r="V119" s="62" t="s">
        <v>619</v>
      </c>
      <c r="W119" s="64">
        <v>43</v>
      </c>
      <c r="X119" s="209">
        <v>1</v>
      </c>
      <c r="Y119" s="62" t="s">
        <v>619</v>
      </c>
    </row>
    <row r="120" spans="1:25" s="69" customFormat="1" ht="14.1" customHeight="1" x14ac:dyDescent="0.2">
      <c r="A120" s="218" t="s">
        <v>332</v>
      </c>
      <c r="B120" s="218" t="s">
        <v>333</v>
      </c>
      <c r="C120" s="218" t="s">
        <v>745</v>
      </c>
      <c r="D120" s="218"/>
      <c r="E120" s="77">
        <v>44</v>
      </c>
      <c r="F120" s="64">
        <v>30</v>
      </c>
      <c r="G120" s="62" t="s">
        <v>619</v>
      </c>
      <c r="H120" s="62" t="s">
        <v>619</v>
      </c>
      <c r="I120" s="62" t="s">
        <v>619</v>
      </c>
      <c r="J120" s="62" t="s">
        <v>619</v>
      </c>
      <c r="K120" s="62" t="s">
        <v>619</v>
      </c>
      <c r="L120" s="64">
        <v>31</v>
      </c>
      <c r="M120" s="186">
        <v>0.7</v>
      </c>
      <c r="N120" s="64">
        <v>13</v>
      </c>
      <c r="O120" s="64">
        <v>38</v>
      </c>
      <c r="P120" s="64">
        <v>88</v>
      </c>
      <c r="Q120" s="64">
        <v>170</v>
      </c>
      <c r="R120" s="64">
        <v>13</v>
      </c>
      <c r="S120" s="62" t="s">
        <v>619</v>
      </c>
      <c r="T120" s="62" t="s">
        <v>619</v>
      </c>
      <c r="U120" s="64">
        <v>55</v>
      </c>
      <c r="V120" s="64">
        <v>7</v>
      </c>
      <c r="W120" s="64">
        <v>81</v>
      </c>
      <c r="X120" s="209">
        <v>1.9</v>
      </c>
      <c r="Y120" s="62" t="s">
        <v>619</v>
      </c>
    </row>
    <row r="121" spans="1:25" s="69" customFormat="1" ht="14.1" customHeight="1" x14ac:dyDescent="0.2">
      <c r="A121" s="218" t="s">
        <v>400</v>
      </c>
      <c r="B121" s="218" t="s">
        <v>401</v>
      </c>
      <c r="C121" s="218" t="s">
        <v>746</v>
      </c>
      <c r="D121" s="218"/>
      <c r="E121" s="77">
        <v>109</v>
      </c>
      <c r="F121" s="64">
        <v>36</v>
      </c>
      <c r="G121" s="64">
        <v>27</v>
      </c>
      <c r="H121" s="64">
        <v>6</v>
      </c>
      <c r="I121" s="62" t="s">
        <v>619</v>
      </c>
      <c r="J121" s="62" t="s">
        <v>619</v>
      </c>
      <c r="K121" s="62" t="s">
        <v>619</v>
      </c>
      <c r="L121" s="64">
        <v>74</v>
      </c>
      <c r="M121" s="186">
        <v>0.7</v>
      </c>
      <c r="N121" s="62" t="s">
        <v>619</v>
      </c>
      <c r="O121" s="64">
        <v>22</v>
      </c>
      <c r="P121" s="62" t="s">
        <v>619</v>
      </c>
      <c r="Q121" s="64">
        <v>111</v>
      </c>
      <c r="R121" s="62" t="s">
        <v>619</v>
      </c>
      <c r="S121" s="62" t="s">
        <v>619</v>
      </c>
      <c r="T121" s="64">
        <v>76</v>
      </c>
      <c r="U121" s="64">
        <v>81</v>
      </c>
      <c r="V121" s="64">
        <v>189</v>
      </c>
      <c r="W121" s="64">
        <v>374</v>
      </c>
      <c r="X121" s="209">
        <v>3.4</v>
      </c>
      <c r="Y121" s="64">
        <v>16</v>
      </c>
    </row>
    <row r="122" spans="1:25" s="69" customFormat="1" ht="14.1" customHeight="1" x14ac:dyDescent="0.2">
      <c r="A122" s="218" t="s">
        <v>512</v>
      </c>
      <c r="B122" s="218" t="s">
        <v>513</v>
      </c>
      <c r="C122" s="218" t="s">
        <v>742</v>
      </c>
      <c r="D122" s="218"/>
      <c r="E122" s="77">
        <v>56</v>
      </c>
      <c r="F122" s="62" t="s">
        <v>619</v>
      </c>
      <c r="G122" s="62" t="s">
        <v>619</v>
      </c>
      <c r="H122" s="62" t="s">
        <v>619</v>
      </c>
      <c r="I122" s="62" t="s">
        <v>619</v>
      </c>
      <c r="J122" s="62" t="s">
        <v>619</v>
      </c>
      <c r="K122" s="62" t="s">
        <v>619</v>
      </c>
      <c r="L122" s="64">
        <v>6</v>
      </c>
      <c r="M122" s="186">
        <v>0.1</v>
      </c>
      <c r="N122" s="64">
        <v>5</v>
      </c>
      <c r="O122" s="62" t="s">
        <v>619</v>
      </c>
      <c r="P122" s="62" t="s">
        <v>619</v>
      </c>
      <c r="Q122" s="64">
        <v>16</v>
      </c>
      <c r="R122" s="62" t="s">
        <v>619</v>
      </c>
      <c r="S122" s="62" t="s">
        <v>619</v>
      </c>
      <c r="T122" s="64">
        <v>28</v>
      </c>
      <c r="U122" s="62" t="s">
        <v>619</v>
      </c>
      <c r="V122" s="64">
        <v>6</v>
      </c>
      <c r="W122" s="64">
        <v>34</v>
      </c>
      <c r="X122" s="209">
        <v>0.6</v>
      </c>
      <c r="Y122" s="62" t="s">
        <v>619</v>
      </c>
    </row>
    <row r="123" spans="1:25" s="69" customFormat="1" ht="14.1" customHeight="1" x14ac:dyDescent="0.2">
      <c r="A123" s="218" t="s">
        <v>360</v>
      </c>
      <c r="B123" s="218" t="s">
        <v>361</v>
      </c>
      <c r="C123" s="218" t="s">
        <v>746</v>
      </c>
      <c r="D123" s="218"/>
      <c r="E123" s="77">
        <v>110</v>
      </c>
      <c r="F123" s="64">
        <v>77</v>
      </c>
      <c r="G123" s="64">
        <v>120</v>
      </c>
      <c r="H123" s="64">
        <v>12</v>
      </c>
      <c r="I123" s="64">
        <v>15</v>
      </c>
      <c r="J123" s="64">
        <v>17</v>
      </c>
      <c r="K123" s="64">
        <v>18</v>
      </c>
      <c r="L123" s="64">
        <v>259</v>
      </c>
      <c r="M123" s="186">
        <v>2.4</v>
      </c>
      <c r="N123" s="64">
        <v>12</v>
      </c>
      <c r="O123" s="64">
        <v>20</v>
      </c>
      <c r="P123" s="64">
        <v>58</v>
      </c>
      <c r="Q123" s="64">
        <v>349</v>
      </c>
      <c r="R123" s="64">
        <v>98</v>
      </c>
      <c r="S123" s="64">
        <v>717</v>
      </c>
      <c r="T123" s="64">
        <v>371</v>
      </c>
      <c r="U123" s="64">
        <v>472</v>
      </c>
      <c r="V123" s="64">
        <v>497</v>
      </c>
      <c r="W123" s="64">
        <v>2155</v>
      </c>
      <c r="X123" s="209">
        <v>19.5</v>
      </c>
      <c r="Y123" s="62" t="s">
        <v>619</v>
      </c>
    </row>
    <row r="124" spans="1:25" s="69" customFormat="1" ht="14.1" customHeight="1" x14ac:dyDescent="0.2">
      <c r="A124" s="218" t="s">
        <v>31</v>
      </c>
      <c r="B124" s="218" t="s">
        <v>658</v>
      </c>
      <c r="C124" s="218" t="s">
        <v>743</v>
      </c>
      <c r="D124" s="218"/>
      <c r="E124" s="77">
        <v>55</v>
      </c>
      <c r="F124" s="64">
        <v>5</v>
      </c>
      <c r="G124" s="62" t="s">
        <v>619</v>
      </c>
      <c r="H124" s="62" t="s">
        <v>619</v>
      </c>
      <c r="I124" s="62" t="s">
        <v>619</v>
      </c>
      <c r="J124" s="62" t="s">
        <v>619</v>
      </c>
      <c r="K124" s="62" t="s">
        <v>619</v>
      </c>
      <c r="L124" s="64">
        <v>6</v>
      </c>
      <c r="M124" s="186">
        <v>0.1</v>
      </c>
      <c r="N124" s="64">
        <v>10</v>
      </c>
      <c r="O124" s="64">
        <v>36</v>
      </c>
      <c r="P124" s="64">
        <v>9</v>
      </c>
      <c r="Q124" s="64">
        <v>61</v>
      </c>
      <c r="R124" s="62" t="s">
        <v>619</v>
      </c>
      <c r="S124" s="64">
        <v>11</v>
      </c>
      <c r="T124" s="62" t="s">
        <v>619</v>
      </c>
      <c r="U124" s="62" t="s">
        <v>619</v>
      </c>
      <c r="V124" s="62" t="s">
        <v>619</v>
      </c>
      <c r="W124" s="64">
        <v>15</v>
      </c>
      <c r="X124" s="209">
        <v>0.3</v>
      </c>
      <c r="Y124" s="62" t="s">
        <v>619</v>
      </c>
    </row>
    <row r="125" spans="1:25" s="69" customFormat="1" ht="14.1" customHeight="1" x14ac:dyDescent="0.2">
      <c r="A125" s="218" t="s">
        <v>106</v>
      </c>
      <c r="B125" s="218" t="s">
        <v>107</v>
      </c>
      <c r="C125" s="218" t="s">
        <v>747</v>
      </c>
      <c r="D125" s="218"/>
      <c r="E125" s="77">
        <v>39</v>
      </c>
      <c r="F125" s="64">
        <v>10</v>
      </c>
      <c r="G125" s="62" t="s">
        <v>619</v>
      </c>
      <c r="H125" s="62" t="s">
        <v>619</v>
      </c>
      <c r="I125" s="62" t="s">
        <v>619</v>
      </c>
      <c r="J125" s="62" t="s">
        <v>619</v>
      </c>
      <c r="K125" s="62" t="s">
        <v>619</v>
      </c>
      <c r="L125" s="64">
        <v>11</v>
      </c>
      <c r="M125" s="186">
        <v>0.3</v>
      </c>
      <c r="N125" s="62" t="s">
        <v>619</v>
      </c>
      <c r="O125" s="62" t="s">
        <v>619</v>
      </c>
      <c r="P125" s="64">
        <v>11</v>
      </c>
      <c r="Q125" s="64">
        <v>24</v>
      </c>
      <c r="R125" s="62" t="s">
        <v>619</v>
      </c>
      <c r="S125" s="62" t="s">
        <v>619</v>
      </c>
      <c r="T125" s="62" t="s">
        <v>619</v>
      </c>
      <c r="U125" s="64">
        <v>7</v>
      </c>
      <c r="V125" s="62" t="s">
        <v>619</v>
      </c>
      <c r="W125" s="64">
        <v>9</v>
      </c>
      <c r="X125" s="209">
        <v>0.2</v>
      </c>
      <c r="Y125" s="64">
        <v>7</v>
      </c>
    </row>
    <row r="126" spans="1:25" s="69" customFormat="1" ht="14.1" customHeight="1" x14ac:dyDescent="0.2">
      <c r="A126" s="218" t="s">
        <v>362</v>
      </c>
      <c r="B126" s="218" t="s">
        <v>363</v>
      </c>
      <c r="C126" s="218" t="s">
        <v>746</v>
      </c>
      <c r="D126" s="218"/>
      <c r="E126" s="77">
        <v>81</v>
      </c>
      <c r="F126" s="64">
        <v>46</v>
      </c>
      <c r="G126" s="64">
        <v>43</v>
      </c>
      <c r="H126" s="64">
        <v>9</v>
      </c>
      <c r="I126" s="62" t="s">
        <v>619</v>
      </c>
      <c r="J126" s="64">
        <v>12</v>
      </c>
      <c r="K126" s="62" t="s">
        <v>619</v>
      </c>
      <c r="L126" s="64">
        <v>121</v>
      </c>
      <c r="M126" s="186">
        <v>1.5</v>
      </c>
      <c r="N126" s="64">
        <v>13</v>
      </c>
      <c r="O126" s="64">
        <v>16</v>
      </c>
      <c r="P126" s="64">
        <v>12</v>
      </c>
      <c r="Q126" s="64">
        <v>162</v>
      </c>
      <c r="R126" s="64">
        <v>68</v>
      </c>
      <c r="S126" s="64">
        <v>11</v>
      </c>
      <c r="T126" s="64">
        <v>239</v>
      </c>
      <c r="U126" s="64">
        <v>847</v>
      </c>
      <c r="V126" s="64">
        <v>7</v>
      </c>
      <c r="W126" s="64">
        <v>1172</v>
      </c>
      <c r="X126" s="209">
        <v>14.5</v>
      </c>
      <c r="Y126" s="62" t="s">
        <v>619</v>
      </c>
    </row>
    <row r="127" spans="1:25" s="69" customFormat="1" ht="14.1" customHeight="1" x14ac:dyDescent="0.2">
      <c r="A127" s="218" t="s">
        <v>160</v>
      </c>
      <c r="B127" s="218" t="s">
        <v>161</v>
      </c>
      <c r="C127" s="218" t="s">
        <v>744</v>
      </c>
      <c r="D127" s="218"/>
      <c r="E127" s="77">
        <v>37</v>
      </c>
      <c r="F127" s="62" t="s">
        <v>619</v>
      </c>
      <c r="G127" s="62" t="s">
        <v>619</v>
      </c>
      <c r="H127" s="62" t="s">
        <v>619</v>
      </c>
      <c r="I127" s="62" t="s">
        <v>619</v>
      </c>
      <c r="J127" s="62" t="s">
        <v>619</v>
      </c>
      <c r="K127" s="62" t="s">
        <v>619</v>
      </c>
      <c r="L127" s="62" t="s">
        <v>619</v>
      </c>
      <c r="M127" s="186" t="s">
        <v>619</v>
      </c>
      <c r="N127" s="62" t="s">
        <v>619</v>
      </c>
      <c r="O127" s="62" t="s">
        <v>619</v>
      </c>
      <c r="P127" s="62" t="s">
        <v>619</v>
      </c>
      <c r="Q127" s="64">
        <v>5</v>
      </c>
      <c r="R127" s="62" t="s">
        <v>619</v>
      </c>
      <c r="S127" s="62" t="s">
        <v>619</v>
      </c>
      <c r="T127" s="62" t="s">
        <v>619</v>
      </c>
      <c r="U127" s="62" t="s">
        <v>619</v>
      </c>
      <c r="V127" s="62" t="s">
        <v>619</v>
      </c>
      <c r="W127" s="62" t="s">
        <v>619</v>
      </c>
      <c r="X127" s="209" t="s">
        <v>619</v>
      </c>
      <c r="Y127" s="62" t="s">
        <v>619</v>
      </c>
    </row>
    <row r="128" spans="1:25" s="69" customFormat="1" ht="14.1" customHeight="1" x14ac:dyDescent="0.2">
      <c r="A128" s="218" t="s">
        <v>364</v>
      </c>
      <c r="B128" s="218" t="s">
        <v>365</v>
      </c>
      <c r="C128" s="218" t="s">
        <v>746</v>
      </c>
      <c r="D128" s="218"/>
      <c r="E128" s="77">
        <v>111</v>
      </c>
      <c r="F128" s="64">
        <v>20</v>
      </c>
      <c r="G128" s="64">
        <v>76</v>
      </c>
      <c r="H128" s="64">
        <v>10</v>
      </c>
      <c r="I128" s="62" t="s">
        <v>619</v>
      </c>
      <c r="J128" s="64">
        <v>51</v>
      </c>
      <c r="K128" s="62" t="s">
        <v>619</v>
      </c>
      <c r="L128" s="64">
        <v>167</v>
      </c>
      <c r="M128" s="186">
        <v>1.5</v>
      </c>
      <c r="N128" s="64">
        <v>35</v>
      </c>
      <c r="O128" s="64">
        <v>6</v>
      </c>
      <c r="P128" s="64">
        <v>22</v>
      </c>
      <c r="Q128" s="64">
        <v>230</v>
      </c>
      <c r="R128" s="64">
        <v>39</v>
      </c>
      <c r="S128" s="64">
        <v>144</v>
      </c>
      <c r="T128" s="64">
        <v>67</v>
      </c>
      <c r="U128" s="64">
        <v>1448</v>
      </c>
      <c r="V128" s="64">
        <v>1374</v>
      </c>
      <c r="W128" s="64">
        <v>3072</v>
      </c>
      <c r="X128" s="209">
        <v>27.6</v>
      </c>
      <c r="Y128" s="64">
        <v>11</v>
      </c>
    </row>
    <row r="129" spans="1:25" s="69" customFormat="1" ht="14.1" customHeight="1" x14ac:dyDescent="0.2">
      <c r="A129" s="218" t="s">
        <v>298</v>
      </c>
      <c r="B129" s="218" t="s">
        <v>299</v>
      </c>
      <c r="C129" s="218" t="s">
        <v>745</v>
      </c>
      <c r="D129" s="218"/>
      <c r="E129" s="77">
        <v>36</v>
      </c>
      <c r="F129" s="64">
        <v>21</v>
      </c>
      <c r="G129" s="62" t="s">
        <v>619</v>
      </c>
      <c r="H129" s="62" t="s">
        <v>619</v>
      </c>
      <c r="I129" s="62" t="s">
        <v>619</v>
      </c>
      <c r="J129" s="62" t="s">
        <v>619</v>
      </c>
      <c r="K129" s="64">
        <v>6</v>
      </c>
      <c r="L129" s="64">
        <v>32</v>
      </c>
      <c r="M129" s="186">
        <v>0.9</v>
      </c>
      <c r="N129" s="62" t="s">
        <v>619</v>
      </c>
      <c r="O129" s="64">
        <v>10</v>
      </c>
      <c r="P129" s="62" t="s">
        <v>619</v>
      </c>
      <c r="Q129" s="64">
        <v>48</v>
      </c>
      <c r="R129" s="64">
        <v>28</v>
      </c>
      <c r="S129" s="64">
        <v>22</v>
      </c>
      <c r="T129" s="64">
        <v>71</v>
      </c>
      <c r="U129" s="64">
        <v>12</v>
      </c>
      <c r="V129" s="64">
        <v>30</v>
      </c>
      <c r="W129" s="64">
        <v>163</v>
      </c>
      <c r="X129" s="209">
        <v>4.5999999999999996</v>
      </c>
      <c r="Y129" s="62" t="s">
        <v>619</v>
      </c>
    </row>
    <row r="130" spans="1:25" s="69" customFormat="1" ht="14.1" customHeight="1" x14ac:dyDescent="0.2">
      <c r="A130" s="218" t="s">
        <v>108</v>
      </c>
      <c r="B130" s="218" t="s">
        <v>109</v>
      </c>
      <c r="C130" s="218" t="s">
        <v>747</v>
      </c>
      <c r="D130" s="218"/>
      <c r="E130" s="77">
        <v>69</v>
      </c>
      <c r="F130" s="64">
        <v>31</v>
      </c>
      <c r="G130" s="62" t="s">
        <v>619</v>
      </c>
      <c r="H130" s="62" t="s">
        <v>619</v>
      </c>
      <c r="I130" s="62" t="s">
        <v>619</v>
      </c>
      <c r="J130" s="62" t="s">
        <v>619</v>
      </c>
      <c r="K130" s="62" t="s">
        <v>619</v>
      </c>
      <c r="L130" s="64">
        <v>33</v>
      </c>
      <c r="M130" s="186">
        <v>0.5</v>
      </c>
      <c r="N130" s="64">
        <v>9</v>
      </c>
      <c r="O130" s="64">
        <v>5</v>
      </c>
      <c r="P130" s="64">
        <v>7</v>
      </c>
      <c r="Q130" s="64">
        <v>54</v>
      </c>
      <c r="R130" s="62" t="s">
        <v>619</v>
      </c>
      <c r="S130" s="64">
        <v>17</v>
      </c>
      <c r="T130" s="64">
        <v>21</v>
      </c>
      <c r="U130" s="62" t="s">
        <v>619</v>
      </c>
      <c r="V130" s="64">
        <v>18</v>
      </c>
      <c r="W130" s="64">
        <v>61</v>
      </c>
      <c r="X130" s="209">
        <v>0.9</v>
      </c>
      <c r="Y130" s="62" t="s">
        <v>619</v>
      </c>
    </row>
    <row r="131" spans="1:25" s="69" customFormat="1" ht="14.1" customHeight="1" x14ac:dyDescent="0.2">
      <c r="A131" s="218" t="s">
        <v>402</v>
      </c>
      <c r="B131" s="218" t="s">
        <v>403</v>
      </c>
      <c r="C131" s="218" t="s">
        <v>746</v>
      </c>
      <c r="D131" s="218"/>
      <c r="E131" s="77">
        <v>90</v>
      </c>
      <c r="F131" s="64">
        <v>15</v>
      </c>
      <c r="G131" s="64">
        <v>16</v>
      </c>
      <c r="H131" s="64">
        <v>15</v>
      </c>
      <c r="I131" s="62" t="s">
        <v>619</v>
      </c>
      <c r="J131" s="62" t="s">
        <v>619</v>
      </c>
      <c r="K131" s="64">
        <v>9</v>
      </c>
      <c r="L131" s="64">
        <v>59</v>
      </c>
      <c r="M131" s="186">
        <v>0.7</v>
      </c>
      <c r="N131" s="64">
        <v>7</v>
      </c>
      <c r="O131" s="64">
        <v>9</v>
      </c>
      <c r="P131" s="64">
        <v>22</v>
      </c>
      <c r="Q131" s="64">
        <v>97</v>
      </c>
      <c r="R131" s="64">
        <v>110</v>
      </c>
      <c r="S131" s="64">
        <v>45</v>
      </c>
      <c r="T131" s="64">
        <v>64</v>
      </c>
      <c r="U131" s="64">
        <v>363</v>
      </c>
      <c r="V131" s="64">
        <v>75</v>
      </c>
      <c r="W131" s="64">
        <v>657</v>
      </c>
      <c r="X131" s="209">
        <v>7.3</v>
      </c>
      <c r="Y131" s="64">
        <v>8</v>
      </c>
    </row>
    <row r="132" spans="1:25" s="69" customFormat="1" ht="14.1" customHeight="1" x14ac:dyDescent="0.2">
      <c r="A132" s="218" t="s">
        <v>462</v>
      </c>
      <c r="B132" s="218" t="s">
        <v>463</v>
      </c>
      <c r="C132" s="218" t="s">
        <v>742</v>
      </c>
      <c r="D132" s="218"/>
      <c r="E132" s="77">
        <v>37</v>
      </c>
      <c r="F132" s="62" t="s">
        <v>619</v>
      </c>
      <c r="G132" s="62" t="s">
        <v>619</v>
      </c>
      <c r="H132" s="62" t="s">
        <v>619</v>
      </c>
      <c r="I132" s="62" t="s">
        <v>619</v>
      </c>
      <c r="J132" s="62" t="s">
        <v>619</v>
      </c>
      <c r="K132" s="62" t="s">
        <v>619</v>
      </c>
      <c r="L132" s="64">
        <v>5</v>
      </c>
      <c r="M132" s="186">
        <v>0.1</v>
      </c>
      <c r="N132" s="62" t="s">
        <v>619</v>
      </c>
      <c r="O132" s="62" t="s">
        <v>619</v>
      </c>
      <c r="P132" s="62" t="s">
        <v>619</v>
      </c>
      <c r="Q132" s="64">
        <v>9</v>
      </c>
      <c r="R132" s="62" t="s">
        <v>619</v>
      </c>
      <c r="S132" s="62" t="s">
        <v>619</v>
      </c>
      <c r="T132" s="62" t="s">
        <v>619</v>
      </c>
      <c r="U132" s="62" t="s">
        <v>619</v>
      </c>
      <c r="V132" s="62" t="s">
        <v>619</v>
      </c>
      <c r="W132" s="64">
        <v>19</v>
      </c>
      <c r="X132" s="209">
        <v>0.5</v>
      </c>
      <c r="Y132" s="62" t="s">
        <v>619</v>
      </c>
    </row>
    <row r="133" spans="1:25" s="69" customFormat="1" ht="14.1" customHeight="1" x14ac:dyDescent="0.2">
      <c r="A133" s="218" t="s">
        <v>12</v>
      </c>
      <c r="B133" s="218" t="s">
        <v>659</v>
      </c>
      <c r="C133" s="218" t="s">
        <v>750</v>
      </c>
      <c r="D133" s="218"/>
      <c r="E133" s="77">
        <v>42</v>
      </c>
      <c r="F133" s="62" t="s">
        <v>619</v>
      </c>
      <c r="G133" s="62" t="s">
        <v>619</v>
      </c>
      <c r="H133" s="62" t="s">
        <v>619</v>
      </c>
      <c r="I133" s="62" t="s">
        <v>619</v>
      </c>
      <c r="J133" s="62" t="s">
        <v>619</v>
      </c>
      <c r="K133" s="62" t="s">
        <v>619</v>
      </c>
      <c r="L133" s="64">
        <v>7</v>
      </c>
      <c r="M133" s="186">
        <v>0.2</v>
      </c>
      <c r="N133" s="62" t="s">
        <v>619</v>
      </c>
      <c r="O133" s="64">
        <v>5</v>
      </c>
      <c r="P133" s="62" t="s">
        <v>619</v>
      </c>
      <c r="Q133" s="64">
        <v>16</v>
      </c>
      <c r="R133" s="62" t="s">
        <v>619</v>
      </c>
      <c r="S133" s="62" t="s">
        <v>619</v>
      </c>
      <c r="T133" s="62" t="s">
        <v>619</v>
      </c>
      <c r="U133" s="62" t="s">
        <v>619</v>
      </c>
      <c r="V133" s="62" t="s">
        <v>619</v>
      </c>
      <c r="W133" s="62" t="s">
        <v>619</v>
      </c>
      <c r="X133" s="209" t="s">
        <v>619</v>
      </c>
      <c r="Y133" s="64">
        <v>29</v>
      </c>
    </row>
    <row r="134" spans="1:25" s="69" customFormat="1" ht="14.1" customHeight="1" x14ac:dyDescent="0.2">
      <c r="A134" s="218" t="s">
        <v>444</v>
      </c>
      <c r="B134" s="218" t="s">
        <v>445</v>
      </c>
      <c r="C134" s="218" t="s">
        <v>742</v>
      </c>
      <c r="D134" s="218"/>
      <c r="E134" s="77">
        <v>42</v>
      </c>
      <c r="F134" s="64">
        <v>34</v>
      </c>
      <c r="G134" s="62" t="s">
        <v>619</v>
      </c>
      <c r="H134" s="62" t="s">
        <v>619</v>
      </c>
      <c r="I134" s="62" t="s">
        <v>619</v>
      </c>
      <c r="J134" s="62" t="s">
        <v>619</v>
      </c>
      <c r="K134" s="64">
        <v>22</v>
      </c>
      <c r="L134" s="64">
        <v>60</v>
      </c>
      <c r="M134" s="186">
        <v>1.4</v>
      </c>
      <c r="N134" s="64">
        <v>10</v>
      </c>
      <c r="O134" s="64">
        <v>21</v>
      </c>
      <c r="P134" s="64">
        <v>18</v>
      </c>
      <c r="Q134" s="64">
        <v>109</v>
      </c>
      <c r="R134" s="64">
        <v>6</v>
      </c>
      <c r="S134" s="62" t="s">
        <v>619</v>
      </c>
      <c r="T134" s="62" t="s">
        <v>619</v>
      </c>
      <c r="U134" s="62" t="s">
        <v>619</v>
      </c>
      <c r="V134" s="64">
        <v>27</v>
      </c>
      <c r="W134" s="64">
        <v>38</v>
      </c>
      <c r="X134" s="209">
        <v>0.9</v>
      </c>
      <c r="Y134" s="64">
        <v>19</v>
      </c>
    </row>
    <row r="135" spans="1:25" s="69" customFormat="1" ht="14.1" customHeight="1" x14ac:dyDescent="0.2">
      <c r="A135" s="218" t="s">
        <v>464</v>
      </c>
      <c r="B135" s="218" t="s">
        <v>465</v>
      </c>
      <c r="C135" s="218" t="s">
        <v>742</v>
      </c>
      <c r="D135" s="218"/>
      <c r="E135" s="77">
        <v>53</v>
      </c>
      <c r="F135" s="62" t="s">
        <v>619</v>
      </c>
      <c r="G135" s="62" t="s">
        <v>619</v>
      </c>
      <c r="H135" s="62" t="s">
        <v>619</v>
      </c>
      <c r="I135" s="62" t="s">
        <v>619</v>
      </c>
      <c r="J135" s="62" t="s">
        <v>619</v>
      </c>
      <c r="K135" s="62" t="s">
        <v>619</v>
      </c>
      <c r="L135" s="64">
        <v>14</v>
      </c>
      <c r="M135" s="186">
        <v>0.3</v>
      </c>
      <c r="N135" s="62" t="s">
        <v>619</v>
      </c>
      <c r="O135" s="62" t="s">
        <v>619</v>
      </c>
      <c r="P135" s="62" t="s">
        <v>619</v>
      </c>
      <c r="Q135" s="64">
        <v>21</v>
      </c>
      <c r="R135" s="64">
        <v>7</v>
      </c>
      <c r="S135" s="62" t="s">
        <v>619</v>
      </c>
      <c r="T135" s="62" t="s">
        <v>619</v>
      </c>
      <c r="U135" s="64">
        <v>10</v>
      </c>
      <c r="V135" s="64">
        <v>5</v>
      </c>
      <c r="W135" s="64">
        <v>23</v>
      </c>
      <c r="X135" s="209">
        <v>0.4</v>
      </c>
      <c r="Y135" s="62" t="s">
        <v>619</v>
      </c>
    </row>
    <row r="136" spans="1:25" s="69" customFormat="1" ht="14.1" customHeight="1" x14ac:dyDescent="0.2">
      <c r="A136" s="218" t="s">
        <v>404</v>
      </c>
      <c r="B136" s="218" t="s">
        <v>405</v>
      </c>
      <c r="C136" s="218" t="s">
        <v>746</v>
      </c>
      <c r="D136" s="218"/>
      <c r="E136" s="77">
        <v>101</v>
      </c>
      <c r="F136" s="64">
        <v>86</v>
      </c>
      <c r="G136" s="64">
        <v>19</v>
      </c>
      <c r="H136" s="64">
        <v>5</v>
      </c>
      <c r="I136" s="64">
        <v>9</v>
      </c>
      <c r="J136" s="62" t="s">
        <v>619</v>
      </c>
      <c r="K136" s="62" t="s">
        <v>619</v>
      </c>
      <c r="L136" s="64">
        <v>122</v>
      </c>
      <c r="M136" s="186">
        <v>1.2</v>
      </c>
      <c r="N136" s="64">
        <v>20</v>
      </c>
      <c r="O136" s="64">
        <v>33</v>
      </c>
      <c r="P136" s="64">
        <v>120</v>
      </c>
      <c r="Q136" s="64">
        <v>295</v>
      </c>
      <c r="R136" s="62" t="s">
        <v>619</v>
      </c>
      <c r="S136" s="64">
        <v>93</v>
      </c>
      <c r="T136" s="62" t="s">
        <v>619</v>
      </c>
      <c r="U136" s="64">
        <v>542</v>
      </c>
      <c r="V136" s="62" t="s">
        <v>619</v>
      </c>
      <c r="W136" s="64">
        <v>637</v>
      </c>
      <c r="X136" s="209">
        <v>6.3</v>
      </c>
      <c r="Y136" s="64">
        <v>12</v>
      </c>
    </row>
    <row r="137" spans="1:25" s="69" customFormat="1" ht="14.1" customHeight="1" x14ac:dyDescent="0.2">
      <c r="A137" s="218" t="s">
        <v>212</v>
      </c>
      <c r="B137" s="218" t="s">
        <v>660</v>
      </c>
      <c r="C137" s="218" t="s">
        <v>749</v>
      </c>
      <c r="D137" s="218"/>
      <c r="E137" s="77">
        <v>81</v>
      </c>
      <c r="F137" s="62" t="s">
        <v>619</v>
      </c>
      <c r="G137" s="62" t="s">
        <v>619</v>
      </c>
      <c r="H137" s="62" t="s">
        <v>619</v>
      </c>
      <c r="I137" s="62" t="s">
        <v>619</v>
      </c>
      <c r="J137" s="62" t="s">
        <v>619</v>
      </c>
      <c r="K137" s="62" t="s">
        <v>619</v>
      </c>
      <c r="L137" s="64">
        <v>6</v>
      </c>
      <c r="M137" s="186">
        <v>0.1</v>
      </c>
      <c r="N137" s="62" t="s">
        <v>619</v>
      </c>
      <c r="O137" s="62" t="s">
        <v>619</v>
      </c>
      <c r="P137" s="64">
        <v>17</v>
      </c>
      <c r="Q137" s="64">
        <v>31</v>
      </c>
      <c r="R137" s="62" t="s">
        <v>619</v>
      </c>
      <c r="S137" s="62" t="s">
        <v>619</v>
      </c>
      <c r="T137" s="64">
        <v>21</v>
      </c>
      <c r="U137" s="64">
        <v>23</v>
      </c>
      <c r="V137" s="62" t="s">
        <v>619</v>
      </c>
      <c r="W137" s="64">
        <v>44</v>
      </c>
      <c r="X137" s="209">
        <v>0.5</v>
      </c>
      <c r="Y137" s="64">
        <v>13</v>
      </c>
    </row>
    <row r="138" spans="1:25" s="69" customFormat="1" ht="14.1" customHeight="1" x14ac:dyDescent="0.2">
      <c r="A138" s="218" t="s">
        <v>314</v>
      </c>
      <c r="B138" s="218" t="s">
        <v>315</v>
      </c>
      <c r="C138" s="218" t="s">
        <v>745</v>
      </c>
      <c r="D138" s="218"/>
      <c r="E138" s="77">
        <v>42</v>
      </c>
      <c r="F138" s="64">
        <v>18</v>
      </c>
      <c r="G138" s="62" t="s">
        <v>619</v>
      </c>
      <c r="H138" s="62" t="s">
        <v>619</v>
      </c>
      <c r="I138" s="62" t="s">
        <v>619</v>
      </c>
      <c r="J138" s="62" t="s">
        <v>619</v>
      </c>
      <c r="K138" s="64">
        <v>13</v>
      </c>
      <c r="L138" s="64">
        <v>39</v>
      </c>
      <c r="M138" s="186">
        <v>0.9</v>
      </c>
      <c r="N138" s="62" t="s">
        <v>619</v>
      </c>
      <c r="O138" s="62" t="s">
        <v>619</v>
      </c>
      <c r="P138" s="64">
        <v>10</v>
      </c>
      <c r="Q138" s="64">
        <v>50</v>
      </c>
      <c r="R138" s="64">
        <v>15</v>
      </c>
      <c r="S138" s="64">
        <v>28</v>
      </c>
      <c r="T138" s="64">
        <v>35</v>
      </c>
      <c r="U138" s="64">
        <v>6</v>
      </c>
      <c r="V138" s="64">
        <v>45</v>
      </c>
      <c r="W138" s="64">
        <v>129</v>
      </c>
      <c r="X138" s="209">
        <v>3.1</v>
      </c>
      <c r="Y138" s="62" t="s">
        <v>619</v>
      </c>
    </row>
    <row r="139" spans="1:25" s="69" customFormat="1" ht="14.1" customHeight="1" x14ac:dyDescent="0.2">
      <c r="A139" s="218" t="s">
        <v>150</v>
      </c>
      <c r="B139" s="218" t="s">
        <v>151</v>
      </c>
      <c r="C139" s="218" t="s">
        <v>744</v>
      </c>
      <c r="D139" s="218"/>
      <c r="E139" s="77">
        <v>40</v>
      </c>
      <c r="F139" s="62" t="s">
        <v>619</v>
      </c>
      <c r="G139" s="62" t="s">
        <v>619</v>
      </c>
      <c r="H139" s="62" t="s">
        <v>619</v>
      </c>
      <c r="I139" s="62" t="s">
        <v>619</v>
      </c>
      <c r="J139" s="62" t="s">
        <v>619</v>
      </c>
      <c r="K139" s="62" t="s">
        <v>619</v>
      </c>
      <c r="L139" s="64">
        <v>7</v>
      </c>
      <c r="M139" s="186">
        <v>0.2</v>
      </c>
      <c r="N139" s="62" t="s">
        <v>619</v>
      </c>
      <c r="O139" s="64">
        <v>8</v>
      </c>
      <c r="P139" s="62" t="s">
        <v>619</v>
      </c>
      <c r="Q139" s="64">
        <v>20</v>
      </c>
      <c r="R139" s="62" t="s">
        <v>619</v>
      </c>
      <c r="S139" s="62" t="s">
        <v>619</v>
      </c>
      <c r="T139" s="62" t="s">
        <v>619</v>
      </c>
      <c r="U139" s="62" t="s">
        <v>619</v>
      </c>
      <c r="V139" s="62" t="s">
        <v>619</v>
      </c>
      <c r="W139" s="64">
        <v>6</v>
      </c>
      <c r="X139" s="209">
        <v>0.2</v>
      </c>
      <c r="Y139" s="62" t="s">
        <v>619</v>
      </c>
    </row>
    <row r="140" spans="1:25" s="69" customFormat="1" ht="14.1" customHeight="1" x14ac:dyDescent="0.2">
      <c r="A140" s="218" t="s">
        <v>406</v>
      </c>
      <c r="B140" s="218" t="s">
        <v>407</v>
      </c>
      <c r="C140" s="218" t="s">
        <v>746</v>
      </c>
      <c r="D140" s="218"/>
      <c r="E140" s="77">
        <v>108</v>
      </c>
      <c r="F140" s="64">
        <v>28</v>
      </c>
      <c r="G140" s="64">
        <v>20</v>
      </c>
      <c r="H140" s="64">
        <v>12</v>
      </c>
      <c r="I140" s="62" t="s">
        <v>619</v>
      </c>
      <c r="J140" s="62" t="s">
        <v>619</v>
      </c>
      <c r="K140" s="64">
        <v>7</v>
      </c>
      <c r="L140" s="64">
        <v>73</v>
      </c>
      <c r="M140" s="186">
        <v>0.7</v>
      </c>
      <c r="N140" s="64">
        <v>24</v>
      </c>
      <c r="O140" s="64">
        <v>18</v>
      </c>
      <c r="P140" s="64">
        <v>37</v>
      </c>
      <c r="Q140" s="64">
        <v>152</v>
      </c>
      <c r="R140" s="62" t="s">
        <v>619</v>
      </c>
      <c r="S140" s="62" t="s">
        <v>619</v>
      </c>
      <c r="T140" s="64">
        <v>128</v>
      </c>
      <c r="U140" s="64">
        <v>218</v>
      </c>
      <c r="V140" s="64">
        <v>167</v>
      </c>
      <c r="W140" s="64">
        <v>578</v>
      </c>
      <c r="X140" s="209">
        <v>5.3</v>
      </c>
      <c r="Y140" s="62" t="s">
        <v>619</v>
      </c>
    </row>
    <row r="141" spans="1:25" s="69" customFormat="1" ht="14.1" customHeight="1" x14ac:dyDescent="0.2">
      <c r="A141" s="218" t="s">
        <v>162</v>
      </c>
      <c r="B141" s="218" t="s">
        <v>163</v>
      </c>
      <c r="C141" s="218" t="s">
        <v>744</v>
      </c>
      <c r="D141" s="218"/>
      <c r="E141" s="77">
        <v>47</v>
      </c>
      <c r="F141" s="64">
        <v>29</v>
      </c>
      <c r="G141" s="62" t="s">
        <v>619</v>
      </c>
      <c r="H141" s="62" t="s">
        <v>619</v>
      </c>
      <c r="I141" s="62" t="s">
        <v>619</v>
      </c>
      <c r="J141" s="62" t="s">
        <v>619</v>
      </c>
      <c r="K141" s="62" t="s">
        <v>619</v>
      </c>
      <c r="L141" s="64">
        <v>31</v>
      </c>
      <c r="M141" s="186">
        <v>0.7</v>
      </c>
      <c r="N141" s="62" t="s">
        <v>619</v>
      </c>
      <c r="O141" s="62" t="s">
        <v>619</v>
      </c>
      <c r="P141" s="62" t="s">
        <v>619</v>
      </c>
      <c r="Q141" s="64">
        <v>36</v>
      </c>
      <c r="R141" s="62" t="s">
        <v>619</v>
      </c>
      <c r="S141" s="64">
        <v>16</v>
      </c>
      <c r="T141" s="62" t="s">
        <v>619</v>
      </c>
      <c r="U141" s="62" t="s">
        <v>619</v>
      </c>
      <c r="V141" s="62" t="s">
        <v>619</v>
      </c>
      <c r="W141" s="64">
        <v>18</v>
      </c>
      <c r="X141" s="209">
        <v>0.4</v>
      </c>
      <c r="Y141" s="64">
        <v>10</v>
      </c>
    </row>
    <row r="142" spans="1:25" s="69" customFormat="1" ht="14.1" customHeight="1" x14ac:dyDescent="0.2">
      <c r="A142" s="218" t="s">
        <v>538</v>
      </c>
      <c r="B142" s="218" t="s">
        <v>539</v>
      </c>
      <c r="C142" s="218" t="s">
        <v>742</v>
      </c>
      <c r="D142" s="218"/>
      <c r="E142" s="77">
        <v>57</v>
      </c>
      <c r="F142" s="64">
        <v>6</v>
      </c>
      <c r="G142" s="62" t="s">
        <v>619</v>
      </c>
      <c r="H142" s="62" t="s">
        <v>619</v>
      </c>
      <c r="I142" s="62" t="s">
        <v>619</v>
      </c>
      <c r="J142" s="62" t="s">
        <v>619</v>
      </c>
      <c r="K142" s="62" t="s">
        <v>619</v>
      </c>
      <c r="L142" s="64">
        <v>10</v>
      </c>
      <c r="M142" s="186">
        <v>0.2</v>
      </c>
      <c r="N142" s="62" t="s">
        <v>619</v>
      </c>
      <c r="O142" s="62" t="s">
        <v>619</v>
      </c>
      <c r="P142" s="64">
        <v>13</v>
      </c>
      <c r="Q142" s="64">
        <v>30</v>
      </c>
      <c r="R142" s="64">
        <v>13</v>
      </c>
      <c r="S142" s="62" t="s">
        <v>619</v>
      </c>
      <c r="T142" s="64">
        <v>42</v>
      </c>
      <c r="U142" s="64">
        <v>6</v>
      </c>
      <c r="V142" s="62" t="s">
        <v>619</v>
      </c>
      <c r="W142" s="64">
        <v>63</v>
      </c>
      <c r="X142" s="209">
        <v>1.1000000000000001</v>
      </c>
      <c r="Y142" s="62" t="s">
        <v>619</v>
      </c>
    </row>
    <row r="143" spans="1:25" s="69" customFormat="1" ht="14.1" customHeight="1" x14ac:dyDescent="0.2">
      <c r="A143" s="218" t="s">
        <v>408</v>
      </c>
      <c r="B143" s="218" t="s">
        <v>409</v>
      </c>
      <c r="C143" s="218" t="s">
        <v>746</v>
      </c>
      <c r="D143" s="218"/>
      <c r="E143" s="77">
        <v>104</v>
      </c>
      <c r="F143" s="64">
        <v>26</v>
      </c>
      <c r="G143" s="64">
        <v>15</v>
      </c>
      <c r="H143" s="64">
        <v>22</v>
      </c>
      <c r="I143" s="62" t="s">
        <v>619</v>
      </c>
      <c r="J143" s="64">
        <v>6</v>
      </c>
      <c r="K143" s="62" t="s">
        <v>619</v>
      </c>
      <c r="L143" s="64">
        <v>73</v>
      </c>
      <c r="M143" s="186">
        <v>0.7</v>
      </c>
      <c r="N143" s="62" t="s">
        <v>619</v>
      </c>
      <c r="O143" s="62" t="s">
        <v>619</v>
      </c>
      <c r="P143" s="64">
        <v>13</v>
      </c>
      <c r="Q143" s="64">
        <v>92</v>
      </c>
      <c r="R143" s="64">
        <v>70</v>
      </c>
      <c r="S143" s="64">
        <v>122</v>
      </c>
      <c r="T143" s="64">
        <v>84</v>
      </c>
      <c r="U143" s="64">
        <v>679</v>
      </c>
      <c r="V143" s="64">
        <v>148</v>
      </c>
      <c r="W143" s="64">
        <v>1103</v>
      </c>
      <c r="X143" s="209">
        <v>10.6</v>
      </c>
      <c r="Y143" s="62" t="s">
        <v>619</v>
      </c>
    </row>
    <row r="144" spans="1:25" s="69" customFormat="1" ht="14.1" customHeight="1" x14ac:dyDescent="0.2">
      <c r="A144" s="218" t="s">
        <v>280</v>
      </c>
      <c r="B144" s="218" t="s">
        <v>281</v>
      </c>
      <c r="C144" s="218" t="s">
        <v>745</v>
      </c>
      <c r="D144" s="218"/>
      <c r="E144" s="77">
        <v>73</v>
      </c>
      <c r="F144" s="64">
        <v>49</v>
      </c>
      <c r="G144" s="62" t="s">
        <v>619</v>
      </c>
      <c r="H144" s="62" t="s">
        <v>619</v>
      </c>
      <c r="I144" s="62" t="s">
        <v>619</v>
      </c>
      <c r="J144" s="62" t="s">
        <v>619</v>
      </c>
      <c r="K144" s="64">
        <v>5</v>
      </c>
      <c r="L144" s="64">
        <v>56</v>
      </c>
      <c r="M144" s="186">
        <v>0.8</v>
      </c>
      <c r="N144" s="62" t="s">
        <v>619</v>
      </c>
      <c r="O144" s="62" t="s">
        <v>619</v>
      </c>
      <c r="P144" s="64">
        <v>14</v>
      </c>
      <c r="Q144" s="64">
        <v>73</v>
      </c>
      <c r="R144" s="62" t="s">
        <v>619</v>
      </c>
      <c r="S144" s="64">
        <v>45</v>
      </c>
      <c r="T144" s="64">
        <v>31</v>
      </c>
      <c r="U144" s="64">
        <v>11</v>
      </c>
      <c r="V144" s="62" t="s">
        <v>619</v>
      </c>
      <c r="W144" s="64">
        <v>97</v>
      </c>
      <c r="X144" s="209">
        <v>1.3</v>
      </c>
      <c r="Y144" s="64">
        <v>17</v>
      </c>
    </row>
    <row r="145" spans="1:25" s="69" customFormat="1" ht="14.1" customHeight="1" x14ac:dyDescent="0.2">
      <c r="A145" s="218" t="s">
        <v>71</v>
      </c>
      <c r="B145" s="218" t="s">
        <v>72</v>
      </c>
      <c r="C145" s="218" t="s">
        <v>743</v>
      </c>
      <c r="D145" s="218"/>
      <c r="E145" s="77">
        <v>35</v>
      </c>
      <c r="F145" s="62" t="s">
        <v>619</v>
      </c>
      <c r="G145" s="62" t="s">
        <v>619</v>
      </c>
      <c r="H145" s="62" t="s">
        <v>619</v>
      </c>
      <c r="I145" s="62" t="s">
        <v>619</v>
      </c>
      <c r="J145" s="62" t="s">
        <v>619</v>
      </c>
      <c r="K145" s="62" t="s">
        <v>619</v>
      </c>
      <c r="L145" s="62" t="s">
        <v>619</v>
      </c>
      <c r="M145" s="186" t="s">
        <v>619</v>
      </c>
      <c r="N145" s="62" t="s">
        <v>619</v>
      </c>
      <c r="O145" s="62" t="s">
        <v>619</v>
      </c>
      <c r="P145" s="64">
        <v>5</v>
      </c>
      <c r="Q145" s="64">
        <v>8</v>
      </c>
      <c r="R145" s="62" t="s">
        <v>619</v>
      </c>
      <c r="S145" s="62" t="s">
        <v>619</v>
      </c>
      <c r="T145" s="62" t="s">
        <v>619</v>
      </c>
      <c r="U145" s="62" t="s">
        <v>619</v>
      </c>
      <c r="V145" s="62" t="s">
        <v>619</v>
      </c>
      <c r="W145" s="62" t="s">
        <v>619</v>
      </c>
      <c r="X145" s="209" t="s">
        <v>619</v>
      </c>
      <c r="Y145" s="62" t="s">
        <v>619</v>
      </c>
    </row>
    <row r="146" spans="1:25" s="69" customFormat="1" ht="14.1" customHeight="1" x14ac:dyDescent="0.2">
      <c r="A146" s="218" t="s">
        <v>346</v>
      </c>
      <c r="B146" s="218" t="s">
        <v>347</v>
      </c>
      <c r="C146" s="218" t="s">
        <v>745</v>
      </c>
      <c r="D146" s="218"/>
      <c r="E146" s="77">
        <v>60</v>
      </c>
      <c r="F146" s="64">
        <v>31</v>
      </c>
      <c r="G146" s="62" t="s">
        <v>619</v>
      </c>
      <c r="H146" s="62" t="s">
        <v>619</v>
      </c>
      <c r="I146" s="62" t="s">
        <v>619</v>
      </c>
      <c r="J146" s="62" t="s">
        <v>619</v>
      </c>
      <c r="K146" s="62" t="s">
        <v>619</v>
      </c>
      <c r="L146" s="64">
        <v>38</v>
      </c>
      <c r="M146" s="186">
        <v>0.6</v>
      </c>
      <c r="N146" s="64">
        <v>10</v>
      </c>
      <c r="O146" s="62" t="s">
        <v>619</v>
      </c>
      <c r="P146" s="62" t="s">
        <v>619</v>
      </c>
      <c r="Q146" s="64">
        <v>54</v>
      </c>
      <c r="R146" s="64">
        <v>11</v>
      </c>
      <c r="S146" s="64">
        <v>27</v>
      </c>
      <c r="T146" s="62" t="s">
        <v>619</v>
      </c>
      <c r="U146" s="62" t="s">
        <v>619</v>
      </c>
      <c r="V146" s="62" t="s">
        <v>619</v>
      </c>
      <c r="W146" s="64">
        <v>38</v>
      </c>
      <c r="X146" s="209">
        <v>0.6</v>
      </c>
      <c r="Y146" s="62" t="s">
        <v>619</v>
      </c>
    </row>
    <row r="147" spans="1:25" s="69" customFormat="1" ht="14.1" customHeight="1" x14ac:dyDescent="0.2">
      <c r="A147" s="218" t="s">
        <v>424</v>
      </c>
      <c r="B147" s="218" t="s">
        <v>661</v>
      </c>
      <c r="C147" s="218" t="s">
        <v>742</v>
      </c>
      <c r="D147" s="218"/>
      <c r="E147" s="77">
        <v>63</v>
      </c>
      <c r="F147" s="64">
        <v>18</v>
      </c>
      <c r="G147" s="62" t="s">
        <v>619</v>
      </c>
      <c r="H147" s="62" t="s">
        <v>619</v>
      </c>
      <c r="I147" s="62" t="s">
        <v>619</v>
      </c>
      <c r="J147" s="62" t="s">
        <v>619</v>
      </c>
      <c r="K147" s="62" t="s">
        <v>619</v>
      </c>
      <c r="L147" s="64">
        <v>19</v>
      </c>
      <c r="M147" s="186">
        <v>0.3</v>
      </c>
      <c r="N147" s="64">
        <v>5</v>
      </c>
      <c r="O147" s="64">
        <v>59</v>
      </c>
      <c r="P147" s="64">
        <v>15</v>
      </c>
      <c r="Q147" s="64">
        <v>98</v>
      </c>
      <c r="R147" s="64">
        <v>13</v>
      </c>
      <c r="S147" s="62" t="s">
        <v>619</v>
      </c>
      <c r="T147" s="64">
        <v>26</v>
      </c>
      <c r="U147" s="64">
        <v>130</v>
      </c>
      <c r="V147" s="62" t="s">
        <v>619</v>
      </c>
      <c r="W147" s="64">
        <v>169</v>
      </c>
      <c r="X147" s="209">
        <v>2.7</v>
      </c>
      <c r="Y147" s="62" t="s">
        <v>619</v>
      </c>
    </row>
    <row r="148" spans="1:25" s="69" customFormat="1" ht="14.1" customHeight="1" x14ac:dyDescent="0.2">
      <c r="A148" s="218" t="s">
        <v>548</v>
      </c>
      <c r="B148" s="218" t="s">
        <v>662</v>
      </c>
      <c r="C148" s="218" t="s">
        <v>748</v>
      </c>
      <c r="D148" s="218"/>
      <c r="E148" s="77">
        <v>1</v>
      </c>
      <c r="F148" s="62" t="s">
        <v>619</v>
      </c>
      <c r="G148" s="62" t="s">
        <v>619</v>
      </c>
      <c r="H148" s="62" t="s">
        <v>619</v>
      </c>
      <c r="I148" s="62" t="s">
        <v>619</v>
      </c>
      <c r="J148" s="62" t="s">
        <v>619</v>
      </c>
      <c r="K148" s="62" t="s">
        <v>619</v>
      </c>
      <c r="L148" s="62" t="s">
        <v>619</v>
      </c>
      <c r="M148" s="186" t="s">
        <v>619</v>
      </c>
      <c r="N148" s="62" t="s">
        <v>619</v>
      </c>
      <c r="O148" s="62" t="s">
        <v>619</v>
      </c>
      <c r="P148" s="62" t="s">
        <v>619</v>
      </c>
      <c r="Q148" s="62" t="s">
        <v>619</v>
      </c>
      <c r="R148" s="62" t="s">
        <v>619</v>
      </c>
      <c r="S148" s="62" t="s">
        <v>619</v>
      </c>
      <c r="T148" s="62" t="s">
        <v>619</v>
      </c>
      <c r="U148" s="62" t="s">
        <v>619</v>
      </c>
      <c r="V148" s="62" t="s">
        <v>619</v>
      </c>
      <c r="W148" s="62" t="s">
        <v>619</v>
      </c>
      <c r="X148" s="209" t="s">
        <v>619</v>
      </c>
      <c r="Y148" s="62" t="s">
        <v>619</v>
      </c>
    </row>
    <row r="149" spans="1:25" s="69" customFormat="1" ht="14.1" customHeight="1" x14ac:dyDescent="0.2">
      <c r="A149" s="218" t="s">
        <v>366</v>
      </c>
      <c r="B149" s="218" t="s">
        <v>367</v>
      </c>
      <c r="C149" s="218" t="s">
        <v>746</v>
      </c>
      <c r="D149" s="218"/>
      <c r="E149" s="77">
        <v>102</v>
      </c>
      <c r="F149" s="64">
        <v>31</v>
      </c>
      <c r="G149" s="64">
        <v>28</v>
      </c>
      <c r="H149" s="62" t="s">
        <v>619</v>
      </c>
      <c r="I149" s="62" t="s">
        <v>619</v>
      </c>
      <c r="J149" s="62" t="s">
        <v>619</v>
      </c>
      <c r="K149" s="64">
        <v>34</v>
      </c>
      <c r="L149" s="64">
        <v>100</v>
      </c>
      <c r="M149" s="186">
        <v>1</v>
      </c>
      <c r="N149" s="64">
        <v>10</v>
      </c>
      <c r="O149" s="64">
        <v>49</v>
      </c>
      <c r="P149" s="64">
        <v>61</v>
      </c>
      <c r="Q149" s="64">
        <v>220</v>
      </c>
      <c r="R149" s="64">
        <v>5</v>
      </c>
      <c r="S149" s="64">
        <v>77</v>
      </c>
      <c r="T149" s="64">
        <v>44</v>
      </c>
      <c r="U149" s="64">
        <v>254</v>
      </c>
      <c r="V149" s="64">
        <v>561</v>
      </c>
      <c r="W149" s="64">
        <v>941</v>
      </c>
      <c r="X149" s="209">
        <v>9.1999999999999993</v>
      </c>
      <c r="Y149" s="62" t="s">
        <v>619</v>
      </c>
    </row>
    <row r="150" spans="1:25" s="69" customFormat="1" ht="14.1" customHeight="1" x14ac:dyDescent="0.2">
      <c r="A150" s="218" t="s">
        <v>368</v>
      </c>
      <c r="B150" s="218" t="s">
        <v>369</v>
      </c>
      <c r="C150" s="218" t="s">
        <v>746</v>
      </c>
      <c r="D150" s="218"/>
      <c r="E150" s="77">
        <v>78</v>
      </c>
      <c r="F150" s="64">
        <v>53</v>
      </c>
      <c r="G150" s="64">
        <v>23</v>
      </c>
      <c r="H150" s="64">
        <v>22</v>
      </c>
      <c r="I150" s="64">
        <v>7</v>
      </c>
      <c r="J150" s="64">
        <v>30</v>
      </c>
      <c r="K150" s="64">
        <v>6</v>
      </c>
      <c r="L150" s="64">
        <v>141</v>
      </c>
      <c r="M150" s="186">
        <v>1.8</v>
      </c>
      <c r="N150" s="64">
        <v>30</v>
      </c>
      <c r="O150" s="64">
        <v>82</v>
      </c>
      <c r="P150" s="64">
        <v>68</v>
      </c>
      <c r="Q150" s="64">
        <v>321</v>
      </c>
      <c r="R150" s="64">
        <v>113</v>
      </c>
      <c r="S150" s="64">
        <v>121</v>
      </c>
      <c r="T150" s="62" t="s">
        <v>619</v>
      </c>
      <c r="U150" s="64">
        <v>1570</v>
      </c>
      <c r="V150" s="62" t="s">
        <v>619</v>
      </c>
      <c r="W150" s="64">
        <v>1804</v>
      </c>
      <c r="X150" s="209">
        <v>23.3</v>
      </c>
      <c r="Y150" s="62" t="s">
        <v>619</v>
      </c>
    </row>
    <row r="151" spans="1:25" s="69" customFormat="1" ht="14.1" customHeight="1" x14ac:dyDescent="0.2">
      <c r="A151" s="218" t="s">
        <v>190</v>
      </c>
      <c r="B151" s="218" t="s">
        <v>191</v>
      </c>
      <c r="C151" s="218" t="s">
        <v>744</v>
      </c>
      <c r="D151" s="218"/>
      <c r="E151" s="77">
        <v>42</v>
      </c>
      <c r="F151" s="64">
        <v>18</v>
      </c>
      <c r="G151" s="62" t="s">
        <v>619</v>
      </c>
      <c r="H151" s="62" t="s">
        <v>619</v>
      </c>
      <c r="I151" s="62" t="s">
        <v>619</v>
      </c>
      <c r="J151" s="62" t="s">
        <v>619</v>
      </c>
      <c r="K151" s="62" t="s">
        <v>619</v>
      </c>
      <c r="L151" s="64">
        <v>21</v>
      </c>
      <c r="M151" s="186">
        <v>0.5</v>
      </c>
      <c r="N151" s="62" t="s">
        <v>619</v>
      </c>
      <c r="O151" s="64">
        <v>6</v>
      </c>
      <c r="P151" s="62" t="s">
        <v>619</v>
      </c>
      <c r="Q151" s="64">
        <v>35</v>
      </c>
      <c r="R151" s="64">
        <v>6</v>
      </c>
      <c r="S151" s="62" t="s">
        <v>619</v>
      </c>
      <c r="T151" s="64">
        <v>10</v>
      </c>
      <c r="U151" s="64">
        <v>6</v>
      </c>
      <c r="V151" s="62" t="s">
        <v>619</v>
      </c>
      <c r="W151" s="64">
        <v>22</v>
      </c>
      <c r="X151" s="209">
        <v>0.5</v>
      </c>
      <c r="Y151" s="64">
        <v>13</v>
      </c>
    </row>
    <row r="152" spans="1:25" s="69" customFormat="1" ht="14.1" customHeight="1" x14ac:dyDescent="0.2">
      <c r="A152" s="218" t="s">
        <v>334</v>
      </c>
      <c r="B152" s="218" t="s">
        <v>335</v>
      </c>
      <c r="C152" s="218" t="s">
        <v>745</v>
      </c>
      <c r="D152" s="218"/>
      <c r="E152" s="77">
        <v>65</v>
      </c>
      <c r="F152" s="64">
        <v>13</v>
      </c>
      <c r="G152" s="62" t="s">
        <v>619</v>
      </c>
      <c r="H152" s="62" t="s">
        <v>619</v>
      </c>
      <c r="I152" s="62" t="s">
        <v>619</v>
      </c>
      <c r="J152" s="62" t="s">
        <v>619</v>
      </c>
      <c r="K152" s="64">
        <v>6</v>
      </c>
      <c r="L152" s="64">
        <v>20</v>
      </c>
      <c r="M152" s="186">
        <v>0.3</v>
      </c>
      <c r="N152" s="64">
        <v>5</v>
      </c>
      <c r="O152" s="64">
        <v>22</v>
      </c>
      <c r="P152" s="64">
        <v>12</v>
      </c>
      <c r="Q152" s="64">
        <v>59</v>
      </c>
      <c r="R152" s="62" t="s">
        <v>619</v>
      </c>
      <c r="S152" s="62" t="s">
        <v>619</v>
      </c>
      <c r="T152" s="64">
        <v>31</v>
      </c>
      <c r="U152" s="62" t="s">
        <v>619</v>
      </c>
      <c r="V152" s="62" t="s">
        <v>619</v>
      </c>
      <c r="W152" s="64">
        <v>35</v>
      </c>
      <c r="X152" s="209">
        <v>0.5</v>
      </c>
      <c r="Y152" s="64">
        <v>8</v>
      </c>
    </row>
    <row r="153" spans="1:25" s="69" customFormat="1" ht="14.1" customHeight="1" x14ac:dyDescent="0.2">
      <c r="A153" s="218" t="s">
        <v>100</v>
      </c>
      <c r="B153" s="218" t="s">
        <v>663</v>
      </c>
      <c r="C153" s="218" t="s">
        <v>747</v>
      </c>
      <c r="D153" s="218"/>
      <c r="E153" s="77">
        <v>115</v>
      </c>
      <c r="F153" s="64">
        <v>63</v>
      </c>
      <c r="G153" s="62" t="s">
        <v>619</v>
      </c>
      <c r="H153" s="62" t="s">
        <v>619</v>
      </c>
      <c r="I153" s="62" t="s">
        <v>619</v>
      </c>
      <c r="J153" s="62" t="s">
        <v>619</v>
      </c>
      <c r="K153" s="62" t="s">
        <v>619</v>
      </c>
      <c r="L153" s="64">
        <v>65</v>
      </c>
      <c r="M153" s="186">
        <v>0.6</v>
      </c>
      <c r="N153" s="62" t="s">
        <v>619</v>
      </c>
      <c r="O153" s="64">
        <v>31</v>
      </c>
      <c r="P153" s="62" t="s">
        <v>619</v>
      </c>
      <c r="Q153" s="64">
        <v>104</v>
      </c>
      <c r="R153" s="64">
        <v>7</v>
      </c>
      <c r="S153" s="62" t="s">
        <v>619</v>
      </c>
      <c r="T153" s="64">
        <v>22</v>
      </c>
      <c r="U153" s="62" t="s">
        <v>619</v>
      </c>
      <c r="V153" s="62" t="s">
        <v>619</v>
      </c>
      <c r="W153" s="64">
        <v>30</v>
      </c>
      <c r="X153" s="209">
        <v>0.3</v>
      </c>
      <c r="Y153" s="64">
        <v>16</v>
      </c>
    </row>
    <row r="154" spans="1:25" s="69" customFormat="1" ht="14.1" customHeight="1" x14ac:dyDescent="0.2">
      <c r="A154" s="218" t="s">
        <v>410</v>
      </c>
      <c r="B154" s="218" t="s">
        <v>411</v>
      </c>
      <c r="C154" s="218" t="s">
        <v>746</v>
      </c>
      <c r="D154" s="218"/>
      <c r="E154" s="77">
        <v>68</v>
      </c>
      <c r="F154" s="64">
        <v>23</v>
      </c>
      <c r="G154" s="62" t="s">
        <v>619</v>
      </c>
      <c r="H154" s="64">
        <v>13</v>
      </c>
      <c r="I154" s="62" t="s">
        <v>619</v>
      </c>
      <c r="J154" s="64">
        <v>6</v>
      </c>
      <c r="K154" s="62" t="s">
        <v>619</v>
      </c>
      <c r="L154" s="64">
        <v>48</v>
      </c>
      <c r="M154" s="186">
        <v>0.7</v>
      </c>
      <c r="N154" s="62" t="s">
        <v>619</v>
      </c>
      <c r="O154" s="62" t="s">
        <v>619</v>
      </c>
      <c r="P154" s="64">
        <v>12</v>
      </c>
      <c r="Q154" s="64">
        <v>70</v>
      </c>
      <c r="R154" s="64">
        <v>13</v>
      </c>
      <c r="S154" s="64">
        <v>75</v>
      </c>
      <c r="T154" s="64">
        <v>21</v>
      </c>
      <c r="U154" s="64">
        <v>353</v>
      </c>
      <c r="V154" s="64">
        <v>46</v>
      </c>
      <c r="W154" s="64">
        <v>508</v>
      </c>
      <c r="X154" s="209">
        <v>7.5</v>
      </c>
      <c r="Y154" s="62" t="s">
        <v>619</v>
      </c>
    </row>
    <row r="155" spans="1:25" s="69" customFormat="1" ht="14.1" customHeight="1" x14ac:dyDescent="0.2">
      <c r="A155" s="218" t="s">
        <v>130</v>
      </c>
      <c r="B155" s="218" t="s">
        <v>131</v>
      </c>
      <c r="C155" s="218" t="s">
        <v>747</v>
      </c>
      <c r="D155" s="218"/>
      <c r="E155" s="77">
        <v>179</v>
      </c>
      <c r="F155" s="64">
        <v>78</v>
      </c>
      <c r="G155" s="64">
        <v>7</v>
      </c>
      <c r="H155" s="64">
        <v>9</v>
      </c>
      <c r="I155" s="62" t="s">
        <v>619</v>
      </c>
      <c r="J155" s="62" t="s">
        <v>619</v>
      </c>
      <c r="K155" s="62" t="s">
        <v>619</v>
      </c>
      <c r="L155" s="64">
        <v>108</v>
      </c>
      <c r="M155" s="186">
        <v>0.6</v>
      </c>
      <c r="N155" s="64">
        <v>10</v>
      </c>
      <c r="O155" s="64">
        <v>12</v>
      </c>
      <c r="P155" s="64">
        <v>38</v>
      </c>
      <c r="Q155" s="64">
        <v>168</v>
      </c>
      <c r="R155" s="64">
        <v>20</v>
      </c>
      <c r="S155" s="62" t="s">
        <v>619</v>
      </c>
      <c r="T155" s="64">
        <v>75</v>
      </c>
      <c r="U155" s="62" t="s">
        <v>619</v>
      </c>
      <c r="V155" s="62" t="s">
        <v>619</v>
      </c>
      <c r="W155" s="64">
        <v>98</v>
      </c>
      <c r="X155" s="209">
        <v>0.6</v>
      </c>
      <c r="Y155" s="62" t="s">
        <v>619</v>
      </c>
    </row>
    <row r="156" spans="1:25" s="69" customFormat="1" ht="14.1" customHeight="1" x14ac:dyDescent="0.2">
      <c r="A156" s="218" t="s">
        <v>89</v>
      </c>
      <c r="B156" s="218" t="s">
        <v>90</v>
      </c>
      <c r="C156" s="218" t="s">
        <v>743</v>
      </c>
      <c r="D156" s="218"/>
      <c r="E156" s="77">
        <v>63</v>
      </c>
      <c r="F156" s="62" t="s">
        <v>619</v>
      </c>
      <c r="G156" s="62" t="s">
        <v>619</v>
      </c>
      <c r="H156" s="62" t="s">
        <v>619</v>
      </c>
      <c r="I156" s="62" t="s">
        <v>619</v>
      </c>
      <c r="J156" s="62" t="s">
        <v>619</v>
      </c>
      <c r="K156" s="62" t="s">
        <v>619</v>
      </c>
      <c r="L156" s="64">
        <v>17</v>
      </c>
      <c r="M156" s="186">
        <v>0.3</v>
      </c>
      <c r="N156" s="62" t="s">
        <v>619</v>
      </c>
      <c r="O156" s="62" t="s">
        <v>619</v>
      </c>
      <c r="P156" s="64">
        <v>10</v>
      </c>
      <c r="Q156" s="64">
        <v>34</v>
      </c>
      <c r="R156" s="64">
        <v>7</v>
      </c>
      <c r="S156" s="62" t="s">
        <v>619</v>
      </c>
      <c r="T156" s="64">
        <v>7</v>
      </c>
      <c r="U156" s="62" t="s">
        <v>619</v>
      </c>
      <c r="V156" s="62" t="s">
        <v>619</v>
      </c>
      <c r="W156" s="64">
        <v>15</v>
      </c>
      <c r="X156" s="209">
        <v>0.2</v>
      </c>
      <c r="Y156" s="62" t="s">
        <v>619</v>
      </c>
    </row>
    <row r="157" spans="1:25" s="69" customFormat="1" ht="14.1" customHeight="1" x14ac:dyDescent="0.2">
      <c r="A157" s="218" t="s">
        <v>370</v>
      </c>
      <c r="B157" s="218" t="s">
        <v>371</v>
      </c>
      <c r="C157" s="218" t="s">
        <v>746</v>
      </c>
      <c r="D157" s="218"/>
      <c r="E157" s="77">
        <v>140</v>
      </c>
      <c r="F157" s="64">
        <v>42</v>
      </c>
      <c r="G157" s="64">
        <v>74</v>
      </c>
      <c r="H157" s="62" t="s">
        <v>619</v>
      </c>
      <c r="I157" s="64">
        <v>8</v>
      </c>
      <c r="J157" s="64">
        <v>8</v>
      </c>
      <c r="K157" s="62" t="s">
        <v>619</v>
      </c>
      <c r="L157" s="64">
        <v>138</v>
      </c>
      <c r="M157" s="186">
        <v>1</v>
      </c>
      <c r="N157" s="64">
        <v>26</v>
      </c>
      <c r="O157" s="64">
        <v>19</v>
      </c>
      <c r="P157" s="64">
        <v>12</v>
      </c>
      <c r="Q157" s="64">
        <v>195</v>
      </c>
      <c r="R157" s="62" t="s">
        <v>619</v>
      </c>
      <c r="S157" s="64">
        <v>215</v>
      </c>
      <c r="T157" s="62" t="s">
        <v>619</v>
      </c>
      <c r="U157" s="64">
        <v>676</v>
      </c>
      <c r="V157" s="64">
        <v>957</v>
      </c>
      <c r="W157" s="64">
        <v>1890</v>
      </c>
      <c r="X157" s="209">
        <v>13.5</v>
      </c>
      <c r="Y157" s="62" t="s">
        <v>619</v>
      </c>
    </row>
    <row r="158" spans="1:25" s="69" customFormat="1" ht="14.1" customHeight="1" x14ac:dyDescent="0.2">
      <c r="A158" s="218" t="s">
        <v>73</v>
      </c>
      <c r="B158" s="218" t="s">
        <v>74</v>
      </c>
      <c r="C158" s="218" t="s">
        <v>743</v>
      </c>
      <c r="D158" s="218"/>
      <c r="E158" s="77">
        <v>59</v>
      </c>
      <c r="F158" s="62" t="s">
        <v>619</v>
      </c>
      <c r="G158" s="62" t="s">
        <v>619</v>
      </c>
      <c r="H158" s="62" t="s">
        <v>619</v>
      </c>
      <c r="I158" s="62" t="s">
        <v>619</v>
      </c>
      <c r="J158" s="62" t="s">
        <v>619</v>
      </c>
      <c r="K158" s="62" t="s">
        <v>619</v>
      </c>
      <c r="L158" s="64">
        <v>9</v>
      </c>
      <c r="M158" s="186">
        <v>0.2</v>
      </c>
      <c r="N158" s="62" t="s">
        <v>619</v>
      </c>
      <c r="O158" s="64">
        <v>5</v>
      </c>
      <c r="P158" s="62" t="s">
        <v>619</v>
      </c>
      <c r="Q158" s="64">
        <v>20</v>
      </c>
      <c r="R158" s="62" t="s">
        <v>619</v>
      </c>
      <c r="S158" s="62" t="s">
        <v>619</v>
      </c>
      <c r="T158" s="62" t="s">
        <v>619</v>
      </c>
      <c r="U158" s="62" t="s">
        <v>619</v>
      </c>
      <c r="V158" s="62" t="s">
        <v>619</v>
      </c>
      <c r="W158" s="62" t="s">
        <v>619</v>
      </c>
      <c r="X158" s="209" t="s">
        <v>619</v>
      </c>
      <c r="Y158" s="64">
        <v>11</v>
      </c>
    </row>
    <row r="159" spans="1:25" s="69" customFormat="1" ht="14.1" customHeight="1" x14ac:dyDescent="0.2">
      <c r="A159" s="218" t="s">
        <v>132</v>
      </c>
      <c r="B159" s="218" t="s">
        <v>133</v>
      </c>
      <c r="C159" s="218" t="s">
        <v>747</v>
      </c>
      <c r="D159" s="218"/>
      <c r="E159" s="77">
        <v>331</v>
      </c>
      <c r="F159" s="64">
        <v>94</v>
      </c>
      <c r="G159" s="64">
        <v>9</v>
      </c>
      <c r="H159" s="62" t="s">
        <v>619</v>
      </c>
      <c r="I159" s="64">
        <v>6</v>
      </c>
      <c r="J159" s="62" t="s">
        <v>619</v>
      </c>
      <c r="K159" s="64">
        <v>35</v>
      </c>
      <c r="L159" s="64">
        <v>150</v>
      </c>
      <c r="M159" s="186">
        <v>0.5</v>
      </c>
      <c r="N159" s="64">
        <v>24</v>
      </c>
      <c r="O159" s="64">
        <v>397</v>
      </c>
      <c r="P159" s="64">
        <v>28</v>
      </c>
      <c r="Q159" s="64">
        <v>599</v>
      </c>
      <c r="R159" s="62" t="s">
        <v>619</v>
      </c>
      <c r="S159" s="64">
        <v>31</v>
      </c>
      <c r="T159" s="62" t="s">
        <v>619</v>
      </c>
      <c r="U159" s="62" t="s">
        <v>619</v>
      </c>
      <c r="V159" s="64">
        <v>11</v>
      </c>
      <c r="W159" s="64">
        <v>42</v>
      </c>
      <c r="X159" s="209">
        <v>0.1</v>
      </c>
      <c r="Y159" s="62" t="s">
        <v>619</v>
      </c>
    </row>
    <row r="160" spans="1:25" s="69" customFormat="1" ht="14.1" customHeight="1" x14ac:dyDescent="0.2">
      <c r="A160" s="218" t="s">
        <v>137</v>
      </c>
      <c r="B160" s="218" t="s">
        <v>664</v>
      </c>
      <c r="C160" s="218" t="s">
        <v>744</v>
      </c>
      <c r="D160" s="218"/>
      <c r="E160" s="77">
        <v>127</v>
      </c>
      <c r="F160" s="64">
        <v>13</v>
      </c>
      <c r="G160" s="64">
        <v>7</v>
      </c>
      <c r="H160" s="64">
        <v>10</v>
      </c>
      <c r="I160" s="62" t="s">
        <v>619</v>
      </c>
      <c r="J160" s="62" t="s">
        <v>619</v>
      </c>
      <c r="K160" s="64">
        <v>6</v>
      </c>
      <c r="L160" s="64">
        <v>40</v>
      </c>
      <c r="M160" s="186">
        <v>0.3</v>
      </c>
      <c r="N160" s="62" t="s">
        <v>619</v>
      </c>
      <c r="O160" s="64">
        <v>26</v>
      </c>
      <c r="P160" s="62" t="s">
        <v>619</v>
      </c>
      <c r="Q160" s="64">
        <v>83</v>
      </c>
      <c r="R160" s="62" t="s">
        <v>619</v>
      </c>
      <c r="S160" s="64">
        <v>69</v>
      </c>
      <c r="T160" s="62" t="s">
        <v>619</v>
      </c>
      <c r="U160" s="64">
        <v>9</v>
      </c>
      <c r="V160" s="62" t="s">
        <v>619</v>
      </c>
      <c r="W160" s="64">
        <v>79</v>
      </c>
      <c r="X160" s="209">
        <v>0.6</v>
      </c>
      <c r="Y160" s="62" t="s">
        <v>619</v>
      </c>
    </row>
    <row r="161" spans="1:25" s="69" customFormat="1" ht="14.1" customHeight="1" x14ac:dyDescent="0.2">
      <c r="A161" s="218" t="s">
        <v>446</v>
      </c>
      <c r="B161" s="218" t="s">
        <v>447</v>
      </c>
      <c r="C161" s="218" t="s">
        <v>742</v>
      </c>
      <c r="D161" s="218"/>
      <c r="E161" s="77">
        <v>44</v>
      </c>
      <c r="F161" s="62" t="s">
        <v>619</v>
      </c>
      <c r="G161" s="62" t="s">
        <v>619</v>
      </c>
      <c r="H161" s="62" t="s">
        <v>619</v>
      </c>
      <c r="I161" s="62" t="s">
        <v>619</v>
      </c>
      <c r="J161" s="62" t="s">
        <v>619</v>
      </c>
      <c r="K161" s="62" t="s">
        <v>619</v>
      </c>
      <c r="L161" s="64">
        <v>18</v>
      </c>
      <c r="M161" s="186">
        <v>0.4</v>
      </c>
      <c r="N161" s="62" t="s">
        <v>619</v>
      </c>
      <c r="O161" s="62" t="s">
        <v>619</v>
      </c>
      <c r="P161" s="62" t="s">
        <v>619</v>
      </c>
      <c r="Q161" s="64">
        <v>27</v>
      </c>
      <c r="R161" s="62" t="s">
        <v>619</v>
      </c>
      <c r="S161" s="62" t="s">
        <v>619</v>
      </c>
      <c r="T161" s="64">
        <v>22</v>
      </c>
      <c r="U161" s="64">
        <v>17</v>
      </c>
      <c r="V161" s="64">
        <v>14</v>
      </c>
      <c r="W161" s="64">
        <v>66</v>
      </c>
      <c r="X161" s="209">
        <v>1.5</v>
      </c>
      <c r="Y161" s="62" t="s">
        <v>619</v>
      </c>
    </row>
    <row r="162" spans="1:25" s="69" customFormat="1" ht="14.1" customHeight="1" x14ac:dyDescent="0.2">
      <c r="A162" s="218" t="s">
        <v>372</v>
      </c>
      <c r="B162" s="218" t="s">
        <v>373</v>
      </c>
      <c r="C162" s="218" t="s">
        <v>746</v>
      </c>
      <c r="D162" s="218"/>
      <c r="E162" s="77">
        <v>126</v>
      </c>
      <c r="F162" s="64">
        <v>27</v>
      </c>
      <c r="G162" s="64">
        <v>60</v>
      </c>
      <c r="H162" s="64">
        <v>8</v>
      </c>
      <c r="I162" s="62" t="s">
        <v>619</v>
      </c>
      <c r="J162" s="62" t="s">
        <v>619</v>
      </c>
      <c r="K162" s="62" t="s">
        <v>619</v>
      </c>
      <c r="L162" s="64">
        <v>104</v>
      </c>
      <c r="M162" s="186">
        <v>0.8</v>
      </c>
      <c r="N162" s="64">
        <v>16</v>
      </c>
      <c r="O162" s="64">
        <v>10</v>
      </c>
      <c r="P162" s="64">
        <v>82</v>
      </c>
      <c r="Q162" s="64">
        <v>212</v>
      </c>
      <c r="R162" s="64">
        <v>104</v>
      </c>
      <c r="S162" s="64">
        <v>318</v>
      </c>
      <c r="T162" s="64">
        <v>205</v>
      </c>
      <c r="U162" s="64">
        <v>672</v>
      </c>
      <c r="V162" s="64">
        <v>471</v>
      </c>
      <c r="W162" s="64">
        <v>1770</v>
      </c>
      <c r="X162" s="209">
        <v>14.1</v>
      </c>
      <c r="Y162" s="62" t="s">
        <v>619</v>
      </c>
    </row>
    <row r="163" spans="1:25" s="69" customFormat="1" ht="14.1" customHeight="1" x14ac:dyDescent="0.2">
      <c r="A163" s="218" t="s">
        <v>232</v>
      </c>
      <c r="B163" s="218" t="s">
        <v>233</v>
      </c>
      <c r="C163" s="218" t="s">
        <v>749</v>
      </c>
      <c r="D163" s="218"/>
      <c r="E163" s="77">
        <v>43</v>
      </c>
      <c r="F163" s="64">
        <v>13</v>
      </c>
      <c r="G163" s="62" t="s">
        <v>619</v>
      </c>
      <c r="H163" s="62" t="s">
        <v>619</v>
      </c>
      <c r="I163" s="62" t="s">
        <v>619</v>
      </c>
      <c r="J163" s="62" t="s">
        <v>619</v>
      </c>
      <c r="K163" s="62" t="s">
        <v>619</v>
      </c>
      <c r="L163" s="64">
        <v>14</v>
      </c>
      <c r="M163" s="186">
        <v>0.3</v>
      </c>
      <c r="N163" s="62" t="s">
        <v>619</v>
      </c>
      <c r="O163" s="62" t="s">
        <v>619</v>
      </c>
      <c r="P163" s="62" t="s">
        <v>619</v>
      </c>
      <c r="Q163" s="64">
        <v>14</v>
      </c>
      <c r="R163" s="62" t="s">
        <v>619</v>
      </c>
      <c r="S163" s="62" t="s">
        <v>619</v>
      </c>
      <c r="T163" s="62" t="s">
        <v>619</v>
      </c>
      <c r="U163" s="62" t="s">
        <v>619</v>
      </c>
      <c r="V163" s="62" t="s">
        <v>619</v>
      </c>
      <c r="W163" s="64">
        <v>20</v>
      </c>
      <c r="X163" s="209">
        <v>0.5</v>
      </c>
      <c r="Y163" s="62" t="s">
        <v>619</v>
      </c>
    </row>
    <row r="164" spans="1:25" s="69" customFormat="1" ht="14.1" customHeight="1" x14ac:dyDescent="0.2">
      <c r="A164" s="218" t="s">
        <v>174</v>
      </c>
      <c r="B164" s="218" t="s">
        <v>175</v>
      </c>
      <c r="C164" s="218" t="s">
        <v>744</v>
      </c>
      <c r="D164" s="218"/>
      <c r="E164" s="77">
        <v>41</v>
      </c>
      <c r="F164" s="62" t="s">
        <v>619</v>
      </c>
      <c r="G164" s="62" t="s">
        <v>619</v>
      </c>
      <c r="H164" s="62" t="s">
        <v>619</v>
      </c>
      <c r="I164" s="62" t="s">
        <v>619</v>
      </c>
      <c r="J164" s="62" t="s">
        <v>619</v>
      </c>
      <c r="K164" s="62" t="s">
        <v>619</v>
      </c>
      <c r="L164" s="64">
        <v>26</v>
      </c>
      <c r="M164" s="186">
        <v>0.6</v>
      </c>
      <c r="N164" s="62" t="s">
        <v>619</v>
      </c>
      <c r="O164" s="62" t="s">
        <v>619</v>
      </c>
      <c r="P164" s="62" t="s">
        <v>619</v>
      </c>
      <c r="Q164" s="64">
        <v>49</v>
      </c>
      <c r="R164" s="62" t="s">
        <v>619</v>
      </c>
      <c r="S164" s="64">
        <v>8</v>
      </c>
      <c r="T164" s="64">
        <v>6</v>
      </c>
      <c r="U164" s="62" t="s">
        <v>619</v>
      </c>
      <c r="V164" s="62" t="s">
        <v>619</v>
      </c>
      <c r="W164" s="64">
        <v>18</v>
      </c>
      <c r="X164" s="209">
        <v>0.4</v>
      </c>
      <c r="Y164" s="64">
        <v>22</v>
      </c>
    </row>
    <row r="165" spans="1:25" s="69" customFormat="1" ht="14.1" customHeight="1" x14ac:dyDescent="0.2">
      <c r="A165" s="218" t="s">
        <v>91</v>
      </c>
      <c r="B165" s="218" t="s">
        <v>92</v>
      </c>
      <c r="C165" s="218" t="s">
        <v>743</v>
      </c>
      <c r="D165" s="218"/>
      <c r="E165" s="77">
        <v>212</v>
      </c>
      <c r="F165" s="64">
        <v>30</v>
      </c>
      <c r="G165" s="64">
        <v>6</v>
      </c>
      <c r="H165" s="62" t="s">
        <v>619</v>
      </c>
      <c r="I165" s="62" t="s">
        <v>619</v>
      </c>
      <c r="J165" s="64">
        <v>12</v>
      </c>
      <c r="K165" s="62" t="s">
        <v>619</v>
      </c>
      <c r="L165" s="64">
        <v>53</v>
      </c>
      <c r="M165" s="186">
        <v>0.3</v>
      </c>
      <c r="N165" s="62" t="s">
        <v>619</v>
      </c>
      <c r="O165" s="62" t="s">
        <v>619</v>
      </c>
      <c r="P165" s="64">
        <v>7</v>
      </c>
      <c r="Q165" s="64">
        <v>66</v>
      </c>
      <c r="R165" s="62" t="s">
        <v>619</v>
      </c>
      <c r="S165" s="64">
        <v>49</v>
      </c>
      <c r="T165" s="62" t="s">
        <v>619</v>
      </c>
      <c r="U165" s="62" t="s">
        <v>619</v>
      </c>
      <c r="V165" s="62" t="s">
        <v>619</v>
      </c>
      <c r="W165" s="64">
        <v>50</v>
      </c>
      <c r="X165" s="209">
        <v>0.2</v>
      </c>
      <c r="Y165" s="62" t="s">
        <v>619</v>
      </c>
    </row>
    <row r="166" spans="1:25" s="69" customFormat="1" ht="14.1" customHeight="1" x14ac:dyDescent="0.2">
      <c r="A166" s="218" t="s">
        <v>270</v>
      </c>
      <c r="B166" s="218" t="s">
        <v>665</v>
      </c>
      <c r="C166" s="218" t="s">
        <v>745</v>
      </c>
      <c r="D166" s="218"/>
      <c r="E166" s="77">
        <v>79</v>
      </c>
      <c r="F166" s="64">
        <v>45</v>
      </c>
      <c r="G166" s="64">
        <v>25</v>
      </c>
      <c r="H166" s="64">
        <v>29</v>
      </c>
      <c r="I166" s="62" t="s">
        <v>619</v>
      </c>
      <c r="J166" s="62" t="s">
        <v>619</v>
      </c>
      <c r="K166" s="62" t="s">
        <v>619</v>
      </c>
      <c r="L166" s="64">
        <v>109</v>
      </c>
      <c r="M166" s="186">
        <v>1.4</v>
      </c>
      <c r="N166" s="64">
        <v>16</v>
      </c>
      <c r="O166" s="64">
        <v>6</v>
      </c>
      <c r="P166" s="64">
        <v>37</v>
      </c>
      <c r="Q166" s="64">
        <v>168</v>
      </c>
      <c r="R166" s="64">
        <v>117</v>
      </c>
      <c r="S166" s="62" t="s">
        <v>619</v>
      </c>
      <c r="T166" s="64">
        <v>186</v>
      </c>
      <c r="U166" s="64">
        <v>678</v>
      </c>
      <c r="V166" s="62" t="s">
        <v>619</v>
      </c>
      <c r="W166" s="64">
        <v>1031</v>
      </c>
      <c r="X166" s="209">
        <v>13.1</v>
      </c>
      <c r="Y166" s="62" t="s">
        <v>619</v>
      </c>
    </row>
    <row r="167" spans="1:25" s="69" customFormat="1" ht="14.1" customHeight="1" x14ac:dyDescent="0.2">
      <c r="A167" s="218" t="s">
        <v>484</v>
      </c>
      <c r="B167" s="218" t="s">
        <v>485</v>
      </c>
      <c r="C167" s="218" t="s">
        <v>742</v>
      </c>
      <c r="D167" s="218"/>
      <c r="E167" s="77">
        <v>67</v>
      </c>
      <c r="F167" s="64">
        <v>34</v>
      </c>
      <c r="G167" s="62" t="s">
        <v>619</v>
      </c>
      <c r="H167" s="62" t="s">
        <v>619</v>
      </c>
      <c r="I167" s="62" t="s">
        <v>619</v>
      </c>
      <c r="J167" s="62" t="s">
        <v>619</v>
      </c>
      <c r="K167" s="62" t="s">
        <v>619</v>
      </c>
      <c r="L167" s="64">
        <v>40</v>
      </c>
      <c r="M167" s="186">
        <v>0.6</v>
      </c>
      <c r="N167" s="64">
        <v>18</v>
      </c>
      <c r="O167" s="64">
        <v>28</v>
      </c>
      <c r="P167" s="64">
        <v>38</v>
      </c>
      <c r="Q167" s="64">
        <v>124</v>
      </c>
      <c r="R167" s="64">
        <v>16</v>
      </c>
      <c r="S167" s="62" t="s">
        <v>619</v>
      </c>
      <c r="T167" s="64">
        <v>22</v>
      </c>
      <c r="U167" s="62" t="s">
        <v>619</v>
      </c>
      <c r="V167" s="64">
        <v>25</v>
      </c>
      <c r="W167" s="64">
        <v>63</v>
      </c>
      <c r="X167" s="209">
        <v>0.9</v>
      </c>
      <c r="Y167" s="64">
        <v>20</v>
      </c>
    </row>
    <row r="168" spans="1:25" s="69" customFormat="1" ht="14.1" customHeight="1" x14ac:dyDescent="0.2">
      <c r="A168" s="218" t="s">
        <v>300</v>
      </c>
      <c r="B168" s="218" t="s">
        <v>301</v>
      </c>
      <c r="C168" s="218" t="s">
        <v>745</v>
      </c>
      <c r="D168" s="218"/>
      <c r="E168" s="77">
        <v>27</v>
      </c>
      <c r="F168" s="62" t="s">
        <v>619</v>
      </c>
      <c r="G168" s="62" t="s">
        <v>619</v>
      </c>
      <c r="H168" s="62" t="s">
        <v>619</v>
      </c>
      <c r="I168" s="62" t="s">
        <v>619</v>
      </c>
      <c r="J168" s="62" t="s">
        <v>619</v>
      </c>
      <c r="K168" s="62" t="s">
        <v>619</v>
      </c>
      <c r="L168" s="64">
        <v>10</v>
      </c>
      <c r="M168" s="186">
        <v>0.4</v>
      </c>
      <c r="N168" s="62" t="s">
        <v>619</v>
      </c>
      <c r="O168" s="62" t="s">
        <v>619</v>
      </c>
      <c r="P168" s="62" t="s">
        <v>619</v>
      </c>
      <c r="Q168" s="64">
        <v>10</v>
      </c>
      <c r="R168" s="62" t="s">
        <v>619</v>
      </c>
      <c r="S168" s="62" t="s">
        <v>619</v>
      </c>
      <c r="T168" s="64">
        <v>13</v>
      </c>
      <c r="U168" s="62" t="s">
        <v>619</v>
      </c>
      <c r="V168" s="62" t="s">
        <v>619</v>
      </c>
      <c r="W168" s="64">
        <v>17</v>
      </c>
      <c r="X168" s="209">
        <v>0.6</v>
      </c>
      <c r="Y168" s="62" t="s">
        <v>619</v>
      </c>
    </row>
    <row r="169" spans="1:25" s="69" customFormat="1" ht="14.1" customHeight="1" x14ac:dyDescent="0.2">
      <c r="A169" s="218" t="s">
        <v>218</v>
      </c>
      <c r="B169" s="218" t="s">
        <v>219</v>
      </c>
      <c r="C169" s="218" t="s">
        <v>749</v>
      </c>
      <c r="D169" s="218"/>
      <c r="E169" s="77">
        <v>33</v>
      </c>
      <c r="F169" s="64">
        <v>11</v>
      </c>
      <c r="G169" s="62" t="s">
        <v>619</v>
      </c>
      <c r="H169" s="62" t="s">
        <v>619</v>
      </c>
      <c r="I169" s="62" t="s">
        <v>619</v>
      </c>
      <c r="J169" s="62" t="s">
        <v>619</v>
      </c>
      <c r="K169" s="62" t="s">
        <v>619</v>
      </c>
      <c r="L169" s="64">
        <v>13</v>
      </c>
      <c r="M169" s="186">
        <v>0.4</v>
      </c>
      <c r="N169" s="62" t="s">
        <v>619</v>
      </c>
      <c r="O169" s="62" t="s">
        <v>619</v>
      </c>
      <c r="P169" s="62" t="s">
        <v>619</v>
      </c>
      <c r="Q169" s="64">
        <v>16</v>
      </c>
      <c r="R169" s="62" t="s">
        <v>619</v>
      </c>
      <c r="S169" s="62" t="s">
        <v>619</v>
      </c>
      <c r="T169" s="62" t="s">
        <v>619</v>
      </c>
      <c r="U169" s="62" t="s">
        <v>619</v>
      </c>
      <c r="V169" s="62" t="s">
        <v>619</v>
      </c>
      <c r="W169" s="62" t="s">
        <v>619</v>
      </c>
      <c r="X169" s="209" t="s">
        <v>619</v>
      </c>
      <c r="Y169" s="64">
        <v>9</v>
      </c>
    </row>
    <row r="170" spans="1:25" s="69" customFormat="1" ht="14.1" customHeight="1" x14ac:dyDescent="0.2">
      <c r="A170" s="218" t="s">
        <v>49</v>
      </c>
      <c r="B170" s="218" t="s">
        <v>50</v>
      </c>
      <c r="C170" s="218" t="s">
        <v>743</v>
      </c>
      <c r="D170" s="218"/>
      <c r="E170" s="77">
        <v>215</v>
      </c>
      <c r="F170" s="64">
        <v>92</v>
      </c>
      <c r="G170" s="64">
        <v>37</v>
      </c>
      <c r="H170" s="64">
        <v>22</v>
      </c>
      <c r="I170" s="64">
        <v>10</v>
      </c>
      <c r="J170" s="64">
        <v>21</v>
      </c>
      <c r="K170" s="64">
        <v>10</v>
      </c>
      <c r="L170" s="64">
        <v>192</v>
      </c>
      <c r="M170" s="186">
        <v>0.9</v>
      </c>
      <c r="N170" s="64">
        <v>65</v>
      </c>
      <c r="O170" s="64">
        <v>116</v>
      </c>
      <c r="P170" s="64">
        <v>115</v>
      </c>
      <c r="Q170" s="64">
        <v>488</v>
      </c>
      <c r="R170" s="64">
        <v>78</v>
      </c>
      <c r="S170" s="64">
        <v>91</v>
      </c>
      <c r="T170" s="62" t="s">
        <v>619</v>
      </c>
      <c r="U170" s="62" t="s">
        <v>619</v>
      </c>
      <c r="V170" s="64">
        <v>223</v>
      </c>
      <c r="W170" s="64">
        <v>468</v>
      </c>
      <c r="X170" s="209">
        <v>2.2000000000000002</v>
      </c>
      <c r="Y170" s="62" t="s">
        <v>619</v>
      </c>
    </row>
    <row r="171" spans="1:25" s="69" customFormat="1" ht="14.1" customHeight="1" x14ac:dyDescent="0.2">
      <c r="A171" s="218" t="s">
        <v>206</v>
      </c>
      <c r="B171" s="218" t="s">
        <v>207</v>
      </c>
      <c r="C171" s="218" t="s">
        <v>744</v>
      </c>
      <c r="D171" s="218"/>
      <c r="E171" s="77">
        <v>46</v>
      </c>
      <c r="F171" s="62" t="s">
        <v>619</v>
      </c>
      <c r="G171" s="62" t="s">
        <v>619</v>
      </c>
      <c r="H171" s="62" t="s">
        <v>619</v>
      </c>
      <c r="I171" s="62" t="s">
        <v>619</v>
      </c>
      <c r="J171" s="62" t="s">
        <v>619</v>
      </c>
      <c r="K171" s="62" t="s">
        <v>619</v>
      </c>
      <c r="L171" s="64">
        <v>34</v>
      </c>
      <c r="M171" s="186">
        <v>0.7</v>
      </c>
      <c r="N171" s="62" t="s">
        <v>619</v>
      </c>
      <c r="O171" s="62" t="s">
        <v>619</v>
      </c>
      <c r="P171" s="64">
        <v>18</v>
      </c>
      <c r="Q171" s="64">
        <v>62</v>
      </c>
      <c r="R171" s="62" t="s">
        <v>619</v>
      </c>
      <c r="S171" s="62" t="s">
        <v>619</v>
      </c>
      <c r="T171" s="62" t="s">
        <v>619</v>
      </c>
      <c r="U171" s="62" t="s">
        <v>619</v>
      </c>
      <c r="V171" s="62" t="s">
        <v>619</v>
      </c>
      <c r="W171" s="64">
        <v>25</v>
      </c>
      <c r="X171" s="209">
        <v>0.5</v>
      </c>
      <c r="Y171" s="64">
        <v>17</v>
      </c>
    </row>
    <row r="172" spans="1:25" s="69" customFormat="1" ht="14.1" customHeight="1" x14ac:dyDescent="0.2">
      <c r="A172" s="218" t="s">
        <v>425</v>
      </c>
      <c r="B172" s="218" t="s">
        <v>666</v>
      </c>
      <c r="C172" s="218" t="s">
        <v>742</v>
      </c>
      <c r="D172" s="218"/>
      <c r="E172" s="77">
        <v>112</v>
      </c>
      <c r="F172" s="64">
        <v>87</v>
      </c>
      <c r="G172" s="64">
        <v>5</v>
      </c>
      <c r="H172" s="62" t="s">
        <v>619</v>
      </c>
      <c r="I172" s="64">
        <v>5</v>
      </c>
      <c r="J172" s="62" t="s">
        <v>619</v>
      </c>
      <c r="K172" s="62" t="s">
        <v>619</v>
      </c>
      <c r="L172" s="64">
        <v>106</v>
      </c>
      <c r="M172" s="186">
        <v>1</v>
      </c>
      <c r="N172" s="64">
        <v>30</v>
      </c>
      <c r="O172" s="64">
        <v>107</v>
      </c>
      <c r="P172" s="64">
        <v>70</v>
      </c>
      <c r="Q172" s="64">
        <v>313</v>
      </c>
      <c r="R172" s="64">
        <v>84</v>
      </c>
      <c r="S172" s="62" t="s">
        <v>619</v>
      </c>
      <c r="T172" s="62" t="s">
        <v>619</v>
      </c>
      <c r="U172" s="62" t="s">
        <v>619</v>
      </c>
      <c r="V172" s="64">
        <v>155</v>
      </c>
      <c r="W172" s="64">
        <v>242</v>
      </c>
      <c r="X172" s="209">
        <v>2.2000000000000002</v>
      </c>
      <c r="Y172" s="64">
        <v>31</v>
      </c>
    </row>
    <row r="173" spans="1:25" s="69" customFormat="1" ht="14.1" customHeight="1" x14ac:dyDescent="0.2">
      <c r="A173" s="218" t="s">
        <v>164</v>
      </c>
      <c r="B173" s="218" t="s">
        <v>165</v>
      </c>
      <c r="C173" s="218" t="s">
        <v>744</v>
      </c>
      <c r="D173" s="218"/>
      <c r="E173" s="77">
        <v>22</v>
      </c>
      <c r="F173" s="62" t="s">
        <v>619</v>
      </c>
      <c r="G173" s="62" t="s">
        <v>619</v>
      </c>
      <c r="H173" s="62" t="s">
        <v>619</v>
      </c>
      <c r="I173" s="62" t="s">
        <v>619</v>
      </c>
      <c r="J173" s="62" t="s">
        <v>619</v>
      </c>
      <c r="K173" s="62" t="s">
        <v>619</v>
      </c>
      <c r="L173" s="64">
        <v>12</v>
      </c>
      <c r="M173" s="186">
        <v>0.5</v>
      </c>
      <c r="N173" s="62" t="s">
        <v>619</v>
      </c>
      <c r="O173" s="64">
        <v>15</v>
      </c>
      <c r="P173" s="62" t="s">
        <v>619</v>
      </c>
      <c r="Q173" s="64">
        <v>35</v>
      </c>
      <c r="R173" s="62" t="s">
        <v>619</v>
      </c>
      <c r="S173" s="64">
        <v>14</v>
      </c>
      <c r="T173" s="64">
        <v>6</v>
      </c>
      <c r="U173" s="62" t="s">
        <v>619</v>
      </c>
      <c r="V173" s="62" t="s">
        <v>619</v>
      </c>
      <c r="W173" s="64">
        <v>27</v>
      </c>
      <c r="X173" s="209">
        <v>1.2</v>
      </c>
      <c r="Y173" s="62" t="s">
        <v>619</v>
      </c>
    </row>
    <row r="174" spans="1:25" s="69" customFormat="1" ht="14.1" customHeight="1" x14ac:dyDescent="0.2">
      <c r="A174" s="218" t="s">
        <v>596</v>
      </c>
      <c r="B174" s="218" t="s">
        <v>597</v>
      </c>
      <c r="C174" s="218" t="s">
        <v>748</v>
      </c>
      <c r="D174" s="218"/>
      <c r="E174" s="77">
        <v>48</v>
      </c>
      <c r="F174" s="62" t="s">
        <v>619</v>
      </c>
      <c r="G174" s="62" t="s">
        <v>619</v>
      </c>
      <c r="H174" s="62" t="s">
        <v>619</v>
      </c>
      <c r="I174" s="62" t="s">
        <v>619</v>
      </c>
      <c r="J174" s="62" t="s">
        <v>619</v>
      </c>
      <c r="K174" s="62" t="s">
        <v>619</v>
      </c>
      <c r="L174" s="62" t="s">
        <v>619</v>
      </c>
      <c r="M174" s="186" t="s">
        <v>619</v>
      </c>
      <c r="N174" s="62" t="s">
        <v>619</v>
      </c>
      <c r="O174" s="64">
        <v>12</v>
      </c>
      <c r="P174" s="62" t="s">
        <v>619</v>
      </c>
      <c r="Q174" s="64">
        <v>26</v>
      </c>
      <c r="R174" s="62" t="s">
        <v>619</v>
      </c>
      <c r="S174" s="62" t="s">
        <v>619</v>
      </c>
      <c r="T174" s="62" t="s">
        <v>619</v>
      </c>
      <c r="U174" s="62" t="s">
        <v>619</v>
      </c>
      <c r="V174" s="62" t="s">
        <v>619</v>
      </c>
      <c r="W174" s="62" t="s">
        <v>619</v>
      </c>
      <c r="X174" s="209" t="s">
        <v>619</v>
      </c>
      <c r="Y174" s="62" t="s">
        <v>619</v>
      </c>
    </row>
    <row r="175" spans="1:25" s="69" customFormat="1" ht="14.1" customHeight="1" x14ac:dyDescent="0.2">
      <c r="A175" s="218" t="s">
        <v>412</v>
      </c>
      <c r="B175" s="218" t="s">
        <v>413</v>
      </c>
      <c r="C175" s="218" t="s">
        <v>746</v>
      </c>
      <c r="D175" s="218"/>
      <c r="E175" s="77">
        <v>84</v>
      </c>
      <c r="F175" s="64">
        <v>10</v>
      </c>
      <c r="G175" s="64">
        <v>15</v>
      </c>
      <c r="H175" s="64">
        <v>8</v>
      </c>
      <c r="I175" s="62" t="s">
        <v>619</v>
      </c>
      <c r="J175" s="62" t="s">
        <v>619</v>
      </c>
      <c r="K175" s="62" t="s">
        <v>619</v>
      </c>
      <c r="L175" s="64">
        <v>36</v>
      </c>
      <c r="M175" s="186">
        <v>0.4</v>
      </c>
      <c r="N175" s="64">
        <v>16</v>
      </c>
      <c r="O175" s="64">
        <v>29</v>
      </c>
      <c r="P175" s="64">
        <v>11</v>
      </c>
      <c r="Q175" s="64">
        <v>92</v>
      </c>
      <c r="R175" s="64">
        <v>5</v>
      </c>
      <c r="S175" s="64">
        <v>9</v>
      </c>
      <c r="T175" s="62" t="s">
        <v>619</v>
      </c>
      <c r="U175" s="62" t="s">
        <v>619</v>
      </c>
      <c r="V175" s="64">
        <v>131</v>
      </c>
      <c r="W175" s="64">
        <v>145</v>
      </c>
      <c r="X175" s="209">
        <v>1.7</v>
      </c>
      <c r="Y175" s="62" t="s">
        <v>619</v>
      </c>
    </row>
    <row r="176" spans="1:25" s="69" customFormat="1" ht="14.1" customHeight="1" x14ac:dyDescent="0.2">
      <c r="A176" s="218" t="s">
        <v>560</v>
      </c>
      <c r="B176" s="218" t="s">
        <v>561</v>
      </c>
      <c r="C176" s="218" t="s">
        <v>748</v>
      </c>
      <c r="D176" s="218"/>
      <c r="E176" s="77">
        <v>34</v>
      </c>
      <c r="F176" s="64">
        <v>7</v>
      </c>
      <c r="G176" s="62" t="s">
        <v>619</v>
      </c>
      <c r="H176" s="62" t="s">
        <v>619</v>
      </c>
      <c r="I176" s="62" t="s">
        <v>619</v>
      </c>
      <c r="J176" s="62" t="s">
        <v>619</v>
      </c>
      <c r="K176" s="62" t="s">
        <v>619</v>
      </c>
      <c r="L176" s="64">
        <v>8</v>
      </c>
      <c r="M176" s="186">
        <v>0.2</v>
      </c>
      <c r="N176" s="62" t="s">
        <v>619</v>
      </c>
      <c r="O176" s="62" t="s">
        <v>619</v>
      </c>
      <c r="P176" s="64">
        <v>28</v>
      </c>
      <c r="Q176" s="64">
        <v>42</v>
      </c>
      <c r="R176" s="62" t="s">
        <v>619</v>
      </c>
      <c r="S176" s="62" t="s">
        <v>619</v>
      </c>
      <c r="T176" s="64">
        <v>10</v>
      </c>
      <c r="U176" s="62" t="s">
        <v>619</v>
      </c>
      <c r="V176" s="62" t="s">
        <v>619</v>
      </c>
      <c r="W176" s="64">
        <v>12</v>
      </c>
      <c r="X176" s="209">
        <v>0.4</v>
      </c>
      <c r="Y176" s="62" t="s">
        <v>619</v>
      </c>
    </row>
    <row r="177" spans="1:25" s="69" customFormat="1" ht="14.1" customHeight="1" x14ac:dyDescent="0.2">
      <c r="A177" s="218" t="s">
        <v>348</v>
      </c>
      <c r="B177" s="218" t="s">
        <v>349</v>
      </c>
      <c r="C177" s="218" t="s">
        <v>745</v>
      </c>
      <c r="D177" s="218"/>
      <c r="E177" s="77">
        <v>42</v>
      </c>
      <c r="F177" s="62" t="s">
        <v>619</v>
      </c>
      <c r="G177" s="62" t="s">
        <v>619</v>
      </c>
      <c r="H177" s="62" t="s">
        <v>619</v>
      </c>
      <c r="I177" s="62" t="s">
        <v>619</v>
      </c>
      <c r="J177" s="62" t="s">
        <v>619</v>
      </c>
      <c r="K177" s="62" t="s">
        <v>619</v>
      </c>
      <c r="L177" s="64">
        <v>13</v>
      </c>
      <c r="M177" s="186">
        <v>0.3</v>
      </c>
      <c r="N177" s="62" t="s">
        <v>619</v>
      </c>
      <c r="O177" s="62" t="s">
        <v>619</v>
      </c>
      <c r="P177" s="64">
        <v>6</v>
      </c>
      <c r="Q177" s="64">
        <v>24</v>
      </c>
      <c r="R177" s="64">
        <v>10</v>
      </c>
      <c r="S177" s="62" t="s">
        <v>619</v>
      </c>
      <c r="T177" s="64">
        <v>5</v>
      </c>
      <c r="U177" s="62" t="s">
        <v>619</v>
      </c>
      <c r="V177" s="62" t="s">
        <v>619</v>
      </c>
      <c r="W177" s="64">
        <v>17</v>
      </c>
      <c r="X177" s="209">
        <v>0.4</v>
      </c>
      <c r="Y177" s="62" t="s">
        <v>619</v>
      </c>
    </row>
    <row r="178" spans="1:25" s="69" customFormat="1" ht="14.1" customHeight="1" x14ac:dyDescent="0.2">
      <c r="A178" s="218" t="s">
        <v>540</v>
      </c>
      <c r="B178" s="218" t="s">
        <v>541</v>
      </c>
      <c r="C178" s="218" t="s">
        <v>742</v>
      </c>
      <c r="D178" s="218"/>
      <c r="E178" s="77">
        <v>60</v>
      </c>
      <c r="F178" s="62" t="s">
        <v>619</v>
      </c>
      <c r="G178" s="62" t="s">
        <v>619</v>
      </c>
      <c r="H178" s="62" t="s">
        <v>619</v>
      </c>
      <c r="I178" s="62" t="s">
        <v>619</v>
      </c>
      <c r="J178" s="62" t="s">
        <v>619</v>
      </c>
      <c r="K178" s="62" t="s">
        <v>619</v>
      </c>
      <c r="L178" s="62" t="s">
        <v>619</v>
      </c>
      <c r="M178" s="186" t="s">
        <v>619</v>
      </c>
      <c r="N178" s="62" t="s">
        <v>619</v>
      </c>
      <c r="O178" s="62" t="s">
        <v>619</v>
      </c>
      <c r="P178" s="62" t="s">
        <v>619</v>
      </c>
      <c r="Q178" s="64">
        <v>15</v>
      </c>
      <c r="R178" s="64">
        <v>6</v>
      </c>
      <c r="S178" s="62" t="s">
        <v>619</v>
      </c>
      <c r="T178" s="64">
        <v>20</v>
      </c>
      <c r="U178" s="62" t="s">
        <v>619</v>
      </c>
      <c r="V178" s="64">
        <v>5</v>
      </c>
      <c r="W178" s="64">
        <v>33</v>
      </c>
      <c r="X178" s="209">
        <v>0.6</v>
      </c>
      <c r="Y178" s="62" t="s">
        <v>619</v>
      </c>
    </row>
    <row r="179" spans="1:25" s="69" customFormat="1" ht="14.1" customHeight="1" x14ac:dyDescent="0.2">
      <c r="A179" s="218" t="s">
        <v>13</v>
      </c>
      <c r="B179" s="218" t="s">
        <v>667</v>
      </c>
      <c r="C179" s="218" t="s">
        <v>750</v>
      </c>
      <c r="D179" s="218"/>
      <c r="E179" s="77">
        <v>58</v>
      </c>
      <c r="F179" s="64">
        <v>9</v>
      </c>
      <c r="G179" s="62" t="s">
        <v>619</v>
      </c>
      <c r="H179" s="62" t="s">
        <v>619</v>
      </c>
      <c r="I179" s="62" t="s">
        <v>619</v>
      </c>
      <c r="J179" s="62" t="s">
        <v>619</v>
      </c>
      <c r="K179" s="62" t="s">
        <v>619</v>
      </c>
      <c r="L179" s="64">
        <v>10</v>
      </c>
      <c r="M179" s="186">
        <v>0.2</v>
      </c>
      <c r="N179" s="62" t="s">
        <v>619</v>
      </c>
      <c r="O179" s="62" t="s">
        <v>619</v>
      </c>
      <c r="P179" s="64">
        <v>7</v>
      </c>
      <c r="Q179" s="64">
        <v>17</v>
      </c>
      <c r="R179" s="62" t="s">
        <v>619</v>
      </c>
      <c r="S179" s="62" t="s">
        <v>619</v>
      </c>
      <c r="T179" s="62" t="s">
        <v>619</v>
      </c>
      <c r="U179" s="62" t="s">
        <v>619</v>
      </c>
      <c r="V179" s="62" t="s">
        <v>619</v>
      </c>
      <c r="W179" s="62" t="s">
        <v>619</v>
      </c>
      <c r="X179" s="209" t="s">
        <v>619</v>
      </c>
      <c r="Y179" s="64">
        <v>48</v>
      </c>
    </row>
    <row r="180" spans="1:25" s="69" customFormat="1" ht="14.1" customHeight="1" x14ac:dyDescent="0.2">
      <c r="A180" s="218" t="s">
        <v>426</v>
      </c>
      <c r="B180" s="218" t="s">
        <v>668</v>
      </c>
      <c r="C180" s="218" t="s">
        <v>742</v>
      </c>
      <c r="D180" s="218"/>
      <c r="E180" s="77">
        <v>105</v>
      </c>
      <c r="F180" s="64">
        <v>94</v>
      </c>
      <c r="G180" s="64">
        <v>21</v>
      </c>
      <c r="H180" s="64">
        <v>10</v>
      </c>
      <c r="I180" s="62" t="s">
        <v>619</v>
      </c>
      <c r="J180" s="62" t="s">
        <v>619</v>
      </c>
      <c r="K180" s="64">
        <v>41</v>
      </c>
      <c r="L180" s="64">
        <v>178</v>
      </c>
      <c r="M180" s="186">
        <v>1.7</v>
      </c>
      <c r="N180" s="62" t="s">
        <v>619</v>
      </c>
      <c r="O180" s="62" t="s">
        <v>619</v>
      </c>
      <c r="P180" s="62" t="s">
        <v>619</v>
      </c>
      <c r="Q180" s="64">
        <v>193</v>
      </c>
      <c r="R180" s="64">
        <v>128</v>
      </c>
      <c r="S180" s="64">
        <v>46</v>
      </c>
      <c r="T180" s="64">
        <v>41</v>
      </c>
      <c r="U180" s="62" t="s">
        <v>619</v>
      </c>
      <c r="V180" s="62" t="s">
        <v>619</v>
      </c>
      <c r="W180" s="64">
        <v>215</v>
      </c>
      <c r="X180" s="209">
        <v>2.1</v>
      </c>
      <c r="Y180" s="64">
        <v>7</v>
      </c>
    </row>
    <row r="181" spans="1:25" s="69" customFormat="1" ht="14.1" customHeight="1" x14ac:dyDescent="0.2">
      <c r="A181" s="218" t="s">
        <v>514</v>
      </c>
      <c r="B181" s="218" t="s">
        <v>515</v>
      </c>
      <c r="C181" s="218" t="s">
        <v>742</v>
      </c>
      <c r="D181" s="218"/>
      <c r="E181" s="77">
        <v>37</v>
      </c>
      <c r="F181" s="64">
        <v>17</v>
      </c>
      <c r="G181" s="62" t="s">
        <v>619</v>
      </c>
      <c r="H181" s="62" t="s">
        <v>619</v>
      </c>
      <c r="I181" s="62" t="s">
        <v>619</v>
      </c>
      <c r="J181" s="62" t="s">
        <v>619</v>
      </c>
      <c r="K181" s="62" t="s">
        <v>619</v>
      </c>
      <c r="L181" s="64">
        <v>20</v>
      </c>
      <c r="M181" s="186">
        <v>0.5</v>
      </c>
      <c r="N181" s="62" t="s">
        <v>619</v>
      </c>
      <c r="O181" s="62" t="s">
        <v>619</v>
      </c>
      <c r="P181" s="64">
        <v>10</v>
      </c>
      <c r="Q181" s="64">
        <v>31</v>
      </c>
      <c r="R181" s="64">
        <v>12</v>
      </c>
      <c r="S181" s="62" t="s">
        <v>619</v>
      </c>
      <c r="T181" s="64">
        <v>24</v>
      </c>
      <c r="U181" s="62" t="s">
        <v>619</v>
      </c>
      <c r="V181" s="64">
        <v>5</v>
      </c>
      <c r="W181" s="64">
        <v>41</v>
      </c>
      <c r="X181" s="209">
        <v>1.1000000000000001</v>
      </c>
      <c r="Y181" s="62" t="s">
        <v>619</v>
      </c>
    </row>
    <row r="182" spans="1:25" s="69" customFormat="1" ht="14.1" customHeight="1" x14ac:dyDescent="0.2">
      <c r="A182" s="218" t="s">
        <v>466</v>
      </c>
      <c r="B182" s="218" t="s">
        <v>467</v>
      </c>
      <c r="C182" s="218" t="s">
        <v>742</v>
      </c>
      <c r="D182" s="218"/>
      <c r="E182" s="77">
        <v>79</v>
      </c>
      <c r="F182" s="64">
        <v>25</v>
      </c>
      <c r="G182" s="62" t="s">
        <v>619</v>
      </c>
      <c r="H182" s="62" t="s">
        <v>619</v>
      </c>
      <c r="I182" s="62" t="s">
        <v>619</v>
      </c>
      <c r="J182" s="62" t="s">
        <v>619</v>
      </c>
      <c r="K182" s="62" t="s">
        <v>619</v>
      </c>
      <c r="L182" s="64">
        <v>26</v>
      </c>
      <c r="M182" s="186">
        <v>0.3</v>
      </c>
      <c r="N182" s="62" t="s">
        <v>619</v>
      </c>
      <c r="O182" s="62" t="s">
        <v>619</v>
      </c>
      <c r="P182" s="62" t="s">
        <v>619</v>
      </c>
      <c r="Q182" s="64">
        <v>30</v>
      </c>
      <c r="R182" s="64">
        <v>23</v>
      </c>
      <c r="S182" s="64">
        <v>10</v>
      </c>
      <c r="T182" s="64">
        <v>83</v>
      </c>
      <c r="U182" s="64">
        <v>44</v>
      </c>
      <c r="V182" s="64">
        <v>58</v>
      </c>
      <c r="W182" s="64">
        <v>218</v>
      </c>
      <c r="X182" s="209">
        <v>2.8</v>
      </c>
      <c r="Y182" s="62" t="s">
        <v>619</v>
      </c>
    </row>
    <row r="183" spans="1:25" s="69" customFormat="1" ht="14.1" customHeight="1" x14ac:dyDescent="0.2">
      <c r="A183" s="218" t="s">
        <v>208</v>
      </c>
      <c r="B183" s="218" t="s">
        <v>209</v>
      </c>
      <c r="C183" s="218" t="s">
        <v>744</v>
      </c>
      <c r="D183" s="218"/>
      <c r="E183" s="77">
        <v>50</v>
      </c>
      <c r="F183" s="62" t="s">
        <v>619</v>
      </c>
      <c r="G183" s="62" t="s">
        <v>619</v>
      </c>
      <c r="H183" s="62" t="s">
        <v>619</v>
      </c>
      <c r="I183" s="62" t="s">
        <v>619</v>
      </c>
      <c r="J183" s="62" t="s">
        <v>619</v>
      </c>
      <c r="K183" s="62" t="s">
        <v>619</v>
      </c>
      <c r="L183" s="64">
        <v>27</v>
      </c>
      <c r="M183" s="186">
        <v>0.5</v>
      </c>
      <c r="N183" s="62" t="s">
        <v>619</v>
      </c>
      <c r="O183" s="62" t="s">
        <v>619</v>
      </c>
      <c r="P183" s="62" t="s">
        <v>619</v>
      </c>
      <c r="Q183" s="64">
        <v>37</v>
      </c>
      <c r="R183" s="62" t="s">
        <v>619</v>
      </c>
      <c r="S183" s="62" t="s">
        <v>619</v>
      </c>
      <c r="T183" s="62" t="s">
        <v>619</v>
      </c>
      <c r="U183" s="62" t="s">
        <v>619</v>
      </c>
      <c r="V183" s="62" t="s">
        <v>619</v>
      </c>
      <c r="W183" s="64">
        <v>16</v>
      </c>
      <c r="X183" s="209">
        <v>0.3</v>
      </c>
      <c r="Y183" s="62" t="s">
        <v>619</v>
      </c>
    </row>
    <row r="184" spans="1:25" s="69" customFormat="1" ht="14.1" customHeight="1" x14ac:dyDescent="0.2">
      <c r="A184" s="218" t="s">
        <v>19</v>
      </c>
      <c r="B184" s="218" t="s">
        <v>20</v>
      </c>
      <c r="C184" s="218" t="s">
        <v>750</v>
      </c>
      <c r="D184" s="218"/>
      <c r="E184" s="77">
        <v>120</v>
      </c>
      <c r="F184" s="64">
        <v>32</v>
      </c>
      <c r="G184" s="62" t="s">
        <v>619</v>
      </c>
      <c r="H184" s="64">
        <v>13</v>
      </c>
      <c r="I184" s="62" t="s">
        <v>619</v>
      </c>
      <c r="J184" s="62" t="s">
        <v>619</v>
      </c>
      <c r="K184" s="62" t="s">
        <v>619</v>
      </c>
      <c r="L184" s="64">
        <v>50</v>
      </c>
      <c r="M184" s="186">
        <v>0.4</v>
      </c>
      <c r="N184" s="62" t="s">
        <v>619</v>
      </c>
      <c r="O184" s="62" t="s">
        <v>619</v>
      </c>
      <c r="P184" s="64">
        <v>153</v>
      </c>
      <c r="Q184" s="64">
        <v>288</v>
      </c>
      <c r="R184" s="62" t="s">
        <v>619</v>
      </c>
      <c r="S184" s="64">
        <v>6</v>
      </c>
      <c r="T184" s="64">
        <v>28</v>
      </c>
      <c r="U184" s="62" t="s">
        <v>619</v>
      </c>
      <c r="V184" s="62" t="s">
        <v>619</v>
      </c>
      <c r="W184" s="64">
        <v>34</v>
      </c>
      <c r="X184" s="209">
        <v>0.3</v>
      </c>
      <c r="Y184" s="64">
        <v>19</v>
      </c>
    </row>
    <row r="185" spans="1:25" s="69" customFormat="1" ht="14.1" customHeight="1" x14ac:dyDescent="0.2">
      <c r="A185" s="218" t="s">
        <v>234</v>
      </c>
      <c r="B185" s="218" t="s">
        <v>235</v>
      </c>
      <c r="C185" s="218" t="s">
        <v>749</v>
      </c>
      <c r="D185" s="218"/>
      <c r="E185" s="77">
        <v>54</v>
      </c>
      <c r="F185" s="62" t="s">
        <v>619</v>
      </c>
      <c r="G185" s="62" t="s">
        <v>619</v>
      </c>
      <c r="H185" s="62" t="s">
        <v>619</v>
      </c>
      <c r="I185" s="62" t="s">
        <v>619</v>
      </c>
      <c r="J185" s="62" t="s">
        <v>619</v>
      </c>
      <c r="K185" s="62" t="s">
        <v>619</v>
      </c>
      <c r="L185" s="62" t="s">
        <v>619</v>
      </c>
      <c r="M185" s="186" t="s">
        <v>619</v>
      </c>
      <c r="N185" s="62" t="s">
        <v>619</v>
      </c>
      <c r="O185" s="62" t="s">
        <v>619</v>
      </c>
      <c r="P185" s="62" t="s">
        <v>619</v>
      </c>
      <c r="Q185" s="64">
        <v>11</v>
      </c>
      <c r="R185" s="62" t="s">
        <v>619</v>
      </c>
      <c r="S185" s="62" t="s">
        <v>619</v>
      </c>
      <c r="T185" s="62" t="s">
        <v>619</v>
      </c>
      <c r="U185" s="62" t="s">
        <v>619</v>
      </c>
      <c r="V185" s="62" t="s">
        <v>619</v>
      </c>
      <c r="W185" s="62" t="s">
        <v>619</v>
      </c>
      <c r="X185" s="209" t="s">
        <v>619</v>
      </c>
      <c r="Y185" s="62" t="s">
        <v>619</v>
      </c>
    </row>
    <row r="186" spans="1:25" s="69" customFormat="1" ht="14.1" customHeight="1" x14ac:dyDescent="0.2">
      <c r="A186" s="218" t="s">
        <v>374</v>
      </c>
      <c r="B186" s="218" t="s">
        <v>375</v>
      </c>
      <c r="C186" s="218" t="s">
        <v>746</v>
      </c>
      <c r="D186" s="218"/>
      <c r="E186" s="77">
        <v>113</v>
      </c>
      <c r="F186" s="64">
        <v>48</v>
      </c>
      <c r="G186" s="64">
        <v>98</v>
      </c>
      <c r="H186" s="64">
        <v>58</v>
      </c>
      <c r="I186" s="64">
        <v>7</v>
      </c>
      <c r="J186" s="64">
        <v>8</v>
      </c>
      <c r="K186" s="64">
        <v>14</v>
      </c>
      <c r="L186" s="64">
        <v>233</v>
      </c>
      <c r="M186" s="186">
        <v>2.1</v>
      </c>
      <c r="N186" s="64">
        <v>16</v>
      </c>
      <c r="O186" s="64">
        <v>66</v>
      </c>
      <c r="P186" s="64">
        <v>106</v>
      </c>
      <c r="Q186" s="64">
        <v>421</v>
      </c>
      <c r="R186" s="64">
        <v>261</v>
      </c>
      <c r="S186" s="62" t="s">
        <v>619</v>
      </c>
      <c r="T186" s="62" t="s">
        <v>619</v>
      </c>
      <c r="U186" s="64">
        <v>149</v>
      </c>
      <c r="V186" s="64">
        <v>3017</v>
      </c>
      <c r="W186" s="64">
        <v>3537</v>
      </c>
      <c r="X186" s="209">
        <v>31.3</v>
      </c>
      <c r="Y186" s="64">
        <v>36</v>
      </c>
    </row>
    <row r="187" spans="1:25" s="69" customFormat="1" ht="14.1" customHeight="1" x14ac:dyDescent="0.2">
      <c r="A187" s="218" t="s">
        <v>562</v>
      </c>
      <c r="B187" s="218" t="s">
        <v>563</v>
      </c>
      <c r="C187" s="218" t="s">
        <v>748</v>
      </c>
      <c r="D187" s="218"/>
      <c r="E187" s="77">
        <v>41</v>
      </c>
      <c r="F187" s="64">
        <v>13</v>
      </c>
      <c r="G187" s="62" t="s">
        <v>619</v>
      </c>
      <c r="H187" s="62" t="s">
        <v>619</v>
      </c>
      <c r="I187" s="62" t="s">
        <v>619</v>
      </c>
      <c r="J187" s="62" t="s">
        <v>619</v>
      </c>
      <c r="K187" s="62" t="s">
        <v>619</v>
      </c>
      <c r="L187" s="64">
        <v>17</v>
      </c>
      <c r="M187" s="186">
        <v>0.4</v>
      </c>
      <c r="N187" s="62" t="s">
        <v>619</v>
      </c>
      <c r="O187" s="64">
        <v>9</v>
      </c>
      <c r="P187" s="62" t="s">
        <v>619</v>
      </c>
      <c r="Q187" s="64">
        <v>37</v>
      </c>
      <c r="R187" s="64">
        <v>8</v>
      </c>
      <c r="S187" s="62" t="s">
        <v>619</v>
      </c>
      <c r="T187" s="62" t="s">
        <v>619</v>
      </c>
      <c r="U187" s="64">
        <v>8</v>
      </c>
      <c r="V187" s="62" t="s">
        <v>619</v>
      </c>
      <c r="W187" s="64">
        <v>16</v>
      </c>
      <c r="X187" s="209">
        <v>0.4</v>
      </c>
      <c r="Y187" s="64">
        <v>7</v>
      </c>
    </row>
    <row r="188" spans="1:25" s="69" customFormat="1" ht="14.1" customHeight="1" x14ac:dyDescent="0.2">
      <c r="A188" s="218" t="s">
        <v>576</v>
      </c>
      <c r="B188" s="218" t="s">
        <v>577</v>
      </c>
      <c r="C188" s="218" t="s">
        <v>748</v>
      </c>
      <c r="D188" s="218"/>
      <c r="E188" s="77">
        <v>30</v>
      </c>
      <c r="F188" s="64">
        <v>9</v>
      </c>
      <c r="G188" s="62" t="s">
        <v>619</v>
      </c>
      <c r="H188" s="62" t="s">
        <v>619</v>
      </c>
      <c r="I188" s="62" t="s">
        <v>619</v>
      </c>
      <c r="J188" s="62" t="s">
        <v>619</v>
      </c>
      <c r="K188" s="62" t="s">
        <v>619</v>
      </c>
      <c r="L188" s="64">
        <v>10</v>
      </c>
      <c r="M188" s="186">
        <v>0.3</v>
      </c>
      <c r="N188" s="62" t="s">
        <v>619</v>
      </c>
      <c r="O188" s="62" t="s">
        <v>619</v>
      </c>
      <c r="P188" s="62" t="s">
        <v>619</v>
      </c>
      <c r="Q188" s="64">
        <v>14</v>
      </c>
      <c r="R188" s="62" t="s">
        <v>619</v>
      </c>
      <c r="S188" s="62" t="s">
        <v>619</v>
      </c>
      <c r="T188" s="62" t="s">
        <v>619</v>
      </c>
      <c r="U188" s="62" t="s">
        <v>619</v>
      </c>
      <c r="V188" s="62" t="s">
        <v>619</v>
      </c>
      <c r="W188" s="62" t="s">
        <v>619</v>
      </c>
      <c r="X188" s="209" t="s">
        <v>619</v>
      </c>
      <c r="Y188" s="64">
        <v>5</v>
      </c>
    </row>
    <row r="189" spans="1:25" s="69" customFormat="1" ht="14.1" customHeight="1" x14ac:dyDescent="0.2">
      <c r="A189" s="218" t="s">
        <v>152</v>
      </c>
      <c r="B189" s="218" t="s">
        <v>153</v>
      </c>
      <c r="C189" s="218" t="s">
        <v>744</v>
      </c>
      <c r="D189" s="218"/>
      <c r="E189" s="77">
        <v>44</v>
      </c>
      <c r="F189" s="62" t="s">
        <v>619</v>
      </c>
      <c r="G189" s="62" t="s">
        <v>619</v>
      </c>
      <c r="H189" s="62" t="s">
        <v>619</v>
      </c>
      <c r="I189" s="62" t="s">
        <v>619</v>
      </c>
      <c r="J189" s="62" t="s">
        <v>619</v>
      </c>
      <c r="K189" s="62" t="s">
        <v>619</v>
      </c>
      <c r="L189" s="62" t="s">
        <v>619</v>
      </c>
      <c r="M189" s="186" t="s">
        <v>619</v>
      </c>
      <c r="N189" s="62" t="s">
        <v>619</v>
      </c>
      <c r="O189" s="62" t="s">
        <v>619</v>
      </c>
      <c r="P189" s="62" t="s">
        <v>619</v>
      </c>
      <c r="Q189" s="64">
        <v>10</v>
      </c>
      <c r="R189" s="62" t="s">
        <v>619</v>
      </c>
      <c r="S189" s="62" t="s">
        <v>619</v>
      </c>
      <c r="T189" s="62" t="s">
        <v>619</v>
      </c>
      <c r="U189" s="62" t="s">
        <v>619</v>
      </c>
      <c r="V189" s="62" t="s">
        <v>619</v>
      </c>
      <c r="W189" s="64">
        <v>6</v>
      </c>
      <c r="X189" s="209">
        <v>0.1</v>
      </c>
      <c r="Y189" s="62" t="s">
        <v>619</v>
      </c>
    </row>
    <row r="190" spans="1:25" s="69" customFormat="1" ht="14.1" customHeight="1" x14ac:dyDescent="0.2">
      <c r="A190" s="218" t="s">
        <v>101</v>
      </c>
      <c r="B190" s="218" t="s">
        <v>669</v>
      </c>
      <c r="C190" s="218" t="s">
        <v>747</v>
      </c>
      <c r="D190" s="218"/>
      <c r="E190" s="77">
        <v>71</v>
      </c>
      <c r="F190" s="64">
        <v>22</v>
      </c>
      <c r="G190" s="62" t="s">
        <v>619</v>
      </c>
      <c r="H190" s="62" t="s">
        <v>619</v>
      </c>
      <c r="I190" s="62" t="s">
        <v>619</v>
      </c>
      <c r="J190" s="62" t="s">
        <v>619</v>
      </c>
      <c r="K190" s="62" t="s">
        <v>619</v>
      </c>
      <c r="L190" s="64">
        <v>23</v>
      </c>
      <c r="M190" s="186">
        <v>0.3</v>
      </c>
      <c r="N190" s="62" t="s">
        <v>619</v>
      </c>
      <c r="O190" s="64">
        <v>47</v>
      </c>
      <c r="P190" s="62" t="s">
        <v>619</v>
      </c>
      <c r="Q190" s="64">
        <v>86</v>
      </c>
      <c r="R190" s="62" t="s">
        <v>619</v>
      </c>
      <c r="S190" s="62" t="s">
        <v>619</v>
      </c>
      <c r="T190" s="62" t="s">
        <v>619</v>
      </c>
      <c r="U190" s="62" t="s">
        <v>619</v>
      </c>
      <c r="V190" s="64">
        <v>7</v>
      </c>
      <c r="W190" s="64">
        <v>10</v>
      </c>
      <c r="X190" s="209">
        <v>0.1</v>
      </c>
      <c r="Y190" s="64">
        <v>20</v>
      </c>
    </row>
    <row r="191" spans="1:25" s="69" customFormat="1" ht="14.1" customHeight="1" x14ac:dyDescent="0.2">
      <c r="A191" s="218" t="s">
        <v>316</v>
      </c>
      <c r="B191" s="218" t="s">
        <v>317</v>
      </c>
      <c r="C191" s="218" t="s">
        <v>745</v>
      </c>
      <c r="D191" s="218"/>
      <c r="E191" s="77">
        <v>56</v>
      </c>
      <c r="F191" s="64">
        <v>23</v>
      </c>
      <c r="G191" s="62" t="s">
        <v>619</v>
      </c>
      <c r="H191" s="62" t="s">
        <v>619</v>
      </c>
      <c r="I191" s="62" t="s">
        <v>619</v>
      </c>
      <c r="J191" s="62" t="s">
        <v>619</v>
      </c>
      <c r="K191" s="62" t="s">
        <v>619</v>
      </c>
      <c r="L191" s="64">
        <v>28</v>
      </c>
      <c r="M191" s="186">
        <v>0.5</v>
      </c>
      <c r="N191" s="62" t="s">
        <v>619</v>
      </c>
      <c r="O191" s="62" t="s">
        <v>619</v>
      </c>
      <c r="P191" s="64">
        <v>7</v>
      </c>
      <c r="Q191" s="64">
        <v>42</v>
      </c>
      <c r="R191" s="64">
        <v>21</v>
      </c>
      <c r="S191" s="64">
        <v>24</v>
      </c>
      <c r="T191" s="64">
        <v>54</v>
      </c>
      <c r="U191" s="62" t="s">
        <v>619</v>
      </c>
      <c r="V191" s="62" t="s">
        <v>619</v>
      </c>
      <c r="W191" s="64">
        <v>99</v>
      </c>
      <c r="X191" s="209">
        <v>1.8</v>
      </c>
      <c r="Y191" s="64">
        <v>7</v>
      </c>
    </row>
    <row r="192" spans="1:25" s="69" customFormat="1" ht="14.1" customHeight="1" x14ac:dyDescent="0.2">
      <c r="A192" s="218" t="s">
        <v>176</v>
      </c>
      <c r="B192" s="218" t="s">
        <v>177</v>
      </c>
      <c r="C192" s="218" t="s">
        <v>744</v>
      </c>
      <c r="D192" s="218"/>
      <c r="E192" s="77">
        <v>48</v>
      </c>
      <c r="F192" s="62" t="s">
        <v>619</v>
      </c>
      <c r="G192" s="62" t="s">
        <v>619</v>
      </c>
      <c r="H192" s="62" t="s">
        <v>619</v>
      </c>
      <c r="I192" s="62" t="s">
        <v>619</v>
      </c>
      <c r="J192" s="62" t="s">
        <v>619</v>
      </c>
      <c r="K192" s="62" t="s">
        <v>619</v>
      </c>
      <c r="L192" s="64">
        <v>16</v>
      </c>
      <c r="M192" s="186">
        <v>0.3</v>
      </c>
      <c r="N192" s="62" t="s">
        <v>619</v>
      </c>
      <c r="O192" s="62" t="s">
        <v>619</v>
      </c>
      <c r="P192" s="62" t="s">
        <v>619</v>
      </c>
      <c r="Q192" s="64">
        <v>23</v>
      </c>
      <c r="R192" s="62" t="s">
        <v>619</v>
      </c>
      <c r="S192" s="62" t="s">
        <v>619</v>
      </c>
      <c r="T192" s="62" t="s">
        <v>619</v>
      </c>
      <c r="U192" s="62" t="s">
        <v>619</v>
      </c>
      <c r="V192" s="62" t="s">
        <v>619</v>
      </c>
      <c r="W192" s="64">
        <v>15</v>
      </c>
      <c r="X192" s="209">
        <v>0.3</v>
      </c>
      <c r="Y192" s="62" t="s">
        <v>619</v>
      </c>
    </row>
    <row r="193" spans="1:25" s="69" customFormat="1" ht="14.1" customHeight="1" x14ac:dyDescent="0.2">
      <c r="A193" s="218" t="s">
        <v>102</v>
      </c>
      <c r="B193" s="218" t="s">
        <v>670</v>
      </c>
      <c r="C193" s="218" t="s">
        <v>747</v>
      </c>
      <c r="D193" s="218"/>
      <c r="E193" s="77">
        <v>73</v>
      </c>
      <c r="F193" s="64">
        <v>7</v>
      </c>
      <c r="G193" s="62" t="s">
        <v>619</v>
      </c>
      <c r="H193" s="62" t="s">
        <v>619</v>
      </c>
      <c r="I193" s="62" t="s">
        <v>619</v>
      </c>
      <c r="J193" s="62" t="s">
        <v>619</v>
      </c>
      <c r="K193" s="62" t="s">
        <v>619</v>
      </c>
      <c r="L193" s="64">
        <v>8</v>
      </c>
      <c r="M193" s="186">
        <v>0.1</v>
      </c>
      <c r="N193" s="62" t="s">
        <v>619</v>
      </c>
      <c r="O193" s="62" t="s">
        <v>619</v>
      </c>
      <c r="P193" s="62" t="s">
        <v>619</v>
      </c>
      <c r="Q193" s="64">
        <v>13</v>
      </c>
      <c r="R193" s="62" t="s">
        <v>619</v>
      </c>
      <c r="S193" s="62" t="s">
        <v>619</v>
      </c>
      <c r="T193" s="64">
        <v>7</v>
      </c>
      <c r="U193" s="62" t="s">
        <v>619</v>
      </c>
      <c r="V193" s="62" t="s">
        <v>619</v>
      </c>
      <c r="W193" s="64">
        <v>11</v>
      </c>
      <c r="X193" s="209">
        <v>0.2</v>
      </c>
      <c r="Y193" s="62" t="s">
        <v>619</v>
      </c>
    </row>
    <row r="194" spans="1:25" s="69" customFormat="1" ht="14.1" customHeight="1" x14ac:dyDescent="0.2">
      <c r="A194" s="218" t="s">
        <v>336</v>
      </c>
      <c r="B194" s="218" t="s">
        <v>337</v>
      </c>
      <c r="C194" s="218" t="s">
        <v>745</v>
      </c>
      <c r="D194" s="218"/>
      <c r="E194" s="77">
        <v>47</v>
      </c>
      <c r="F194" s="62" t="s">
        <v>619</v>
      </c>
      <c r="G194" s="62" t="s">
        <v>619</v>
      </c>
      <c r="H194" s="62" t="s">
        <v>619</v>
      </c>
      <c r="I194" s="62" t="s">
        <v>619</v>
      </c>
      <c r="J194" s="62" t="s">
        <v>619</v>
      </c>
      <c r="K194" s="62" t="s">
        <v>619</v>
      </c>
      <c r="L194" s="64">
        <v>31</v>
      </c>
      <c r="M194" s="186">
        <v>0.7</v>
      </c>
      <c r="N194" s="62" t="s">
        <v>619</v>
      </c>
      <c r="O194" s="64">
        <v>8</v>
      </c>
      <c r="P194" s="62" t="s">
        <v>619</v>
      </c>
      <c r="Q194" s="64">
        <v>46</v>
      </c>
      <c r="R194" s="62" t="s">
        <v>619</v>
      </c>
      <c r="S194" s="62" t="s">
        <v>619</v>
      </c>
      <c r="T194" s="62" t="s">
        <v>619</v>
      </c>
      <c r="U194" s="62" t="s">
        <v>619</v>
      </c>
      <c r="V194" s="62" t="s">
        <v>619</v>
      </c>
      <c r="W194" s="64">
        <v>9</v>
      </c>
      <c r="X194" s="209">
        <v>0.2</v>
      </c>
      <c r="Y194" s="64">
        <v>17</v>
      </c>
    </row>
    <row r="195" spans="1:25" s="69" customFormat="1" ht="14.1" customHeight="1" x14ac:dyDescent="0.2">
      <c r="A195" s="218" t="s">
        <v>549</v>
      </c>
      <c r="B195" s="218" t="s">
        <v>671</v>
      </c>
      <c r="C195" s="218" t="s">
        <v>748</v>
      </c>
      <c r="D195" s="218"/>
      <c r="E195" s="77">
        <v>93</v>
      </c>
      <c r="F195" s="64">
        <v>22</v>
      </c>
      <c r="G195" s="62" t="s">
        <v>619</v>
      </c>
      <c r="H195" s="62" t="s">
        <v>619</v>
      </c>
      <c r="I195" s="62" t="s">
        <v>619</v>
      </c>
      <c r="J195" s="62" t="s">
        <v>619</v>
      </c>
      <c r="K195" s="62" t="s">
        <v>619</v>
      </c>
      <c r="L195" s="64">
        <v>26</v>
      </c>
      <c r="M195" s="186">
        <v>0.3</v>
      </c>
      <c r="N195" s="62" t="s">
        <v>619</v>
      </c>
      <c r="O195" s="62" t="s">
        <v>619</v>
      </c>
      <c r="P195" s="64">
        <v>24</v>
      </c>
      <c r="Q195" s="64">
        <v>62</v>
      </c>
      <c r="R195" s="64">
        <v>9</v>
      </c>
      <c r="S195" s="62" t="s">
        <v>619</v>
      </c>
      <c r="T195" s="64">
        <v>43</v>
      </c>
      <c r="U195" s="62" t="s">
        <v>619</v>
      </c>
      <c r="V195" s="62" t="s">
        <v>619</v>
      </c>
      <c r="W195" s="64">
        <v>54</v>
      </c>
      <c r="X195" s="209">
        <v>0.6</v>
      </c>
      <c r="Y195" s="64">
        <v>6</v>
      </c>
    </row>
    <row r="196" spans="1:25" s="69" customFormat="1" ht="14.1" customHeight="1" x14ac:dyDescent="0.2">
      <c r="A196" s="218" t="s">
        <v>21</v>
      </c>
      <c r="B196" s="218" t="s">
        <v>22</v>
      </c>
      <c r="C196" s="218" t="s">
        <v>750</v>
      </c>
      <c r="D196" s="218"/>
      <c r="E196" s="77">
        <v>94</v>
      </c>
      <c r="F196" s="64">
        <v>47</v>
      </c>
      <c r="G196" s="62" t="s">
        <v>619</v>
      </c>
      <c r="H196" s="62" t="s">
        <v>619</v>
      </c>
      <c r="I196" s="62" t="s">
        <v>619</v>
      </c>
      <c r="J196" s="62" t="s">
        <v>619</v>
      </c>
      <c r="K196" s="62" t="s">
        <v>619</v>
      </c>
      <c r="L196" s="64">
        <v>50</v>
      </c>
      <c r="M196" s="186">
        <v>0.5</v>
      </c>
      <c r="N196" s="62" t="s">
        <v>619</v>
      </c>
      <c r="O196" s="64">
        <v>19</v>
      </c>
      <c r="P196" s="62" t="s">
        <v>619</v>
      </c>
      <c r="Q196" s="64">
        <v>80</v>
      </c>
      <c r="R196" s="62" t="s">
        <v>619</v>
      </c>
      <c r="S196" s="62" t="s">
        <v>619</v>
      </c>
      <c r="T196" s="64">
        <v>21</v>
      </c>
      <c r="U196" s="62" t="s">
        <v>619</v>
      </c>
      <c r="V196" s="62" t="s">
        <v>619</v>
      </c>
      <c r="W196" s="64">
        <v>25</v>
      </c>
      <c r="X196" s="209">
        <v>0.3</v>
      </c>
      <c r="Y196" s="64">
        <v>40</v>
      </c>
    </row>
    <row r="197" spans="1:25" s="69" customFormat="1" ht="14.1" customHeight="1" x14ac:dyDescent="0.2">
      <c r="A197" s="218" t="s">
        <v>244</v>
      </c>
      <c r="B197" s="218" t="s">
        <v>245</v>
      </c>
      <c r="C197" s="218" t="s">
        <v>749</v>
      </c>
      <c r="D197" s="218"/>
      <c r="E197" s="77">
        <v>26</v>
      </c>
      <c r="F197" s="62" t="s">
        <v>619</v>
      </c>
      <c r="G197" s="62" t="s">
        <v>619</v>
      </c>
      <c r="H197" s="62" t="s">
        <v>619</v>
      </c>
      <c r="I197" s="62" t="s">
        <v>619</v>
      </c>
      <c r="J197" s="62" t="s">
        <v>619</v>
      </c>
      <c r="K197" s="62" t="s">
        <v>619</v>
      </c>
      <c r="L197" s="64">
        <v>18</v>
      </c>
      <c r="M197" s="186">
        <v>0.7</v>
      </c>
      <c r="N197" s="62" t="s">
        <v>619</v>
      </c>
      <c r="O197" s="64">
        <v>11</v>
      </c>
      <c r="P197" s="62" t="s">
        <v>619</v>
      </c>
      <c r="Q197" s="64">
        <v>29</v>
      </c>
      <c r="R197" s="62" t="s">
        <v>619</v>
      </c>
      <c r="S197" s="62" t="s">
        <v>619</v>
      </c>
      <c r="T197" s="62" t="s">
        <v>619</v>
      </c>
      <c r="U197" s="62" t="s">
        <v>619</v>
      </c>
      <c r="V197" s="62" t="s">
        <v>619</v>
      </c>
      <c r="W197" s="64">
        <v>7</v>
      </c>
      <c r="X197" s="209">
        <v>0.3</v>
      </c>
      <c r="Y197" s="62" t="s">
        <v>619</v>
      </c>
    </row>
    <row r="198" spans="1:25" s="69" customFormat="1" ht="14.1" customHeight="1" x14ac:dyDescent="0.2">
      <c r="A198" s="218" t="s">
        <v>166</v>
      </c>
      <c r="B198" s="218" t="s">
        <v>167</v>
      </c>
      <c r="C198" s="218" t="s">
        <v>744</v>
      </c>
      <c r="D198" s="218"/>
      <c r="E198" s="77">
        <v>40</v>
      </c>
      <c r="F198" s="64">
        <v>17</v>
      </c>
      <c r="G198" s="62" t="s">
        <v>619</v>
      </c>
      <c r="H198" s="62" t="s">
        <v>619</v>
      </c>
      <c r="I198" s="62" t="s">
        <v>619</v>
      </c>
      <c r="J198" s="62" t="s">
        <v>619</v>
      </c>
      <c r="K198" s="62" t="s">
        <v>619</v>
      </c>
      <c r="L198" s="64">
        <v>18</v>
      </c>
      <c r="M198" s="186">
        <v>0.5</v>
      </c>
      <c r="N198" s="62" t="s">
        <v>619</v>
      </c>
      <c r="O198" s="62" t="s">
        <v>619</v>
      </c>
      <c r="P198" s="62" t="s">
        <v>619</v>
      </c>
      <c r="Q198" s="64">
        <v>22</v>
      </c>
      <c r="R198" s="62" t="s">
        <v>619</v>
      </c>
      <c r="S198" s="62" t="s">
        <v>619</v>
      </c>
      <c r="T198" s="62" t="s">
        <v>619</v>
      </c>
      <c r="U198" s="62" t="s">
        <v>619</v>
      </c>
      <c r="V198" s="62" t="s">
        <v>619</v>
      </c>
      <c r="W198" s="62" t="s">
        <v>619</v>
      </c>
      <c r="X198" s="209" t="s">
        <v>619</v>
      </c>
      <c r="Y198" s="62" t="s">
        <v>619</v>
      </c>
    </row>
    <row r="199" spans="1:25" s="69" customFormat="1" ht="14.1" customHeight="1" x14ac:dyDescent="0.2">
      <c r="A199" s="218" t="s">
        <v>192</v>
      </c>
      <c r="B199" s="218" t="s">
        <v>193</v>
      </c>
      <c r="C199" s="218" t="s">
        <v>744</v>
      </c>
      <c r="D199" s="218"/>
      <c r="E199" s="77">
        <v>93</v>
      </c>
      <c r="F199" s="64">
        <v>49</v>
      </c>
      <c r="G199" s="64">
        <v>7</v>
      </c>
      <c r="H199" s="62" t="s">
        <v>619</v>
      </c>
      <c r="I199" s="64">
        <v>5</v>
      </c>
      <c r="J199" s="62" t="s">
        <v>619</v>
      </c>
      <c r="K199" s="62" t="s">
        <v>619</v>
      </c>
      <c r="L199" s="64">
        <v>67</v>
      </c>
      <c r="M199" s="186">
        <v>0.7</v>
      </c>
      <c r="N199" s="62" t="s">
        <v>619</v>
      </c>
      <c r="O199" s="62" t="s">
        <v>619</v>
      </c>
      <c r="P199" s="64">
        <v>19</v>
      </c>
      <c r="Q199" s="64">
        <v>107</v>
      </c>
      <c r="R199" s="64">
        <v>28</v>
      </c>
      <c r="S199" s="62" t="s">
        <v>619</v>
      </c>
      <c r="T199" s="64">
        <v>45</v>
      </c>
      <c r="U199" s="62" t="s">
        <v>619</v>
      </c>
      <c r="V199" s="62" t="s">
        <v>619</v>
      </c>
      <c r="W199" s="64">
        <v>73</v>
      </c>
      <c r="X199" s="209">
        <v>0.8</v>
      </c>
      <c r="Y199" s="62" t="s">
        <v>619</v>
      </c>
    </row>
    <row r="200" spans="1:25" s="69" customFormat="1" ht="14.1" customHeight="1" x14ac:dyDescent="0.2">
      <c r="A200" s="218" t="s">
        <v>14</v>
      </c>
      <c r="B200" s="218" t="s">
        <v>672</v>
      </c>
      <c r="C200" s="218" t="s">
        <v>750</v>
      </c>
      <c r="D200" s="218"/>
      <c r="E200" s="77">
        <v>141</v>
      </c>
      <c r="F200" s="64">
        <v>45</v>
      </c>
      <c r="G200" s="62" t="s">
        <v>619</v>
      </c>
      <c r="H200" s="62" t="s">
        <v>619</v>
      </c>
      <c r="I200" s="62" t="s">
        <v>619</v>
      </c>
      <c r="J200" s="62" t="s">
        <v>619</v>
      </c>
      <c r="K200" s="62" t="s">
        <v>619</v>
      </c>
      <c r="L200" s="64">
        <v>46</v>
      </c>
      <c r="M200" s="186">
        <v>0.3</v>
      </c>
      <c r="N200" s="62" t="s">
        <v>619</v>
      </c>
      <c r="O200" s="62" t="s">
        <v>619</v>
      </c>
      <c r="P200" s="64">
        <v>22</v>
      </c>
      <c r="Q200" s="64">
        <v>88</v>
      </c>
      <c r="R200" s="62" t="s">
        <v>619</v>
      </c>
      <c r="S200" s="64">
        <v>7</v>
      </c>
      <c r="T200" s="62" t="s">
        <v>619</v>
      </c>
      <c r="U200" s="62" t="s">
        <v>619</v>
      </c>
      <c r="V200" s="62" t="s">
        <v>619</v>
      </c>
      <c r="W200" s="64">
        <v>8</v>
      </c>
      <c r="X200" s="209">
        <v>0.1</v>
      </c>
      <c r="Y200" s="62" t="s">
        <v>619</v>
      </c>
    </row>
    <row r="201" spans="1:25" s="69" customFormat="1" ht="14.1" customHeight="1" x14ac:dyDescent="0.2">
      <c r="A201" s="218" t="s">
        <v>338</v>
      </c>
      <c r="B201" s="218" t="s">
        <v>339</v>
      </c>
      <c r="C201" s="218" t="s">
        <v>745</v>
      </c>
      <c r="D201" s="218"/>
      <c r="E201" s="77">
        <v>63</v>
      </c>
      <c r="F201" s="64">
        <v>19</v>
      </c>
      <c r="G201" s="62" t="s">
        <v>619</v>
      </c>
      <c r="H201" s="62" t="s">
        <v>619</v>
      </c>
      <c r="I201" s="62" t="s">
        <v>619</v>
      </c>
      <c r="J201" s="62" t="s">
        <v>619</v>
      </c>
      <c r="K201" s="62" t="s">
        <v>619</v>
      </c>
      <c r="L201" s="64">
        <v>21</v>
      </c>
      <c r="M201" s="186">
        <v>0.3</v>
      </c>
      <c r="N201" s="64">
        <v>18</v>
      </c>
      <c r="O201" s="64">
        <v>8</v>
      </c>
      <c r="P201" s="64">
        <v>23</v>
      </c>
      <c r="Q201" s="64">
        <v>70</v>
      </c>
      <c r="R201" s="64">
        <v>9</v>
      </c>
      <c r="S201" s="62" t="s">
        <v>619</v>
      </c>
      <c r="T201" s="62" t="s">
        <v>619</v>
      </c>
      <c r="U201" s="62" t="s">
        <v>619</v>
      </c>
      <c r="V201" s="64">
        <v>10</v>
      </c>
      <c r="W201" s="64">
        <v>21</v>
      </c>
      <c r="X201" s="209">
        <v>0.3</v>
      </c>
      <c r="Y201" s="62" t="s">
        <v>619</v>
      </c>
    </row>
    <row r="202" spans="1:25" s="69" customFormat="1" ht="14.1" customHeight="1" x14ac:dyDescent="0.2">
      <c r="A202" s="218" t="s">
        <v>138</v>
      </c>
      <c r="B202" s="218" t="s">
        <v>673</v>
      </c>
      <c r="C202" s="218" t="s">
        <v>744</v>
      </c>
      <c r="D202" s="218"/>
      <c r="E202" s="77">
        <v>130</v>
      </c>
      <c r="F202" s="64">
        <v>88</v>
      </c>
      <c r="G202" s="64">
        <v>25</v>
      </c>
      <c r="H202" s="64">
        <v>14</v>
      </c>
      <c r="I202" s="64">
        <v>8</v>
      </c>
      <c r="J202" s="64">
        <v>6</v>
      </c>
      <c r="K202" s="64">
        <v>6</v>
      </c>
      <c r="L202" s="64">
        <v>147</v>
      </c>
      <c r="M202" s="186">
        <v>1.1000000000000001</v>
      </c>
      <c r="N202" s="64">
        <v>9</v>
      </c>
      <c r="O202" s="62" t="s">
        <v>619</v>
      </c>
      <c r="P202" s="62" t="s">
        <v>619</v>
      </c>
      <c r="Q202" s="64">
        <v>164</v>
      </c>
      <c r="R202" s="64">
        <v>10</v>
      </c>
      <c r="S202" s="64">
        <v>109</v>
      </c>
      <c r="T202" s="64">
        <v>12</v>
      </c>
      <c r="U202" s="62" t="s">
        <v>619</v>
      </c>
      <c r="V202" s="62" t="s">
        <v>619</v>
      </c>
      <c r="W202" s="64">
        <v>131</v>
      </c>
      <c r="X202" s="209">
        <v>1</v>
      </c>
      <c r="Y202" s="64">
        <v>45</v>
      </c>
    </row>
    <row r="203" spans="1:25" s="69" customFormat="1" ht="14.1" customHeight="1" x14ac:dyDescent="0.2">
      <c r="A203" s="218" t="s">
        <v>246</v>
      </c>
      <c r="B203" s="218" t="s">
        <v>247</v>
      </c>
      <c r="C203" s="218" t="s">
        <v>749</v>
      </c>
      <c r="D203" s="218"/>
      <c r="E203" s="77">
        <v>54</v>
      </c>
      <c r="F203" s="64">
        <v>40</v>
      </c>
      <c r="G203" s="62" t="s">
        <v>619</v>
      </c>
      <c r="H203" s="62" t="s">
        <v>619</v>
      </c>
      <c r="I203" s="64">
        <v>5</v>
      </c>
      <c r="J203" s="62" t="s">
        <v>619</v>
      </c>
      <c r="K203" s="62" t="s">
        <v>619</v>
      </c>
      <c r="L203" s="64">
        <v>47</v>
      </c>
      <c r="M203" s="186">
        <v>0.9</v>
      </c>
      <c r="N203" s="62" t="s">
        <v>619</v>
      </c>
      <c r="O203" s="62" t="s">
        <v>619</v>
      </c>
      <c r="P203" s="62" t="s">
        <v>619</v>
      </c>
      <c r="Q203" s="64">
        <v>50</v>
      </c>
      <c r="R203" s="64">
        <v>22</v>
      </c>
      <c r="S203" s="64">
        <v>15</v>
      </c>
      <c r="T203" s="62" t="s">
        <v>619</v>
      </c>
      <c r="U203" s="62" t="s">
        <v>619</v>
      </c>
      <c r="V203" s="62" t="s">
        <v>619</v>
      </c>
      <c r="W203" s="64">
        <v>37</v>
      </c>
      <c r="X203" s="209">
        <v>0.7</v>
      </c>
      <c r="Y203" s="62" t="s">
        <v>619</v>
      </c>
    </row>
    <row r="204" spans="1:25" s="69" customFormat="1" ht="14.1" customHeight="1" x14ac:dyDescent="0.2">
      <c r="A204" s="218" t="s">
        <v>168</v>
      </c>
      <c r="B204" s="218" t="s">
        <v>169</v>
      </c>
      <c r="C204" s="218" t="s">
        <v>744</v>
      </c>
      <c r="D204" s="218"/>
      <c r="E204" s="77">
        <v>21</v>
      </c>
      <c r="F204" s="64">
        <v>8</v>
      </c>
      <c r="G204" s="62" t="s">
        <v>619</v>
      </c>
      <c r="H204" s="62" t="s">
        <v>619</v>
      </c>
      <c r="I204" s="62" t="s">
        <v>619</v>
      </c>
      <c r="J204" s="62" t="s">
        <v>619</v>
      </c>
      <c r="K204" s="62" t="s">
        <v>619</v>
      </c>
      <c r="L204" s="64">
        <v>10</v>
      </c>
      <c r="M204" s="186">
        <v>0.5</v>
      </c>
      <c r="N204" s="62" t="s">
        <v>619</v>
      </c>
      <c r="O204" s="62" t="s">
        <v>619</v>
      </c>
      <c r="P204" s="62" t="s">
        <v>619</v>
      </c>
      <c r="Q204" s="64">
        <v>17</v>
      </c>
      <c r="R204" s="62" t="s">
        <v>619</v>
      </c>
      <c r="S204" s="62" t="s">
        <v>619</v>
      </c>
      <c r="T204" s="64">
        <v>8</v>
      </c>
      <c r="U204" s="62" t="s">
        <v>619</v>
      </c>
      <c r="V204" s="62" t="s">
        <v>619</v>
      </c>
      <c r="W204" s="64">
        <v>13</v>
      </c>
      <c r="X204" s="209">
        <v>0.6</v>
      </c>
      <c r="Y204" s="62" t="s">
        <v>619</v>
      </c>
    </row>
    <row r="205" spans="1:25" s="69" customFormat="1" ht="14.1" customHeight="1" x14ac:dyDescent="0.2">
      <c r="A205" s="218" t="s">
        <v>51</v>
      </c>
      <c r="B205" s="218" t="s">
        <v>52</v>
      </c>
      <c r="C205" s="218" t="s">
        <v>743</v>
      </c>
      <c r="D205" s="218"/>
      <c r="E205" s="77">
        <v>92</v>
      </c>
      <c r="F205" s="64">
        <v>9</v>
      </c>
      <c r="G205" s="62" t="s">
        <v>619</v>
      </c>
      <c r="H205" s="64">
        <v>5</v>
      </c>
      <c r="I205" s="62" t="s">
        <v>619</v>
      </c>
      <c r="J205" s="62" t="s">
        <v>619</v>
      </c>
      <c r="K205" s="62" t="s">
        <v>619</v>
      </c>
      <c r="L205" s="64">
        <v>16</v>
      </c>
      <c r="M205" s="186">
        <v>0.2</v>
      </c>
      <c r="N205" s="62" t="s">
        <v>619</v>
      </c>
      <c r="O205" s="62" t="s">
        <v>619</v>
      </c>
      <c r="P205" s="62" t="s">
        <v>619</v>
      </c>
      <c r="Q205" s="64">
        <v>20</v>
      </c>
      <c r="R205" s="62" t="s">
        <v>619</v>
      </c>
      <c r="S205" s="62" t="s">
        <v>619</v>
      </c>
      <c r="T205" s="64">
        <v>19</v>
      </c>
      <c r="U205" s="62" t="s">
        <v>619</v>
      </c>
      <c r="V205" s="62" t="s">
        <v>619</v>
      </c>
      <c r="W205" s="64">
        <v>22</v>
      </c>
      <c r="X205" s="209">
        <v>0.2</v>
      </c>
      <c r="Y205" s="62" t="s">
        <v>619</v>
      </c>
    </row>
    <row r="206" spans="1:25" s="69" customFormat="1" ht="14.1" customHeight="1" x14ac:dyDescent="0.2">
      <c r="A206" s="218" t="s">
        <v>500</v>
      </c>
      <c r="B206" s="218" t="s">
        <v>501</v>
      </c>
      <c r="C206" s="218" t="s">
        <v>742</v>
      </c>
      <c r="D206" s="218"/>
      <c r="E206" s="77">
        <v>56</v>
      </c>
      <c r="F206" s="64">
        <v>9</v>
      </c>
      <c r="G206" s="64">
        <v>6</v>
      </c>
      <c r="H206" s="62" t="s">
        <v>619</v>
      </c>
      <c r="I206" s="62" t="s">
        <v>619</v>
      </c>
      <c r="J206" s="62" t="s">
        <v>619</v>
      </c>
      <c r="K206" s="64">
        <v>5</v>
      </c>
      <c r="L206" s="64">
        <v>24</v>
      </c>
      <c r="M206" s="186">
        <v>0.4</v>
      </c>
      <c r="N206" s="62" t="s">
        <v>619</v>
      </c>
      <c r="O206" s="62" t="s">
        <v>619</v>
      </c>
      <c r="P206" s="64">
        <v>20</v>
      </c>
      <c r="Q206" s="64">
        <v>59</v>
      </c>
      <c r="R206" s="62" t="s">
        <v>619</v>
      </c>
      <c r="S206" s="62" t="s">
        <v>619</v>
      </c>
      <c r="T206" s="64">
        <v>61</v>
      </c>
      <c r="U206" s="64">
        <v>49</v>
      </c>
      <c r="V206" s="62" t="s">
        <v>619</v>
      </c>
      <c r="W206" s="64">
        <v>113</v>
      </c>
      <c r="X206" s="209">
        <v>2</v>
      </c>
      <c r="Y206" s="62" t="s">
        <v>619</v>
      </c>
    </row>
    <row r="207" spans="1:25" s="69" customFormat="1" ht="14.1" customHeight="1" x14ac:dyDescent="0.2">
      <c r="A207" s="218" t="s">
        <v>75</v>
      </c>
      <c r="B207" s="218" t="s">
        <v>76</v>
      </c>
      <c r="C207" s="218" t="s">
        <v>743</v>
      </c>
      <c r="D207" s="218"/>
      <c r="E207" s="77">
        <v>38</v>
      </c>
      <c r="F207" s="62" t="s">
        <v>619</v>
      </c>
      <c r="G207" s="62" t="s">
        <v>619</v>
      </c>
      <c r="H207" s="62" t="s">
        <v>619</v>
      </c>
      <c r="I207" s="62" t="s">
        <v>619</v>
      </c>
      <c r="J207" s="62" t="s">
        <v>619</v>
      </c>
      <c r="K207" s="62" t="s">
        <v>619</v>
      </c>
      <c r="L207" s="62" t="s">
        <v>619</v>
      </c>
      <c r="M207" s="186" t="s">
        <v>619</v>
      </c>
      <c r="N207" s="62" t="s">
        <v>619</v>
      </c>
      <c r="O207" s="62" t="s">
        <v>619</v>
      </c>
      <c r="P207" s="64">
        <v>32</v>
      </c>
      <c r="Q207" s="64">
        <v>35</v>
      </c>
      <c r="R207" s="62" t="s">
        <v>619</v>
      </c>
      <c r="S207" s="64">
        <v>8</v>
      </c>
      <c r="T207" s="62" t="s">
        <v>619</v>
      </c>
      <c r="U207" s="62" t="s">
        <v>619</v>
      </c>
      <c r="V207" s="62" t="s">
        <v>619</v>
      </c>
      <c r="W207" s="64">
        <v>10</v>
      </c>
      <c r="X207" s="209">
        <v>0.3</v>
      </c>
      <c r="Y207" s="62" t="s">
        <v>619</v>
      </c>
    </row>
    <row r="208" spans="1:25" s="69" customFormat="1" ht="14.1" customHeight="1" x14ac:dyDescent="0.2">
      <c r="A208" s="218" t="s">
        <v>271</v>
      </c>
      <c r="B208" s="218" t="s">
        <v>674</v>
      </c>
      <c r="C208" s="218" t="s">
        <v>745</v>
      </c>
      <c r="D208" s="218"/>
      <c r="E208" s="77">
        <v>78</v>
      </c>
      <c r="F208" s="64">
        <v>71</v>
      </c>
      <c r="G208" s="64">
        <v>6</v>
      </c>
      <c r="H208" s="64">
        <v>9</v>
      </c>
      <c r="I208" s="62" t="s">
        <v>619</v>
      </c>
      <c r="J208" s="62" t="s">
        <v>619</v>
      </c>
      <c r="K208" s="62" t="s">
        <v>619</v>
      </c>
      <c r="L208" s="64">
        <v>95</v>
      </c>
      <c r="M208" s="186">
        <v>1.2</v>
      </c>
      <c r="N208" s="64">
        <v>16</v>
      </c>
      <c r="O208" s="64">
        <v>41</v>
      </c>
      <c r="P208" s="64">
        <v>84</v>
      </c>
      <c r="Q208" s="64">
        <v>236</v>
      </c>
      <c r="R208" s="64">
        <v>22</v>
      </c>
      <c r="S208" s="64">
        <v>71</v>
      </c>
      <c r="T208" s="62" t="s">
        <v>619</v>
      </c>
      <c r="U208" s="62" t="s">
        <v>619</v>
      </c>
      <c r="V208" s="62" t="s">
        <v>619</v>
      </c>
      <c r="W208" s="64">
        <v>93</v>
      </c>
      <c r="X208" s="209">
        <v>1.2</v>
      </c>
      <c r="Y208" s="64">
        <v>43</v>
      </c>
    </row>
    <row r="209" spans="1:25" s="69" customFormat="1" ht="14.1" customHeight="1" x14ac:dyDescent="0.2">
      <c r="A209" s="218" t="s">
        <v>550</v>
      </c>
      <c r="B209" s="218" t="s">
        <v>675</v>
      </c>
      <c r="C209" s="218" t="s">
        <v>748</v>
      </c>
      <c r="D209" s="218"/>
      <c r="E209" s="77">
        <v>111</v>
      </c>
      <c r="F209" s="64">
        <v>55</v>
      </c>
      <c r="G209" s="62" t="s">
        <v>619</v>
      </c>
      <c r="H209" s="62" t="s">
        <v>619</v>
      </c>
      <c r="I209" s="62" t="s">
        <v>619</v>
      </c>
      <c r="J209" s="62" t="s">
        <v>619</v>
      </c>
      <c r="K209" s="62" t="s">
        <v>619</v>
      </c>
      <c r="L209" s="64">
        <v>65</v>
      </c>
      <c r="M209" s="186">
        <v>0.6</v>
      </c>
      <c r="N209" s="64">
        <v>33</v>
      </c>
      <c r="O209" s="64">
        <v>11</v>
      </c>
      <c r="P209" s="64">
        <v>54</v>
      </c>
      <c r="Q209" s="64">
        <v>163</v>
      </c>
      <c r="R209" s="64">
        <v>31</v>
      </c>
      <c r="S209" s="62" t="s">
        <v>619</v>
      </c>
      <c r="T209" s="62" t="s">
        <v>619</v>
      </c>
      <c r="U209" s="64">
        <v>48</v>
      </c>
      <c r="V209" s="64">
        <v>45</v>
      </c>
      <c r="W209" s="64">
        <v>141</v>
      </c>
      <c r="X209" s="209">
        <v>1.3</v>
      </c>
      <c r="Y209" s="64">
        <v>61</v>
      </c>
    </row>
    <row r="210" spans="1:25" s="69" customFormat="1" ht="14.1" customHeight="1" x14ac:dyDescent="0.2">
      <c r="A210" s="218" t="s">
        <v>551</v>
      </c>
      <c r="B210" s="218" t="s">
        <v>676</v>
      </c>
      <c r="C210" s="218" t="s">
        <v>748</v>
      </c>
      <c r="D210" s="218"/>
      <c r="E210" s="77">
        <v>66</v>
      </c>
      <c r="F210" s="64">
        <v>27</v>
      </c>
      <c r="G210" s="62" t="s">
        <v>619</v>
      </c>
      <c r="H210" s="62" t="s">
        <v>619</v>
      </c>
      <c r="I210" s="62" t="s">
        <v>619</v>
      </c>
      <c r="J210" s="62" t="s">
        <v>619</v>
      </c>
      <c r="K210" s="62" t="s">
        <v>619</v>
      </c>
      <c r="L210" s="64">
        <v>29</v>
      </c>
      <c r="M210" s="186">
        <v>0.4</v>
      </c>
      <c r="N210" s="64">
        <v>7</v>
      </c>
      <c r="O210" s="64">
        <v>9</v>
      </c>
      <c r="P210" s="64">
        <v>18</v>
      </c>
      <c r="Q210" s="64">
        <v>63</v>
      </c>
      <c r="R210" s="62" t="s">
        <v>619</v>
      </c>
      <c r="S210" s="64">
        <v>6</v>
      </c>
      <c r="T210" s="64">
        <v>24</v>
      </c>
      <c r="U210" s="64">
        <v>34</v>
      </c>
      <c r="V210" s="62" t="s">
        <v>619</v>
      </c>
      <c r="W210" s="64">
        <v>67</v>
      </c>
      <c r="X210" s="209">
        <v>1</v>
      </c>
      <c r="Y210" s="64">
        <v>11</v>
      </c>
    </row>
    <row r="211" spans="1:25" s="69" customFormat="1" ht="14.1" customHeight="1" x14ac:dyDescent="0.2">
      <c r="A211" s="218" t="s">
        <v>427</v>
      </c>
      <c r="B211" s="218" t="s">
        <v>677</v>
      </c>
      <c r="C211" s="218" t="s">
        <v>742</v>
      </c>
      <c r="D211" s="218"/>
      <c r="E211" s="77">
        <v>89</v>
      </c>
      <c r="F211" s="64">
        <v>105</v>
      </c>
      <c r="G211" s="64">
        <v>11</v>
      </c>
      <c r="H211" s="62" t="s">
        <v>619</v>
      </c>
      <c r="I211" s="62" t="s">
        <v>619</v>
      </c>
      <c r="J211" s="62" t="s">
        <v>619</v>
      </c>
      <c r="K211" s="62" t="s">
        <v>619</v>
      </c>
      <c r="L211" s="64">
        <v>123</v>
      </c>
      <c r="M211" s="186">
        <v>1.4</v>
      </c>
      <c r="N211" s="64">
        <v>14</v>
      </c>
      <c r="O211" s="64">
        <v>7</v>
      </c>
      <c r="P211" s="64">
        <v>6</v>
      </c>
      <c r="Q211" s="64">
        <v>150</v>
      </c>
      <c r="R211" s="64">
        <v>12</v>
      </c>
      <c r="S211" s="62" t="s">
        <v>619</v>
      </c>
      <c r="T211" s="64">
        <v>18</v>
      </c>
      <c r="U211" s="62" t="s">
        <v>619</v>
      </c>
      <c r="V211" s="64">
        <v>25</v>
      </c>
      <c r="W211" s="64">
        <v>59</v>
      </c>
      <c r="X211" s="209">
        <v>0.7</v>
      </c>
      <c r="Y211" s="64">
        <v>41</v>
      </c>
    </row>
    <row r="212" spans="1:25" s="69" customFormat="1" ht="14.1" customHeight="1" x14ac:dyDescent="0.2">
      <c r="A212" s="218" t="s">
        <v>77</v>
      </c>
      <c r="B212" s="218" t="s">
        <v>78</v>
      </c>
      <c r="C212" s="218" t="s">
        <v>743</v>
      </c>
      <c r="D212" s="218"/>
      <c r="E212" s="77">
        <v>59</v>
      </c>
      <c r="F212" s="62" t="s">
        <v>619</v>
      </c>
      <c r="G212" s="62" t="s">
        <v>619</v>
      </c>
      <c r="H212" s="62" t="s">
        <v>619</v>
      </c>
      <c r="I212" s="62" t="s">
        <v>619</v>
      </c>
      <c r="J212" s="62" t="s">
        <v>619</v>
      </c>
      <c r="K212" s="62" t="s">
        <v>619</v>
      </c>
      <c r="L212" s="64">
        <v>16</v>
      </c>
      <c r="M212" s="186">
        <v>0.3</v>
      </c>
      <c r="N212" s="62" t="s">
        <v>619</v>
      </c>
      <c r="O212" s="62" t="s">
        <v>619</v>
      </c>
      <c r="P212" s="62" t="s">
        <v>619</v>
      </c>
      <c r="Q212" s="64">
        <v>24</v>
      </c>
      <c r="R212" s="62" t="s">
        <v>619</v>
      </c>
      <c r="S212" s="62" t="s">
        <v>619</v>
      </c>
      <c r="T212" s="64">
        <v>17</v>
      </c>
      <c r="U212" s="64">
        <v>5</v>
      </c>
      <c r="V212" s="62" t="s">
        <v>619</v>
      </c>
      <c r="W212" s="64">
        <v>22</v>
      </c>
      <c r="X212" s="209">
        <v>0.4</v>
      </c>
      <c r="Y212" s="64">
        <v>7</v>
      </c>
    </row>
    <row r="213" spans="1:25" s="69" customFormat="1" ht="14.1" customHeight="1" x14ac:dyDescent="0.2">
      <c r="A213" s="218" t="s">
        <v>578</v>
      </c>
      <c r="B213" s="218" t="s">
        <v>579</v>
      </c>
      <c r="C213" s="218" t="s">
        <v>748</v>
      </c>
      <c r="D213" s="218"/>
      <c r="E213" s="77">
        <v>20</v>
      </c>
      <c r="F213" s="62" t="s">
        <v>619</v>
      </c>
      <c r="G213" s="62" t="s">
        <v>619</v>
      </c>
      <c r="H213" s="62" t="s">
        <v>619</v>
      </c>
      <c r="I213" s="62" t="s">
        <v>619</v>
      </c>
      <c r="J213" s="62" t="s">
        <v>619</v>
      </c>
      <c r="K213" s="62" t="s">
        <v>619</v>
      </c>
      <c r="L213" s="64">
        <v>10</v>
      </c>
      <c r="M213" s="186">
        <v>0.5</v>
      </c>
      <c r="N213" s="62" t="s">
        <v>619</v>
      </c>
      <c r="O213" s="62" t="s">
        <v>619</v>
      </c>
      <c r="P213" s="62" t="s">
        <v>619</v>
      </c>
      <c r="Q213" s="64">
        <v>11</v>
      </c>
      <c r="R213" s="64">
        <v>8</v>
      </c>
      <c r="S213" s="62" t="s">
        <v>619</v>
      </c>
      <c r="T213" s="64">
        <v>14</v>
      </c>
      <c r="U213" s="62" t="s">
        <v>619</v>
      </c>
      <c r="V213" s="64">
        <v>8</v>
      </c>
      <c r="W213" s="64">
        <v>30</v>
      </c>
      <c r="X213" s="209">
        <v>1.5</v>
      </c>
      <c r="Y213" s="64">
        <v>10</v>
      </c>
    </row>
    <row r="214" spans="1:25" s="69" customFormat="1" ht="14.1" customHeight="1" x14ac:dyDescent="0.2">
      <c r="A214" s="218" t="s">
        <v>428</v>
      </c>
      <c r="B214" s="218" t="s">
        <v>678</v>
      </c>
      <c r="C214" s="218" t="s">
        <v>742</v>
      </c>
      <c r="D214" s="218"/>
      <c r="E214" s="77">
        <v>65</v>
      </c>
      <c r="F214" s="64">
        <v>54</v>
      </c>
      <c r="G214" s="64">
        <v>16</v>
      </c>
      <c r="H214" s="64">
        <v>9</v>
      </c>
      <c r="I214" s="64">
        <v>10</v>
      </c>
      <c r="J214" s="62" t="s">
        <v>619</v>
      </c>
      <c r="K214" s="62" t="s">
        <v>619</v>
      </c>
      <c r="L214" s="64">
        <v>92</v>
      </c>
      <c r="M214" s="186">
        <v>1.4</v>
      </c>
      <c r="N214" s="64">
        <v>8</v>
      </c>
      <c r="O214" s="64">
        <v>14</v>
      </c>
      <c r="P214" s="64">
        <v>50</v>
      </c>
      <c r="Q214" s="64">
        <v>164</v>
      </c>
      <c r="R214" s="64">
        <v>129</v>
      </c>
      <c r="S214" s="62" t="s">
        <v>619</v>
      </c>
      <c r="T214" s="64">
        <v>85</v>
      </c>
      <c r="U214" s="62" t="s">
        <v>619</v>
      </c>
      <c r="V214" s="64">
        <v>10</v>
      </c>
      <c r="W214" s="64">
        <v>224</v>
      </c>
      <c r="X214" s="209">
        <v>3.5</v>
      </c>
      <c r="Y214" s="62" t="s">
        <v>619</v>
      </c>
    </row>
    <row r="215" spans="1:25" s="69" customFormat="1" ht="14.1" customHeight="1" x14ac:dyDescent="0.2">
      <c r="A215" s="218" t="s">
        <v>414</v>
      </c>
      <c r="B215" s="218" t="s">
        <v>415</v>
      </c>
      <c r="C215" s="218" t="s">
        <v>746</v>
      </c>
      <c r="D215" s="218"/>
      <c r="E215" s="77">
        <v>108</v>
      </c>
      <c r="F215" s="64">
        <v>32</v>
      </c>
      <c r="G215" s="64">
        <v>30</v>
      </c>
      <c r="H215" s="64">
        <v>50</v>
      </c>
      <c r="I215" s="62" t="s">
        <v>619</v>
      </c>
      <c r="J215" s="62" t="s">
        <v>619</v>
      </c>
      <c r="K215" s="64">
        <v>26</v>
      </c>
      <c r="L215" s="64">
        <v>143</v>
      </c>
      <c r="M215" s="186">
        <v>1.3</v>
      </c>
      <c r="N215" s="64">
        <v>27</v>
      </c>
      <c r="O215" s="64">
        <v>47</v>
      </c>
      <c r="P215" s="64">
        <v>62</v>
      </c>
      <c r="Q215" s="64">
        <v>279</v>
      </c>
      <c r="R215" s="64">
        <v>299</v>
      </c>
      <c r="S215" s="62" t="s">
        <v>619</v>
      </c>
      <c r="T215" s="62" t="s">
        <v>619</v>
      </c>
      <c r="U215" s="64">
        <v>1028</v>
      </c>
      <c r="V215" s="64">
        <v>779</v>
      </c>
      <c r="W215" s="64">
        <v>2174</v>
      </c>
      <c r="X215" s="209">
        <v>20.2</v>
      </c>
      <c r="Y215" s="62" t="s">
        <v>619</v>
      </c>
    </row>
    <row r="216" spans="1:25" s="69" customFormat="1" ht="14.1" customHeight="1" x14ac:dyDescent="0.2">
      <c r="A216" s="218" t="s">
        <v>15</v>
      </c>
      <c r="B216" s="218" t="s">
        <v>679</v>
      </c>
      <c r="C216" s="218" t="s">
        <v>750</v>
      </c>
      <c r="D216" s="218"/>
      <c r="E216" s="77">
        <v>60</v>
      </c>
      <c r="F216" s="62" t="s">
        <v>619</v>
      </c>
      <c r="G216" s="62" t="s">
        <v>619</v>
      </c>
      <c r="H216" s="62" t="s">
        <v>619</v>
      </c>
      <c r="I216" s="62" t="s">
        <v>619</v>
      </c>
      <c r="J216" s="62" t="s">
        <v>619</v>
      </c>
      <c r="K216" s="62" t="s">
        <v>619</v>
      </c>
      <c r="L216" s="64">
        <v>8</v>
      </c>
      <c r="M216" s="186">
        <v>0.1</v>
      </c>
      <c r="N216" s="62" t="s">
        <v>619</v>
      </c>
      <c r="O216" s="62" t="s">
        <v>619</v>
      </c>
      <c r="P216" s="62" t="s">
        <v>619</v>
      </c>
      <c r="Q216" s="64">
        <v>14</v>
      </c>
      <c r="R216" s="62" t="s">
        <v>619</v>
      </c>
      <c r="S216" s="62" t="s">
        <v>619</v>
      </c>
      <c r="T216" s="62" t="s">
        <v>619</v>
      </c>
      <c r="U216" s="62" t="s">
        <v>619</v>
      </c>
      <c r="V216" s="62" t="s">
        <v>619</v>
      </c>
      <c r="W216" s="64">
        <v>11</v>
      </c>
      <c r="X216" s="209">
        <v>0.2</v>
      </c>
      <c r="Y216" s="62" t="s">
        <v>619</v>
      </c>
    </row>
    <row r="217" spans="1:25" s="69" customFormat="1" ht="14.1" customHeight="1" x14ac:dyDescent="0.2">
      <c r="A217" s="218" t="s">
        <v>220</v>
      </c>
      <c r="B217" s="218" t="s">
        <v>221</v>
      </c>
      <c r="C217" s="218" t="s">
        <v>749</v>
      </c>
      <c r="D217" s="218"/>
      <c r="E217" s="77">
        <v>36</v>
      </c>
      <c r="F217" s="64">
        <v>32</v>
      </c>
      <c r="G217" s="62" t="s">
        <v>619</v>
      </c>
      <c r="H217" s="62" t="s">
        <v>619</v>
      </c>
      <c r="I217" s="62" t="s">
        <v>619</v>
      </c>
      <c r="J217" s="62" t="s">
        <v>619</v>
      </c>
      <c r="K217" s="62" t="s">
        <v>619</v>
      </c>
      <c r="L217" s="64">
        <v>35</v>
      </c>
      <c r="M217" s="186">
        <v>1</v>
      </c>
      <c r="N217" s="62" t="s">
        <v>619</v>
      </c>
      <c r="O217" s="62" t="s">
        <v>619</v>
      </c>
      <c r="P217" s="64">
        <v>16</v>
      </c>
      <c r="Q217" s="64">
        <v>60</v>
      </c>
      <c r="R217" s="64">
        <v>5</v>
      </c>
      <c r="S217" s="62" t="s">
        <v>619</v>
      </c>
      <c r="T217" s="64">
        <v>12</v>
      </c>
      <c r="U217" s="62" t="s">
        <v>619</v>
      </c>
      <c r="V217" s="62" t="s">
        <v>619</v>
      </c>
      <c r="W217" s="64">
        <v>17</v>
      </c>
      <c r="X217" s="209">
        <v>0.5</v>
      </c>
      <c r="Y217" s="62" t="s">
        <v>619</v>
      </c>
    </row>
    <row r="218" spans="1:25" s="69" customFormat="1" ht="14.1" customHeight="1" x14ac:dyDescent="0.2">
      <c r="A218" s="218" t="s">
        <v>516</v>
      </c>
      <c r="B218" s="218" t="s">
        <v>517</v>
      </c>
      <c r="C218" s="218" t="s">
        <v>742</v>
      </c>
      <c r="D218" s="218"/>
      <c r="E218" s="77">
        <v>59</v>
      </c>
      <c r="F218" s="64">
        <v>19</v>
      </c>
      <c r="G218" s="62" t="s">
        <v>619</v>
      </c>
      <c r="H218" s="62" t="s">
        <v>619</v>
      </c>
      <c r="I218" s="64">
        <v>5</v>
      </c>
      <c r="J218" s="62" t="s">
        <v>619</v>
      </c>
      <c r="K218" s="62" t="s">
        <v>619</v>
      </c>
      <c r="L218" s="64">
        <v>28</v>
      </c>
      <c r="M218" s="186">
        <v>0.5</v>
      </c>
      <c r="N218" s="62" t="s">
        <v>619</v>
      </c>
      <c r="O218" s="62" t="s">
        <v>619</v>
      </c>
      <c r="P218" s="64">
        <v>8</v>
      </c>
      <c r="Q218" s="64">
        <v>42</v>
      </c>
      <c r="R218" s="64">
        <v>9</v>
      </c>
      <c r="S218" s="62" t="s">
        <v>619</v>
      </c>
      <c r="T218" s="64">
        <v>111</v>
      </c>
      <c r="U218" s="62" t="s">
        <v>619</v>
      </c>
      <c r="V218" s="64">
        <v>15</v>
      </c>
      <c r="W218" s="64">
        <v>135</v>
      </c>
      <c r="X218" s="209">
        <v>2.2999999999999998</v>
      </c>
      <c r="Y218" s="64">
        <v>13</v>
      </c>
    </row>
    <row r="219" spans="1:25" s="69" customFormat="1" ht="14.1" customHeight="1" x14ac:dyDescent="0.2">
      <c r="A219" s="218" t="s">
        <v>79</v>
      </c>
      <c r="B219" s="218" t="s">
        <v>80</v>
      </c>
      <c r="C219" s="218" t="s">
        <v>743</v>
      </c>
      <c r="D219" s="218"/>
      <c r="E219" s="77">
        <v>25</v>
      </c>
      <c r="F219" s="62" t="s">
        <v>619</v>
      </c>
      <c r="G219" s="62" t="s">
        <v>619</v>
      </c>
      <c r="H219" s="62" t="s">
        <v>619</v>
      </c>
      <c r="I219" s="62" t="s">
        <v>619</v>
      </c>
      <c r="J219" s="62" t="s">
        <v>619</v>
      </c>
      <c r="K219" s="62" t="s">
        <v>619</v>
      </c>
      <c r="L219" s="62" t="s">
        <v>619</v>
      </c>
      <c r="M219" s="186" t="s">
        <v>619</v>
      </c>
      <c r="N219" s="62" t="s">
        <v>619</v>
      </c>
      <c r="O219" s="62" t="s">
        <v>619</v>
      </c>
      <c r="P219" s="62" t="s">
        <v>619</v>
      </c>
      <c r="Q219" s="62" t="s">
        <v>619</v>
      </c>
      <c r="R219" s="62" t="s">
        <v>619</v>
      </c>
      <c r="S219" s="62" t="s">
        <v>619</v>
      </c>
      <c r="T219" s="62" t="s">
        <v>619</v>
      </c>
      <c r="U219" s="62" t="s">
        <v>619</v>
      </c>
      <c r="V219" s="62" t="s">
        <v>619</v>
      </c>
      <c r="W219" s="62" t="s">
        <v>619</v>
      </c>
      <c r="X219" s="209" t="s">
        <v>619</v>
      </c>
      <c r="Y219" s="62" t="s">
        <v>619</v>
      </c>
    </row>
    <row r="220" spans="1:25" s="69" customFormat="1" ht="14.1" customHeight="1" x14ac:dyDescent="0.2">
      <c r="A220" s="218" t="s">
        <v>416</v>
      </c>
      <c r="B220" s="218" t="s">
        <v>417</v>
      </c>
      <c r="C220" s="218" t="s">
        <v>746</v>
      </c>
      <c r="D220" s="218"/>
      <c r="E220" s="77">
        <v>84</v>
      </c>
      <c r="F220" s="64">
        <v>36</v>
      </c>
      <c r="G220" s="64">
        <v>5</v>
      </c>
      <c r="H220" s="64">
        <v>6</v>
      </c>
      <c r="I220" s="62" t="s">
        <v>619</v>
      </c>
      <c r="J220" s="62" t="s">
        <v>619</v>
      </c>
      <c r="K220" s="64">
        <v>8</v>
      </c>
      <c r="L220" s="64">
        <v>63</v>
      </c>
      <c r="M220" s="186">
        <v>0.8</v>
      </c>
      <c r="N220" s="64">
        <v>5</v>
      </c>
      <c r="O220" s="64">
        <v>5</v>
      </c>
      <c r="P220" s="64">
        <v>20</v>
      </c>
      <c r="Q220" s="64">
        <v>93</v>
      </c>
      <c r="R220" s="64">
        <v>9</v>
      </c>
      <c r="S220" s="64">
        <v>58</v>
      </c>
      <c r="T220" s="64">
        <v>10</v>
      </c>
      <c r="U220" s="64">
        <v>96</v>
      </c>
      <c r="V220" s="64">
        <v>62</v>
      </c>
      <c r="W220" s="64">
        <v>235</v>
      </c>
      <c r="X220" s="209">
        <v>2.8</v>
      </c>
      <c r="Y220" s="64">
        <v>86</v>
      </c>
    </row>
    <row r="221" spans="1:25" s="69" customFormat="1" ht="14.1" customHeight="1" x14ac:dyDescent="0.2">
      <c r="A221" s="218" t="s">
        <v>110</v>
      </c>
      <c r="B221" s="218" t="s">
        <v>111</v>
      </c>
      <c r="C221" s="218" t="s">
        <v>747</v>
      </c>
      <c r="D221" s="218"/>
      <c r="E221" s="77">
        <v>21</v>
      </c>
      <c r="F221" s="62" t="s">
        <v>619</v>
      </c>
      <c r="G221" s="62" t="s">
        <v>619</v>
      </c>
      <c r="H221" s="62" t="s">
        <v>619</v>
      </c>
      <c r="I221" s="62" t="s">
        <v>619</v>
      </c>
      <c r="J221" s="62" t="s">
        <v>619</v>
      </c>
      <c r="K221" s="62" t="s">
        <v>619</v>
      </c>
      <c r="L221" s="64">
        <v>10</v>
      </c>
      <c r="M221" s="186">
        <v>0.5</v>
      </c>
      <c r="N221" s="62" t="s">
        <v>619</v>
      </c>
      <c r="O221" s="64">
        <v>5</v>
      </c>
      <c r="P221" s="62" t="s">
        <v>619</v>
      </c>
      <c r="Q221" s="64">
        <v>20</v>
      </c>
      <c r="R221" s="62" t="s">
        <v>619</v>
      </c>
      <c r="S221" s="62" t="s">
        <v>619</v>
      </c>
      <c r="T221" s="62" t="s">
        <v>619</v>
      </c>
      <c r="U221" s="62" t="s">
        <v>619</v>
      </c>
      <c r="V221" s="62" t="s">
        <v>619</v>
      </c>
      <c r="W221" s="64">
        <v>7</v>
      </c>
      <c r="X221" s="209">
        <v>0.3</v>
      </c>
      <c r="Y221" s="64">
        <v>5</v>
      </c>
    </row>
    <row r="222" spans="1:25" s="69" customFormat="1" ht="14.1" customHeight="1" x14ac:dyDescent="0.2">
      <c r="A222" s="218" t="s">
        <v>53</v>
      </c>
      <c r="B222" s="218" t="s">
        <v>54</v>
      </c>
      <c r="C222" s="218" t="s">
        <v>743</v>
      </c>
      <c r="D222" s="218"/>
      <c r="E222" s="77">
        <v>89</v>
      </c>
      <c r="F222" s="64">
        <v>46</v>
      </c>
      <c r="G222" s="62" t="s">
        <v>619</v>
      </c>
      <c r="H222" s="62" t="s">
        <v>619</v>
      </c>
      <c r="I222" s="62" t="s">
        <v>619</v>
      </c>
      <c r="J222" s="64">
        <v>12</v>
      </c>
      <c r="K222" s="62" t="s">
        <v>619</v>
      </c>
      <c r="L222" s="64">
        <v>66</v>
      </c>
      <c r="M222" s="186">
        <v>0.7</v>
      </c>
      <c r="N222" s="62" t="s">
        <v>619</v>
      </c>
      <c r="O222" s="62" t="s">
        <v>619</v>
      </c>
      <c r="P222" s="64">
        <v>123</v>
      </c>
      <c r="Q222" s="64">
        <v>278</v>
      </c>
      <c r="R222" s="62" t="s">
        <v>619</v>
      </c>
      <c r="S222" s="64">
        <v>26</v>
      </c>
      <c r="T222" s="64">
        <v>17</v>
      </c>
      <c r="U222" s="62" t="s">
        <v>619</v>
      </c>
      <c r="V222" s="62" t="s">
        <v>619</v>
      </c>
      <c r="W222" s="64">
        <v>43</v>
      </c>
      <c r="X222" s="209">
        <v>0.5</v>
      </c>
      <c r="Y222" s="64">
        <v>42</v>
      </c>
    </row>
    <row r="223" spans="1:25" s="69" customFormat="1" ht="14.1" customHeight="1" x14ac:dyDescent="0.2">
      <c r="A223" s="218" t="s">
        <v>302</v>
      </c>
      <c r="B223" s="218" t="s">
        <v>303</v>
      </c>
      <c r="C223" s="218" t="s">
        <v>745</v>
      </c>
      <c r="D223" s="218"/>
      <c r="E223" s="77">
        <v>35</v>
      </c>
      <c r="F223" s="64">
        <v>19</v>
      </c>
      <c r="G223" s="62" t="s">
        <v>619</v>
      </c>
      <c r="H223" s="62" t="s">
        <v>619</v>
      </c>
      <c r="I223" s="62" t="s">
        <v>619</v>
      </c>
      <c r="J223" s="62" t="s">
        <v>619</v>
      </c>
      <c r="K223" s="62" t="s">
        <v>619</v>
      </c>
      <c r="L223" s="64">
        <v>20</v>
      </c>
      <c r="M223" s="186">
        <v>0.6</v>
      </c>
      <c r="N223" s="62" t="s">
        <v>619</v>
      </c>
      <c r="O223" s="62" t="s">
        <v>619</v>
      </c>
      <c r="P223" s="64">
        <v>6</v>
      </c>
      <c r="Q223" s="64">
        <v>30</v>
      </c>
      <c r="R223" s="64">
        <v>9</v>
      </c>
      <c r="S223" s="62" t="s">
        <v>619</v>
      </c>
      <c r="T223" s="64">
        <v>27</v>
      </c>
      <c r="U223" s="62" t="s">
        <v>619</v>
      </c>
      <c r="V223" s="64">
        <v>8</v>
      </c>
      <c r="W223" s="64">
        <v>47</v>
      </c>
      <c r="X223" s="209">
        <v>1.4</v>
      </c>
      <c r="Y223" s="62" t="s">
        <v>619</v>
      </c>
    </row>
    <row r="224" spans="1:25" s="69" customFormat="1" ht="14.1" customHeight="1" x14ac:dyDescent="0.2">
      <c r="A224" s="218" t="s">
        <v>81</v>
      </c>
      <c r="B224" s="218" t="s">
        <v>82</v>
      </c>
      <c r="C224" s="218" t="s">
        <v>743</v>
      </c>
      <c r="D224" s="218"/>
      <c r="E224" s="77">
        <v>30</v>
      </c>
      <c r="F224" s="62" t="s">
        <v>619</v>
      </c>
      <c r="G224" s="62" t="s">
        <v>619</v>
      </c>
      <c r="H224" s="62" t="s">
        <v>619</v>
      </c>
      <c r="I224" s="62" t="s">
        <v>619</v>
      </c>
      <c r="J224" s="62" t="s">
        <v>619</v>
      </c>
      <c r="K224" s="62" t="s">
        <v>619</v>
      </c>
      <c r="L224" s="64">
        <v>5</v>
      </c>
      <c r="M224" s="186">
        <v>0.2</v>
      </c>
      <c r="N224" s="62" t="s">
        <v>619</v>
      </c>
      <c r="O224" s="62" t="s">
        <v>619</v>
      </c>
      <c r="P224" s="62" t="s">
        <v>619</v>
      </c>
      <c r="Q224" s="64">
        <v>8</v>
      </c>
      <c r="R224" s="62" t="s">
        <v>619</v>
      </c>
      <c r="S224" s="62" t="s">
        <v>619</v>
      </c>
      <c r="T224" s="62" t="s">
        <v>619</v>
      </c>
      <c r="U224" s="62" t="s">
        <v>619</v>
      </c>
      <c r="V224" s="62" t="s">
        <v>619</v>
      </c>
      <c r="W224" s="62" t="s">
        <v>619</v>
      </c>
      <c r="X224" s="209" t="s">
        <v>619</v>
      </c>
      <c r="Y224" s="64">
        <v>9</v>
      </c>
    </row>
    <row r="225" spans="1:25" s="69" customFormat="1" ht="14.1" customHeight="1" x14ac:dyDescent="0.2">
      <c r="A225" s="218" t="s">
        <v>448</v>
      </c>
      <c r="B225" s="218" t="s">
        <v>449</v>
      </c>
      <c r="C225" s="218" t="s">
        <v>742</v>
      </c>
      <c r="D225" s="218"/>
      <c r="E225" s="77">
        <v>42</v>
      </c>
      <c r="F225" s="62" t="s">
        <v>619</v>
      </c>
      <c r="G225" s="62" t="s">
        <v>619</v>
      </c>
      <c r="H225" s="62" t="s">
        <v>619</v>
      </c>
      <c r="I225" s="62" t="s">
        <v>619</v>
      </c>
      <c r="J225" s="62" t="s">
        <v>619</v>
      </c>
      <c r="K225" s="62" t="s">
        <v>619</v>
      </c>
      <c r="L225" s="64">
        <v>14</v>
      </c>
      <c r="M225" s="186">
        <v>0.3</v>
      </c>
      <c r="N225" s="64">
        <v>12</v>
      </c>
      <c r="O225" s="62" t="s">
        <v>619</v>
      </c>
      <c r="P225" s="62" t="s">
        <v>619</v>
      </c>
      <c r="Q225" s="64">
        <v>36</v>
      </c>
      <c r="R225" s="62" t="s">
        <v>619</v>
      </c>
      <c r="S225" s="64">
        <v>7</v>
      </c>
      <c r="T225" s="62" t="s">
        <v>619</v>
      </c>
      <c r="U225" s="62" t="s">
        <v>619</v>
      </c>
      <c r="V225" s="64">
        <v>13</v>
      </c>
      <c r="W225" s="64">
        <v>24</v>
      </c>
      <c r="X225" s="209">
        <v>0.6</v>
      </c>
      <c r="Y225" s="62" t="s">
        <v>619</v>
      </c>
    </row>
    <row r="226" spans="1:25" s="69" customFormat="1" ht="14.1" customHeight="1" x14ac:dyDescent="0.2">
      <c r="A226" s="218" t="s">
        <v>122</v>
      </c>
      <c r="B226" s="218" t="s">
        <v>123</v>
      </c>
      <c r="C226" s="218" t="s">
        <v>747</v>
      </c>
      <c r="D226" s="218"/>
      <c r="E226" s="77">
        <v>111</v>
      </c>
      <c r="F226" s="64">
        <v>10</v>
      </c>
      <c r="G226" s="62" t="s">
        <v>619</v>
      </c>
      <c r="H226" s="62" t="s">
        <v>619</v>
      </c>
      <c r="I226" s="62" t="s">
        <v>619</v>
      </c>
      <c r="J226" s="62" t="s">
        <v>619</v>
      </c>
      <c r="K226" s="62" t="s">
        <v>619</v>
      </c>
      <c r="L226" s="64">
        <v>12</v>
      </c>
      <c r="M226" s="186">
        <v>0.1</v>
      </c>
      <c r="N226" s="62" t="s">
        <v>619</v>
      </c>
      <c r="O226" s="62" t="s">
        <v>619</v>
      </c>
      <c r="P226" s="64">
        <v>76</v>
      </c>
      <c r="Q226" s="64">
        <v>101</v>
      </c>
      <c r="R226" s="62" t="s">
        <v>619</v>
      </c>
      <c r="S226" s="62" t="s">
        <v>619</v>
      </c>
      <c r="T226" s="62" t="s">
        <v>619</v>
      </c>
      <c r="U226" s="62" t="s">
        <v>619</v>
      </c>
      <c r="V226" s="62" t="s">
        <v>619</v>
      </c>
      <c r="W226" s="64">
        <v>25</v>
      </c>
      <c r="X226" s="209">
        <v>0.2</v>
      </c>
      <c r="Y226" s="64">
        <v>10</v>
      </c>
    </row>
    <row r="227" spans="1:25" s="69" customFormat="1" x14ac:dyDescent="0.2">
      <c r="A227" s="218" t="s">
        <v>248</v>
      </c>
      <c r="B227" s="218" t="s">
        <v>249</v>
      </c>
      <c r="C227" s="218" t="s">
        <v>749</v>
      </c>
      <c r="D227" s="218"/>
      <c r="E227" s="77">
        <v>44</v>
      </c>
      <c r="F227" s="64">
        <v>33</v>
      </c>
      <c r="G227" s="62" t="s">
        <v>619</v>
      </c>
      <c r="H227" s="62" t="s">
        <v>619</v>
      </c>
      <c r="I227" s="62" t="s">
        <v>619</v>
      </c>
      <c r="J227" s="62" t="s">
        <v>619</v>
      </c>
      <c r="K227" s="62" t="s">
        <v>619</v>
      </c>
      <c r="L227" s="64">
        <v>38</v>
      </c>
      <c r="M227" s="186">
        <v>0.9</v>
      </c>
      <c r="N227" s="62" t="s">
        <v>619</v>
      </c>
      <c r="O227" s="64">
        <v>5</v>
      </c>
      <c r="P227" s="62" t="s">
        <v>619</v>
      </c>
      <c r="Q227" s="64">
        <v>49</v>
      </c>
      <c r="R227" s="64">
        <v>13</v>
      </c>
      <c r="S227" s="62" t="s">
        <v>619</v>
      </c>
      <c r="T227" s="64">
        <v>38</v>
      </c>
      <c r="U227" s="62" t="s">
        <v>619</v>
      </c>
      <c r="V227" s="62" t="s">
        <v>619</v>
      </c>
      <c r="W227" s="64">
        <v>51</v>
      </c>
      <c r="X227" s="209">
        <v>1.2</v>
      </c>
      <c r="Y227" s="62" t="s">
        <v>619</v>
      </c>
    </row>
    <row r="228" spans="1:25" s="69" customFormat="1" ht="14.1" customHeight="1" x14ac:dyDescent="0.2">
      <c r="A228" s="218" t="s">
        <v>518</v>
      </c>
      <c r="B228" s="218" t="s">
        <v>519</v>
      </c>
      <c r="C228" s="218" t="s">
        <v>742</v>
      </c>
      <c r="D228" s="218"/>
      <c r="E228" s="77">
        <v>34</v>
      </c>
      <c r="F228" s="64">
        <v>24</v>
      </c>
      <c r="G228" s="62" t="s">
        <v>619</v>
      </c>
      <c r="H228" s="62" t="s">
        <v>619</v>
      </c>
      <c r="I228" s="62" t="s">
        <v>619</v>
      </c>
      <c r="J228" s="62" t="s">
        <v>619</v>
      </c>
      <c r="K228" s="62" t="s">
        <v>619</v>
      </c>
      <c r="L228" s="64">
        <v>29</v>
      </c>
      <c r="M228" s="186">
        <v>0.8</v>
      </c>
      <c r="N228" s="62" t="s">
        <v>619</v>
      </c>
      <c r="O228" s="62" t="s">
        <v>619</v>
      </c>
      <c r="P228" s="62" t="s">
        <v>619</v>
      </c>
      <c r="Q228" s="64">
        <v>37</v>
      </c>
      <c r="R228" s="64">
        <v>9</v>
      </c>
      <c r="S228" s="62" t="s">
        <v>619</v>
      </c>
      <c r="T228" s="64">
        <v>39</v>
      </c>
      <c r="U228" s="62" t="s">
        <v>619</v>
      </c>
      <c r="V228" s="62" t="s">
        <v>619</v>
      </c>
      <c r="W228" s="64">
        <v>51</v>
      </c>
      <c r="X228" s="209">
        <v>1.5</v>
      </c>
      <c r="Y228" s="62" t="s">
        <v>619</v>
      </c>
    </row>
    <row r="229" spans="1:25" s="69" customFormat="1" ht="14.1" customHeight="1" x14ac:dyDescent="0.2">
      <c r="A229" s="218" t="s">
        <v>210</v>
      </c>
      <c r="B229" s="218" t="s">
        <v>211</v>
      </c>
      <c r="C229" s="218" t="s">
        <v>744</v>
      </c>
      <c r="D229" s="218"/>
      <c r="E229" s="77">
        <v>48</v>
      </c>
      <c r="F229" s="62" t="s">
        <v>619</v>
      </c>
      <c r="G229" s="62" t="s">
        <v>619</v>
      </c>
      <c r="H229" s="62" t="s">
        <v>619</v>
      </c>
      <c r="I229" s="62" t="s">
        <v>619</v>
      </c>
      <c r="J229" s="62" t="s">
        <v>619</v>
      </c>
      <c r="K229" s="62" t="s">
        <v>619</v>
      </c>
      <c r="L229" s="62" t="s">
        <v>619</v>
      </c>
      <c r="M229" s="186" t="s">
        <v>619</v>
      </c>
      <c r="N229" s="62" t="s">
        <v>619</v>
      </c>
      <c r="O229" s="62" t="s">
        <v>619</v>
      </c>
      <c r="P229" s="62" t="s">
        <v>619</v>
      </c>
      <c r="Q229" s="64">
        <v>6</v>
      </c>
      <c r="R229" s="62" t="s">
        <v>619</v>
      </c>
      <c r="S229" s="62" t="s">
        <v>619</v>
      </c>
      <c r="T229" s="62" t="s">
        <v>619</v>
      </c>
      <c r="U229" s="62" t="s">
        <v>619</v>
      </c>
      <c r="V229" s="62" t="s">
        <v>619</v>
      </c>
      <c r="W229" s="64">
        <v>5</v>
      </c>
      <c r="X229" s="209">
        <v>0.1</v>
      </c>
      <c r="Y229" s="62" t="s">
        <v>619</v>
      </c>
    </row>
    <row r="230" spans="1:25" s="69" customFormat="1" ht="14.1" customHeight="1" x14ac:dyDescent="0.2">
      <c r="A230" s="218" t="s">
        <v>468</v>
      </c>
      <c r="B230" s="218" t="s">
        <v>469</v>
      </c>
      <c r="C230" s="218" t="s">
        <v>742</v>
      </c>
      <c r="D230" s="218"/>
      <c r="E230" s="77">
        <v>38</v>
      </c>
      <c r="F230" s="64">
        <v>16</v>
      </c>
      <c r="G230" s="62" t="s">
        <v>619</v>
      </c>
      <c r="H230" s="62" t="s">
        <v>619</v>
      </c>
      <c r="I230" s="62" t="s">
        <v>619</v>
      </c>
      <c r="J230" s="62" t="s">
        <v>619</v>
      </c>
      <c r="K230" s="62" t="s">
        <v>619</v>
      </c>
      <c r="L230" s="64">
        <v>21</v>
      </c>
      <c r="M230" s="186">
        <v>0.6</v>
      </c>
      <c r="N230" s="62" t="s">
        <v>619</v>
      </c>
      <c r="O230" s="62" t="s">
        <v>619</v>
      </c>
      <c r="P230" s="64">
        <v>9</v>
      </c>
      <c r="Q230" s="64">
        <v>38</v>
      </c>
      <c r="R230" s="64">
        <v>10</v>
      </c>
      <c r="S230" s="62" t="s">
        <v>619</v>
      </c>
      <c r="T230" s="64">
        <v>11</v>
      </c>
      <c r="U230" s="62" t="s">
        <v>619</v>
      </c>
      <c r="V230" s="64">
        <v>18</v>
      </c>
      <c r="W230" s="64">
        <v>47</v>
      </c>
      <c r="X230" s="209">
        <v>1.2</v>
      </c>
      <c r="Y230" s="64">
        <v>20</v>
      </c>
    </row>
    <row r="231" spans="1:25" s="69" customFormat="1" ht="14.1" customHeight="1" x14ac:dyDescent="0.2">
      <c r="A231" s="218" t="s">
        <v>139</v>
      </c>
      <c r="B231" s="218" t="s">
        <v>680</v>
      </c>
      <c r="C231" s="218" t="s">
        <v>744</v>
      </c>
      <c r="D231" s="218"/>
      <c r="E231" s="77">
        <v>15</v>
      </c>
      <c r="F231" s="64">
        <v>6</v>
      </c>
      <c r="G231" s="62" t="s">
        <v>619</v>
      </c>
      <c r="H231" s="62" t="s">
        <v>619</v>
      </c>
      <c r="I231" s="62" t="s">
        <v>619</v>
      </c>
      <c r="J231" s="62" t="s">
        <v>619</v>
      </c>
      <c r="K231" s="62" t="s">
        <v>619</v>
      </c>
      <c r="L231" s="64">
        <v>8</v>
      </c>
      <c r="M231" s="186">
        <v>0.5</v>
      </c>
      <c r="N231" s="62" t="s">
        <v>619</v>
      </c>
      <c r="O231" s="62" t="s">
        <v>619</v>
      </c>
      <c r="P231" s="64">
        <v>6</v>
      </c>
      <c r="Q231" s="64">
        <v>14</v>
      </c>
      <c r="R231" s="62" t="s">
        <v>619</v>
      </c>
      <c r="S231" s="62" t="s">
        <v>619</v>
      </c>
      <c r="T231" s="62" t="s">
        <v>619</v>
      </c>
      <c r="U231" s="62" t="s">
        <v>619</v>
      </c>
      <c r="V231" s="62" t="s">
        <v>619</v>
      </c>
      <c r="W231" s="64">
        <v>6</v>
      </c>
      <c r="X231" s="209">
        <v>0.4</v>
      </c>
      <c r="Y231" s="62" t="s">
        <v>619</v>
      </c>
    </row>
    <row r="232" spans="1:25" s="69" customFormat="1" ht="14.1" customHeight="1" x14ac:dyDescent="0.2">
      <c r="A232" s="218" t="s">
        <v>112</v>
      </c>
      <c r="B232" s="218" t="s">
        <v>113</v>
      </c>
      <c r="C232" s="218" t="s">
        <v>747</v>
      </c>
      <c r="D232" s="218"/>
      <c r="E232" s="77">
        <v>23</v>
      </c>
      <c r="F232" s="62" t="s">
        <v>619</v>
      </c>
      <c r="G232" s="62" t="s">
        <v>619</v>
      </c>
      <c r="H232" s="62" t="s">
        <v>619</v>
      </c>
      <c r="I232" s="62" t="s">
        <v>619</v>
      </c>
      <c r="J232" s="62" t="s">
        <v>619</v>
      </c>
      <c r="K232" s="62" t="s">
        <v>619</v>
      </c>
      <c r="L232" s="62" t="s">
        <v>619</v>
      </c>
      <c r="M232" s="186" t="s">
        <v>619</v>
      </c>
      <c r="N232" s="62" t="s">
        <v>619</v>
      </c>
      <c r="O232" s="62" t="s">
        <v>619</v>
      </c>
      <c r="P232" s="62" t="s">
        <v>619</v>
      </c>
      <c r="Q232" s="64">
        <v>7</v>
      </c>
      <c r="R232" s="62" t="s">
        <v>619</v>
      </c>
      <c r="S232" s="62" t="s">
        <v>619</v>
      </c>
      <c r="T232" s="62" t="s">
        <v>619</v>
      </c>
      <c r="U232" s="62" t="s">
        <v>619</v>
      </c>
      <c r="V232" s="64">
        <v>5</v>
      </c>
      <c r="W232" s="64">
        <v>6</v>
      </c>
      <c r="X232" s="209">
        <v>0.3</v>
      </c>
      <c r="Y232" s="62" t="s">
        <v>619</v>
      </c>
    </row>
    <row r="233" spans="1:25" s="69" customFormat="1" ht="14.1" customHeight="1" x14ac:dyDescent="0.2">
      <c r="A233" s="218" t="s">
        <v>55</v>
      </c>
      <c r="B233" s="218" t="s">
        <v>56</v>
      </c>
      <c r="C233" s="218" t="s">
        <v>743</v>
      </c>
      <c r="D233" s="218"/>
      <c r="E233" s="77">
        <v>109</v>
      </c>
      <c r="F233" s="64">
        <v>54</v>
      </c>
      <c r="G233" s="64">
        <v>16</v>
      </c>
      <c r="H233" s="62" t="s">
        <v>619</v>
      </c>
      <c r="I233" s="62" t="s">
        <v>619</v>
      </c>
      <c r="J233" s="62" t="s">
        <v>619</v>
      </c>
      <c r="K233" s="62" t="s">
        <v>619</v>
      </c>
      <c r="L233" s="64">
        <v>80</v>
      </c>
      <c r="M233" s="186">
        <v>0.7</v>
      </c>
      <c r="N233" s="64">
        <v>8</v>
      </c>
      <c r="O233" s="64">
        <v>66</v>
      </c>
      <c r="P233" s="64">
        <v>46</v>
      </c>
      <c r="Q233" s="64">
        <v>200</v>
      </c>
      <c r="R233" s="64">
        <v>26</v>
      </c>
      <c r="S233" s="64">
        <v>18</v>
      </c>
      <c r="T233" s="64">
        <v>37</v>
      </c>
      <c r="U233" s="62" t="s">
        <v>619</v>
      </c>
      <c r="V233" s="62" t="s">
        <v>619</v>
      </c>
      <c r="W233" s="64">
        <v>81</v>
      </c>
      <c r="X233" s="209">
        <v>0.7</v>
      </c>
      <c r="Y233" s="64">
        <v>63</v>
      </c>
    </row>
    <row r="234" spans="1:25" s="69" customFormat="1" ht="14.1" customHeight="1" x14ac:dyDescent="0.2">
      <c r="A234" s="218" t="s">
        <v>260</v>
      </c>
      <c r="B234" s="218" t="s">
        <v>261</v>
      </c>
      <c r="C234" s="218" t="s">
        <v>749</v>
      </c>
      <c r="D234" s="218"/>
      <c r="E234" s="77">
        <v>126</v>
      </c>
      <c r="F234" s="64">
        <v>62</v>
      </c>
      <c r="G234" s="64">
        <v>24</v>
      </c>
      <c r="H234" s="64">
        <v>23</v>
      </c>
      <c r="I234" s="64">
        <v>5</v>
      </c>
      <c r="J234" s="64">
        <v>8</v>
      </c>
      <c r="K234" s="64">
        <v>10</v>
      </c>
      <c r="L234" s="64">
        <v>132</v>
      </c>
      <c r="M234" s="186">
        <v>1</v>
      </c>
      <c r="N234" s="64">
        <v>17</v>
      </c>
      <c r="O234" s="64">
        <v>18</v>
      </c>
      <c r="P234" s="64">
        <v>16</v>
      </c>
      <c r="Q234" s="64">
        <v>183</v>
      </c>
      <c r="R234" s="64">
        <v>19</v>
      </c>
      <c r="S234" s="62" t="s">
        <v>619</v>
      </c>
      <c r="T234" s="62" t="s">
        <v>619</v>
      </c>
      <c r="U234" s="64">
        <v>5</v>
      </c>
      <c r="V234" s="62" t="s">
        <v>619</v>
      </c>
      <c r="W234" s="64">
        <v>27</v>
      </c>
      <c r="X234" s="209">
        <v>0.2</v>
      </c>
      <c r="Y234" s="62" t="s">
        <v>619</v>
      </c>
    </row>
    <row r="235" spans="1:25" s="69" customFormat="1" ht="14.1" customHeight="1" x14ac:dyDescent="0.2">
      <c r="A235" s="218" t="s">
        <v>114</v>
      </c>
      <c r="B235" s="218" t="s">
        <v>115</v>
      </c>
      <c r="C235" s="218" t="s">
        <v>747</v>
      </c>
      <c r="D235" s="218"/>
      <c r="E235" s="77">
        <v>50</v>
      </c>
      <c r="F235" s="62" t="s">
        <v>619</v>
      </c>
      <c r="G235" s="62" t="s">
        <v>619</v>
      </c>
      <c r="H235" s="62" t="s">
        <v>619</v>
      </c>
      <c r="I235" s="62" t="s">
        <v>619</v>
      </c>
      <c r="J235" s="62" t="s">
        <v>619</v>
      </c>
      <c r="K235" s="62" t="s">
        <v>619</v>
      </c>
      <c r="L235" s="64">
        <v>16</v>
      </c>
      <c r="M235" s="186">
        <v>0.3</v>
      </c>
      <c r="N235" s="62" t="s">
        <v>619</v>
      </c>
      <c r="O235" s="62" t="s">
        <v>619</v>
      </c>
      <c r="P235" s="64">
        <v>11</v>
      </c>
      <c r="Q235" s="64">
        <v>31</v>
      </c>
      <c r="R235" s="64">
        <v>11</v>
      </c>
      <c r="S235" s="62" t="s">
        <v>619</v>
      </c>
      <c r="T235" s="64">
        <v>12</v>
      </c>
      <c r="U235" s="64">
        <v>21</v>
      </c>
      <c r="V235" s="62" t="s">
        <v>619</v>
      </c>
      <c r="W235" s="64">
        <v>44</v>
      </c>
      <c r="X235" s="209">
        <v>0.9</v>
      </c>
      <c r="Y235" s="64">
        <v>8</v>
      </c>
    </row>
    <row r="236" spans="1:25" s="69" customFormat="1" ht="14.1" customHeight="1" x14ac:dyDescent="0.2">
      <c r="A236" s="218" t="s">
        <v>598</v>
      </c>
      <c r="B236" s="218" t="s">
        <v>599</v>
      </c>
      <c r="C236" s="218" t="s">
        <v>748</v>
      </c>
      <c r="D236" s="218"/>
      <c r="E236" s="77">
        <v>51</v>
      </c>
      <c r="F236" s="62" t="s">
        <v>619</v>
      </c>
      <c r="G236" s="62" t="s">
        <v>619</v>
      </c>
      <c r="H236" s="62" t="s">
        <v>619</v>
      </c>
      <c r="I236" s="62" t="s">
        <v>619</v>
      </c>
      <c r="J236" s="62" t="s">
        <v>619</v>
      </c>
      <c r="K236" s="62" t="s">
        <v>619</v>
      </c>
      <c r="L236" s="64">
        <v>14</v>
      </c>
      <c r="M236" s="186">
        <v>0.3</v>
      </c>
      <c r="N236" s="62" t="s">
        <v>619</v>
      </c>
      <c r="O236" s="62" t="s">
        <v>619</v>
      </c>
      <c r="P236" s="64">
        <v>13</v>
      </c>
      <c r="Q236" s="64">
        <v>32</v>
      </c>
      <c r="R236" s="64">
        <v>5</v>
      </c>
      <c r="S236" s="64">
        <v>12</v>
      </c>
      <c r="T236" s="62" t="s">
        <v>619</v>
      </c>
      <c r="U236" s="62" t="s">
        <v>619</v>
      </c>
      <c r="V236" s="62" t="s">
        <v>619</v>
      </c>
      <c r="W236" s="64">
        <v>17</v>
      </c>
      <c r="X236" s="209">
        <v>0.3</v>
      </c>
      <c r="Y236" s="62" t="s">
        <v>619</v>
      </c>
    </row>
    <row r="237" spans="1:25" s="69" customFormat="1" ht="14.1" customHeight="1" x14ac:dyDescent="0.2">
      <c r="A237" s="218" t="s">
        <v>93</v>
      </c>
      <c r="B237" s="218" t="s">
        <v>94</v>
      </c>
      <c r="C237" s="218" t="s">
        <v>743</v>
      </c>
      <c r="D237" s="218"/>
      <c r="E237" s="77">
        <v>120</v>
      </c>
      <c r="F237" s="64">
        <v>18</v>
      </c>
      <c r="G237" s="62" t="s">
        <v>619</v>
      </c>
      <c r="H237" s="62" t="s">
        <v>619</v>
      </c>
      <c r="I237" s="62" t="s">
        <v>619</v>
      </c>
      <c r="J237" s="62" t="s">
        <v>619</v>
      </c>
      <c r="K237" s="62" t="s">
        <v>619</v>
      </c>
      <c r="L237" s="64">
        <v>20</v>
      </c>
      <c r="M237" s="186">
        <v>0.2</v>
      </c>
      <c r="N237" s="62" t="s">
        <v>619</v>
      </c>
      <c r="O237" s="64">
        <v>11</v>
      </c>
      <c r="P237" s="62" t="s">
        <v>619</v>
      </c>
      <c r="Q237" s="64">
        <v>39</v>
      </c>
      <c r="R237" s="62" t="s">
        <v>619</v>
      </c>
      <c r="S237" s="62" t="s">
        <v>619</v>
      </c>
      <c r="T237" s="64">
        <v>6</v>
      </c>
      <c r="U237" s="62" t="s">
        <v>619</v>
      </c>
      <c r="V237" s="62" t="s">
        <v>619</v>
      </c>
      <c r="W237" s="64">
        <v>10</v>
      </c>
      <c r="X237" s="209">
        <v>0.1</v>
      </c>
      <c r="Y237" s="62" t="s">
        <v>619</v>
      </c>
    </row>
    <row r="238" spans="1:25" s="69" customFormat="1" ht="14.1" customHeight="1" x14ac:dyDescent="0.2">
      <c r="A238" s="218" t="s">
        <v>116</v>
      </c>
      <c r="B238" s="218" t="s">
        <v>117</v>
      </c>
      <c r="C238" s="218" t="s">
        <v>747</v>
      </c>
      <c r="D238" s="218"/>
      <c r="E238" s="77">
        <v>36</v>
      </c>
      <c r="F238" s="62" t="s">
        <v>619</v>
      </c>
      <c r="G238" s="62" t="s">
        <v>619</v>
      </c>
      <c r="H238" s="62" t="s">
        <v>619</v>
      </c>
      <c r="I238" s="62" t="s">
        <v>619</v>
      </c>
      <c r="J238" s="62" t="s">
        <v>619</v>
      </c>
      <c r="K238" s="62" t="s">
        <v>619</v>
      </c>
      <c r="L238" s="62" t="s">
        <v>619</v>
      </c>
      <c r="M238" s="186" t="s">
        <v>619</v>
      </c>
      <c r="N238" s="62" t="s">
        <v>619</v>
      </c>
      <c r="O238" s="62" t="s">
        <v>619</v>
      </c>
      <c r="P238" s="62" t="s">
        <v>619</v>
      </c>
      <c r="Q238" s="64">
        <v>8</v>
      </c>
      <c r="R238" s="62" t="s">
        <v>619</v>
      </c>
      <c r="S238" s="62" t="s">
        <v>619</v>
      </c>
      <c r="T238" s="62" t="s">
        <v>619</v>
      </c>
      <c r="U238" s="62" t="s">
        <v>619</v>
      </c>
      <c r="V238" s="62" t="s">
        <v>619</v>
      </c>
      <c r="W238" s="64">
        <v>6</v>
      </c>
      <c r="X238" s="209">
        <v>0.2</v>
      </c>
      <c r="Y238" s="62" t="s">
        <v>619</v>
      </c>
    </row>
    <row r="239" spans="1:25" s="69" customFormat="1" ht="14.1" customHeight="1" x14ac:dyDescent="0.2">
      <c r="A239" s="218" t="s">
        <v>486</v>
      </c>
      <c r="B239" s="218" t="s">
        <v>487</v>
      </c>
      <c r="C239" s="218" t="s">
        <v>742</v>
      </c>
      <c r="D239" s="218"/>
      <c r="E239" s="77">
        <v>49</v>
      </c>
      <c r="F239" s="62" t="s">
        <v>619</v>
      </c>
      <c r="G239" s="62" t="s">
        <v>619</v>
      </c>
      <c r="H239" s="62" t="s">
        <v>619</v>
      </c>
      <c r="I239" s="62" t="s">
        <v>619</v>
      </c>
      <c r="J239" s="62" t="s">
        <v>619</v>
      </c>
      <c r="K239" s="62" t="s">
        <v>619</v>
      </c>
      <c r="L239" s="64">
        <v>12</v>
      </c>
      <c r="M239" s="186">
        <v>0.2</v>
      </c>
      <c r="N239" s="62" t="s">
        <v>619</v>
      </c>
      <c r="O239" s="64">
        <v>5</v>
      </c>
      <c r="P239" s="62" t="s">
        <v>619</v>
      </c>
      <c r="Q239" s="64">
        <v>21</v>
      </c>
      <c r="R239" s="62" t="s">
        <v>619</v>
      </c>
      <c r="S239" s="62" t="s">
        <v>619</v>
      </c>
      <c r="T239" s="64">
        <v>46</v>
      </c>
      <c r="U239" s="62" t="s">
        <v>619</v>
      </c>
      <c r="V239" s="62" t="s">
        <v>619</v>
      </c>
      <c r="W239" s="64">
        <v>47</v>
      </c>
      <c r="X239" s="209">
        <v>1</v>
      </c>
      <c r="Y239" s="62" t="s">
        <v>619</v>
      </c>
    </row>
    <row r="240" spans="1:25" s="69" customFormat="1" ht="14.1" customHeight="1" x14ac:dyDescent="0.2">
      <c r="A240" s="218" t="s">
        <v>124</v>
      </c>
      <c r="B240" s="218" t="s">
        <v>125</v>
      </c>
      <c r="C240" s="218" t="s">
        <v>747</v>
      </c>
      <c r="D240" s="218"/>
      <c r="E240" s="77">
        <v>237</v>
      </c>
      <c r="F240" s="64">
        <v>59</v>
      </c>
      <c r="G240" s="62" t="s">
        <v>619</v>
      </c>
      <c r="H240" s="64">
        <v>10</v>
      </c>
      <c r="I240" s="62" t="s">
        <v>619</v>
      </c>
      <c r="J240" s="64">
        <v>8</v>
      </c>
      <c r="K240" s="64">
        <v>8</v>
      </c>
      <c r="L240" s="64">
        <v>96</v>
      </c>
      <c r="M240" s="186">
        <v>0.4</v>
      </c>
      <c r="N240" s="64">
        <v>12</v>
      </c>
      <c r="O240" s="64">
        <v>132</v>
      </c>
      <c r="P240" s="64">
        <v>83</v>
      </c>
      <c r="Q240" s="64">
        <v>323</v>
      </c>
      <c r="R240" s="62" t="s">
        <v>619</v>
      </c>
      <c r="S240" s="62" t="s">
        <v>619</v>
      </c>
      <c r="T240" s="64">
        <v>74</v>
      </c>
      <c r="U240" s="62" t="s">
        <v>619</v>
      </c>
      <c r="V240" s="62" t="s">
        <v>619</v>
      </c>
      <c r="W240" s="64">
        <v>83</v>
      </c>
      <c r="X240" s="209">
        <v>0.4</v>
      </c>
      <c r="Y240" s="64">
        <v>66</v>
      </c>
    </row>
    <row r="241" spans="1:25" s="69" customFormat="1" ht="14.1" customHeight="1" x14ac:dyDescent="0.2">
      <c r="A241" s="218" t="s">
        <v>488</v>
      </c>
      <c r="B241" s="218" t="s">
        <v>489</v>
      </c>
      <c r="C241" s="218" t="s">
        <v>742</v>
      </c>
      <c r="D241" s="218"/>
      <c r="E241" s="77">
        <v>49</v>
      </c>
      <c r="F241" s="62" t="s">
        <v>619</v>
      </c>
      <c r="G241" s="62" t="s">
        <v>619</v>
      </c>
      <c r="H241" s="62" t="s">
        <v>619</v>
      </c>
      <c r="I241" s="62" t="s">
        <v>619</v>
      </c>
      <c r="J241" s="62" t="s">
        <v>619</v>
      </c>
      <c r="K241" s="62" t="s">
        <v>619</v>
      </c>
      <c r="L241" s="64">
        <v>5</v>
      </c>
      <c r="M241" s="186">
        <v>0.1</v>
      </c>
      <c r="N241" s="62" t="s">
        <v>619</v>
      </c>
      <c r="O241" s="62" t="s">
        <v>619</v>
      </c>
      <c r="P241" s="64">
        <v>13</v>
      </c>
      <c r="Q241" s="64">
        <v>24</v>
      </c>
      <c r="R241" s="64">
        <v>19</v>
      </c>
      <c r="S241" s="62" t="s">
        <v>619</v>
      </c>
      <c r="T241" s="62" t="s">
        <v>619</v>
      </c>
      <c r="U241" s="62" t="s">
        <v>619</v>
      </c>
      <c r="V241" s="62" t="s">
        <v>619</v>
      </c>
      <c r="W241" s="64">
        <v>24</v>
      </c>
      <c r="X241" s="209">
        <v>0.5</v>
      </c>
      <c r="Y241" s="62" t="s">
        <v>619</v>
      </c>
    </row>
    <row r="242" spans="1:25" s="69" customFormat="1" ht="14.1" customHeight="1" x14ac:dyDescent="0.2">
      <c r="A242" s="218" t="s">
        <v>213</v>
      </c>
      <c r="B242" s="218" t="s">
        <v>681</v>
      </c>
      <c r="C242" s="218" t="s">
        <v>749</v>
      </c>
      <c r="D242" s="218"/>
      <c r="E242" s="77">
        <v>135</v>
      </c>
      <c r="F242" s="64">
        <v>67</v>
      </c>
      <c r="G242" s="62" t="s">
        <v>619</v>
      </c>
      <c r="H242" s="62" t="s">
        <v>619</v>
      </c>
      <c r="I242" s="62" t="s">
        <v>619</v>
      </c>
      <c r="J242" s="62" t="s">
        <v>619</v>
      </c>
      <c r="K242" s="62" t="s">
        <v>619</v>
      </c>
      <c r="L242" s="64">
        <v>70</v>
      </c>
      <c r="M242" s="186">
        <v>0.5</v>
      </c>
      <c r="N242" s="64">
        <v>9</v>
      </c>
      <c r="O242" s="64">
        <v>105</v>
      </c>
      <c r="P242" s="64">
        <v>61</v>
      </c>
      <c r="Q242" s="64">
        <v>245</v>
      </c>
      <c r="R242" s="64">
        <v>17</v>
      </c>
      <c r="S242" s="64">
        <v>20</v>
      </c>
      <c r="T242" s="64">
        <v>33</v>
      </c>
      <c r="U242" s="62" t="s">
        <v>619</v>
      </c>
      <c r="V242" s="62" t="s">
        <v>619</v>
      </c>
      <c r="W242" s="64">
        <v>70</v>
      </c>
      <c r="X242" s="209">
        <v>0.5</v>
      </c>
      <c r="Y242" s="64">
        <v>90</v>
      </c>
    </row>
    <row r="243" spans="1:25" s="69" customFormat="1" ht="14.1" customHeight="1" x14ac:dyDescent="0.2">
      <c r="A243" s="218" t="s">
        <v>429</v>
      </c>
      <c r="B243" s="218" t="s">
        <v>682</v>
      </c>
      <c r="C243" s="218" t="s">
        <v>742</v>
      </c>
      <c r="D243" s="218"/>
      <c r="E243" s="77">
        <v>54</v>
      </c>
      <c r="F243" s="64">
        <v>19</v>
      </c>
      <c r="G243" s="64">
        <v>16</v>
      </c>
      <c r="H243" s="64">
        <v>15</v>
      </c>
      <c r="I243" s="62" t="s">
        <v>619</v>
      </c>
      <c r="J243" s="62" t="s">
        <v>619</v>
      </c>
      <c r="K243" s="62" t="s">
        <v>619</v>
      </c>
      <c r="L243" s="64">
        <v>52</v>
      </c>
      <c r="M243" s="186">
        <v>1</v>
      </c>
      <c r="N243" s="64">
        <v>7</v>
      </c>
      <c r="O243" s="64">
        <v>5</v>
      </c>
      <c r="P243" s="64">
        <v>23</v>
      </c>
      <c r="Q243" s="64">
        <v>87</v>
      </c>
      <c r="R243" s="64">
        <v>80</v>
      </c>
      <c r="S243" s="62" t="s">
        <v>619</v>
      </c>
      <c r="T243" s="64">
        <v>42</v>
      </c>
      <c r="U243" s="64">
        <v>49</v>
      </c>
      <c r="V243" s="62" t="s">
        <v>619</v>
      </c>
      <c r="W243" s="64">
        <v>189</v>
      </c>
      <c r="X243" s="209">
        <v>3.5</v>
      </c>
      <c r="Y243" s="62" t="s">
        <v>619</v>
      </c>
    </row>
    <row r="244" spans="1:25" s="69" customFormat="1" ht="14.1" customHeight="1" x14ac:dyDescent="0.2">
      <c r="A244" s="218" t="s">
        <v>262</v>
      </c>
      <c r="B244" s="218" t="s">
        <v>263</v>
      </c>
      <c r="C244" s="218" t="s">
        <v>749</v>
      </c>
      <c r="D244" s="218"/>
      <c r="E244" s="77">
        <v>88</v>
      </c>
      <c r="F244" s="64">
        <v>105</v>
      </c>
      <c r="G244" s="64">
        <v>5</v>
      </c>
      <c r="H244" s="62" t="s">
        <v>619</v>
      </c>
      <c r="I244" s="64">
        <v>8</v>
      </c>
      <c r="J244" s="62" t="s">
        <v>619</v>
      </c>
      <c r="K244" s="64">
        <v>7</v>
      </c>
      <c r="L244" s="64">
        <v>130</v>
      </c>
      <c r="M244" s="186">
        <v>1.5</v>
      </c>
      <c r="N244" s="64">
        <v>8</v>
      </c>
      <c r="O244" s="64">
        <v>66</v>
      </c>
      <c r="P244" s="64">
        <v>35</v>
      </c>
      <c r="Q244" s="64">
        <v>239</v>
      </c>
      <c r="R244" s="64">
        <v>10</v>
      </c>
      <c r="S244" s="62" t="s">
        <v>619</v>
      </c>
      <c r="T244" s="64">
        <v>65</v>
      </c>
      <c r="U244" s="64">
        <v>21</v>
      </c>
      <c r="V244" s="62" t="s">
        <v>619</v>
      </c>
      <c r="W244" s="64">
        <v>100</v>
      </c>
      <c r="X244" s="209">
        <v>1.1000000000000001</v>
      </c>
      <c r="Y244" s="64">
        <v>258</v>
      </c>
    </row>
    <row r="245" spans="1:25" s="69" customFormat="1" ht="14.1" customHeight="1" x14ac:dyDescent="0.2">
      <c r="A245" s="218" t="s">
        <v>438</v>
      </c>
      <c r="B245" s="218" t="s">
        <v>439</v>
      </c>
      <c r="C245" s="218" t="s">
        <v>742</v>
      </c>
      <c r="D245" s="218"/>
      <c r="E245" s="77">
        <v>28</v>
      </c>
      <c r="F245" s="64">
        <v>13</v>
      </c>
      <c r="G245" s="62" t="s">
        <v>619</v>
      </c>
      <c r="H245" s="62" t="s">
        <v>619</v>
      </c>
      <c r="I245" s="62" t="s">
        <v>619</v>
      </c>
      <c r="J245" s="62" t="s">
        <v>619</v>
      </c>
      <c r="K245" s="62" t="s">
        <v>619</v>
      </c>
      <c r="L245" s="64">
        <v>15</v>
      </c>
      <c r="M245" s="186">
        <v>0.5</v>
      </c>
      <c r="N245" s="62" t="s">
        <v>619</v>
      </c>
      <c r="O245" s="62" t="s">
        <v>619</v>
      </c>
      <c r="P245" s="62" t="s">
        <v>619</v>
      </c>
      <c r="Q245" s="64">
        <v>17</v>
      </c>
      <c r="R245" s="64">
        <v>20</v>
      </c>
      <c r="S245" s="62" t="s">
        <v>619</v>
      </c>
      <c r="T245" s="64">
        <v>29</v>
      </c>
      <c r="U245" s="62" t="s">
        <v>619</v>
      </c>
      <c r="V245" s="62" t="s">
        <v>619</v>
      </c>
      <c r="W245" s="64">
        <v>51</v>
      </c>
      <c r="X245" s="209">
        <v>1.8</v>
      </c>
      <c r="Y245" s="62" t="s">
        <v>619</v>
      </c>
    </row>
    <row r="246" spans="1:25" s="69" customFormat="1" ht="14.1" customHeight="1" x14ac:dyDescent="0.2">
      <c r="A246" s="218" t="s">
        <v>282</v>
      </c>
      <c r="B246" s="218" t="s">
        <v>283</v>
      </c>
      <c r="C246" s="218" t="s">
        <v>745</v>
      </c>
      <c r="D246" s="218"/>
      <c r="E246" s="77">
        <v>64</v>
      </c>
      <c r="F246" s="64">
        <v>5</v>
      </c>
      <c r="G246" s="62" t="s">
        <v>619</v>
      </c>
      <c r="H246" s="62" t="s">
        <v>619</v>
      </c>
      <c r="I246" s="62" t="s">
        <v>619</v>
      </c>
      <c r="J246" s="62" t="s">
        <v>619</v>
      </c>
      <c r="K246" s="64">
        <v>23</v>
      </c>
      <c r="L246" s="64">
        <v>28</v>
      </c>
      <c r="M246" s="186">
        <v>0.4</v>
      </c>
      <c r="N246" s="62" t="s">
        <v>619</v>
      </c>
      <c r="O246" s="62" t="s">
        <v>619</v>
      </c>
      <c r="P246" s="62" t="s">
        <v>619</v>
      </c>
      <c r="Q246" s="64">
        <v>38</v>
      </c>
      <c r="R246" s="62" t="s">
        <v>619</v>
      </c>
      <c r="S246" s="62" t="s">
        <v>619</v>
      </c>
      <c r="T246" s="64">
        <v>50</v>
      </c>
      <c r="U246" s="62" t="s">
        <v>619</v>
      </c>
      <c r="V246" s="62" t="s">
        <v>619</v>
      </c>
      <c r="W246" s="64">
        <v>53</v>
      </c>
      <c r="X246" s="209">
        <v>0.8</v>
      </c>
      <c r="Y246" s="62" t="s">
        <v>619</v>
      </c>
    </row>
    <row r="247" spans="1:25" s="69" customFormat="1" ht="14.1" customHeight="1" x14ac:dyDescent="0.2">
      <c r="A247" s="218" t="s">
        <v>154</v>
      </c>
      <c r="B247" s="218" t="s">
        <v>155</v>
      </c>
      <c r="C247" s="218" t="s">
        <v>744</v>
      </c>
      <c r="D247" s="218"/>
      <c r="E247" s="77">
        <v>41</v>
      </c>
      <c r="F247" s="64">
        <v>30</v>
      </c>
      <c r="G247" s="62" t="s">
        <v>619</v>
      </c>
      <c r="H247" s="62" t="s">
        <v>619</v>
      </c>
      <c r="I247" s="62" t="s">
        <v>619</v>
      </c>
      <c r="J247" s="62" t="s">
        <v>619</v>
      </c>
      <c r="K247" s="62" t="s">
        <v>619</v>
      </c>
      <c r="L247" s="64">
        <v>32</v>
      </c>
      <c r="M247" s="186">
        <v>0.8</v>
      </c>
      <c r="N247" s="62" t="s">
        <v>619</v>
      </c>
      <c r="O247" s="62" t="s">
        <v>619</v>
      </c>
      <c r="P247" s="64">
        <v>6</v>
      </c>
      <c r="Q247" s="64">
        <v>43</v>
      </c>
      <c r="R247" s="64">
        <v>7</v>
      </c>
      <c r="S247" s="62" t="s">
        <v>619</v>
      </c>
      <c r="T247" s="62" t="s">
        <v>619</v>
      </c>
      <c r="U247" s="62" t="s">
        <v>619</v>
      </c>
      <c r="V247" s="62" t="s">
        <v>619</v>
      </c>
      <c r="W247" s="64">
        <v>11</v>
      </c>
      <c r="X247" s="209">
        <v>0.3</v>
      </c>
      <c r="Y247" s="64">
        <v>31</v>
      </c>
    </row>
    <row r="248" spans="1:25" s="69" customFormat="1" ht="14.1" customHeight="1" x14ac:dyDescent="0.2">
      <c r="A248" s="218" t="s">
        <v>552</v>
      </c>
      <c r="B248" s="218" t="s">
        <v>683</v>
      </c>
      <c r="C248" s="218" t="s">
        <v>748</v>
      </c>
      <c r="D248" s="218"/>
      <c r="E248" s="77">
        <v>113</v>
      </c>
      <c r="F248" s="64">
        <v>29</v>
      </c>
      <c r="G248" s="62" t="s">
        <v>619</v>
      </c>
      <c r="H248" s="62" t="s">
        <v>619</v>
      </c>
      <c r="I248" s="62" t="s">
        <v>619</v>
      </c>
      <c r="J248" s="62" t="s">
        <v>619</v>
      </c>
      <c r="K248" s="64">
        <v>6</v>
      </c>
      <c r="L248" s="64">
        <v>36</v>
      </c>
      <c r="M248" s="186">
        <v>0.3</v>
      </c>
      <c r="N248" s="62" t="s">
        <v>619</v>
      </c>
      <c r="O248" s="62" t="s">
        <v>619</v>
      </c>
      <c r="P248" s="64">
        <v>15</v>
      </c>
      <c r="Q248" s="64">
        <v>66</v>
      </c>
      <c r="R248" s="62" t="s">
        <v>619</v>
      </c>
      <c r="S248" s="62" t="s">
        <v>619</v>
      </c>
      <c r="T248" s="64">
        <v>17</v>
      </c>
      <c r="U248" s="64">
        <v>12</v>
      </c>
      <c r="V248" s="64">
        <v>32</v>
      </c>
      <c r="W248" s="64">
        <v>66</v>
      </c>
      <c r="X248" s="209">
        <v>0.6</v>
      </c>
      <c r="Y248" s="62" t="s">
        <v>619</v>
      </c>
    </row>
    <row r="249" spans="1:25" s="69" customFormat="1" ht="14.1" customHeight="1" x14ac:dyDescent="0.2">
      <c r="A249" s="218" t="s">
        <v>564</v>
      </c>
      <c r="B249" s="218" t="s">
        <v>565</v>
      </c>
      <c r="C249" s="218" t="s">
        <v>748</v>
      </c>
      <c r="D249" s="218"/>
      <c r="E249" s="77">
        <v>38</v>
      </c>
      <c r="F249" s="62" t="s">
        <v>619</v>
      </c>
      <c r="G249" s="62" t="s">
        <v>619</v>
      </c>
      <c r="H249" s="62" t="s">
        <v>619</v>
      </c>
      <c r="I249" s="62" t="s">
        <v>619</v>
      </c>
      <c r="J249" s="62" t="s">
        <v>619</v>
      </c>
      <c r="K249" s="62" t="s">
        <v>619</v>
      </c>
      <c r="L249" s="62" t="s">
        <v>619</v>
      </c>
      <c r="M249" s="186" t="s">
        <v>619</v>
      </c>
      <c r="N249" s="62" t="s">
        <v>619</v>
      </c>
      <c r="O249" s="62" t="s">
        <v>619</v>
      </c>
      <c r="P249" s="62" t="s">
        <v>619</v>
      </c>
      <c r="Q249" s="64">
        <v>6</v>
      </c>
      <c r="R249" s="62" t="s">
        <v>619</v>
      </c>
      <c r="S249" s="62" t="s">
        <v>619</v>
      </c>
      <c r="T249" s="62" t="s">
        <v>619</v>
      </c>
      <c r="U249" s="62" t="s">
        <v>619</v>
      </c>
      <c r="V249" s="62" t="s">
        <v>619</v>
      </c>
      <c r="W249" s="62" t="s">
        <v>619</v>
      </c>
      <c r="X249" s="209" t="s">
        <v>619</v>
      </c>
      <c r="Y249" s="62" t="s">
        <v>619</v>
      </c>
    </row>
    <row r="250" spans="1:25" s="69" customFormat="1" ht="14.1" customHeight="1" x14ac:dyDescent="0.2">
      <c r="A250" s="218" t="s">
        <v>178</v>
      </c>
      <c r="B250" s="218" t="s">
        <v>179</v>
      </c>
      <c r="C250" s="218" t="s">
        <v>744</v>
      </c>
      <c r="D250" s="218"/>
      <c r="E250" s="77">
        <v>39</v>
      </c>
      <c r="F250" s="62" t="s">
        <v>619</v>
      </c>
      <c r="G250" s="62" t="s">
        <v>619</v>
      </c>
      <c r="H250" s="62" t="s">
        <v>619</v>
      </c>
      <c r="I250" s="62" t="s">
        <v>619</v>
      </c>
      <c r="J250" s="62" t="s">
        <v>619</v>
      </c>
      <c r="K250" s="62" t="s">
        <v>619</v>
      </c>
      <c r="L250" s="62" t="s">
        <v>619</v>
      </c>
      <c r="M250" s="186" t="s">
        <v>619</v>
      </c>
      <c r="N250" s="62" t="s">
        <v>619</v>
      </c>
      <c r="O250" s="62" t="s">
        <v>619</v>
      </c>
      <c r="P250" s="64">
        <v>12</v>
      </c>
      <c r="Q250" s="64">
        <v>19</v>
      </c>
      <c r="R250" s="62" t="s">
        <v>619</v>
      </c>
      <c r="S250" s="62" t="s">
        <v>619</v>
      </c>
      <c r="T250" s="62" t="s">
        <v>619</v>
      </c>
      <c r="U250" s="62" t="s">
        <v>619</v>
      </c>
      <c r="V250" s="62" t="s">
        <v>619</v>
      </c>
      <c r="W250" s="64">
        <v>18</v>
      </c>
      <c r="X250" s="209">
        <v>0.5</v>
      </c>
      <c r="Y250" s="62" t="s">
        <v>619</v>
      </c>
    </row>
    <row r="251" spans="1:25" s="69" customFormat="1" ht="14.1" customHeight="1" x14ac:dyDescent="0.2">
      <c r="A251" s="218" t="s">
        <v>180</v>
      </c>
      <c r="B251" s="218" t="s">
        <v>181</v>
      </c>
      <c r="C251" s="218" t="s">
        <v>744</v>
      </c>
      <c r="D251" s="218"/>
      <c r="E251" s="77">
        <v>60</v>
      </c>
      <c r="F251" s="64">
        <v>46</v>
      </c>
      <c r="G251" s="62" t="s">
        <v>619</v>
      </c>
      <c r="H251" s="62" t="s">
        <v>619</v>
      </c>
      <c r="I251" s="62" t="s">
        <v>619</v>
      </c>
      <c r="J251" s="62" t="s">
        <v>619</v>
      </c>
      <c r="K251" s="62" t="s">
        <v>619</v>
      </c>
      <c r="L251" s="64">
        <v>49</v>
      </c>
      <c r="M251" s="186">
        <v>0.8</v>
      </c>
      <c r="N251" s="64">
        <v>9</v>
      </c>
      <c r="O251" s="62" t="s">
        <v>619</v>
      </c>
      <c r="P251" s="62" t="s">
        <v>619</v>
      </c>
      <c r="Q251" s="64">
        <v>67</v>
      </c>
      <c r="R251" s="62" t="s">
        <v>619</v>
      </c>
      <c r="S251" s="62" t="s">
        <v>619</v>
      </c>
      <c r="T251" s="62" t="s">
        <v>619</v>
      </c>
      <c r="U251" s="62" t="s">
        <v>619</v>
      </c>
      <c r="V251" s="62" t="s">
        <v>619</v>
      </c>
      <c r="W251" s="64">
        <v>11</v>
      </c>
      <c r="X251" s="209">
        <v>0.2</v>
      </c>
      <c r="Y251" s="64">
        <v>38</v>
      </c>
    </row>
    <row r="252" spans="1:25" s="69" customFormat="1" ht="14.1" customHeight="1" x14ac:dyDescent="0.2">
      <c r="A252" s="218" t="s">
        <v>43</v>
      </c>
      <c r="B252" s="218" t="s">
        <v>44</v>
      </c>
      <c r="C252" s="218" t="s">
        <v>743</v>
      </c>
      <c r="D252" s="218"/>
      <c r="E252" s="77">
        <v>47</v>
      </c>
      <c r="F252" s="62" t="s">
        <v>619</v>
      </c>
      <c r="G252" s="62" t="s">
        <v>619</v>
      </c>
      <c r="H252" s="62" t="s">
        <v>619</v>
      </c>
      <c r="I252" s="62" t="s">
        <v>619</v>
      </c>
      <c r="J252" s="62" t="s">
        <v>619</v>
      </c>
      <c r="K252" s="62" t="s">
        <v>619</v>
      </c>
      <c r="L252" s="62" t="s">
        <v>619</v>
      </c>
      <c r="M252" s="186" t="s">
        <v>619</v>
      </c>
      <c r="N252" s="62" t="s">
        <v>619</v>
      </c>
      <c r="O252" s="62" t="s">
        <v>619</v>
      </c>
      <c r="P252" s="62" t="s">
        <v>619</v>
      </c>
      <c r="Q252" s="64">
        <v>5</v>
      </c>
      <c r="R252" s="62" t="s">
        <v>619</v>
      </c>
      <c r="S252" s="62" t="s">
        <v>619</v>
      </c>
      <c r="T252" s="62" t="s">
        <v>619</v>
      </c>
      <c r="U252" s="62" t="s">
        <v>619</v>
      </c>
      <c r="V252" s="62" t="s">
        <v>619</v>
      </c>
      <c r="W252" s="64">
        <v>6</v>
      </c>
      <c r="X252" s="209">
        <v>0.1</v>
      </c>
      <c r="Y252" s="62" t="s">
        <v>619</v>
      </c>
    </row>
    <row r="253" spans="1:25" s="69" customFormat="1" ht="14.1" customHeight="1" x14ac:dyDescent="0.2">
      <c r="A253" s="218" t="s">
        <v>340</v>
      </c>
      <c r="B253" s="218" t="s">
        <v>341</v>
      </c>
      <c r="C253" s="218" t="s">
        <v>745</v>
      </c>
      <c r="D253" s="218"/>
      <c r="E253" s="77">
        <v>56</v>
      </c>
      <c r="F253" s="64">
        <v>13</v>
      </c>
      <c r="G253" s="62" t="s">
        <v>619</v>
      </c>
      <c r="H253" s="62" t="s">
        <v>619</v>
      </c>
      <c r="I253" s="62" t="s">
        <v>619</v>
      </c>
      <c r="J253" s="62" t="s">
        <v>619</v>
      </c>
      <c r="K253" s="62" t="s">
        <v>619</v>
      </c>
      <c r="L253" s="64">
        <v>14</v>
      </c>
      <c r="M253" s="186">
        <v>0.3</v>
      </c>
      <c r="N253" s="62" t="s">
        <v>619</v>
      </c>
      <c r="O253" s="62" t="s">
        <v>619</v>
      </c>
      <c r="P253" s="64">
        <v>12</v>
      </c>
      <c r="Q253" s="64">
        <v>30</v>
      </c>
      <c r="R253" s="62" t="s">
        <v>619</v>
      </c>
      <c r="S253" s="62" t="s">
        <v>619</v>
      </c>
      <c r="T253" s="62" t="s">
        <v>619</v>
      </c>
      <c r="U253" s="62" t="s">
        <v>619</v>
      </c>
      <c r="V253" s="62" t="s">
        <v>619</v>
      </c>
      <c r="W253" s="64">
        <v>13</v>
      </c>
      <c r="X253" s="209">
        <v>0.2</v>
      </c>
      <c r="Y253" s="64">
        <v>6</v>
      </c>
    </row>
    <row r="254" spans="1:25" s="69" customFormat="1" ht="14.1" customHeight="1" x14ac:dyDescent="0.2">
      <c r="A254" s="218" t="s">
        <v>194</v>
      </c>
      <c r="B254" s="218" t="s">
        <v>195</v>
      </c>
      <c r="C254" s="218" t="s">
        <v>744</v>
      </c>
      <c r="D254" s="218"/>
      <c r="E254" s="77">
        <v>36</v>
      </c>
      <c r="F254" s="62" t="s">
        <v>619</v>
      </c>
      <c r="G254" s="62" t="s">
        <v>619</v>
      </c>
      <c r="H254" s="62" t="s">
        <v>619</v>
      </c>
      <c r="I254" s="62" t="s">
        <v>619</v>
      </c>
      <c r="J254" s="62" t="s">
        <v>619</v>
      </c>
      <c r="K254" s="62" t="s">
        <v>619</v>
      </c>
      <c r="L254" s="64">
        <v>5</v>
      </c>
      <c r="M254" s="186">
        <v>0.1</v>
      </c>
      <c r="N254" s="62" t="s">
        <v>619</v>
      </c>
      <c r="O254" s="62" t="s">
        <v>619</v>
      </c>
      <c r="P254" s="64">
        <v>5</v>
      </c>
      <c r="Q254" s="64">
        <v>13</v>
      </c>
      <c r="R254" s="62" t="s">
        <v>619</v>
      </c>
      <c r="S254" s="62" t="s">
        <v>619</v>
      </c>
      <c r="T254" s="64">
        <v>11</v>
      </c>
      <c r="U254" s="62" t="s">
        <v>619</v>
      </c>
      <c r="V254" s="62" t="s">
        <v>619</v>
      </c>
      <c r="W254" s="64">
        <v>12</v>
      </c>
      <c r="X254" s="209">
        <v>0.3</v>
      </c>
      <c r="Y254" s="62" t="s">
        <v>619</v>
      </c>
    </row>
    <row r="255" spans="1:25" s="69" customFormat="1" ht="14.1" customHeight="1" x14ac:dyDescent="0.2">
      <c r="A255" s="218" t="s">
        <v>502</v>
      </c>
      <c r="B255" s="218" t="s">
        <v>503</v>
      </c>
      <c r="C255" s="218" t="s">
        <v>742</v>
      </c>
      <c r="D255" s="218"/>
      <c r="E255" s="77">
        <v>56</v>
      </c>
      <c r="F255" s="62" t="s">
        <v>619</v>
      </c>
      <c r="G255" s="62" t="s">
        <v>619</v>
      </c>
      <c r="H255" s="62" t="s">
        <v>619</v>
      </c>
      <c r="I255" s="62" t="s">
        <v>619</v>
      </c>
      <c r="J255" s="62" t="s">
        <v>619</v>
      </c>
      <c r="K255" s="62" t="s">
        <v>619</v>
      </c>
      <c r="L255" s="64">
        <v>6</v>
      </c>
      <c r="M255" s="186">
        <v>0.1</v>
      </c>
      <c r="N255" s="62" t="s">
        <v>619</v>
      </c>
      <c r="O255" s="62" t="s">
        <v>619</v>
      </c>
      <c r="P255" s="62" t="s">
        <v>619</v>
      </c>
      <c r="Q255" s="64">
        <v>13</v>
      </c>
      <c r="R255" s="62" t="s">
        <v>619</v>
      </c>
      <c r="S255" s="62" t="s">
        <v>619</v>
      </c>
      <c r="T255" s="64">
        <v>8</v>
      </c>
      <c r="U255" s="62" t="s">
        <v>619</v>
      </c>
      <c r="V255" s="64">
        <v>6</v>
      </c>
      <c r="W255" s="64">
        <v>18</v>
      </c>
      <c r="X255" s="209">
        <v>0.3</v>
      </c>
      <c r="Y255" s="62" t="s">
        <v>619</v>
      </c>
    </row>
    <row r="256" spans="1:25" s="69" customFormat="1" ht="14.1" customHeight="1" x14ac:dyDescent="0.2">
      <c r="A256" s="218" t="s">
        <v>83</v>
      </c>
      <c r="B256" s="218" t="s">
        <v>84</v>
      </c>
      <c r="C256" s="218" t="s">
        <v>743</v>
      </c>
      <c r="D256" s="218"/>
      <c r="E256" s="77">
        <v>47</v>
      </c>
      <c r="F256" s="64">
        <v>10</v>
      </c>
      <c r="G256" s="62" t="s">
        <v>619</v>
      </c>
      <c r="H256" s="62" t="s">
        <v>619</v>
      </c>
      <c r="I256" s="62" t="s">
        <v>619</v>
      </c>
      <c r="J256" s="62" t="s">
        <v>619</v>
      </c>
      <c r="K256" s="62" t="s">
        <v>619</v>
      </c>
      <c r="L256" s="64">
        <v>11</v>
      </c>
      <c r="M256" s="186">
        <v>0.2</v>
      </c>
      <c r="N256" s="62" t="s">
        <v>619</v>
      </c>
      <c r="O256" s="62" t="s">
        <v>619</v>
      </c>
      <c r="P256" s="62" t="s">
        <v>619</v>
      </c>
      <c r="Q256" s="64">
        <v>16</v>
      </c>
      <c r="R256" s="62" t="s">
        <v>619</v>
      </c>
      <c r="S256" s="62" t="s">
        <v>619</v>
      </c>
      <c r="T256" s="64">
        <v>25</v>
      </c>
      <c r="U256" s="62" t="s">
        <v>619</v>
      </c>
      <c r="V256" s="62" t="s">
        <v>619</v>
      </c>
      <c r="W256" s="64">
        <v>28</v>
      </c>
      <c r="X256" s="209">
        <v>0.6</v>
      </c>
      <c r="Y256" s="64">
        <v>6</v>
      </c>
    </row>
    <row r="257" spans="1:25" s="69" customFormat="1" ht="14.1" customHeight="1" x14ac:dyDescent="0.2">
      <c r="A257" s="218" t="s">
        <v>600</v>
      </c>
      <c r="B257" s="218" t="s">
        <v>601</v>
      </c>
      <c r="C257" s="218" t="s">
        <v>748</v>
      </c>
      <c r="D257" s="218"/>
      <c r="E257" s="77">
        <v>72</v>
      </c>
      <c r="F257" s="64">
        <v>45</v>
      </c>
      <c r="G257" s="62" t="s">
        <v>619</v>
      </c>
      <c r="H257" s="62" t="s">
        <v>619</v>
      </c>
      <c r="I257" s="62" t="s">
        <v>619</v>
      </c>
      <c r="J257" s="62" t="s">
        <v>619</v>
      </c>
      <c r="K257" s="62" t="s">
        <v>619</v>
      </c>
      <c r="L257" s="64">
        <v>48</v>
      </c>
      <c r="M257" s="186">
        <v>0.7</v>
      </c>
      <c r="N257" s="62" t="s">
        <v>619</v>
      </c>
      <c r="O257" s="62" t="s">
        <v>619</v>
      </c>
      <c r="P257" s="64">
        <v>13</v>
      </c>
      <c r="Q257" s="64">
        <v>72</v>
      </c>
      <c r="R257" s="62" t="s">
        <v>619</v>
      </c>
      <c r="S257" s="64">
        <v>15</v>
      </c>
      <c r="T257" s="64">
        <v>18</v>
      </c>
      <c r="U257" s="62" t="s">
        <v>619</v>
      </c>
      <c r="V257" s="62" t="s">
        <v>619</v>
      </c>
      <c r="W257" s="64">
        <v>34</v>
      </c>
      <c r="X257" s="209">
        <v>0.5</v>
      </c>
      <c r="Y257" s="64">
        <v>68</v>
      </c>
    </row>
    <row r="258" spans="1:25" s="69" customFormat="1" ht="14.1" customHeight="1" x14ac:dyDescent="0.2">
      <c r="A258" s="218" t="s">
        <v>236</v>
      </c>
      <c r="B258" s="218" t="s">
        <v>237</v>
      </c>
      <c r="C258" s="218" t="s">
        <v>749</v>
      </c>
      <c r="D258" s="218"/>
      <c r="E258" s="77">
        <v>45</v>
      </c>
      <c r="F258" s="62" t="s">
        <v>619</v>
      </c>
      <c r="G258" s="62" t="s">
        <v>619</v>
      </c>
      <c r="H258" s="62" t="s">
        <v>619</v>
      </c>
      <c r="I258" s="62" t="s">
        <v>619</v>
      </c>
      <c r="J258" s="62" t="s">
        <v>619</v>
      </c>
      <c r="K258" s="62" t="s">
        <v>619</v>
      </c>
      <c r="L258" s="64">
        <v>16</v>
      </c>
      <c r="M258" s="186">
        <v>0.4</v>
      </c>
      <c r="N258" s="62" t="s">
        <v>619</v>
      </c>
      <c r="O258" s="62" t="s">
        <v>619</v>
      </c>
      <c r="P258" s="62" t="s">
        <v>619</v>
      </c>
      <c r="Q258" s="64">
        <v>20</v>
      </c>
      <c r="R258" s="62" t="s">
        <v>619</v>
      </c>
      <c r="S258" s="62" t="s">
        <v>619</v>
      </c>
      <c r="T258" s="62" t="s">
        <v>619</v>
      </c>
      <c r="U258" s="62" t="s">
        <v>619</v>
      </c>
      <c r="V258" s="62" t="s">
        <v>619</v>
      </c>
      <c r="W258" s="62" t="s">
        <v>619</v>
      </c>
      <c r="X258" s="209" t="s">
        <v>619</v>
      </c>
      <c r="Y258" s="62" t="s">
        <v>619</v>
      </c>
    </row>
    <row r="259" spans="1:25" s="69" customFormat="1" ht="14.1" customHeight="1" x14ac:dyDescent="0.2">
      <c r="A259" s="218" t="s">
        <v>23</v>
      </c>
      <c r="B259" s="218" t="s">
        <v>24</v>
      </c>
      <c r="C259" s="218" t="s">
        <v>750</v>
      </c>
      <c r="D259" s="218"/>
      <c r="E259" s="77">
        <v>69</v>
      </c>
      <c r="F259" s="64">
        <v>56</v>
      </c>
      <c r="G259" s="62" t="s">
        <v>619</v>
      </c>
      <c r="H259" s="62" t="s">
        <v>619</v>
      </c>
      <c r="I259" s="62" t="s">
        <v>619</v>
      </c>
      <c r="J259" s="62" t="s">
        <v>619</v>
      </c>
      <c r="K259" s="62" t="s">
        <v>619</v>
      </c>
      <c r="L259" s="64">
        <v>57</v>
      </c>
      <c r="M259" s="186">
        <v>0.8</v>
      </c>
      <c r="N259" s="62" t="s">
        <v>619</v>
      </c>
      <c r="O259" s="62" t="s">
        <v>619</v>
      </c>
      <c r="P259" s="64">
        <v>22</v>
      </c>
      <c r="Q259" s="64">
        <v>85</v>
      </c>
      <c r="R259" s="62" t="s">
        <v>619</v>
      </c>
      <c r="S259" s="62" t="s">
        <v>619</v>
      </c>
      <c r="T259" s="64">
        <v>5</v>
      </c>
      <c r="U259" s="62" t="s">
        <v>619</v>
      </c>
      <c r="V259" s="62" t="s">
        <v>619</v>
      </c>
      <c r="W259" s="64">
        <v>6</v>
      </c>
      <c r="X259" s="209">
        <v>0.1</v>
      </c>
      <c r="Y259" s="64">
        <v>50</v>
      </c>
    </row>
    <row r="260" spans="1:25" s="69" customFormat="1" ht="14.1" customHeight="1" x14ac:dyDescent="0.2">
      <c r="A260" s="218" t="s">
        <v>430</v>
      </c>
      <c r="B260" s="218" t="s">
        <v>684</v>
      </c>
      <c r="C260" s="218" t="s">
        <v>742</v>
      </c>
      <c r="D260" s="218"/>
      <c r="E260" s="77">
        <v>101</v>
      </c>
      <c r="F260" s="64">
        <v>21</v>
      </c>
      <c r="G260" s="62" t="s">
        <v>619</v>
      </c>
      <c r="H260" s="64">
        <v>6</v>
      </c>
      <c r="I260" s="62" t="s">
        <v>619</v>
      </c>
      <c r="J260" s="62" t="s">
        <v>619</v>
      </c>
      <c r="K260" s="62" t="s">
        <v>619</v>
      </c>
      <c r="L260" s="64">
        <v>28</v>
      </c>
      <c r="M260" s="186">
        <v>0.3</v>
      </c>
      <c r="N260" s="62" t="s">
        <v>619</v>
      </c>
      <c r="O260" s="62" t="s">
        <v>619</v>
      </c>
      <c r="P260" s="62" t="s">
        <v>619</v>
      </c>
      <c r="Q260" s="64">
        <v>34</v>
      </c>
      <c r="R260" s="62" t="s">
        <v>619</v>
      </c>
      <c r="S260" s="62" t="s">
        <v>619</v>
      </c>
      <c r="T260" s="64">
        <v>93</v>
      </c>
      <c r="U260" s="62" t="s">
        <v>619</v>
      </c>
      <c r="V260" s="64">
        <v>62</v>
      </c>
      <c r="W260" s="64">
        <v>155</v>
      </c>
      <c r="X260" s="209">
        <v>1.5</v>
      </c>
      <c r="Y260" s="62" t="s">
        <v>619</v>
      </c>
    </row>
    <row r="261" spans="1:25" s="69" customFormat="1" ht="14.1" customHeight="1" x14ac:dyDescent="0.2">
      <c r="A261" s="218" t="s">
        <v>272</v>
      </c>
      <c r="B261" s="218" t="s">
        <v>685</v>
      </c>
      <c r="C261" s="218" t="s">
        <v>745</v>
      </c>
      <c r="D261" s="218"/>
      <c r="E261" s="77">
        <v>78</v>
      </c>
      <c r="F261" s="64">
        <v>26</v>
      </c>
      <c r="G261" s="62" t="s">
        <v>619</v>
      </c>
      <c r="H261" s="62" t="s">
        <v>619</v>
      </c>
      <c r="I261" s="62" t="s">
        <v>619</v>
      </c>
      <c r="J261" s="62" t="s">
        <v>619</v>
      </c>
      <c r="K261" s="62" t="s">
        <v>619</v>
      </c>
      <c r="L261" s="64">
        <v>32</v>
      </c>
      <c r="M261" s="186">
        <v>0.4</v>
      </c>
      <c r="N261" s="64">
        <v>14</v>
      </c>
      <c r="O261" s="62" t="s">
        <v>619</v>
      </c>
      <c r="P261" s="62" t="s">
        <v>619</v>
      </c>
      <c r="Q261" s="64">
        <v>53</v>
      </c>
      <c r="R261" s="62" t="s">
        <v>619</v>
      </c>
      <c r="S261" s="64">
        <v>56</v>
      </c>
      <c r="T261" s="62" t="s">
        <v>619</v>
      </c>
      <c r="U261" s="62" t="s">
        <v>619</v>
      </c>
      <c r="V261" s="62" t="s">
        <v>619</v>
      </c>
      <c r="W261" s="64">
        <v>62</v>
      </c>
      <c r="X261" s="209">
        <v>0.8</v>
      </c>
      <c r="Y261" s="62" t="s">
        <v>619</v>
      </c>
    </row>
    <row r="262" spans="1:25" s="69" customFormat="1" ht="14.1" customHeight="1" x14ac:dyDescent="0.2">
      <c r="A262" s="218" t="s">
        <v>376</v>
      </c>
      <c r="B262" s="218" t="s">
        <v>377</v>
      </c>
      <c r="C262" s="218" t="s">
        <v>746</v>
      </c>
      <c r="D262" s="218"/>
      <c r="E262" s="77">
        <v>130</v>
      </c>
      <c r="F262" s="64">
        <v>29</v>
      </c>
      <c r="G262" s="64">
        <v>82</v>
      </c>
      <c r="H262" s="62" t="s">
        <v>619</v>
      </c>
      <c r="I262" s="64">
        <v>9</v>
      </c>
      <c r="J262" s="62" t="s">
        <v>619</v>
      </c>
      <c r="K262" s="64">
        <v>67</v>
      </c>
      <c r="L262" s="64">
        <v>198</v>
      </c>
      <c r="M262" s="186">
        <v>1.5</v>
      </c>
      <c r="N262" s="64">
        <v>55</v>
      </c>
      <c r="O262" s="64">
        <v>79</v>
      </c>
      <c r="P262" s="64">
        <v>114</v>
      </c>
      <c r="Q262" s="64">
        <v>446</v>
      </c>
      <c r="R262" s="64">
        <v>93</v>
      </c>
      <c r="S262" s="64">
        <v>197</v>
      </c>
      <c r="T262" s="64">
        <v>339</v>
      </c>
      <c r="U262" s="64">
        <v>66</v>
      </c>
      <c r="V262" s="64">
        <v>284</v>
      </c>
      <c r="W262" s="64">
        <v>979</v>
      </c>
      <c r="X262" s="209">
        <v>7.5</v>
      </c>
      <c r="Y262" s="64">
        <v>281</v>
      </c>
    </row>
    <row r="263" spans="1:25" s="69" customFormat="1" ht="14.1" customHeight="1" x14ac:dyDescent="0.2">
      <c r="A263" s="218" t="s">
        <v>520</v>
      </c>
      <c r="B263" s="218" t="s">
        <v>521</v>
      </c>
      <c r="C263" s="218" t="s">
        <v>742</v>
      </c>
      <c r="D263" s="218"/>
      <c r="E263" s="77">
        <v>41</v>
      </c>
      <c r="F263" s="64">
        <v>16</v>
      </c>
      <c r="G263" s="62" t="s">
        <v>619</v>
      </c>
      <c r="H263" s="62" t="s">
        <v>619</v>
      </c>
      <c r="I263" s="62" t="s">
        <v>619</v>
      </c>
      <c r="J263" s="62" t="s">
        <v>619</v>
      </c>
      <c r="K263" s="64">
        <v>5</v>
      </c>
      <c r="L263" s="64">
        <v>29</v>
      </c>
      <c r="M263" s="186">
        <v>0.7</v>
      </c>
      <c r="N263" s="62" t="s">
        <v>619</v>
      </c>
      <c r="O263" s="62" t="s">
        <v>619</v>
      </c>
      <c r="P263" s="64">
        <v>9</v>
      </c>
      <c r="Q263" s="64">
        <v>43</v>
      </c>
      <c r="R263" s="64">
        <v>26</v>
      </c>
      <c r="S263" s="62" t="s">
        <v>619</v>
      </c>
      <c r="T263" s="64">
        <v>40</v>
      </c>
      <c r="U263" s="62" t="s">
        <v>619</v>
      </c>
      <c r="V263" s="64">
        <v>73</v>
      </c>
      <c r="W263" s="64">
        <v>139</v>
      </c>
      <c r="X263" s="209">
        <v>3.4</v>
      </c>
      <c r="Y263" s="62" t="s">
        <v>619</v>
      </c>
    </row>
    <row r="264" spans="1:25" s="69" customFormat="1" ht="14.1" customHeight="1" x14ac:dyDescent="0.2">
      <c r="A264" s="218" t="s">
        <v>318</v>
      </c>
      <c r="B264" s="218" t="s">
        <v>319</v>
      </c>
      <c r="C264" s="218" t="s">
        <v>745</v>
      </c>
      <c r="D264" s="218"/>
      <c r="E264" s="77">
        <v>59</v>
      </c>
      <c r="F264" s="64">
        <v>28</v>
      </c>
      <c r="G264" s="62" t="s">
        <v>619</v>
      </c>
      <c r="H264" s="62" t="s">
        <v>619</v>
      </c>
      <c r="I264" s="62" t="s">
        <v>619</v>
      </c>
      <c r="J264" s="62" t="s">
        <v>619</v>
      </c>
      <c r="K264" s="62" t="s">
        <v>619</v>
      </c>
      <c r="L264" s="64">
        <v>40</v>
      </c>
      <c r="M264" s="186">
        <v>0.7</v>
      </c>
      <c r="N264" s="62" t="s">
        <v>619</v>
      </c>
      <c r="O264" s="62" t="s">
        <v>619</v>
      </c>
      <c r="P264" s="62" t="s">
        <v>619</v>
      </c>
      <c r="Q264" s="64">
        <v>50</v>
      </c>
      <c r="R264" s="62" t="s">
        <v>619</v>
      </c>
      <c r="S264" s="62" t="s">
        <v>619</v>
      </c>
      <c r="T264" s="64">
        <v>113</v>
      </c>
      <c r="U264" s="62" t="s">
        <v>619</v>
      </c>
      <c r="V264" s="62" t="s">
        <v>619</v>
      </c>
      <c r="W264" s="64">
        <v>115</v>
      </c>
      <c r="X264" s="209">
        <v>2</v>
      </c>
      <c r="Y264" s="62" t="s">
        <v>619</v>
      </c>
    </row>
    <row r="265" spans="1:25" s="69" customFormat="1" ht="14.1" customHeight="1" x14ac:dyDescent="0.2">
      <c r="A265" s="218" t="s">
        <v>350</v>
      </c>
      <c r="B265" s="218" t="s">
        <v>351</v>
      </c>
      <c r="C265" s="218" t="s">
        <v>745</v>
      </c>
      <c r="D265" s="218"/>
      <c r="E265" s="77">
        <v>47</v>
      </c>
      <c r="F265" s="64">
        <v>38</v>
      </c>
      <c r="G265" s="62" t="s">
        <v>619</v>
      </c>
      <c r="H265" s="62" t="s">
        <v>619</v>
      </c>
      <c r="I265" s="62" t="s">
        <v>619</v>
      </c>
      <c r="J265" s="62" t="s">
        <v>619</v>
      </c>
      <c r="K265" s="62" t="s">
        <v>619</v>
      </c>
      <c r="L265" s="64">
        <v>40</v>
      </c>
      <c r="M265" s="186">
        <v>0.9</v>
      </c>
      <c r="N265" s="64">
        <v>6</v>
      </c>
      <c r="O265" s="62" t="s">
        <v>619</v>
      </c>
      <c r="P265" s="62" t="s">
        <v>619</v>
      </c>
      <c r="Q265" s="64">
        <v>55</v>
      </c>
      <c r="R265" s="62" t="s">
        <v>619</v>
      </c>
      <c r="S265" s="64">
        <v>7</v>
      </c>
      <c r="T265" s="64">
        <v>14</v>
      </c>
      <c r="U265" s="62" t="s">
        <v>619</v>
      </c>
      <c r="V265" s="62" t="s">
        <v>619</v>
      </c>
      <c r="W265" s="64">
        <v>28</v>
      </c>
      <c r="X265" s="209">
        <v>0.6</v>
      </c>
      <c r="Y265" s="64">
        <v>10</v>
      </c>
    </row>
    <row r="266" spans="1:25" s="69" customFormat="1" ht="14.1" customHeight="1" x14ac:dyDescent="0.2">
      <c r="A266" s="218" t="s">
        <v>95</v>
      </c>
      <c r="B266" s="218" t="s">
        <v>96</v>
      </c>
      <c r="C266" s="218" t="s">
        <v>743</v>
      </c>
      <c r="D266" s="218"/>
      <c r="E266" s="77">
        <v>78</v>
      </c>
      <c r="F266" s="62" t="s">
        <v>619</v>
      </c>
      <c r="G266" s="62" t="s">
        <v>619</v>
      </c>
      <c r="H266" s="62" t="s">
        <v>619</v>
      </c>
      <c r="I266" s="62" t="s">
        <v>619</v>
      </c>
      <c r="J266" s="62" t="s">
        <v>619</v>
      </c>
      <c r="K266" s="62" t="s">
        <v>619</v>
      </c>
      <c r="L266" s="64">
        <v>28</v>
      </c>
      <c r="M266" s="186">
        <v>0.4</v>
      </c>
      <c r="N266" s="62" t="s">
        <v>619</v>
      </c>
      <c r="O266" s="62" t="s">
        <v>619</v>
      </c>
      <c r="P266" s="64">
        <v>10</v>
      </c>
      <c r="Q266" s="64">
        <v>45</v>
      </c>
      <c r="R266" s="62" t="s">
        <v>619</v>
      </c>
      <c r="S266" s="62" t="s">
        <v>619</v>
      </c>
      <c r="T266" s="62" t="s">
        <v>619</v>
      </c>
      <c r="U266" s="62" t="s">
        <v>619</v>
      </c>
      <c r="V266" s="64">
        <v>17</v>
      </c>
      <c r="W266" s="64">
        <v>20</v>
      </c>
      <c r="X266" s="209">
        <v>0.3</v>
      </c>
      <c r="Y266" s="64">
        <v>12</v>
      </c>
    </row>
    <row r="267" spans="1:25" s="69" customFormat="1" ht="14.1" customHeight="1" x14ac:dyDescent="0.2">
      <c r="A267" s="218" t="s">
        <v>238</v>
      </c>
      <c r="B267" s="218" t="s">
        <v>239</v>
      </c>
      <c r="C267" s="218" t="s">
        <v>749</v>
      </c>
      <c r="D267" s="218"/>
      <c r="E267" s="77">
        <v>57</v>
      </c>
      <c r="F267" s="64">
        <v>5</v>
      </c>
      <c r="G267" s="62" t="s">
        <v>619</v>
      </c>
      <c r="H267" s="62" t="s">
        <v>619</v>
      </c>
      <c r="I267" s="62" t="s">
        <v>619</v>
      </c>
      <c r="J267" s="62" t="s">
        <v>619</v>
      </c>
      <c r="K267" s="62" t="s">
        <v>619</v>
      </c>
      <c r="L267" s="64">
        <v>6</v>
      </c>
      <c r="M267" s="186">
        <v>0.1</v>
      </c>
      <c r="N267" s="62" t="s">
        <v>619</v>
      </c>
      <c r="O267" s="62" t="s">
        <v>619</v>
      </c>
      <c r="P267" s="62" t="s">
        <v>619</v>
      </c>
      <c r="Q267" s="64">
        <v>13</v>
      </c>
      <c r="R267" s="62" t="s">
        <v>619</v>
      </c>
      <c r="S267" s="62" t="s">
        <v>619</v>
      </c>
      <c r="T267" s="62" t="s">
        <v>619</v>
      </c>
      <c r="U267" s="62" t="s">
        <v>619</v>
      </c>
      <c r="V267" s="62" t="s">
        <v>619</v>
      </c>
      <c r="W267" s="64">
        <v>6</v>
      </c>
      <c r="X267" s="209">
        <v>0.1</v>
      </c>
      <c r="Y267" s="62" t="s">
        <v>619</v>
      </c>
    </row>
    <row r="268" spans="1:25" s="69" customFormat="1" ht="14.1" customHeight="1" x14ac:dyDescent="0.2">
      <c r="A268" s="218" t="s">
        <v>240</v>
      </c>
      <c r="B268" s="218" t="s">
        <v>241</v>
      </c>
      <c r="C268" s="218" t="s">
        <v>749</v>
      </c>
      <c r="D268" s="218"/>
      <c r="E268" s="77">
        <v>43</v>
      </c>
      <c r="F268" s="62" t="s">
        <v>619</v>
      </c>
      <c r="G268" s="62" t="s">
        <v>619</v>
      </c>
      <c r="H268" s="62" t="s">
        <v>619</v>
      </c>
      <c r="I268" s="62" t="s">
        <v>619</v>
      </c>
      <c r="J268" s="62" t="s">
        <v>619</v>
      </c>
      <c r="K268" s="62" t="s">
        <v>619</v>
      </c>
      <c r="L268" s="64">
        <v>27</v>
      </c>
      <c r="M268" s="186">
        <v>0.6</v>
      </c>
      <c r="N268" s="62" t="s">
        <v>619</v>
      </c>
      <c r="O268" s="62" t="s">
        <v>619</v>
      </c>
      <c r="P268" s="62" t="s">
        <v>619</v>
      </c>
      <c r="Q268" s="64">
        <v>35</v>
      </c>
      <c r="R268" s="62" t="s">
        <v>619</v>
      </c>
      <c r="S268" s="64">
        <v>9</v>
      </c>
      <c r="T268" s="62" t="s">
        <v>619</v>
      </c>
      <c r="U268" s="62" t="s">
        <v>619</v>
      </c>
      <c r="V268" s="64">
        <v>6</v>
      </c>
      <c r="W268" s="64">
        <v>18</v>
      </c>
      <c r="X268" s="209">
        <v>0.4</v>
      </c>
      <c r="Y268" s="64">
        <v>16</v>
      </c>
    </row>
    <row r="269" spans="1:25" s="69" customFormat="1" ht="14.1" customHeight="1" x14ac:dyDescent="0.2">
      <c r="A269" s="218" t="s">
        <v>320</v>
      </c>
      <c r="B269" s="218" t="s">
        <v>321</v>
      </c>
      <c r="C269" s="218" t="s">
        <v>745</v>
      </c>
      <c r="D269" s="218"/>
      <c r="E269" s="77">
        <v>37</v>
      </c>
      <c r="F269" s="64">
        <v>13</v>
      </c>
      <c r="G269" s="62" t="s">
        <v>619</v>
      </c>
      <c r="H269" s="62" t="s">
        <v>619</v>
      </c>
      <c r="I269" s="62" t="s">
        <v>619</v>
      </c>
      <c r="J269" s="62" t="s">
        <v>619</v>
      </c>
      <c r="K269" s="62" t="s">
        <v>619</v>
      </c>
      <c r="L269" s="64">
        <v>18</v>
      </c>
      <c r="M269" s="186">
        <v>0.5</v>
      </c>
      <c r="N269" s="62" t="s">
        <v>619</v>
      </c>
      <c r="O269" s="62" t="s">
        <v>619</v>
      </c>
      <c r="P269" s="62" t="s">
        <v>619</v>
      </c>
      <c r="Q269" s="64">
        <v>20</v>
      </c>
      <c r="R269" s="62" t="s">
        <v>619</v>
      </c>
      <c r="S269" s="62" t="s">
        <v>619</v>
      </c>
      <c r="T269" s="64">
        <v>86</v>
      </c>
      <c r="U269" s="62" t="s">
        <v>619</v>
      </c>
      <c r="V269" s="62" t="s">
        <v>619</v>
      </c>
      <c r="W269" s="64">
        <v>88</v>
      </c>
      <c r="X269" s="209">
        <v>2.4</v>
      </c>
      <c r="Y269" s="62" t="s">
        <v>619</v>
      </c>
    </row>
    <row r="270" spans="1:25" s="69" customFormat="1" ht="14.1" customHeight="1" x14ac:dyDescent="0.2">
      <c r="A270" s="218" t="s">
        <v>57</v>
      </c>
      <c r="B270" s="218" t="s">
        <v>58</v>
      </c>
      <c r="C270" s="218" t="s">
        <v>743</v>
      </c>
      <c r="D270" s="218"/>
      <c r="E270" s="77">
        <v>125</v>
      </c>
      <c r="F270" s="64">
        <v>28</v>
      </c>
      <c r="G270" s="62" t="s">
        <v>619</v>
      </c>
      <c r="H270" s="62" t="s">
        <v>619</v>
      </c>
      <c r="I270" s="62" t="s">
        <v>619</v>
      </c>
      <c r="J270" s="64">
        <v>5</v>
      </c>
      <c r="K270" s="62" t="s">
        <v>619</v>
      </c>
      <c r="L270" s="64">
        <v>35</v>
      </c>
      <c r="M270" s="186">
        <v>0.3</v>
      </c>
      <c r="N270" s="62" t="s">
        <v>619</v>
      </c>
      <c r="O270" s="64">
        <v>37</v>
      </c>
      <c r="P270" s="62" t="s">
        <v>619</v>
      </c>
      <c r="Q270" s="64">
        <v>77</v>
      </c>
      <c r="R270" s="62" t="s">
        <v>619</v>
      </c>
      <c r="S270" s="62" t="s">
        <v>619</v>
      </c>
      <c r="T270" s="62" t="s">
        <v>619</v>
      </c>
      <c r="U270" s="62" t="s">
        <v>619</v>
      </c>
      <c r="V270" s="62" t="s">
        <v>619</v>
      </c>
      <c r="W270" s="64">
        <v>48</v>
      </c>
      <c r="X270" s="209">
        <v>0.4</v>
      </c>
      <c r="Y270" s="64">
        <v>9</v>
      </c>
    </row>
    <row r="271" spans="1:25" s="69" customFormat="1" ht="14.1" customHeight="1" x14ac:dyDescent="0.2">
      <c r="A271" s="218" t="s">
        <v>16</v>
      </c>
      <c r="B271" s="218" t="s">
        <v>686</v>
      </c>
      <c r="C271" s="218" t="s">
        <v>750</v>
      </c>
      <c r="D271" s="218"/>
      <c r="E271" s="77">
        <v>82</v>
      </c>
      <c r="F271" s="62" t="s">
        <v>619</v>
      </c>
      <c r="G271" s="62" t="s">
        <v>619</v>
      </c>
      <c r="H271" s="62" t="s">
        <v>619</v>
      </c>
      <c r="I271" s="62" t="s">
        <v>619</v>
      </c>
      <c r="J271" s="62" t="s">
        <v>619</v>
      </c>
      <c r="K271" s="62" t="s">
        <v>619</v>
      </c>
      <c r="L271" s="62" t="s">
        <v>619</v>
      </c>
      <c r="M271" s="186" t="s">
        <v>619</v>
      </c>
      <c r="N271" s="62" t="s">
        <v>619</v>
      </c>
      <c r="O271" s="62" t="s">
        <v>619</v>
      </c>
      <c r="P271" s="62" t="s">
        <v>619</v>
      </c>
      <c r="Q271" s="64">
        <v>9</v>
      </c>
      <c r="R271" s="62" t="s">
        <v>619</v>
      </c>
      <c r="S271" s="62" t="s">
        <v>619</v>
      </c>
      <c r="T271" s="62" t="s">
        <v>619</v>
      </c>
      <c r="U271" s="62" t="s">
        <v>619</v>
      </c>
      <c r="V271" s="62" t="s">
        <v>619</v>
      </c>
      <c r="W271" s="64">
        <v>30</v>
      </c>
      <c r="X271" s="209">
        <v>0.4</v>
      </c>
      <c r="Y271" s="62" t="s">
        <v>619</v>
      </c>
    </row>
    <row r="272" spans="1:25" s="69" customFormat="1" ht="14.1" customHeight="1" x14ac:dyDescent="0.2">
      <c r="A272" s="218" t="s">
        <v>214</v>
      </c>
      <c r="B272" s="218" t="s">
        <v>687</v>
      </c>
      <c r="C272" s="218" t="s">
        <v>749</v>
      </c>
      <c r="D272" s="218"/>
      <c r="E272" s="77">
        <v>109</v>
      </c>
      <c r="F272" s="64">
        <v>34</v>
      </c>
      <c r="G272" s="64">
        <v>6</v>
      </c>
      <c r="H272" s="64">
        <v>5</v>
      </c>
      <c r="I272" s="62" t="s">
        <v>619</v>
      </c>
      <c r="J272" s="62" t="s">
        <v>619</v>
      </c>
      <c r="K272" s="62" t="s">
        <v>619</v>
      </c>
      <c r="L272" s="64">
        <v>51</v>
      </c>
      <c r="M272" s="186">
        <v>0.5</v>
      </c>
      <c r="N272" s="62" t="s">
        <v>619</v>
      </c>
      <c r="O272" s="62" t="s">
        <v>619</v>
      </c>
      <c r="P272" s="64">
        <v>45</v>
      </c>
      <c r="Q272" s="64">
        <v>139</v>
      </c>
      <c r="R272" s="62" t="s">
        <v>619</v>
      </c>
      <c r="S272" s="62" t="s">
        <v>619</v>
      </c>
      <c r="T272" s="64">
        <v>11</v>
      </c>
      <c r="U272" s="62" t="s">
        <v>619</v>
      </c>
      <c r="V272" s="62" t="s">
        <v>619</v>
      </c>
      <c r="W272" s="64">
        <v>12</v>
      </c>
      <c r="X272" s="209">
        <v>0.1</v>
      </c>
      <c r="Y272" s="62" t="s">
        <v>619</v>
      </c>
    </row>
    <row r="273" spans="1:25" s="69" customFormat="1" ht="14.1" customHeight="1" x14ac:dyDescent="0.2">
      <c r="A273" s="218" t="s">
        <v>250</v>
      </c>
      <c r="B273" s="218" t="s">
        <v>251</v>
      </c>
      <c r="C273" s="218" t="s">
        <v>749</v>
      </c>
      <c r="D273" s="218"/>
      <c r="E273" s="77">
        <v>54</v>
      </c>
      <c r="F273" s="64">
        <v>26</v>
      </c>
      <c r="G273" s="62" t="s">
        <v>619</v>
      </c>
      <c r="H273" s="62" t="s">
        <v>619</v>
      </c>
      <c r="I273" s="62" t="s">
        <v>619</v>
      </c>
      <c r="J273" s="62" t="s">
        <v>619</v>
      </c>
      <c r="K273" s="62" t="s">
        <v>619</v>
      </c>
      <c r="L273" s="64">
        <v>31</v>
      </c>
      <c r="M273" s="186">
        <v>0.6</v>
      </c>
      <c r="N273" s="62" t="s">
        <v>619</v>
      </c>
      <c r="O273" s="62" t="s">
        <v>619</v>
      </c>
      <c r="P273" s="64">
        <v>9</v>
      </c>
      <c r="Q273" s="64">
        <v>42</v>
      </c>
      <c r="R273" s="62" t="s">
        <v>619</v>
      </c>
      <c r="S273" s="62" t="s">
        <v>619</v>
      </c>
      <c r="T273" s="64">
        <v>15</v>
      </c>
      <c r="U273" s="62" t="s">
        <v>619</v>
      </c>
      <c r="V273" s="62" t="s">
        <v>619</v>
      </c>
      <c r="W273" s="64">
        <v>19</v>
      </c>
      <c r="X273" s="209">
        <v>0.4</v>
      </c>
      <c r="Y273" s="64">
        <v>7</v>
      </c>
    </row>
    <row r="274" spans="1:25" s="69" customFormat="1" ht="14.1" customHeight="1" x14ac:dyDescent="0.2">
      <c r="A274" s="218" t="s">
        <v>592</v>
      </c>
      <c r="B274" s="218" t="s">
        <v>593</v>
      </c>
      <c r="C274" s="218" t="s">
        <v>748</v>
      </c>
      <c r="D274" s="218"/>
      <c r="E274" s="77">
        <v>50</v>
      </c>
      <c r="F274" s="62" t="s">
        <v>619</v>
      </c>
      <c r="G274" s="62" t="s">
        <v>619</v>
      </c>
      <c r="H274" s="62" t="s">
        <v>619</v>
      </c>
      <c r="I274" s="62" t="s">
        <v>619</v>
      </c>
      <c r="J274" s="62" t="s">
        <v>619</v>
      </c>
      <c r="K274" s="62" t="s">
        <v>619</v>
      </c>
      <c r="L274" s="62" t="s">
        <v>619</v>
      </c>
      <c r="M274" s="186" t="s">
        <v>619</v>
      </c>
      <c r="N274" s="62" t="s">
        <v>619</v>
      </c>
      <c r="O274" s="62" t="s">
        <v>619</v>
      </c>
      <c r="P274" s="64">
        <v>11</v>
      </c>
      <c r="Q274" s="64">
        <v>16</v>
      </c>
      <c r="R274" s="64">
        <v>9</v>
      </c>
      <c r="S274" s="62" t="s">
        <v>619</v>
      </c>
      <c r="T274" s="62" t="s">
        <v>619</v>
      </c>
      <c r="U274" s="62" t="s">
        <v>619</v>
      </c>
      <c r="V274" s="62" t="s">
        <v>619</v>
      </c>
      <c r="W274" s="64">
        <v>10</v>
      </c>
      <c r="X274" s="209">
        <v>0.2</v>
      </c>
      <c r="Y274" s="62" t="s">
        <v>619</v>
      </c>
    </row>
    <row r="275" spans="1:25" s="69" customFormat="1" ht="14.1" customHeight="1" x14ac:dyDescent="0.2">
      <c r="A275" s="218" t="s">
        <v>352</v>
      </c>
      <c r="B275" s="218" t="s">
        <v>353</v>
      </c>
      <c r="C275" s="218" t="s">
        <v>745</v>
      </c>
      <c r="D275" s="218"/>
      <c r="E275" s="77">
        <v>55</v>
      </c>
      <c r="F275" s="62" t="s">
        <v>619</v>
      </c>
      <c r="G275" s="62" t="s">
        <v>619</v>
      </c>
      <c r="H275" s="62" t="s">
        <v>619</v>
      </c>
      <c r="I275" s="62" t="s">
        <v>619</v>
      </c>
      <c r="J275" s="62" t="s">
        <v>619</v>
      </c>
      <c r="K275" s="62" t="s">
        <v>619</v>
      </c>
      <c r="L275" s="62" t="s">
        <v>619</v>
      </c>
      <c r="M275" s="186" t="s">
        <v>619</v>
      </c>
      <c r="N275" s="62" t="s">
        <v>619</v>
      </c>
      <c r="O275" s="62" t="s">
        <v>619</v>
      </c>
      <c r="P275" s="62" t="s">
        <v>619</v>
      </c>
      <c r="Q275" s="64">
        <v>8</v>
      </c>
      <c r="R275" s="62" t="s">
        <v>619</v>
      </c>
      <c r="S275" s="62" t="s">
        <v>619</v>
      </c>
      <c r="T275" s="62" t="s">
        <v>619</v>
      </c>
      <c r="U275" s="62" t="s">
        <v>619</v>
      </c>
      <c r="V275" s="62" t="s">
        <v>619</v>
      </c>
      <c r="W275" s="62" t="s">
        <v>619</v>
      </c>
      <c r="X275" s="209" t="s">
        <v>619</v>
      </c>
      <c r="Y275" s="62" t="s">
        <v>619</v>
      </c>
    </row>
    <row r="276" spans="1:25" s="69" customFormat="1" ht="14.1" customHeight="1" x14ac:dyDescent="0.2">
      <c r="A276" s="218" t="s">
        <v>25</v>
      </c>
      <c r="B276" s="218" t="s">
        <v>26</v>
      </c>
      <c r="C276" s="218" t="s">
        <v>750</v>
      </c>
      <c r="D276" s="218"/>
      <c r="E276" s="77">
        <v>122</v>
      </c>
      <c r="F276" s="64">
        <v>21</v>
      </c>
      <c r="G276" s="62" t="s">
        <v>619</v>
      </c>
      <c r="H276" s="62" t="s">
        <v>619</v>
      </c>
      <c r="I276" s="62" t="s">
        <v>619</v>
      </c>
      <c r="J276" s="62" t="s">
        <v>619</v>
      </c>
      <c r="K276" s="62" t="s">
        <v>619</v>
      </c>
      <c r="L276" s="64">
        <v>22</v>
      </c>
      <c r="M276" s="186">
        <v>0.2</v>
      </c>
      <c r="N276" s="62" t="s">
        <v>619</v>
      </c>
      <c r="O276" s="62" t="s">
        <v>619</v>
      </c>
      <c r="P276" s="64">
        <v>215</v>
      </c>
      <c r="Q276" s="64">
        <v>261</v>
      </c>
      <c r="R276" s="62" t="s">
        <v>619</v>
      </c>
      <c r="S276" s="62" t="s">
        <v>619</v>
      </c>
      <c r="T276" s="62" t="s">
        <v>619</v>
      </c>
      <c r="U276" s="62" t="s">
        <v>619</v>
      </c>
      <c r="V276" s="62" t="s">
        <v>619</v>
      </c>
      <c r="W276" s="62" t="s">
        <v>619</v>
      </c>
      <c r="X276" s="209" t="s">
        <v>619</v>
      </c>
      <c r="Y276" s="64">
        <v>45</v>
      </c>
    </row>
    <row r="277" spans="1:25" s="69" customFormat="1" ht="14.1" customHeight="1" x14ac:dyDescent="0.2">
      <c r="A277" s="218" t="s">
        <v>522</v>
      </c>
      <c r="B277" s="218" t="s">
        <v>523</v>
      </c>
      <c r="C277" s="218" t="s">
        <v>742</v>
      </c>
      <c r="D277" s="218"/>
      <c r="E277" s="77">
        <v>35</v>
      </c>
      <c r="F277" s="64">
        <v>11</v>
      </c>
      <c r="G277" s="62" t="s">
        <v>619</v>
      </c>
      <c r="H277" s="62" t="s">
        <v>619</v>
      </c>
      <c r="I277" s="62" t="s">
        <v>619</v>
      </c>
      <c r="J277" s="62" t="s">
        <v>619</v>
      </c>
      <c r="K277" s="62" t="s">
        <v>619</v>
      </c>
      <c r="L277" s="64">
        <v>13</v>
      </c>
      <c r="M277" s="186">
        <v>0.4</v>
      </c>
      <c r="N277" s="62" t="s">
        <v>619</v>
      </c>
      <c r="O277" s="62" t="s">
        <v>619</v>
      </c>
      <c r="P277" s="62" t="s">
        <v>619</v>
      </c>
      <c r="Q277" s="64">
        <v>20</v>
      </c>
      <c r="R277" s="62" t="s">
        <v>619</v>
      </c>
      <c r="S277" s="64">
        <v>33</v>
      </c>
      <c r="T277" s="64">
        <v>12</v>
      </c>
      <c r="U277" s="62" t="s">
        <v>619</v>
      </c>
      <c r="V277" s="62" t="s">
        <v>619</v>
      </c>
      <c r="W277" s="64">
        <v>49</v>
      </c>
      <c r="X277" s="209">
        <v>1.4</v>
      </c>
      <c r="Y277" s="62" t="s">
        <v>619</v>
      </c>
    </row>
    <row r="278" spans="1:25" s="69" customFormat="1" ht="14.1" customHeight="1" x14ac:dyDescent="0.2">
      <c r="A278" s="218" t="s">
        <v>418</v>
      </c>
      <c r="B278" s="218" t="s">
        <v>419</v>
      </c>
      <c r="C278" s="218" t="s">
        <v>746</v>
      </c>
      <c r="D278" s="218"/>
      <c r="E278" s="77">
        <v>84</v>
      </c>
      <c r="F278" s="64">
        <v>54</v>
      </c>
      <c r="G278" s="64">
        <v>15</v>
      </c>
      <c r="H278" s="64">
        <v>7</v>
      </c>
      <c r="I278" s="62" t="s">
        <v>619</v>
      </c>
      <c r="J278" s="62" t="s">
        <v>619</v>
      </c>
      <c r="K278" s="62" t="s">
        <v>619</v>
      </c>
      <c r="L278" s="64">
        <v>90</v>
      </c>
      <c r="M278" s="186">
        <v>1.1000000000000001</v>
      </c>
      <c r="N278" s="64">
        <v>5</v>
      </c>
      <c r="O278" s="64">
        <v>14</v>
      </c>
      <c r="P278" s="64">
        <v>16</v>
      </c>
      <c r="Q278" s="64">
        <v>125</v>
      </c>
      <c r="R278" s="64">
        <v>42</v>
      </c>
      <c r="S278" s="62" t="s">
        <v>619</v>
      </c>
      <c r="T278" s="64">
        <v>144</v>
      </c>
      <c r="U278" s="62" t="s">
        <v>619</v>
      </c>
      <c r="V278" s="64">
        <v>74</v>
      </c>
      <c r="W278" s="64">
        <v>299</v>
      </c>
      <c r="X278" s="209">
        <v>3.6</v>
      </c>
      <c r="Y278" s="62" t="s">
        <v>619</v>
      </c>
    </row>
    <row r="279" spans="1:25" s="69" customFormat="1" ht="14.1" customHeight="1" x14ac:dyDescent="0.2">
      <c r="A279" s="218" t="s">
        <v>490</v>
      </c>
      <c r="B279" s="218" t="s">
        <v>491</v>
      </c>
      <c r="C279" s="218" t="s">
        <v>742</v>
      </c>
      <c r="D279" s="218"/>
      <c r="E279" s="77">
        <v>59</v>
      </c>
      <c r="F279" s="62" t="s">
        <v>619</v>
      </c>
      <c r="G279" s="62" t="s">
        <v>619</v>
      </c>
      <c r="H279" s="62" t="s">
        <v>619</v>
      </c>
      <c r="I279" s="62" t="s">
        <v>619</v>
      </c>
      <c r="J279" s="62" t="s">
        <v>619</v>
      </c>
      <c r="K279" s="62" t="s">
        <v>619</v>
      </c>
      <c r="L279" s="64">
        <v>29</v>
      </c>
      <c r="M279" s="186">
        <v>0.5</v>
      </c>
      <c r="N279" s="64">
        <v>8</v>
      </c>
      <c r="O279" s="64">
        <v>24</v>
      </c>
      <c r="P279" s="64">
        <v>43</v>
      </c>
      <c r="Q279" s="64">
        <v>104</v>
      </c>
      <c r="R279" s="64">
        <v>25</v>
      </c>
      <c r="S279" s="64">
        <v>14</v>
      </c>
      <c r="T279" s="64">
        <v>21</v>
      </c>
      <c r="U279" s="62" t="s">
        <v>619</v>
      </c>
      <c r="V279" s="62" t="s">
        <v>619</v>
      </c>
      <c r="W279" s="64">
        <v>68</v>
      </c>
      <c r="X279" s="209">
        <v>1.2</v>
      </c>
      <c r="Y279" s="62" t="s">
        <v>619</v>
      </c>
    </row>
    <row r="280" spans="1:25" s="69" customFormat="1" ht="14.1" customHeight="1" x14ac:dyDescent="0.2">
      <c r="A280" s="218" t="s">
        <v>553</v>
      </c>
      <c r="B280" s="218" t="s">
        <v>688</v>
      </c>
      <c r="C280" s="218" t="s">
        <v>748</v>
      </c>
      <c r="D280" s="218"/>
      <c r="E280" s="77">
        <v>94</v>
      </c>
      <c r="F280" s="64">
        <v>19</v>
      </c>
      <c r="G280" s="62" t="s">
        <v>619</v>
      </c>
      <c r="H280" s="62" t="s">
        <v>619</v>
      </c>
      <c r="I280" s="62" t="s">
        <v>619</v>
      </c>
      <c r="J280" s="62" t="s">
        <v>619</v>
      </c>
      <c r="K280" s="64">
        <v>11</v>
      </c>
      <c r="L280" s="64">
        <v>33</v>
      </c>
      <c r="M280" s="186">
        <v>0.4</v>
      </c>
      <c r="N280" s="64">
        <v>15</v>
      </c>
      <c r="O280" s="64">
        <v>13</v>
      </c>
      <c r="P280" s="64">
        <v>67</v>
      </c>
      <c r="Q280" s="64">
        <v>128</v>
      </c>
      <c r="R280" s="64">
        <v>8</v>
      </c>
      <c r="S280" s="62" t="s">
        <v>619</v>
      </c>
      <c r="T280" s="64">
        <v>95</v>
      </c>
      <c r="U280" s="64">
        <v>181</v>
      </c>
      <c r="V280" s="62" t="s">
        <v>619</v>
      </c>
      <c r="W280" s="64">
        <v>285</v>
      </c>
      <c r="X280" s="209">
        <v>3</v>
      </c>
      <c r="Y280" s="62" t="s">
        <v>619</v>
      </c>
    </row>
    <row r="281" spans="1:25" s="69" customFormat="1" ht="14.1" customHeight="1" x14ac:dyDescent="0.2">
      <c r="A281" s="218" t="s">
        <v>59</v>
      </c>
      <c r="B281" s="218" t="s">
        <v>60</v>
      </c>
      <c r="C281" s="218" t="s">
        <v>743</v>
      </c>
      <c r="D281" s="218"/>
      <c r="E281" s="77">
        <v>98</v>
      </c>
      <c r="F281" s="64">
        <v>29</v>
      </c>
      <c r="G281" s="62" t="s">
        <v>619</v>
      </c>
      <c r="H281" s="62" t="s">
        <v>619</v>
      </c>
      <c r="I281" s="62" t="s">
        <v>619</v>
      </c>
      <c r="J281" s="62" t="s">
        <v>619</v>
      </c>
      <c r="K281" s="62" t="s">
        <v>619</v>
      </c>
      <c r="L281" s="64">
        <v>37</v>
      </c>
      <c r="M281" s="186">
        <v>0.4</v>
      </c>
      <c r="N281" s="64">
        <v>13</v>
      </c>
      <c r="O281" s="64">
        <v>39</v>
      </c>
      <c r="P281" s="64">
        <v>11</v>
      </c>
      <c r="Q281" s="64">
        <v>100</v>
      </c>
      <c r="R281" s="64">
        <v>12</v>
      </c>
      <c r="S281" s="62" t="s">
        <v>619</v>
      </c>
      <c r="T281" s="64">
        <v>36</v>
      </c>
      <c r="U281" s="62" t="s">
        <v>619</v>
      </c>
      <c r="V281" s="62" t="s">
        <v>619</v>
      </c>
      <c r="W281" s="64">
        <v>52</v>
      </c>
      <c r="X281" s="209">
        <v>0.5</v>
      </c>
      <c r="Y281" s="62" t="s">
        <v>619</v>
      </c>
    </row>
    <row r="282" spans="1:25" s="69" customFormat="1" ht="14.1" customHeight="1" x14ac:dyDescent="0.2">
      <c r="A282" s="218" t="s">
        <v>242</v>
      </c>
      <c r="B282" s="218" t="s">
        <v>243</v>
      </c>
      <c r="C282" s="218" t="s">
        <v>749</v>
      </c>
      <c r="D282" s="218"/>
      <c r="E282" s="77">
        <v>33</v>
      </c>
      <c r="F282" s="64">
        <v>23</v>
      </c>
      <c r="G282" s="62" t="s">
        <v>619</v>
      </c>
      <c r="H282" s="62" t="s">
        <v>619</v>
      </c>
      <c r="I282" s="62" t="s">
        <v>619</v>
      </c>
      <c r="J282" s="62" t="s">
        <v>619</v>
      </c>
      <c r="K282" s="62" t="s">
        <v>619</v>
      </c>
      <c r="L282" s="64">
        <v>24</v>
      </c>
      <c r="M282" s="186">
        <v>0.7</v>
      </c>
      <c r="N282" s="62" t="s">
        <v>619</v>
      </c>
      <c r="O282" s="62" t="s">
        <v>619</v>
      </c>
      <c r="P282" s="64">
        <v>7</v>
      </c>
      <c r="Q282" s="64">
        <v>36</v>
      </c>
      <c r="R282" s="62" t="s">
        <v>619</v>
      </c>
      <c r="S282" s="62" t="s">
        <v>619</v>
      </c>
      <c r="T282" s="62" t="s">
        <v>619</v>
      </c>
      <c r="U282" s="62" t="s">
        <v>619</v>
      </c>
      <c r="V282" s="62" t="s">
        <v>619</v>
      </c>
      <c r="W282" s="64">
        <v>11</v>
      </c>
      <c r="X282" s="209">
        <v>0.3</v>
      </c>
      <c r="Y282" s="62" t="s">
        <v>619</v>
      </c>
    </row>
    <row r="283" spans="1:25" s="69" customFormat="1" ht="14.1" customHeight="1" x14ac:dyDescent="0.2">
      <c r="A283" s="218" t="s">
        <v>524</v>
      </c>
      <c r="B283" s="218" t="s">
        <v>525</v>
      </c>
      <c r="C283" s="218" t="s">
        <v>742</v>
      </c>
      <c r="D283" s="218"/>
      <c r="E283" s="77">
        <v>35</v>
      </c>
      <c r="F283" s="62" t="s">
        <v>619</v>
      </c>
      <c r="G283" s="62" t="s">
        <v>619</v>
      </c>
      <c r="H283" s="62" t="s">
        <v>619</v>
      </c>
      <c r="I283" s="62" t="s">
        <v>619</v>
      </c>
      <c r="J283" s="62" t="s">
        <v>619</v>
      </c>
      <c r="K283" s="62" t="s">
        <v>619</v>
      </c>
      <c r="L283" s="64">
        <v>9</v>
      </c>
      <c r="M283" s="186">
        <v>0.3</v>
      </c>
      <c r="N283" s="62" t="s">
        <v>619</v>
      </c>
      <c r="O283" s="62" t="s">
        <v>619</v>
      </c>
      <c r="P283" s="62" t="s">
        <v>619</v>
      </c>
      <c r="Q283" s="64">
        <v>10</v>
      </c>
      <c r="R283" s="62" t="s">
        <v>619</v>
      </c>
      <c r="S283" s="64">
        <v>13</v>
      </c>
      <c r="T283" s="64">
        <v>16</v>
      </c>
      <c r="U283" s="62" t="s">
        <v>619</v>
      </c>
      <c r="V283" s="62" t="s">
        <v>619</v>
      </c>
      <c r="W283" s="64">
        <v>29</v>
      </c>
      <c r="X283" s="209">
        <v>0.8</v>
      </c>
      <c r="Y283" s="62" t="s">
        <v>619</v>
      </c>
    </row>
    <row r="284" spans="1:25" s="69" customFormat="1" ht="14.1" customHeight="1" x14ac:dyDescent="0.2">
      <c r="A284" s="218" t="s">
        <v>602</v>
      </c>
      <c r="B284" s="218" t="s">
        <v>603</v>
      </c>
      <c r="C284" s="218" t="s">
        <v>748</v>
      </c>
      <c r="D284" s="218"/>
      <c r="E284" s="77">
        <v>49</v>
      </c>
      <c r="F284" s="62" t="s">
        <v>619</v>
      </c>
      <c r="G284" s="62" t="s">
        <v>619</v>
      </c>
      <c r="H284" s="62" t="s">
        <v>619</v>
      </c>
      <c r="I284" s="62" t="s">
        <v>619</v>
      </c>
      <c r="J284" s="62" t="s">
        <v>619</v>
      </c>
      <c r="K284" s="62" t="s">
        <v>619</v>
      </c>
      <c r="L284" s="64">
        <v>27</v>
      </c>
      <c r="M284" s="186">
        <v>0.6</v>
      </c>
      <c r="N284" s="62" t="s">
        <v>619</v>
      </c>
      <c r="O284" s="62" t="s">
        <v>619</v>
      </c>
      <c r="P284" s="64">
        <v>9</v>
      </c>
      <c r="Q284" s="64">
        <v>40</v>
      </c>
      <c r="R284" s="64">
        <v>7</v>
      </c>
      <c r="S284" s="62" t="s">
        <v>619</v>
      </c>
      <c r="T284" s="64">
        <v>14</v>
      </c>
      <c r="U284" s="62" t="s">
        <v>619</v>
      </c>
      <c r="V284" s="62" t="s">
        <v>619</v>
      </c>
      <c r="W284" s="64">
        <v>21</v>
      </c>
      <c r="X284" s="209">
        <v>0.4</v>
      </c>
      <c r="Y284" s="64">
        <v>18</v>
      </c>
    </row>
    <row r="285" spans="1:25" s="69" customFormat="1" ht="14.1" customHeight="1" x14ac:dyDescent="0.2">
      <c r="A285" s="218" t="s">
        <v>566</v>
      </c>
      <c r="B285" s="218" t="s">
        <v>567</v>
      </c>
      <c r="C285" s="218" t="s">
        <v>748</v>
      </c>
      <c r="D285" s="218"/>
      <c r="E285" s="77">
        <v>56</v>
      </c>
      <c r="F285" s="62" t="s">
        <v>619</v>
      </c>
      <c r="G285" s="62" t="s">
        <v>619</v>
      </c>
      <c r="H285" s="62" t="s">
        <v>619</v>
      </c>
      <c r="I285" s="62" t="s">
        <v>619</v>
      </c>
      <c r="J285" s="62" t="s">
        <v>619</v>
      </c>
      <c r="K285" s="62" t="s">
        <v>619</v>
      </c>
      <c r="L285" s="64">
        <v>16</v>
      </c>
      <c r="M285" s="186">
        <v>0.3</v>
      </c>
      <c r="N285" s="64">
        <v>9</v>
      </c>
      <c r="O285" s="64">
        <v>5</v>
      </c>
      <c r="P285" s="64">
        <v>9</v>
      </c>
      <c r="Q285" s="64">
        <v>39</v>
      </c>
      <c r="R285" s="64">
        <v>14</v>
      </c>
      <c r="S285" s="62" t="s">
        <v>619</v>
      </c>
      <c r="T285" s="62" t="s">
        <v>619</v>
      </c>
      <c r="U285" s="64">
        <v>12</v>
      </c>
      <c r="V285" s="64">
        <v>5</v>
      </c>
      <c r="W285" s="64">
        <v>31</v>
      </c>
      <c r="X285" s="209">
        <v>0.6</v>
      </c>
      <c r="Y285" s="62" t="s">
        <v>619</v>
      </c>
    </row>
    <row r="286" spans="1:25" s="69" customFormat="1" ht="14.1" customHeight="1" x14ac:dyDescent="0.2">
      <c r="A286" s="218" t="s">
        <v>215</v>
      </c>
      <c r="B286" s="218" t="s">
        <v>689</v>
      </c>
      <c r="C286" s="218" t="s">
        <v>749</v>
      </c>
      <c r="D286" s="218"/>
      <c r="E286" s="77">
        <v>69</v>
      </c>
      <c r="F286" s="64">
        <v>16</v>
      </c>
      <c r="G286" s="62" t="s">
        <v>619</v>
      </c>
      <c r="H286" s="62" t="s">
        <v>619</v>
      </c>
      <c r="I286" s="62" t="s">
        <v>619</v>
      </c>
      <c r="J286" s="62" t="s">
        <v>619</v>
      </c>
      <c r="K286" s="62" t="s">
        <v>619</v>
      </c>
      <c r="L286" s="64">
        <v>20</v>
      </c>
      <c r="M286" s="186">
        <v>0.3</v>
      </c>
      <c r="N286" s="62" t="s">
        <v>619</v>
      </c>
      <c r="O286" s="62" t="s">
        <v>619</v>
      </c>
      <c r="P286" s="64">
        <v>10</v>
      </c>
      <c r="Q286" s="64">
        <v>33</v>
      </c>
      <c r="R286" s="62" t="s">
        <v>619</v>
      </c>
      <c r="S286" s="64">
        <v>16</v>
      </c>
      <c r="T286" s="64">
        <v>23</v>
      </c>
      <c r="U286" s="64">
        <v>17</v>
      </c>
      <c r="V286" s="62" t="s">
        <v>619</v>
      </c>
      <c r="W286" s="64">
        <v>57</v>
      </c>
      <c r="X286" s="209">
        <v>0.8</v>
      </c>
      <c r="Y286" s="62" t="s">
        <v>619</v>
      </c>
    </row>
    <row r="287" spans="1:25" s="69" customFormat="1" ht="14.1" customHeight="1" x14ac:dyDescent="0.2">
      <c r="A287" s="218" t="s">
        <v>304</v>
      </c>
      <c r="B287" s="218" t="s">
        <v>305</v>
      </c>
      <c r="C287" s="218" t="s">
        <v>745</v>
      </c>
      <c r="D287" s="218"/>
      <c r="E287" s="77">
        <v>64</v>
      </c>
      <c r="F287" s="62" t="s">
        <v>619</v>
      </c>
      <c r="G287" s="62" t="s">
        <v>619</v>
      </c>
      <c r="H287" s="62" t="s">
        <v>619</v>
      </c>
      <c r="I287" s="62" t="s">
        <v>619</v>
      </c>
      <c r="J287" s="62" t="s">
        <v>619</v>
      </c>
      <c r="K287" s="62" t="s">
        <v>619</v>
      </c>
      <c r="L287" s="64">
        <v>10</v>
      </c>
      <c r="M287" s="186">
        <v>0.2</v>
      </c>
      <c r="N287" s="62" t="s">
        <v>619</v>
      </c>
      <c r="O287" s="62" t="s">
        <v>619</v>
      </c>
      <c r="P287" s="64">
        <v>10</v>
      </c>
      <c r="Q287" s="64">
        <v>30</v>
      </c>
      <c r="R287" s="64">
        <v>5</v>
      </c>
      <c r="S287" s="62" t="s">
        <v>619</v>
      </c>
      <c r="T287" s="64">
        <v>36</v>
      </c>
      <c r="U287" s="62" t="s">
        <v>619</v>
      </c>
      <c r="V287" s="62" t="s">
        <v>619</v>
      </c>
      <c r="W287" s="64">
        <v>45</v>
      </c>
      <c r="X287" s="209">
        <v>0.7</v>
      </c>
      <c r="Y287" s="62" t="s">
        <v>619</v>
      </c>
    </row>
    <row r="288" spans="1:25" s="69" customFormat="1" ht="14.1" customHeight="1" x14ac:dyDescent="0.2">
      <c r="A288" s="218" t="s">
        <v>470</v>
      </c>
      <c r="B288" s="218" t="s">
        <v>471</v>
      </c>
      <c r="C288" s="218" t="s">
        <v>742</v>
      </c>
      <c r="D288" s="218"/>
      <c r="E288" s="77">
        <v>49</v>
      </c>
      <c r="F288" s="64">
        <v>6</v>
      </c>
      <c r="G288" s="62" t="s">
        <v>619</v>
      </c>
      <c r="H288" s="62" t="s">
        <v>619</v>
      </c>
      <c r="I288" s="62" t="s">
        <v>619</v>
      </c>
      <c r="J288" s="62" t="s">
        <v>619</v>
      </c>
      <c r="K288" s="62" t="s">
        <v>619</v>
      </c>
      <c r="L288" s="64">
        <v>7</v>
      </c>
      <c r="M288" s="186">
        <v>0.1</v>
      </c>
      <c r="N288" s="62" t="s">
        <v>619</v>
      </c>
      <c r="O288" s="64">
        <v>6</v>
      </c>
      <c r="P288" s="62" t="s">
        <v>619</v>
      </c>
      <c r="Q288" s="64">
        <v>14</v>
      </c>
      <c r="R288" s="62" t="s">
        <v>619</v>
      </c>
      <c r="S288" s="62" t="s">
        <v>619</v>
      </c>
      <c r="T288" s="64">
        <v>30</v>
      </c>
      <c r="U288" s="64">
        <v>21</v>
      </c>
      <c r="V288" s="62" t="s">
        <v>619</v>
      </c>
      <c r="W288" s="64">
        <v>51</v>
      </c>
      <c r="X288" s="209">
        <v>1</v>
      </c>
      <c r="Y288" s="62" t="s">
        <v>619</v>
      </c>
    </row>
    <row r="289" spans="1:25" s="69" customFormat="1" ht="14.1" customHeight="1" x14ac:dyDescent="0.2">
      <c r="A289" s="218" t="s">
        <v>594</v>
      </c>
      <c r="B289" s="218" t="s">
        <v>595</v>
      </c>
      <c r="C289" s="218" t="s">
        <v>748</v>
      </c>
      <c r="D289" s="218"/>
      <c r="E289" s="77">
        <v>37</v>
      </c>
      <c r="F289" s="64">
        <v>16</v>
      </c>
      <c r="G289" s="62" t="s">
        <v>619</v>
      </c>
      <c r="H289" s="62" t="s">
        <v>619</v>
      </c>
      <c r="I289" s="62" t="s">
        <v>619</v>
      </c>
      <c r="J289" s="62" t="s">
        <v>619</v>
      </c>
      <c r="K289" s="62" t="s">
        <v>619</v>
      </c>
      <c r="L289" s="64">
        <v>17</v>
      </c>
      <c r="M289" s="186">
        <v>0.5</v>
      </c>
      <c r="N289" s="62" t="s">
        <v>619</v>
      </c>
      <c r="O289" s="62" t="s">
        <v>619</v>
      </c>
      <c r="P289" s="64">
        <v>15</v>
      </c>
      <c r="Q289" s="64">
        <v>35</v>
      </c>
      <c r="R289" s="64">
        <v>10</v>
      </c>
      <c r="S289" s="62" t="s">
        <v>619</v>
      </c>
      <c r="T289" s="62" t="s">
        <v>619</v>
      </c>
      <c r="U289" s="64">
        <v>5</v>
      </c>
      <c r="V289" s="62" t="s">
        <v>619</v>
      </c>
      <c r="W289" s="64">
        <v>18</v>
      </c>
      <c r="X289" s="209">
        <v>0.5</v>
      </c>
      <c r="Y289" s="64">
        <v>15</v>
      </c>
    </row>
    <row r="290" spans="1:25" s="69" customFormat="1" ht="14.1" customHeight="1" x14ac:dyDescent="0.2">
      <c r="A290" s="218" t="s">
        <v>492</v>
      </c>
      <c r="B290" s="218" t="s">
        <v>493</v>
      </c>
      <c r="C290" s="218" t="s">
        <v>742</v>
      </c>
      <c r="D290" s="218"/>
      <c r="E290" s="77">
        <v>62</v>
      </c>
      <c r="F290" s="64">
        <v>42</v>
      </c>
      <c r="G290" s="62" t="s">
        <v>619</v>
      </c>
      <c r="H290" s="62" t="s">
        <v>619</v>
      </c>
      <c r="I290" s="62" t="s">
        <v>619</v>
      </c>
      <c r="J290" s="62" t="s">
        <v>619</v>
      </c>
      <c r="K290" s="62" t="s">
        <v>619</v>
      </c>
      <c r="L290" s="64">
        <v>49</v>
      </c>
      <c r="M290" s="186">
        <v>0.8</v>
      </c>
      <c r="N290" s="64">
        <v>8</v>
      </c>
      <c r="O290" s="64">
        <v>35</v>
      </c>
      <c r="P290" s="64">
        <v>46</v>
      </c>
      <c r="Q290" s="64">
        <v>138</v>
      </c>
      <c r="R290" s="64">
        <v>37</v>
      </c>
      <c r="S290" s="62" t="s">
        <v>619</v>
      </c>
      <c r="T290" s="64">
        <v>12</v>
      </c>
      <c r="U290" s="62" t="s">
        <v>619</v>
      </c>
      <c r="V290" s="62" t="s">
        <v>619</v>
      </c>
      <c r="W290" s="64">
        <v>49</v>
      </c>
      <c r="X290" s="209">
        <v>0.8</v>
      </c>
      <c r="Y290" s="64">
        <v>16</v>
      </c>
    </row>
    <row r="291" spans="1:25" s="69" customFormat="1" ht="14.1" customHeight="1" x14ac:dyDescent="0.2">
      <c r="A291" s="218" t="s">
        <v>322</v>
      </c>
      <c r="B291" s="218" t="s">
        <v>323</v>
      </c>
      <c r="C291" s="218" t="s">
        <v>745</v>
      </c>
      <c r="D291" s="218"/>
      <c r="E291" s="77">
        <v>37</v>
      </c>
      <c r="F291" s="64">
        <v>12</v>
      </c>
      <c r="G291" s="62" t="s">
        <v>619</v>
      </c>
      <c r="H291" s="62" t="s">
        <v>619</v>
      </c>
      <c r="I291" s="62" t="s">
        <v>619</v>
      </c>
      <c r="J291" s="62" t="s">
        <v>619</v>
      </c>
      <c r="K291" s="62" t="s">
        <v>619</v>
      </c>
      <c r="L291" s="64">
        <v>16</v>
      </c>
      <c r="M291" s="186">
        <v>0.4</v>
      </c>
      <c r="N291" s="62" t="s">
        <v>619</v>
      </c>
      <c r="O291" s="62" t="s">
        <v>619</v>
      </c>
      <c r="P291" s="62" t="s">
        <v>619</v>
      </c>
      <c r="Q291" s="64">
        <v>21</v>
      </c>
      <c r="R291" s="64">
        <v>12</v>
      </c>
      <c r="S291" s="62" t="s">
        <v>619</v>
      </c>
      <c r="T291" s="64">
        <v>20</v>
      </c>
      <c r="U291" s="62" t="s">
        <v>619</v>
      </c>
      <c r="V291" s="62" t="s">
        <v>619</v>
      </c>
      <c r="W291" s="64">
        <v>35</v>
      </c>
      <c r="X291" s="209">
        <v>1</v>
      </c>
      <c r="Y291" s="62" t="s">
        <v>619</v>
      </c>
    </row>
    <row r="292" spans="1:25" s="69" customFormat="1" ht="14.1" customHeight="1" x14ac:dyDescent="0.2">
      <c r="A292" s="218" t="s">
        <v>273</v>
      </c>
      <c r="B292" s="218" t="s">
        <v>690</v>
      </c>
      <c r="C292" s="218" t="s">
        <v>745</v>
      </c>
      <c r="D292" s="218"/>
      <c r="E292" s="77">
        <v>65</v>
      </c>
      <c r="F292" s="64">
        <v>44</v>
      </c>
      <c r="G292" s="64">
        <v>7</v>
      </c>
      <c r="H292" s="62" t="s">
        <v>619</v>
      </c>
      <c r="I292" s="62" t="s">
        <v>619</v>
      </c>
      <c r="J292" s="62" t="s">
        <v>619</v>
      </c>
      <c r="K292" s="62" t="s">
        <v>619</v>
      </c>
      <c r="L292" s="64">
        <v>58</v>
      </c>
      <c r="M292" s="186">
        <v>0.9</v>
      </c>
      <c r="N292" s="64">
        <v>20</v>
      </c>
      <c r="O292" s="64">
        <v>22</v>
      </c>
      <c r="P292" s="64">
        <v>36</v>
      </c>
      <c r="Q292" s="64">
        <v>136</v>
      </c>
      <c r="R292" s="64">
        <v>7</v>
      </c>
      <c r="S292" s="64">
        <v>40</v>
      </c>
      <c r="T292" s="64">
        <v>43</v>
      </c>
      <c r="U292" s="62" t="s">
        <v>619</v>
      </c>
      <c r="V292" s="62" t="s">
        <v>619</v>
      </c>
      <c r="W292" s="64">
        <v>92</v>
      </c>
      <c r="X292" s="209">
        <v>1.4</v>
      </c>
      <c r="Y292" s="64">
        <v>5</v>
      </c>
    </row>
    <row r="293" spans="1:25" s="69" customFormat="1" ht="14.1" customHeight="1" x14ac:dyDescent="0.2">
      <c r="A293" s="218" t="s">
        <v>494</v>
      </c>
      <c r="B293" s="218" t="s">
        <v>495</v>
      </c>
      <c r="C293" s="218" t="s">
        <v>742</v>
      </c>
      <c r="D293" s="218"/>
      <c r="E293" s="77">
        <v>51</v>
      </c>
      <c r="F293" s="64">
        <v>44</v>
      </c>
      <c r="G293" s="62" t="s">
        <v>619</v>
      </c>
      <c r="H293" s="62" t="s">
        <v>619</v>
      </c>
      <c r="I293" s="62" t="s">
        <v>619</v>
      </c>
      <c r="J293" s="62" t="s">
        <v>619</v>
      </c>
      <c r="K293" s="62" t="s">
        <v>619</v>
      </c>
      <c r="L293" s="64">
        <v>46</v>
      </c>
      <c r="M293" s="186">
        <v>0.9</v>
      </c>
      <c r="N293" s="64">
        <v>12</v>
      </c>
      <c r="O293" s="64">
        <v>9</v>
      </c>
      <c r="P293" s="64">
        <v>14</v>
      </c>
      <c r="Q293" s="64">
        <v>81</v>
      </c>
      <c r="R293" s="62" t="s">
        <v>619</v>
      </c>
      <c r="S293" s="62" t="s">
        <v>619</v>
      </c>
      <c r="T293" s="62" t="s">
        <v>619</v>
      </c>
      <c r="U293" s="62" t="s">
        <v>619</v>
      </c>
      <c r="V293" s="62" t="s">
        <v>619</v>
      </c>
      <c r="W293" s="64">
        <v>16</v>
      </c>
      <c r="X293" s="209">
        <v>0.3</v>
      </c>
      <c r="Y293" s="64">
        <v>14</v>
      </c>
    </row>
    <row r="294" spans="1:25" s="69" customFormat="1" ht="14.1" customHeight="1" x14ac:dyDescent="0.2">
      <c r="A294" s="218" t="s">
        <v>554</v>
      </c>
      <c r="B294" s="218" t="s">
        <v>691</v>
      </c>
      <c r="C294" s="218" t="s">
        <v>748</v>
      </c>
      <c r="D294" s="218"/>
      <c r="E294" s="77">
        <v>60</v>
      </c>
      <c r="F294" s="62" t="s">
        <v>619</v>
      </c>
      <c r="G294" s="62" t="s">
        <v>619</v>
      </c>
      <c r="H294" s="62" t="s">
        <v>619</v>
      </c>
      <c r="I294" s="62" t="s">
        <v>619</v>
      </c>
      <c r="J294" s="62" t="s">
        <v>619</v>
      </c>
      <c r="K294" s="62" t="s">
        <v>619</v>
      </c>
      <c r="L294" s="64">
        <v>12</v>
      </c>
      <c r="M294" s="186">
        <v>0.2</v>
      </c>
      <c r="N294" s="64">
        <v>6</v>
      </c>
      <c r="O294" s="64">
        <v>8</v>
      </c>
      <c r="P294" s="64">
        <v>106</v>
      </c>
      <c r="Q294" s="64">
        <v>132</v>
      </c>
      <c r="R294" s="64">
        <v>16</v>
      </c>
      <c r="S294" s="64">
        <v>19</v>
      </c>
      <c r="T294" s="62" t="s">
        <v>619</v>
      </c>
      <c r="U294" s="62" t="s">
        <v>619</v>
      </c>
      <c r="V294" s="64">
        <v>17</v>
      </c>
      <c r="W294" s="64">
        <v>52</v>
      </c>
      <c r="X294" s="209">
        <v>0.9</v>
      </c>
      <c r="Y294" s="62" t="s">
        <v>619</v>
      </c>
    </row>
    <row r="295" spans="1:25" s="69" customFormat="1" ht="14.1" customHeight="1" x14ac:dyDescent="0.2">
      <c r="A295" s="218" t="s">
        <v>568</v>
      </c>
      <c r="B295" s="218" t="s">
        <v>569</v>
      </c>
      <c r="C295" s="218" t="s">
        <v>748</v>
      </c>
      <c r="D295" s="218"/>
      <c r="E295" s="77">
        <v>29</v>
      </c>
      <c r="F295" s="64">
        <v>10</v>
      </c>
      <c r="G295" s="62" t="s">
        <v>619</v>
      </c>
      <c r="H295" s="62" t="s">
        <v>619</v>
      </c>
      <c r="I295" s="62" t="s">
        <v>619</v>
      </c>
      <c r="J295" s="62" t="s">
        <v>619</v>
      </c>
      <c r="K295" s="62" t="s">
        <v>619</v>
      </c>
      <c r="L295" s="64">
        <v>12</v>
      </c>
      <c r="M295" s="186">
        <v>0.4</v>
      </c>
      <c r="N295" s="62" t="s">
        <v>619</v>
      </c>
      <c r="O295" s="62" t="s">
        <v>619</v>
      </c>
      <c r="P295" s="64">
        <v>6</v>
      </c>
      <c r="Q295" s="64">
        <v>19</v>
      </c>
      <c r="R295" s="62" t="s">
        <v>619</v>
      </c>
      <c r="S295" s="64">
        <v>7</v>
      </c>
      <c r="T295" s="62" t="s">
        <v>619</v>
      </c>
      <c r="U295" s="62" t="s">
        <v>619</v>
      </c>
      <c r="V295" s="62" t="s">
        <v>619</v>
      </c>
      <c r="W295" s="64">
        <v>12</v>
      </c>
      <c r="X295" s="209">
        <v>0.4</v>
      </c>
      <c r="Y295" s="62" t="s">
        <v>619</v>
      </c>
    </row>
    <row r="296" spans="1:25" s="69" customFormat="1" ht="14.1" customHeight="1" x14ac:dyDescent="0.2">
      <c r="A296" s="218" t="s">
        <v>378</v>
      </c>
      <c r="B296" s="218" t="s">
        <v>379</v>
      </c>
      <c r="C296" s="218" t="s">
        <v>746</v>
      </c>
      <c r="D296" s="218"/>
      <c r="E296" s="77">
        <v>115</v>
      </c>
      <c r="F296" s="64">
        <v>28</v>
      </c>
      <c r="G296" s="64">
        <v>16</v>
      </c>
      <c r="H296" s="64">
        <v>74</v>
      </c>
      <c r="I296" s="62" t="s">
        <v>619</v>
      </c>
      <c r="J296" s="62" t="s">
        <v>619</v>
      </c>
      <c r="K296" s="62" t="s">
        <v>619</v>
      </c>
      <c r="L296" s="64">
        <v>119</v>
      </c>
      <c r="M296" s="186">
        <v>1</v>
      </c>
      <c r="N296" s="64">
        <v>19</v>
      </c>
      <c r="O296" s="62" t="s">
        <v>619</v>
      </c>
      <c r="P296" s="62" t="s">
        <v>619</v>
      </c>
      <c r="Q296" s="64">
        <v>151</v>
      </c>
      <c r="R296" s="64">
        <v>259</v>
      </c>
      <c r="S296" s="62" t="s">
        <v>619</v>
      </c>
      <c r="T296" s="62" t="s">
        <v>619</v>
      </c>
      <c r="U296" s="64">
        <v>1064</v>
      </c>
      <c r="V296" s="64">
        <v>468</v>
      </c>
      <c r="W296" s="64">
        <v>2044</v>
      </c>
      <c r="X296" s="209">
        <v>17.8</v>
      </c>
      <c r="Y296" s="62" t="s">
        <v>619</v>
      </c>
    </row>
    <row r="297" spans="1:25" s="69" customFormat="1" ht="14.1" customHeight="1" x14ac:dyDescent="0.2">
      <c r="A297" s="218" t="s">
        <v>61</v>
      </c>
      <c r="B297" s="218" t="s">
        <v>62</v>
      </c>
      <c r="C297" s="218" t="s">
        <v>743</v>
      </c>
      <c r="D297" s="218"/>
      <c r="E297" s="77">
        <v>98</v>
      </c>
      <c r="F297" s="64">
        <v>31</v>
      </c>
      <c r="G297" s="62" t="s">
        <v>619</v>
      </c>
      <c r="H297" s="64">
        <v>7</v>
      </c>
      <c r="I297" s="62" t="s">
        <v>619</v>
      </c>
      <c r="J297" s="64">
        <v>5</v>
      </c>
      <c r="K297" s="62" t="s">
        <v>619</v>
      </c>
      <c r="L297" s="64">
        <v>44</v>
      </c>
      <c r="M297" s="186">
        <v>0.5</v>
      </c>
      <c r="N297" s="62" t="s">
        <v>619</v>
      </c>
      <c r="O297" s="62" t="s">
        <v>619</v>
      </c>
      <c r="P297" s="64">
        <v>21</v>
      </c>
      <c r="Q297" s="64">
        <v>76</v>
      </c>
      <c r="R297" s="64">
        <v>5</v>
      </c>
      <c r="S297" s="64">
        <v>7</v>
      </c>
      <c r="T297" s="64">
        <v>48</v>
      </c>
      <c r="U297" s="62" t="s">
        <v>619</v>
      </c>
      <c r="V297" s="62" t="s">
        <v>619</v>
      </c>
      <c r="W297" s="64">
        <v>61</v>
      </c>
      <c r="X297" s="209">
        <v>0.6</v>
      </c>
      <c r="Y297" s="64">
        <v>32</v>
      </c>
    </row>
    <row r="298" spans="1:25" s="69" customFormat="1" ht="14.1" customHeight="1" x14ac:dyDescent="0.2">
      <c r="A298" s="218" t="s">
        <v>496</v>
      </c>
      <c r="B298" s="218" t="s">
        <v>497</v>
      </c>
      <c r="C298" s="218" t="s">
        <v>742</v>
      </c>
      <c r="D298" s="218"/>
      <c r="E298" s="77">
        <v>50</v>
      </c>
      <c r="F298" s="64">
        <v>10</v>
      </c>
      <c r="G298" s="62" t="s">
        <v>619</v>
      </c>
      <c r="H298" s="62" t="s">
        <v>619</v>
      </c>
      <c r="I298" s="62" t="s">
        <v>619</v>
      </c>
      <c r="J298" s="62" t="s">
        <v>619</v>
      </c>
      <c r="K298" s="62" t="s">
        <v>619</v>
      </c>
      <c r="L298" s="64">
        <v>11</v>
      </c>
      <c r="M298" s="186">
        <v>0.2</v>
      </c>
      <c r="N298" s="62" t="s">
        <v>619</v>
      </c>
      <c r="O298" s="62" t="s">
        <v>619</v>
      </c>
      <c r="P298" s="64">
        <v>6</v>
      </c>
      <c r="Q298" s="64">
        <v>21</v>
      </c>
      <c r="R298" s="64">
        <v>6</v>
      </c>
      <c r="S298" s="62" t="s">
        <v>619</v>
      </c>
      <c r="T298" s="64">
        <v>29</v>
      </c>
      <c r="U298" s="62" t="s">
        <v>619</v>
      </c>
      <c r="V298" s="64">
        <v>6</v>
      </c>
      <c r="W298" s="64">
        <v>42</v>
      </c>
      <c r="X298" s="209">
        <v>0.9</v>
      </c>
      <c r="Y298" s="62" t="s">
        <v>619</v>
      </c>
    </row>
    <row r="299" spans="1:25" s="69" customFormat="1" ht="14.1" customHeight="1" x14ac:dyDescent="0.2">
      <c r="A299" s="218" t="s">
        <v>306</v>
      </c>
      <c r="B299" s="218" t="s">
        <v>307</v>
      </c>
      <c r="C299" s="218" t="s">
        <v>745</v>
      </c>
      <c r="D299" s="218"/>
      <c r="E299" s="77">
        <v>34</v>
      </c>
      <c r="F299" s="64">
        <v>7</v>
      </c>
      <c r="G299" s="62" t="s">
        <v>619</v>
      </c>
      <c r="H299" s="62" t="s">
        <v>619</v>
      </c>
      <c r="I299" s="62" t="s">
        <v>619</v>
      </c>
      <c r="J299" s="62" t="s">
        <v>619</v>
      </c>
      <c r="K299" s="62" t="s">
        <v>619</v>
      </c>
      <c r="L299" s="64">
        <v>8</v>
      </c>
      <c r="M299" s="186">
        <v>0.2</v>
      </c>
      <c r="N299" s="62" t="s">
        <v>619</v>
      </c>
      <c r="O299" s="62" t="s">
        <v>619</v>
      </c>
      <c r="P299" s="62" t="s">
        <v>619</v>
      </c>
      <c r="Q299" s="64">
        <v>15</v>
      </c>
      <c r="R299" s="62" t="s">
        <v>619</v>
      </c>
      <c r="S299" s="62" t="s">
        <v>619</v>
      </c>
      <c r="T299" s="64">
        <v>15</v>
      </c>
      <c r="U299" s="62" t="s">
        <v>619</v>
      </c>
      <c r="V299" s="62" t="s">
        <v>619</v>
      </c>
      <c r="W299" s="64">
        <v>17</v>
      </c>
      <c r="X299" s="209">
        <v>0.5</v>
      </c>
      <c r="Y299" s="62" t="s">
        <v>619</v>
      </c>
    </row>
    <row r="300" spans="1:25" s="69" customFormat="1" ht="14.1" customHeight="1" x14ac:dyDescent="0.2">
      <c r="A300" s="218" t="s">
        <v>504</v>
      </c>
      <c r="B300" s="218" t="s">
        <v>505</v>
      </c>
      <c r="C300" s="218" t="s">
        <v>742</v>
      </c>
      <c r="D300" s="218"/>
      <c r="E300" s="77">
        <v>52</v>
      </c>
      <c r="F300" s="62" t="s">
        <v>619</v>
      </c>
      <c r="G300" s="62" t="s">
        <v>619</v>
      </c>
      <c r="H300" s="62" t="s">
        <v>619</v>
      </c>
      <c r="I300" s="62" t="s">
        <v>619</v>
      </c>
      <c r="J300" s="62" t="s">
        <v>619</v>
      </c>
      <c r="K300" s="62" t="s">
        <v>619</v>
      </c>
      <c r="L300" s="64">
        <v>7</v>
      </c>
      <c r="M300" s="186">
        <v>0.1</v>
      </c>
      <c r="N300" s="64">
        <v>5</v>
      </c>
      <c r="O300" s="62" t="s">
        <v>619</v>
      </c>
      <c r="P300" s="62" t="s">
        <v>619</v>
      </c>
      <c r="Q300" s="64">
        <v>16</v>
      </c>
      <c r="R300" s="62" t="s">
        <v>619</v>
      </c>
      <c r="S300" s="64">
        <v>11</v>
      </c>
      <c r="T300" s="64">
        <v>7</v>
      </c>
      <c r="U300" s="62" t="s">
        <v>619</v>
      </c>
      <c r="V300" s="62" t="s">
        <v>619</v>
      </c>
      <c r="W300" s="64">
        <v>19</v>
      </c>
      <c r="X300" s="209">
        <v>0.4</v>
      </c>
      <c r="Y300" s="62" t="s">
        <v>619</v>
      </c>
    </row>
    <row r="301" spans="1:25" s="69" customFormat="1" ht="14.1" customHeight="1" x14ac:dyDescent="0.2">
      <c r="A301" s="218" t="s">
        <v>134</v>
      </c>
      <c r="B301" s="218" t="s">
        <v>135</v>
      </c>
      <c r="C301" s="218" t="s">
        <v>747</v>
      </c>
      <c r="D301" s="218"/>
      <c r="E301" s="77">
        <v>145</v>
      </c>
      <c r="F301" s="64">
        <v>49</v>
      </c>
      <c r="G301" s="62" t="s">
        <v>619</v>
      </c>
      <c r="H301" s="62" t="s">
        <v>619</v>
      </c>
      <c r="I301" s="62" t="s">
        <v>619</v>
      </c>
      <c r="J301" s="62" t="s">
        <v>619</v>
      </c>
      <c r="K301" s="62" t="s">
        <v>619</v>
      </c>
      <c r="L301" s="64">
        <v>55</v>
      </c>
      <c r="M301" s="186">
        <v>0.4</v>
      </c>
      <c r="N301" s="64">
        <v>15</v>
      </c>
      <c r="O301" s="64">
        <v>33</v>
      </c>
      <c r="P301" s="64">
        <v>61</v>
      </c>
      <c r="Q301" s="64">
        <v>164</v>
      </c>
      <c r="R301" s="64">
        <v>10</v>
      </c>
      <c r="S301" s="64">
        <v>14</v>
      </c>
      <c r="T301" s="62" t="s">
        <v>619</v>
      </c>
      <c r="U301" s="64">
        <v>85</v>
      </c>
      <c r="V301" s="62" t="s">
        <v>619</v>
      </c>
      <c r="W301" s="64">
        <v>110</v>
      </c>
      <c r="X301" s="209">
        <v>0.8</v>
      </c>
      <c r="Y301" s="62" t="s">
        <v>619</v>
      </c>
    </row>
    <row r="302" spans="1:25" s="69" customFormat="1" ht="14.1" customHeight="1" x14ac:dyDescent="0.2">
      <c r="A302" s="218" t="s">
        <v>264</v>
      </c>
      <c r="B302" s="218" t="s">
        <v>265</v>
      </c>
      <c r="C302" s="218" t="s">
        <v>749</v>
      </c>
      <c r="D302" s="218"/>
      <c r="E302" s="77">
        <v>111</v>
      </c>
      <c r="F302" s="64">
        <v>39</v>
      </c>
      <c r="G302" s="62" t="s">
        <v>619</v>
      </c>
      <c r="H302" s="62" t="s">
        <v>619</v>
      </c>
      <c r="I302" s="64">
        <v>5</v>
      </c>
      <c r="J302" s="62" t="s">
        <v>619</v>
      </c>
      <c r="K302" s="62" t="s">
        <v>619</v>
      </c>
      <c r="L302" s="64">
        <v>51</v>
      </c>
      <c r="M302" s="186">
        <v>0.5</v>
      </c>
      <c r="N302" s="64">
        <v>7</v>
      </c>
      <c r="O302" s="64">
        <v>6</v>
      </c>
      <c r="P302" s="64">
        <v>7</v>
      </c>
      <c r="Q302" s="64">
        <v>71</v>
      </c>
      <c r="R302" s="62" t="s">
        <v>619</v>
      </c>
      <c r="S302" s="64">
        <v>5</v>
      </c>
      <c r="T302" s="64">
        <v>57</v>
      </c>
      <c r="U302" s="62" t="s">
        <v>619</v>
      </c>
      <c r="V302" s="62" t="s">
        <v>619</v>
      </c>
      <c r="W302" s="64">
        <v>68</v>
      </c>
      <c r="X302" s="209">
        <v>0.6</v>
      </c>
      <c r="Y302" s="64">
        <v>127</v>
      </c>
    </row>
    <row r="303" spans="1:25" s="69" customFormat="1" ht="14.1" customHeight="1" x14ac:dyDescent="0.2">
      <c r="A303" s="218" t="s">
        <v>420</v>
      </c>
      <c r="B303" s="218" t="s">
        <v>421</v>
      </c>
      <c r="C303" s="218" t="s">
        <v>746</v>
      </c>
      <c r="D303" s="218"/>
      <c r="E303" s="77">
        <v>104</v>
      </c>
      <c r="F303" s="64">
        <v>86</v>
      </c>
      <c r="G303" s="64">
        <v>80</v>
      </c>
      <c r="H303" s="64">
        <v>72</v>
      </c>
      <c r="I303" s="64">
        <v>5</v>
      </c>
      <c r="J303" s="64">
        <v>12</v>
      </c>
      <c r="K303" s="64">
        <v>32</v>
      </c>
      <c r="L303" s="64">
        <v>287</v>
      </c>
      <c r="M303" s="186">
        <v>2.8</v>
      </c>
      <c r="N303" s="64">
        <v>12</v>
      </c>
      <c r="O303" s="64">
        <v>31</v>
      </c>
      <c r="P303" s="64">
        <v>95</v>
      </c>
      <c r="Q303" s="64">
        <v>425</v>
      </c>
      <c r="R303" s="64">
        <v>200</v>
      </c>
      <c r="S303" s="64">
        <v>29</v>
      </c>
      <c r="T303" s="64">
        <v>125</v>
      </c>
      <c r="U303" s="64">
        <v>597</v>
      </c>
      <c r="V303" s="64">
        <v>1177</v>
      </c>
      <c r="W303" s="64">
        <v>2128</v>
      </c>
      <c r="X303" s="209">
        <v>20.6</v>
      </c>
      <c r="Y303" s="64">
        <v>43</v>
      </c>
    </row>
    <row r="304" spans="1:25" s="69" customFormat="1" ht="14.1" customHeight="1" x14ac:dyDescent="0.2">
      <c r="A304" s="218" t="s">
        <v>380</v>
      </c>
      <c r="B304" s="218" t="s">
        <v>381</v>
      </c>
      <c r="C304" s="218" t="s">
        <v>746</v>
      </c>
      <c r="D304" s="218"/>
      <c r="E304" s="77">
        <v>135</v>
      </c>
      <c r="F304" s="64">
        <v>60</v>
      </c>
      <c r="G304" s="64">
        <v>56</v>
      </c>
      <c r="H304" s="64">
        <v>28</v>
      </c>
      <c r="I304" s="64">
        <v>9</v>
      </c>
      <c r="J304" s="64">
        <v>25</v>
      </c>
      <c r="K304" s="64">
        <v>24</v>
      </c>
      <c r="L304" s="64">
        <v>202</v>
      </c>
      <c r="M304" s="186">
        <v>1.5</v>
      </c>
      <c r="N304" s="64">
        <v>12</v>
      </c>
      <c r="O304" s="64">
        <v>18</v>
      </c>
      <c r="P304" s="64">
        <v>43</v>
      </c>
      <c r="Q304" s="64">
        <v>275</v>
      </c>
      <c r="R304" s="64">
        <v>174</v>
      </c>
      <c r="S304" s="64">
        <v>109</v>
      </c>
      <c r="T304" s="64">
        <v>346</v>
      </c>
      <c r="U304" s="64">
        <v>205</v>
      </c>
      <c r="V304" s="64">
        <v>259</v>
      </c>
      <c r="W304" s="64">
        <v>1093</v>
      </c>
      <c r="X304" s="209">
        <v>8.1</v>
      </c>
      <c r="Y304" s="64">
        <v>48</v>
      </c>
    </row>
    <row r="305" spans="1:25" s="69" customFormat="1" ht="14.1" customHeight="1" x14ac:dyDescent="0.2">
      <c r="A305" s="218" t="s">
        <v>32</v>
      </c>
      <c r="B305" s="218" t="s">
        <v>692</v>
      </c>
      <c r="C305" s="218" t="s">
        <v>743</v>
      </c>
      <c r="D305" s="218"/>
      <c r="E305" s="77">
        <v>89</v>
      </c>
      <c r="F305" s="62" t="s">
        <v>619</v>
      </c>
      <c r="G305" s="62" t="s">
        <v>619</v>
      </c>
      <c r="H305" s="62" t="s">
        <v>619</v>
      </c>
      <c r="I305" s="62" t="s">
        <v>619</v>
      </c>
      <c r="J305" s="62" t="s">
        <v>619</v>
      </c>
      <c r="K305" s="62" t="s">
        <v>619</v>
      </c>
      <c r="L305" s="64">
        <v>11</v>
      </c>
      <c r="M305" s="186">
        <v>0.1</v>
      </c>
      <c r="N305" s="62" t="s">
        <v>619</v>
      </c>
      <c r="O305" s="62" t="s">
        <v>619</v>
      </c>
      <c r="P305" s="64">
        <v>11</v>
      </c>
      <c r="Q305" s="64">
        <v>28</v>
      </c>
      <c r="R305" s="62" t="s">
        <v>619</v>
      </c>
      <c r="S305" s="62" t="s">
        <v>619</v>
      </c>
      <c r="T305" s="64">
        <v>21</v>
      </c>
      <c r="U305" s="62" t="s">
        <v>619</v>
      </c>
      <c r="V305" s="62" t="s">
        <v>619</v>
      </c>
      <c r="W305" s="64">
        <v>23</v>
      </c>
      <c r="X305" s="209">
        <v>0.3</v>
      </c>
      <c r="Y305" s="62" t="s">
        <v>619</v>
      </c>
    </row>
    <row r="306" spans="1:25" s="69" customFormat="1" ht="14.1" customHeight="1" x14ac:dyDescent="0.2">
      <c r="A306" s="218" t="s">
        <v>252</v>
      </c>
      <c r="B306" s="218" t="s">
        <v>253</v>
      </c>
      <c r="C306" s="218" t="s">
        <v>749</v>
      </c>
      <c r="D306" s="218"/>
      <c r="E306" s="77">
        <v>61</v>
      </c>
      <c r="F306" s="64">
        <v>35</v>
      </c>
      <c r="G306" s="62" t="s">
        <v>619</v>
      </c>
      <c r="H306" s="62" t="s">
        <v>619</v>
      </c>
      <c r="I306" s="62" t="s">
        <v>619</v>
      </c>
      <c r="J306" s="64">
        <v>6</v>
      </c>
      <c r="K306" s="62" t="s">
        <v>619</v>
      </c>
      <c r="L306" s="64">
        <v>44</v>
      </c>
      <c r="M306" s="186">
        <v>0.7</v>
      </c>
      <c r="N306" s="64">
        <v>7</v>
      </c>
      <c r="O306" s="64">
        <v>33</v>
      </c>
      <c r="P306" s="64">
        <v>90</v>
      </c>
      <c r="Q306" s="64">
        <v>174</v>
      </c>
      <c r="R306" s="62" t="s">
        <v>619</v>
      </c>
      <c r="S306" s="62" t="s">
        <v>619</v>
      </c>
      <c r="T306" s="64">
        <v>19</v>
      </c>
      <c r="U306" s="62" t="s">
        <v>619</v>
      </c>
      <c r="V306" s="62" t="s">
        <v>619</v>
      </c>
      <c r="W306" s="64">
        <v>20</v>
      </c>
      <c r="X306" s="209">
        <v>0.3</v>
      </c>
      <c r="Y306" s="64">
        <v>18</v>
      </c>
    </row>
    <row r="307" spans="1:25" s="69" customFormat="1" ht="14.1" customHeight="1" x14ac:dyDescent="0.2">
      <c r="A307" s="218" t="s">
        <v>324</v>
      </c>
      <c r="B307" s="218" t="s">
        <v>325</v>
      </c>
      <c r="C307" s="218" t="s">
        <v>745</v>
      </c>
      <c r="D307" s="218"/>
      <c r="E307" s="77">
        <v>39</v>
      </c>
      <c r="F307" s="64">
        <v>31</v>
      </c>
      <c r="G307" s="64">
        <v>9</v>
      </c>
      <c r="H307" s="62" t="s">
        <v>619</v>
      </c>
      <c r="I307" s="62" t="s">
        <v>619</v>
      </c>
      <c r="J307" s="62" t="s">
        <v>619</v>
      </c>
      <c r="K307" s="62" t="s">
        <v>619</v>
      </c>
      <c r="L307" s="64">
        <v>44</v>
      </c>
      <c r="M307" s="186">
        <v>1.1000000000000001</v>
      </c>
      <c r="N307" s="62" t="s">
        <v>619</v>
      </c>
      <c r="O307" s="64">
        <v>10</v>
      </c>
      <c r="P307" s="62" t="s">
        <v>619</v>
      </c>
      <c r="Q307" s="64">
        <v>62</v>
      </c>
      <c r="R307" s="64">
        <v>53</v>
      </c>
      <c r="S307" s="64">
        <v>56</v>
      </c>
      <c r="T307" s="62" t="s">
        <v>619</v>
      </c>
      <c r="U307" s="62" t="s">
        <v>619</v>
      </c>
      <c r="V307" s="64">
        <v>56</v>
      </c>
      <c r="W307" s="64">
        <v>208</v>
      </c>
      <c r="X307" s="209">
        <v>5.4</v>
      </c>
      <c r="Y307" s="62" t="s">
        <v>619</v>
      </c>
    </row>
    <row r="308" spans="1:25" s="69" customFormat="1" ht="14.1" customHeight="1" x14ac:dyDescent="0.2">
      <c r="A308" s="218" t="s">
        <v>354</v>
      </c>
      <c r="B308" s="218" t="s">
        <v>355</v>
      </c>
      <c r="C308" s="218" t="s">
        <v>745</v>
      </c>
      <c r="D308" s="218"/>
      <c r="E308" s="77">
        <v>52</v>
      </c>
      <c r="F308" s="62" t="s">
        <v>619</v>
      </c>
      <c r="G308" s="62" t="s">
        <v>619</v>
      </c>
      <c r="H308" s="62" t="s">
        <v>619</v>
      </c>
      <c r="I308" s="62" t="s">
        <v>619</v>
      </c>
      <c r="J308" s="62" t="s">
        <v>619</v>
      </c>
      <c r="K308" s="62" t="s">
        <v>619</v>
      </c>
      <c r="L308" s="64">
        <v>8</v>
      </c>
      <c r="M308" s="186">
        <v>0.2</v>
      </c>
      <c r="N308" s="64">
        <v>13</v>
      </c>
      <c r="O308" s="62" t="s">
        <v>619</v>
      </c>
      <c r="P308" s="62" t="s">
        <v>619</v>
      </c>
      <c r="Q308" s="64">
        <v>22</v>
      </c>
      <c r="R308" s="62" t="s">
        <v>619</v>
      </c>
      <c r="S308" s="62" t="s">
        <v>619</v>
      </c>
      <c r="T308" s="62" t="s">
        <v>619</v>
      </c>
      <c r="U308" s="64">
        <v>11</v>
      </c>
      <c r="V308" s="64">
        <v>5</v>
      </c>
      <c r="W308" s="64">
        <v>16</v>
      </c>
      <c r="X308" s="209">
        <v>0.3</v>
      </c>
      <c r="Y308" s="62" t="s">
        <v>619</v>
      </c>
    </row>
    <row r="309" spans="1:25" s="69" customFormat="1" ht="14.1" customHeight="1" x14ac:dyDescent="0.2">
      <c r="A309" s="218" t="s">
        <v>526</v>
      </c>
      <c r="B309" s="218" t="s">
        <v>527</v>
      </c>
      <c r="C309" s="218" t="s">
        <v>742</v>
      </c>
      <c r="D309" s="218"/>
      <c r="E309" s="77">
        <v>51</v>
      </c>
      <c r="F309" s="62" t="s">
        <v>619</v>
      </c>
      <c r="G309" s="62" t="s">
        <v>619</v>
      </c>
      <c r="H309" s="62" t="s">
        <v>619</v>
      </c>
      <c r="I309" s="62" t="s">
        <v>619</v>
      </c>
      <c r="J309" s="62" t="s">
        <v>619</v>
      </c>
      <c r="K309" s="62" t="s">
        <v>619</v>
      </c>
      <c r="L309" s="62" t="s">
        <v>619</v>
      </c>
      <c r="M309" s="186" t="s">
        <v>619</v>
      </c>
      <c r="N309" s="62" t="s">
        <v>619</v>
      </c>
      <c r="O309" s="62" t="s">
        <v>619</v>
      </c>
      <c r="P309" s="62" t="s">
        <v>619</v>
      </c>
      <c r="Q309" s="64">
        <v>5</v>
      </c>
      <c r="R309" s="62" t="s">
        <v>619</v>
      </c>
      <c r="S309" s="62" t="s">
        <v>619</v>
      </c>
      <c r="T309" s="62" t="s">
        <v>619</v>
      </c>
      <c r="U309" s="62" t="s">
        <v>619</v>
      </c>
      <c r="V309" s="62" t="s">
        <v>619</v>
      </c>
      <c r="W309" s="62" t="s">
        <v>619</v>
      </c>
      <c r="X309" s="209" t="s">
        <v>619</v>
      </c>
      <c r="Y309" s="62" t="s">
        <v>619</v>
      </c>
    </row>
    <row r="310" spans="1:25" s="69" customFormat="1" ht="14.1" customHeight="1" x14ac:dyDescent="0.2">
      <c r="A310" s="218" t="s">
        <v>450</v>
      </c>
      <c r="B310" s="218" t="s">
        <v>451</v>
      </c>
      <c r="C310" s="218" t="s">
        <v>742</v>
      </c>
      <c r="D310" s="218"/>
      <c r="E310" s="77">
        <v>66</v>
      </c>
      <c r="F310" s="62" t="s">
        <v>619</v>
      </c>
      <c r="G310" s="62" t="s">
        <v>619</v>
      </c>
      <c r="H310" s="62" t="s">
        <v>619</v>
      </c>
      <c r="I310" s="62" t="s">
        <v>619</v>
      </c>
      <c r="J310" s="62" t="s">
        <v>619</v>
      </c>
      <c r="K310" s="62" t="s">
        <v>619</v>
      </c>
      <c r="L310" s="64">
        <v>28</v>
      </c>
      <c r="M310" s="186">
        <v>0.4</v>
      </c>
      <c r="N310" s="62" t="s">
        <v>619</v>
      </c>
      <c r="O310" s="64">
        <v>11</v>
      </c>
      <c r="P310" s="62" t="s">
        <v>619</v>
      </c>
      <c r="Q310" s="64">
        <v>47</v>
      </c>
      <c r="R310" s="64">
        <v>8</v>
      </c>
      <c r="S310" s="62" t="s">
        <v>619</v>
      </c>
      <c r="T310" s="64">
        <v>24</v>
      </c>
      <c r="U310" s="62" t="s">
        <v>619</v>
      </c>
      <c r="V310" s="62" t="s">
        <v>619</v>
      </c>
      <c r="W310" s="64">
        <v>38</v>
      </c>
      <c r="X310" s="209">
        <v>0.6</v>
      </c>
      <c r="Y310" s="64">
        <v>28</v>
      </c>
    </row>
    <row r="311" spans="1:25" s="69" customFormat="1" ht="14.1" customHeight="1" x14ac:dyDescent="0.2">
      <c r="A311" s="218" t="s">
        <v>196</v>
      </c>
      <c r="B311" s="218" t="s">
        <v>197</v>
      </c>
      <c r="C311" s="218" t="s">
        <v>744</v>
      </c>
      <c r="D311" s="218"/>
      <c r="E311" s="77">
        <v>33</v>
      </c>
      <c r="F311" s="64">
        <v>22</v>
      </c>
      <c r="G311" s="62" t="s">
        <v>619</v>
      </c>
      <c r="H311" s="62" t="s">
        <v>619</v>
      </c>
      <c r="I311" s="62" t="s">
        <v>619</v>
      </c>
      <c r="J311" s="62" t="s">
        <v>619</v>
      </c>
      <c r="K311" s="62" t="s">
        <v>619</v>
      </c>
      <c r="L311" s="64">
        <v>24</v>
      </c>
      <c r="M311" s="186">
        <v>0.7</v>
      </c>
      <c r="N311" s="62" t="s">
        <v>619</v>
      </c>
      <c r="O311" s="62" t="s">
        <v>619</v>
      </c>
      <c r="P311" s="64">
        <v>10</v>
      </c>
      <c r="Q311" s="64">
        <v>40</v>
      </c>
      <c r="R311" s="64">
        <v>12</v>
      </c>
      <c r="S311" s="62" t="s">
        <v>619</v>
      </c>
      <c r="T311" s="64">
        <v>10</v>
      </c>
      <c r="U311" s="64">
        <v>10</v>
      </c>
      <c r="V311" s="62" t="s">
        <v>619</v>
      </c>
      <c r="W311" s="64">
        <v>36</v>
      </c>
      <c r="X311" s="209">
        <v>1.1000000000000001</v>
      </c>
      <c r="Y311" s="62" t="s">
        <v>619</v>
      </c>
    </row>
    <row r="312" spans="1:25" s="69" customFormat="1" ht="14.1" customHeight="1" x14ac:dyDescent="0.2">
      <c r="A312" s="218" t="s">
        <v>326</v>
      </c>
      <c r="B312" s="218" t="s">
        <v>327</v>
      </c>
      <c r="C312" s="218" t="s">
        <v>745</v>
      </c>
      <c r="D312" s="218"/>
      <c r="E312" s="77">
        <v>46</v>
      </c>
      <c r="F312" s="64">
        <v>25</v>
      </c>
      <c r="G312" s="64">
        <v>6</v>
      </c>
      <c r="H312" s="62" t="s">
        <v>619</v>
      </c>
      <c r="I312" s="62" t="s">
        <v>619</v>
      </c>
      <c r="J312" s="62" t="s">
        <v>619</v>
      </c>
      <c r="K312" s="62" t="s">
        <v>619</v>
      </c>
      <c r="L312" s="64">
        <v>37</v>
      </c>
      <c r="M312" s="186">
        <v>0.8</v>
      </c>
      <c r="N312" s="64">
        <v>7</v>
      </c>
      <c r="O312" s="62" t="s">
        <v>619</v>
      </c>
      <c r="P312" s="62" t="s">
        <v>619</v>
      </c>
      <c r="Q312" s="64">
        <v>53</v>
      </c>
      <c r="R312" s="62" t="s">
        <v>619</v>
      </c>
      <c r="S312" s="64">
        <v>44</v>
      </c>
      <c r="T312" s="64">
        <v>23</v>
      </c>
      <c r="U312" s="62" t="s">
        <v>619</v>
      </c>
      <c r="V312" s="62" t="s">
        <v>619</v>
      </c>
      <c r="W312" s="64">
        <v>69</v>
      </c>
      <c r="X312" s="209">
        <v>1.5</v>
      </c>
      <c r="Y312" s="62" t="s">
        <v>619</v>
      </c>
    </row>
    <row r="313" spans="1:25" s="69" customFormat="1" ht="14.1" customHeight="1" x14ac:dyDescent="0.2">
      <c r="A313" s="218" t="s">
        <v>431</v>
      </c>
      <c r="B313" s="218" t="s">
        <v>693</v>
      </c>
      <c r="C313" s="218" t="s">
        <v>742</v>
      </c>
      <c r="D313" s="218"/>
      <c r="E313" s="77">
        <v>64</v>
      </c>
      <c r="F313" s="64">
        <v>15</v>
      </c>
      <c r="G313" s="62" t="s">
        <v>619</v>
      </c>
      <c r="H313" s="62" t="s">
        <v>619</v>
      </c>
      <c r="I313" s="62" t="s">
        <v>619</v>
      </c>
      <c r="J313" s="62" t="s">
        <v>619</v>
      </c>
      <c r="K313" s="62" t="s">
        <v>619</v>
      </c>
      <c r="L313" s="64">
        <v>16</v>
      </c>
      <c r="M313" s="186">
        <v>0.3</v>
      </c>
      <c r="N313" s="62" t="s">
        <v>619</v>
      </c>
      <c r="O313" s="62" t="s">
        <v>619</v>
      </c>
      <c r="P313" s="64">
        <v>24</v>
      </c>
      <c r="Q313" s="64">
        <v>50</v>
      </c>
      <c r="R313" s="64">
        <v>7</v>
      </c>
      <c r="S313" s="62" t="s">
        <v>619</v>
      </c>
      <c r="T313" s="64">
        <v>35</v>
      </c>
      <c r="U313" s="62" t="s">
        <v>619</v>
      </c>
      <c r="V313" s="62" t="s">
        <v>619</v>
      </c>
      <c r="W313" s="64">
        <v>46</v>
      </c>
      <c r="X313" s="209">
        <v>0.7</v>
      </c>
      <c r="Y313" s="62" t="s">
        <v>619</v>
      </c>
    </row>
    <row r="314" spans="1:25" s="69" customFormat="1" ht="14.1" customHeight="1" x14ac:dyDescent="0.2">
      <c r="A314" s="218" t="s">
        <v>570</v>
      </c>
      <c r="B314" s="218" t="s">
        <v>571</v>
      </c>
      <c r="C314" s="218" t="s">
        <v>748</v>
      </c>
      <c r="D314" s="218"/>
      <c r="E314" s="77">
        <v>24</v>
      </c>
      <c r="F314" s="62" t="s">
        <v>619</v>
      </c>
      <c r="G314" s="62" t="s">
        <v>619</v>
      </c>
      <c r="H314" s="62" t="s">
        <v>619</v>
      </c>
      <c r="I314" s="62" t="s">
        <v>619</v>
      </c>
      <c r="J314" s="62" t="s">
        <v>619</v>
      </c>
      <c r="K314" s="62" t="s">
        <v>619</v>
      </c>
      <c r="L314" s="62" t="s">
        <v>619</v>
      </c>
      <c r="M314" s="186" t="s">
        <v>619</v>
      </c>
      <c r="N314" s="62" t="s">
        <v>619</v>
      </c>
      <c r="O314" s="62" t="s">
        <v>619</v>
      </c>
      <c r="P314" s="64">
        <v>10</v>
      </c>
      <c r="Q314" s="64">
        <v>16</v>
      </c>
      <c r="R314" s="62" t="s">
        <v>619</v>
      </c>
      <c r="S314" s="62" t="s">
        <v>619</v>
      </c>
      <c r="T314" s="62" t="s">
        <v>619</v>
      </c>
      <c r="U314" s="62" t="s">
        <v>619</v>
      </c>
      <c r="V314" s="62" t="s">
        <v>619</v>
      </c>
      <c r="W314" s="64">
        <v>6</v>
      </c>
      <c r="X314" s="209">
        <v>0.3</v>
      </c>
      <c r="Y314" s="62" t="s">
        <v>619</v>
      </c>
    </row>
    <row r="315" spans="1:25" s="69" customFormat="1" ht="14.1" customHeight="1" x14ac:dyDescent="0.2">
      <c r="A315" s="218" t="s">
        <v>580</v>
      </c>
      <c r="B315" s="218" t="s">
        <v>581</v>
      </c>
      <c r="C315" s="218" t="s">
        <v>748</v>
      </c>
      <c r="D315" s="218"/>
      <c r="E315" s="77">
        <v>46</v>
      </c>
      <c r="F315" s="62" t="s">
        <v>619</v>
      </c>
      <c r="G315" s="62" t="s">
        <v>619</v>
      </c>
      <c r="H315" s="62" t="s">
        <v>619</v>
      </c>
      <c r="I315" s="62" t="s">
        <v>619</v>
      </c>
      <c r="J315" s="62" t="s">
        <v>619</v>
      </c>
      <c r="K315" s="62" t="s">
        <v>619</v>
      </c>
      <c r="L315" s="64">
        <v>10</v>
      </c>
      <c r="M315" s="186">
        <v>0.2</v>
      </c>
      <c r="N315" s="62" t="s">
        <v>619</v>
      </c>
      <c r="O315" s="62" t="s">
        <v>619</v>
      </c>
      <c r="P315" s="62" t="s">
        <v>619</v>
      </c>
      <c r="Q315" s="64">
        <v>15</v>
      </c>
      <c r="R315" s="64">
        <v>5</v>
      </c>
      <c r="S315" s="62" t="s">
        <v>619</v>
      </c>
      <c r="T315" s="62" t="s">
        <v>619</v>
      </c>
      <c r="U315" s="64">
        <v>16</v>
      </c>
      <c r="V315" s="62" t="s">
        <v>619</v>
      </c>
      <c r="W315" s="64">
        <v>21</v>
      </c>
      <c r="X315" s="209">
        <v>0.5</v>
      </c>
      <c r="Y315" s="62" t="s">
        <v>619</v>
      </c>
    </row>
    <row r="316" spans="1:25" s="69" customFormat="1" ht="14.1" customHeight="1" x14ac:dyDescent="0.2">
      <c r="A316" s="218" t="s">
        <v>85</v>
      </c>
      <c r="B316" s="218" t="s">
        <v>86</v>
      </c>
      <c r="C316" s="218" t="s">
        <v>743</v>
      </c>
      <c r="D316" s="218"/>
      <c r="E316" s="77">
        <v>46</v>
      </c>
      <c r="F316" s="62" t="s">
        <v>619</v>
      </c>
      <c r="G316" s="62" t="s">
        <v>619</v>
      </c>
      <c r="H316" s="62" t="s">
        <v>619</v>
      </c>
      <c r="I316" s="62" t="s">
        <v>619</v>
      </c>
      <c r="J316" s="62" t="s">
        <v>619</v>
      </c>
      <c r="K316" s="62" t="s">
        <v>619</v>
      </c>
      <c r="L316" s="64">
        <v>5</v>
      </c>
      <c r="M316" s="186">
        <v>0.1</v>
      </c>
      <c r="N316" s="62" t="s">
        <v>619</v>
      </c>
      <c r="O316" s="62" t="s">
        <v>619</v>
      </c>
      <c r="P316" s="62" t="s">
        <v>619</v>
      </c>
      <c r="Q316" s="64">
        <v>9</v>
      </c>
      <c r="R316" s="62" t="s">
        <v>619</v>
      </c>
      <c r="S316" s="62" t="s">
        <v>619</v>
      </c>
      <c r="T316" s="62" t="s">
        <v>619</v>
      </c>
      <c r="U316" s="62" t="s">
        <v>619</v>
      </c>
      <c r="V316" s="62" t="s">
        <v>619</v>
      </c>
      <c r="W316" s="62" t="s">
        <v>619</v>
      </c>
      <c r="X316" s="209" t="s">
        <v>619</v>
      </c>
      <c r="Y316" s="62" t="s">
        <v>619</v>
      </c>
    </row>
    <row r="317" spans="1:25" s="69" customFormat="1" ht="14.1" customHeight="1" x14ac:dyDescent="0.2">
      <c r="A317" s="218" t="s">
        <v>182</v>
      </c>
      <c r="B317" s="218" t="s">
        <v>183</v>
      </c>
      <c r="C317" s="218" t="s">
        <v>744</v>
      </c>
      <c r="D317" s="218"/>
      <c r="E317" s="77">
        <v>40</v>
      </c>
      <c r="F317" s="62" t="s">
        <v>619</v>
      </c>
      <c r="G317" s="62" t="s">
        <v>619</v>
      </c>
      <c r="H317" s="62" t="s">
        <v>619</v>
      </c>
      <c r="I317" s="62" t="s">
        <v>619</v>
      </c>
      <c r="J317" s="62" t="s">
        <v>619</v>
      </c>
      <c r="K317" s="62" t="s">
        <v>619</v>
      </c>
      <c r="L317" s="64">
        <v>13</v>
      </c>
      <c r="M317" s="186">
        <v>0.3</v>
      </c>
      <c r="N317" s="62" t="s">
        <v>619</v>
      </c>
      <c r="O317" s="62" t="s">
        <v>619</v>
      </c>
      <c r="P317" s="64">
        <v>7</v>
      </c>
      <c r="Q317" s="64">
        <v>22</v>
      </c>
      <c r="R317" s="62" t="s">
        <v>619</v>
      </c>
      <c r="S317" s="62" t="s">
        <v>619</v>
      </c>
      <c r="T317" s="62" t="s">
        <v>619</v>
      </c>
      <c r="U317" s="62" t="s">
        <v>619</v>
      </c>
      <c r="V317" s="62" t="s">
        <v>619</v>
      </c>
      <c r="W317" s="62" t="s">
        <v>619</v>
      </c>
      <c r="X317" s="209" t="s">
        <v>619</v>
      </c>
      <c r="Y317" s="62" t="s">
        <v>619</v>
      </c>
    </row>
    <row r="318" spans="1:25" s="69" customFormat="1" ht="14.1" customHeight="1" x14ac:dyDescent="0.2">
      <c r="A318" s="218" t="s">
        <v>506</v>
      </c>
      <c r="B318" s="218" t="s">
        <v>507</v>
      </c>
      <c r="C318" s="218" t="s">
        <v>742</v>
      </c>
      <c r="D318" s="218"/>
      <c r="E318" s="77">
        <v>46</v>
      </c>
      <c r="F318" s="64">
        <v>8</v>
      </c>
      <c r="G318" s="62" t="s">
        <v>619</v>
      </c>
      <c r="H318" s="62" t="s">
        <v>619</v>
      </c>
      <c r="I318" s="62" t="s">
        <v>619</v>
      </c>
      <c r="J318" s="62" t="s">
        <v>619</v>
      </c>
      <c r="K318" s="62" t="s">
        <v>619</v>
      </c>
      <c r="L318" s="64">
        <v>9</v>
      </c>
      <c r="M318" s="186">
        <v>0.2</v>
      </c>
      <c r="N318" s="62" t="s">
        <v>619</v>
      </c>
      <c r="O318" s="62" t="s">
        <v>619</v>
      </c>
      <c r="P318" s="62" t="s">
        <v>619</v>
      </c>
      <c r="Q318" s="64">
        <v>13</v>
      </c>
      <c r="R318" s="62" t="s">
        <v>619</v>
      </c>
      <c r="S318" s="62" t="s">
        <v>619</v>
      </c>
      <c r="T318" s="64">
        <v>10</v>
      </c>
      <c r="U318" s="62" t="s">
        <v>619</v>
      </c>
      <c r="V318" s="62" t="s">
        <v>619</v>
      </c>
      <c r="W318" s="64">
        <v>11</v>
      </c>
      <c r="X318" s="209">
        <v>0.2</v>
      </c>
      <c r="Y318" s="62" t="s">
        <v>619</v>
      </c>
    </row>
    <row r="319" spans="1:25" s="69" customFormat="1" ht="14.1" customHeight="1" x14ac:dyDescent="0.2">
      <c r="A319" s="218" t="s">
        <v>604</v>
      </c>
      <c r="B319" s="218" t="s">
        <v>605</v>
      </c>
      <c r="C319" s="218" t="s">
        <v>748</v>
      </c>
      <c r="D319" s="218"/>
      <c r="E319" s="77">
        <v>16</v>
      </c>
      <c r="F319" s="64">
        <v>7</v>
      </c>
      <c r="G319" s="62" t="s">
        <v>619</v>
      </c>
      <c r="H319" s="62" t="s">
        <v>619</v>
      </c>
      <c r="I319" s="62" t="s">
        <v>619</v>
      </c>
      <c r="J319" s="62" t="s">
        <v>619</v>
      </c>
      <c r="K319" s="62" t="s">
        <v>619</v>
      </c>
      <c r="L319" s="64">
        <v>8</v>
      </c>
      <c r="M319" s="186">
        <v>0.5</v>
      </c>
      <c r="N319" s="62" t="s">
        <v>619</v>
      </c>
      <c r="O319" s="62" t="s">
        <v>619</v>
      </c>
      <c r="P319" s="62" t="s">
        <v>619</v>
      </c>
      <c r="Q319" s="64">
        <v>15</v>
      </c>
      <c r="R319" s="62" t="s">
        <v>619</v>
      </c>
      <c r="S319" s="62" t="s">
        <v>619</v>
      </c>
      <c r="T319" s="62" t="s">
        <v>619</v>
      </c>
      <c r="U319" s="62" t="s">
        <v>619</v>
      </c>
      <c r="V319" s="62" t="s">
        <v>619</v>
      </c>
      <c r="W319" s="64">
        <v>5</v>
      </c>
      <c r="X319" s="209">
        <v>0.3</v>
      </c>
      <c r="Y319" s="62" t="s">
        <v>619</v>
      </c>
    </row>
    <row r="320" spans="1:25" s="69" customFormat="1" ht="14.1" customHeight="1" x14ac:dyDescent="0.2">
      <c r="A320" s="218" t="s">
        <v>382</v>
      </c>
      <c r="B320" s="218" t="s">
        <v>383</v>
      </c>
      <c r="C320" s="218" t="s">
        <v>746</v>
      </c>
      <c r="D320" s="218"/>
      <c r="E320" s="77">
        <v>112</v>
      </c>
      <c r="F320" s="64">
        <v>46</v>
      </c>
      <c r="G320" s="64">
        <v>33</v>
      </c>
      <c r="H320" s="64">
        <v>14</v>
      </c>
      <c r="I320" s="64">
        <v>9</v>
      </c>
      <c r="J320" s="64">
        <v>42</v>
      </c>
      <c r="K320" s="64">
        <v>16</v>
      </c>
      <c r="L320" s="64">
        <v>160</v>
      </c>
      <c r="M320" s="186">
        <v>1.4</v>
      </c>
      <c r="N320" s="64">
        <v>38</v>
      </c>
      <c r="O320" s="64">
        <v>45</v>
      </c>
      <c r="P320" s="64">
        <v>18</v>
      </c>
      <c r="Q320" s="64">
        <v>261</v>
      </c>
      <c r="R320" s="64">
        <v>90</v>
      </c>
      <c r="S320" s="62" t="s">
        <v>619</v>
      </c>
      <c r="T320" s="62" t="s">
        <v>619</v>
      </c>
      <c r="U320" s="64">
        <v>728</v>
      </c>
      <c r="V320" s="64">
        <v>1576</v>
      </c>
      <c r="W320" s="64">
        <v>2396</v>
      </c>
      <c r="X320" s="209">
        <v>21.5</v>
      </c>
      <c r="Y320" s="62" t="s">
        <v>619</v>
      </c>
    </row>
    <row r="321" spans="1:25" s="69" customFormat="1" ht="14.1" customHeight="1" x14ac:dyDescent="0.2">
      <c r="A321" s="218" t="s">
        <v>582</v>
      </c>
      <c r="B321" s="218" t="s">
        <v>583</v>
      </c>
      <c r="C321" s="218" t="s">
        <v>748</v>
      </c>
      <c r="D321" s="218"/>
      <c r="E321" s="77">
        <v>29</v>
      </c>
      <c r="F321" s="62" t="s">
        <v>619</v>
      </c>
      <c r="G321" s="62" t="s">
        <v>619</v>
      </c>
      <c r="H321" s="62" t="s">
        <v>619</v>
      </c>
      <c r="I321" s="62" t="s">
        <v>619</v>
      </c>
      <c r="J321" s="62" t="s">
        <v>619</v>
      </c>
      <c r="K321" s="62" t="s">
        <v>619</v>
      </c>
      <c r="L321" s="64">
        <v>15</v>
      </c>
      <c r="M321" s="186">
        <v>0.5</v>
      </c>
      <c r="N321" s="62" t="s">
        <v>619</v>
      </c>
      <c r="O321" s="62" t="s">
        <v>619</v>
      </c>
      <c r="P321" s="64">
        <v>10</v>
      </c>
      <c r="Q321" s="64">
        <v>34</v>
      </c>
      <c r="R321" s="64">
        <v>7</v>
      </c>
      <c r="S321" s="62" t="s">
        <v>619</v>
      </c>
      <c r="T321" s="64">
        <v>15</v>
      </c>
      <c r="U321" s="64">
        <v>34</v>
      </c>
      <c r="V321" s="62" t="s">
        <v>619</v>
      </c>
      <c r="W321" s="64">
        <v>57</v>
      </c>
      <c r="X321" s="209">
        <v>2</v>
      </c>
      <c r="Y321" s="62" t="s">
        <v>619</v>
      </c>
    </row>
    <row r="322" spans="1:25" s="69" customFormat="1" ht="14.1" customHeight="1" x14ac:dyDescent="0.2">
      <c r="A322" s="218" t="s">
        <v>63</v>
      </c>
      <c r="B322" s="218" t="s">
        <v>64</v>
      </c>
      <c r="C322" s="218" t="s">
        <v>743</v>
      </c>
      <c r="D322" s="218"/>
      <c r="E322" s="77">
        <v>141</v>
      </c>
      <c r="F322" s="64">
        <v>24</v>
      </c>
      <c r="G322" s="62" t="s">
        <v>619</v>
      </c>
      <c r="H322" s="62" t="s">
        <v>619</v>
      </c>
      <c r="I322" s="62" t="s">
        <v>619</v>
      </c>
      <c r="J322" s="62" t="s">
        <v>619</v>
      </c>
      <c r="K322" s="64">
        <v>14</v>
      </c>
      <c r="L322" s="64">
        <v>42</v>
      </c>
      <c r="M322" s="186">
        <v>0.3</v>
      </c>
      <c r="N322" s="64">
        <v>10</v>
      </c>
      <c r="O322" s="64">
        <v>21</v>
      </c>
      <c r="P322" s="64">
        <v>26</v>
      </c>
      <c r="Q322" s="64">
        <v>99</v>
      </c>
      <c r="R322" s="62" t="s">
        <v>619</v>
      </c>
      <c r="S322" s="62" t="s">
        <v>619</v>
      </c>
      <c r="T322" s="62" t="s">
        <v>619</v>
      </c>
      <c r="U322" s="62" t="s">
        <v>619</v>
      </c>
      <c r="V322" s="62" t="s">
        <v>619</v>
      </c>
      <c r="W322" s="64">
        <v>21</v>
      </c>
      <c r="X322" s="209">
        <v>0.2</v>
      </c>
      <c r="Y322" s="64">
        <v>42</v>
      </c>
    </row>
    <row r="323" spans="1:25" s="69" customFormat="1" ht="14.1" customHeight="1" x14ac:dyDescent="0.2">
      <c r="A323" s="218" t="s">
        <v>555</v>
      </c>
      <c r="B323" s="218" t="s">
        <v>694</v>
      </c>
      <c r="C323" s="218" t="s">
        <v>748</v>
      </c>
      <c r="D323" s="218"/>
      <c r="E323" s="77">
        <v>203</v>
      </c>
      <c r="F323" s="64">
        <v>70</v>
      </c>
      <c r="G323" s="62" t="s">
        <v>619</v>
      </c>
      <c r="H323" s="62" t="s">
        <v>619</v>
      </c>
      <c r="I323" s="62" t="s">
        <v>619</v>
      </c>
      <c r="J323" s="62" t="s">
        <v>619</v>
      </c>
      <c r="K323" s="62" t="s">
        <v>619</v>
      </c>
      <c r="L323" s="64">
        <v>76</v>
      </c>
      <c r="M323" s="186">
        <v>0.4</v>
      </c>
      <c r="N323" s="62" t="s">
        <v>619</v>
      </c>
      <c r="O323" s="62" t="s">
        <v>619</v>
      </c>
      <c r="P323" s="64">
        <v>11</v>
      </c>
      <c r="Q323" s="64">
        <v>99</v>
      </c>
      <c r="R323" s="62" t="s">
        <v>619</v>
      </c>
      <c r="S323" s="64">
        <v>19</v>
      </c>
      <c r="T323" s="64">
        <v>56</v>
      </c>
      <c r="U323" s="64">
        <v>52</v>
      </c>
      <c r="V323" s="62" t="s">
        <v>619</v>
      </c>
      <c r="W323" s="64">
        <v>127</v>
      </c>
      <c r="X323" s="209">
        <v>0.6</v>
      </c>
      <c r="Y323" s="62" t="s">
        <v>619</v>
      </c>
    </row>
    <row r="324" spans="1:25" s="69" customFormat="1" ht="14.1" customHeight="1" x14ac:dyDescent="0.2">
      <c r="A324" s="218" t="s">
        <v>472</v>
      </c>
      <c r="B324" s="218" t="s">
        <v>473</v>
      </c>
      <c r="C324" s="218" t="s">
        <v>742</v>
      </c>
      <c r="D324" s="218"/>
      <c r="E324" s="77">
        <v>49</v>
      </c>
      <c r="F324" s="62" t="s">
        <v>619</v>
      </c>
      <c r="G324" s="62" t="s">
        <v>619</v>
      </c>
      <c r="H324" s="62" t="s">
        <v>619</v>
      </c>
      <c r="I324" s="62" t="s">
        <v>619</v>
      </c>
      <c r="J324" s="62" t="s">
        <v>619</v>
      </c>
      <c r="K324" s="62" t="s">
        <v>619</v>
      </c>
      <c r="L324" s="64">
        <v>12</v>
      </c>
      <c r="M324" s="186">
        <v>0.3</v>
      </c>
      <c r="N324" s="62" t="s">
        <v>619</v>
      </c>
      <c r="O324" s="62" t="s">
        <v>619</v>
      </c>
      <c r="P324" s="62" t="s">
        <v>619</v>
      </c>
      <c r="Q324" s="64">
        <v>16</v>
      </c>
      <c r="R324" s="62" t="s">
        <v>619</v>
      </c>
      <c r="S324" s="64">
        <v>39</v>
      </c>
      <c r="T324" s="64">
        <v>8</v>
      </c>
      <c r="U324" s="62" t="s">
        <v>619</v>
      </c>
      <c r="V324" s="62" t="s">
        <v>619</v>
      </c>
      <c r="W324" s="64">
        <v>47</v>
      </c>
      <c r="X324" s="209">
        <v>1</v>
      </c>
      <c r="Y324" s="62" t="s">
        <v>619</v>
      </c>
    </row>
    <row r="325" spans="1:25" s="69" customFormat="1" ht="14.1" customHeight="1" x14ac:dyDescent="0.2">
      <c r="A325" s="218" t="s">
        <v>432</v>
      </c>
      <c r="B325" s="218" t="s">
        <v>695</v>
      </c>
      <c r="C325" s="218" t="s">
        <v>742</v>
      </c>
      <c r="D325" s="218"/>
      <c r="E325" s="77">
        <v>61</v>
      </c>
      <c r="F325" s="62" t="s">
        <v>619</v>
      </c>
      <c r="G325" s="62" t="s">
        <v>619</v>
      </c>
      <c r="H325" s="62" t="s">
        <v>619</v>
      </c>
      <c r="I325" s="62" t="s">
        <v>619</v>
      </c>
      <c r="J325" s="62" t="s">
        <v>619</v>
      </c>
      <c r="K325" s="62" t="s">
        <v>619</v>
      </c>
      <c r="L325" s="62" t="s">
        <v>619</v>
      </c>
      <c r="M325" s="186" t="s">
        <v>619</v>
      </c>
      <c r="N325" s="62" t="s">
        <v>619</v>
      </c>
      <c r="O325" s="62" t="s">
        <v>619</v>
      </c>
      <c r="P325" s="62" t="s">
        <v>619</v>
      </c>
      <c r="Q325" s="64">
        <v>5</v>
      </c>
      <c r="R325" s="62" t="s">
        <v>619</v>
      </c>
      <c r="S325" s="64">
        <v>9</v>
      </c>
      <c r="T325" s="62" t="s">
        <v>619</v>
      </c>
      <c r="U325" s="62" t="s">
        <v>619</v>
      </c>
      <c r="V325" s="62" t="s">
        <v>619</v>
      </c>
      <c r="W325" s="64">
        <v>11</v>
      </c>
      <c r="X325" s="209">
        <v>0.2</v>
      </c>
      <c r="Y325" s="62" t="s">
        <v>619</v>
      </c>
    </row>
    <row r="326" spans="1:25" s="69" customFormat="1" ht="14.1" customHeight="1" x14ac:dyDescent="0.2">
      <c r="A326" s="218" t="s">
        <v>97</v>
      </c>
      <c r="B326" s="218" t="s">
        <v>98</v>
      </c>
      <c r="C326" s="218" t="s">
        <v>743</v>
      </c>
      <c r="D326" s="218"/>
      <c r="E326" s="77">
        <v>143</v>
      </c>
      <c r="F326" s="64">
        <v>19</v>
      </c>
      <c r="G326" s="62" t="s">
        <v>619</v>
      </c>
      <c r="H326" s="62" t="s">
        <v>619</v>
      </c>
      <c r="I326" s="62" t="s">
        <v>619</v>
      </c>
      <c r="J326" s="62" t="s">
        <v>619</v>
      </c>
      <c r="K326" s="62" t="s">
        <v>619</v>
      </c>
      <c r="L326" s="64">
        <v>20</v>
      </c>
      <c r="M326" s="186">
        <v>0.1</v>
      </c>
      <c r="N326" s="64">
        <v>6</v>
      </c>
      <c r="O326" s="64">
        <v>6</v>
      </c>
      <c r="P326" s="64">
        <v>23</v>
      </c>
      <c r="Q326" s="64">
        <v>55</v>
      </c>
      <c r="R326" s="62" t="s">
        <v>619</v>
      </c>
      <c r="S326" s="62" t="s">
        <v>619</v>
      </c>
      <c r="T326" s="62" t="s">
        <v>619</v>
      </c>
      <c r="U326" s="62" t="s">
        <v>619</v>
      </c>
      <c r="V326" s="62" t="s">
        <v>619</v>
      </c>
      <c r="W326" s="64">
        <v>5</v>
      </c>
      <c r="X326" s="209">
        <v>0</v>
      </c>
      <c r="Y326" s="64">
        <v>10</v>
      </c>
    </row>
    <row r="327" spans="1:25" s="69" customFormat="1" ht="14.1" customHeight="1" x14ac:dyDescent="0.2">
      <c r="A327" s="218" t="s">
        <v>528</v>
      </c>
      <c r="B327" s="218" t="s">
        <v>529</v>
      </c>
      <c r="C327" s="218" t="s">
        <v>742</v>
      </c>
      <c r="D327" s="218"/>
      <c r="E327" s="77">
        <v>40</v>
      </c>
      <c r="F327" s="64">
        <v>5</v>
      </c>
      <c r="G327" s="62" t="s">
        <v>619</v>
      </c>
      <c r="H327" s="62" t="s">
        <v>619</v>
      </c>
      <c r="I327" s="62" t="s">
        <v>619</v>
      </c>
      <c r="J327" s="62" t="s">
        <v>619</v>
      </c>
      <c r="K327" s="62" t="s">
        <v>619</v>
      </c>
      <c r="L327" s="64">
        <v>9</v>
      </c>
      <c r="M327" s="186">
        <v>0.2</v>
      </c>
      <c r="N327" s="62" t="s">
        <v>619</v>
      </c>
      <c r="O327" s="62" t="s">
        <v>619</v>
      </c>
      <c r="P327" s="62" t="s">
        <v>619</v>
      </c>
      <c r="Q327" s="64">
        <v>16</v>
      </c>
      <c r="R327" s="62" t="s">
        <v>619</v>
      </c>
      <c r="S327" s="64">
        <v>24</v>
      </c>
      <c r="T327" s="64">
        <v>20</v>
      </c>
      <c r="U327" s="62" t="s">
        <v>619</v>
      </c>
      <c r="V327" s="64">
        <v>7</v>
      </c>
      <c r="W327" s="64">
        <v>56</v>
      </c>
      <c r="X327" s="209">
        <v>1.4</v>
      </c>
      <c r="Y327" s="62" t="s">
        <v>619</v>
      </c>
    </row>
    <row r="328" spans="1:25" s="69" customFormat="1" ht="14.1" customHeight="1" x14ac:dyDescent="0.2">
      <c r="A328" s="218" t="s">
        <v>433</v>
      </c>
      <c r="B328" s="218" t="s">
        <v>696</v>
      </c>
      <c r="C328" s="218" t="s">
        <v>742</v>
      </c>
      <c r="D328" s="218"/>
      <c r="E328" s="77">
        <v>64</v>
      </c>
      <c r="F328" s="64">
        <v>21</v>
      </c>
      <c r="G328" s="62" t="s">
        <v>619</v>
      </c>
      <c r="H328" s="62" t="s">
        <v>619</v>
      </c>
      <c r="I328" s="62" t="s">
        <v>619</v>
      </c>
      <c r="J328" s="62" t="s">
        <v>619</v>
      </c>
      <c r="K328" s="62" t="s">
        <v>619</v>
      </c>
      <c r="L328" s="64">
        <v>26</v>
      </c>
      <c r="M328" s="186">
        <v>0.4</v>
      </c>
      <c r="N328" s="64">
        <v>14</v>
      </c>
      <c r="O328" s="62" t="s">
        <v>619</v>
      </c>
      <c r="P328" s="62" t="s">
        <v>619</v>
      </c>
      <c r="Q328" s="64">
        <v>48</v>
      </c>
      <c r="R328" s="64">
        <v>14</v>
      </c>
      <c r="S328" s="64">
        <v>7</v>
      </c>
      <c r="T328" s="62" t="s">
        <v>619</v>
      </c>
      <c r="U328" s="62" t="s">
        <v>619</v>
      </c>
      <c r="V328" s="64">
        <v>5</v>
      </c>
      <c r="W328" s="64">
        <v>30</v>
      </c>
      <c r="X328" s="209">
        <v>0.5</v>
      </c>
      <c r="Y328" s="62" t="s">
        <v>619</v>
      </c>
    </row>
    <row r="329" spans="1:25" s="69" customFormat="1" ht="14.1" customHeight="1" x14ac:dyDescent="0.2">
      <c r="A329" s="218" t="s">
        <v>266</v>
      </c>
      <c r="B329" s="218" t="s">
        <v>267</v>
      </c>
      <c r="C329" s="218" t="s">
        <v>749</v>
      </c>
      <c r="D329" s="218"/>
      <c r="E329" s="77">
        <v>104</v>
      </c>
      <c r="F329" s="64">
        <v>53</v>
      </c>
      <c r="G329" s="64">
        <v>16</v>
      </c>
      <c r="H329" s="64">
        <v>21</v>
      </c>
      <c r="I329" s="62" t="s">
        <v>619</v>
      </c>
      <c r="J329" s="64">
        <v>5</v>
      </c>
      <c r="K329" s="62" t="s">
        <v>619</v>
      </c>
      <c r="L329" s="64">
        <v>102</v>
      </c>
      <c r="M329" s="186">
        <v>1</v>
      </c>
      <c r="N329" s="64">
        <v>6</v>
      </c>
      <c r="O329" s="64">
        <v>38</v>
      </c>
      <c r="P329" s="64">
        <v>19</v>
      </c>
      <c r="Q329" s="64">
        <v>165</v>
      </c>
      <c r="R329" s="64">
        <v>8</v>
      </c>
      <c r="S329" s="64">
        <v>14</v>
      </c>
      <c r="T329" s="64">
        <v>29</v>
      </c>
      <c r="U329" s="62" t="s">
        <v>619</v>
      </c>
      <c r="V329" s="62" t="s">
        <v>619</v>
      </c>
      <c r="W329" s="64">
        <v>51</v>
      </c>
      <c r="X329" s="209">
        <v>0.5</v>
      </c>
      <c r="Y329" s="64">
        <v>77</v>
      </c>
    </row>
    <row r="330" spans="1:25" s="69" customFormat="1" ht="14.1" customHeight="1" x14ac:dyDescent="0.2">
      <c r="A330" s="218" t="s">
        <v>222</v>
      </c>
      <c r="B330" s="218" t="s">
        <v>223</v>
      </c>
      <c r="C330" s="218" t="s">
        <v>749</v>
      </c>
      <c r="D330" s="218"/>
      <c r="E330" s="77">
        <v>43</v>
      </c>
      <c r="F330" s="64">
        <v>29</v>
      </c>
      <c r="G330" s="62" t="s">
        <v>619</v>
      </c>
      <c r="H330" s="62" t="s">
        <v>619</v>
      </c>
      <c r="I330" s="62" t="s">
        <v>619</v>
      </c>
      <c r="J330" s="62" t="s">
        <v>619</v>
      </c>
      <c r="K330" s="62" t="s">
        <v>619</v>
      </c>
      <c r="L330" s="64">
        <v>36</v>
      </c>
      <c r="M330" s="186">
        <v>0.8</v>
      </c>
      <c r="N330" s="64">
        <v>6</v>
      </c>
      <c r="O330" s="64">
        <v>25</v>
      </c>
      <c r="P330" s="64">
        <v>11</v>
      </c>
      <c r="Q330" s="64">
        <v>78</v>
      </c>
      <c r="R330" s="64">
        <v>23</v>
      </c>
      <c r="S330" s="62" t="s">
        <v>619</v>
      </c>
      <c r="T330" s="64">
        <v>22</v>
      </c>
      <c r="U330" s="62" t="s">
        <v>619</v>
      </c>
      <c r="V330" s="62" t="s">
        <v>619</v>
      </c>
      <c r="W330" s="64">
        <v>46</v>
      </c>
      <c r="X330" s="209">
        <v>1.1000000000000001</v>
      </c>
      <c r="Y330" s="64">
        <v>14</v>
      </c>
    </row>
    <row r="331" spans="1:25" s="69" customFormat="1" ht="14.1" customHeight="1" x14ac:dyDescent="0.2">
      <c r="A331" s="218" t="s">
        <v>542</v>
      </c>
      <c r="B331" s="218" t="s">
        <v>543</v>
      </c>
      <c r="C331" s="218" t="s">
        <v>742</v>
      </c>
      <c r="D331" s="218"/>
      <c r="E331" s="77">
        <v>49</v>
      </c>
      <c r="F331" s="62" t="s">
        <v>619</v>
      </c>
      <c r="G331" s="62" t="s">
        <v>619</v>
      </c>
      <c r="H331" s="62" t="s">
        <v>619</v>
      </c>
      <c r="I331" s="62" t="s">
        <v>619</v>
      </c>
      <c r="J331" s="62" t="s">
        <v>619</v>
      </c>
      <c r="K331" s="62" t="s">
        <v>619</v>
      </c>
      <c r="L331" s="62" t="s">
        <v>619</v>
      </c>
      <c r="M331" s="186" t="s">
        <v>619</v>
      </c>
      <c r="N331" s="62" t="s">
        <v>619</v>
      </c>
      <c r="O331" s="64">
        <v>8</v>
      </c>
      <c r="P331" s="62" t="s">
        <v>619</v>
      </c>
      <c r="Q331" s="64">
        <v>11</v>
      </c>
      <c r="R331" s="62" t="s">
        <v>619</v>
      </c>
      <c r="S331" s="62" t="s">
        <v>619</v>
      </c>
      <c r="T331" s="64">
        <v>15</v>
      </c>
      <c r="U331" s="62" t="s">
        <v>619</v>
      </c>
      <c r="V331" s="64">
        <v>18</v>
      </c>
      <c r="W331" s="64">
        <v>34</v>
      </c>
      <c r="X331" s="209">
        <v>0.7</v>
      </c>
      <c r="Y331" s="62" t="s">
        <v>619</v>
      </c>
    </row>
    <row r="332" spans="1:25" s="69" customFormat="1" ht="14.1" customHeight="1" x14ac:dyDescent="0.2">
      <c r="A332" s="218" t="s">
        <v>224</v>
      </c>
      <c r="B332" s="218" t="s">
        <v>225</v>
      </c>
      <c r="C332" s="218" t="s">
        <v>749</v>
      </c>
      <c r="D332" s="218"/>
      <c r="E332" s="77">
        <v>51</v>
      </c>
      <c r="F332" s="64">
        <v>22</v>
      </c>
      <c r="G332" s="62" t="s">
        <v>619</v>
      </c>
      <c r="H332" s="62" t="s">
        <v>619</v>
      </c>
      <c r="I332" s="62" t="s">
        <v>619</v>
      </c>
      <c r="J332" s="62" t="s">
        <v>619</v>
      </c>
      <c r="K332" s="62" t="s">
        <v>619</v>
      </c>
      <c r="L332" s="64">
        <v>23</v>
      </c>
      <c r="M332" s="186">
        <v>0.5</v>
      </c>
      <c r="N332" s="62" t="s">
        <v>619</v>
      </c>
      <c r="O332" s="62" t="s">
        <v>619</v>
      </c>
      <c r="P332" s="64">
        <v>8</v>
      </c>
      <c r="Q332" s="64">
        <v>34</v>
      </c>
      <c r="R332" s="64">
        <v>6</v>
      </c>
      <c r="S332" s="62" t="s">
        <v>619</v>
      </c>
      <c r="T332" s="64">
        <v>5</v>
      </c>
      <c r="U332" s="62" t="s">
        <v>619</v>
      </c>
      <c r="V332" s="62" t="s">
        <v>619</v>
      </c>
      <c r="W332" s="64">
        <v>12</v>
      </c>
      <c r="X332" s="209">
        <v>0.2</v>
      </c>
      <c r="Y332" s="64">
        <v>11</v>
      </c>
    </row>
    <row r="333" spans="1:25" s="69" customFormat="1" ht="14.1" customHeight="1" x14ac:dyDescent="0.2">
      <c r="A333" s="218" t="s">
        <v>440</v>
      </c>
      <c r="B333" s="218" t="s">
        <v>441</v>
      </c>
      <c r="C333" s="218" t="s">
        <v>742</v>
      </c>
      <c r="D333" s="218"/>
      <c r="E333" s="77">
        <v>70</v>
      </c>
      <c r="F333" s="64">
        <v>17</v>
      </c>
      <c r="G333" s="62" t="s">
        <v>619</v>
      </c>
      <c r="H333" s="62" t="s">
        <v>619</v>
      </c>
      <c r="I333" s="62" t="s">
        <v>619</v>
      </c>
      <c r="J333" s="62" t="s">
        <v>619</v>
      </c>
      <c r="K333" s="62" t="s">
        <v>619</v>
      </c>
      <c r="L333" s="64">
        <v>26</v>
      </c>
      <c r="M333" s="186">
        <v>0.4</v>
      </c>
      <c r="N333" s="64">
        <v>5</v>
      </c>
      <c r="O333" s="64">
        <v>13</v>
      </c>
      <c r="P333" s="64">
        <v>17</v>
      </c>
      <c r="Q333" s="64">
        <v>61</v>
      </c>
      <c r="R333" s="62" t="s">
        <v>619</v>
      </c>
      <c r="S333" s="64">
        <v>25</v>
      </c>
      <c r="T333" s="64">
        <v>46</v>
      </c>
      <c r="U333" s="62" t="s">
        <v>619</v>
      </c>
      <c r="V333" s="62" t="s">
        <v>619</v>
      </c>
      <c r="W333" s="64">
        <v>75</v>
      </c>
      <c r="X333" s="209">
        <v>1.1000000000000001</v>
      </c>
      <c r="Y333" s="62" t="s">
        <v>619</v>
      </c>
    </row>
    <row r="334" spans="1:25" s="69" customFormat="1" ht="14.1" customHeight="1" x14ac:dyDescent="0.2">
      <c r="A334" s="218" t="s">
        <v>87</v>
      </c>
      <c r="B334" s="218" t="s">
        <v>88</v>
      </c>
      <c r="C334" s="218" t="s">
        <v>743</v>
      </c>
      <c r="D334" s="218"/>
      <c r="E334" s="77">
        <v>48</v>
      </c>
      <c r="F334" s="62" t="s">
        <v>619</v>
      </c>
      <c r="G334" s="62" t="s">
        <v>619</v>
      </c>
      <c r="H334" s="62" t="s">
        <v>619</v>
      </c>
      <c r="I334" s="62" t="s">
        <v>619</v>
      </c>
      <c r="J334" s="62" t="s">
        <v>619</v>
      </c>
      <c r="K334" s="62" t="s">
        <v>619</v>
      </c>
      <c r="L334" s="62" t="s">
        <v>619</v>
      </c>
      <c r="M334" s="186" t="s">
        <v>619</v>
      </c>
      <c r="N334" s="62" t="s">
        <v>619</v>
      </c>
      <c r="O334" s="62" t="s">
        <v>619</v>
      </c>
      <c r="P334" s="62" t="s">
        <v>619</v>
      </c>
      <c r="Q334" s="62" t="s">
        <v>619</v>
      </c>
      <c r="R334" s="62" t="s">
        <v>619</v>
      </c>
      <c r="S334" s="62" t="s">
        <v>619</v>
      </c>
      <c r="T334" s="62" t="s">
        <v>619</v>
      </c>
      <c r="U334" s="62" t="s">
        <v>619</v>
      </c>
      <c r="V334" s="62" t="s">
        <v>619</v>
      </c>
      <c r="W334" s="62" t="s">
        <v>619</v>
      </c>
      <c r="X334" s="209" t="s">
        <v>619</v>
      </c>
      <c r="Y334" s="62" t="s">
        <v>619</v>
      </c>
    </row>
    <row r="335" spans="1:25" s="69" customFormat="1" ht="14.1" customHeight="1" x14ac:dyDescent="0.2">
      <c r="A335" s="218" t="s">
        <v>226</v>
      </c>
      <c r="B335" s="218" t="s">
        <v>227</v>
      </c>
      <c r="C335" s="218" t="s">
        <v>749</v>
      </c>
      <c r="D335" s="218"/>
      <c r="E335" s="77">
        <v>44</v>
      </c>
      <c r="F335" s="64">
        <v>43</v>
      </c>
      <c r="G335" s="62" t="s">
        <v>619</v>
      </c>
      <c r="H335" s="62" t="s">
        <v>619</v>
      </c>
      <c r="I335" s="62" t="s">
        <v>619</v>
      </c>
      <c r="J335" s="62" t="s">
        <v>619</v>
      </c>
      <c r="K335" s="62" t="s">
        <v>619</v>
      </c>
      <c r="L335" s="64">
        <v>45</v>
      </c>
      <c r="M335" s="186">
        <v>1</v>
      </c>
      <c r="N335" s="64">
        <v>13</v>
      </c>
      <c r="O335" s="64">
        <v>8</v>
      </c>
      <c r="P335" s="64">
        <v>17</v>
      </c>
      <c r="Q335" s="64">
        <v>83</v>
      </c>
      <c r="R335" s="62" t="s">
        <v>619</v>
      </c>
      <c r="S335" s="62" t="s">
        <v>619</v>
      </c>
      <c r="T335" s="62" t="s">
        <v>619</v>
      </c>
      <c r="U335" s="62" t="s">
        <v>619</v>
      </c>
      <c r="V335" s="62" t="s">
        <v>619</v>
      </c>
      <c r="W335" s="62" t="s">
        <v>619</v>
      </c>
      <c r="X335" s="209" t="s">
        <v>619</v>
      </c>
      <c r="Y335" s="64">
        <v>42</v>
      </c>
    </row>
    <row r="336" spans="1:25" s="69" customFormat="1" ht="14.1" customHeight="1" x14ac:dyDescent="0.2">
      <c r="A336" s="219" t="s">
        <v>103</v>
      </c>
      <c r="B336" s="219" t="s">
        <v>697</v>
      </c>
      <c r="C336" s="219" t="s">
        <v>747</v>
      </c>
      <c r="D336" s="219"/>
      <c r="E336" s="80">
        <v>87</v>
      </c>
      <c r="F336" s="181">
        <v>22</v>
      </c>
      <c r="G336" s="182" t="s">
        <v>619</v>
      </c>
      <c r="H336" s="182" t="s">
        <v>619</v>
      </c>
      <c r="I336" s="182" t="s">
        <v>619</v>
      </c>
      <c r="J336" s="182" t="s">
        <v>619</v>
      </c>
      <c r="K336" s="182" t="s">
        <v>619</v>
      </c>
      <c r="L336" s="181">
        <v>23</v>
      </c>
      <c r="M336" s="190">
        <v>0.3</v>
      </c>
      <c r="N336" s="182" t="s">
        <v>619</v>
      </c>
      <c r="O336" s="181">
        <v>7</v>
      </c>
      <c r="P336" s="182" t="s">
        <v>619</v>
      </c>
      <c r="Q336" s="181">
        <v>38</v>
      </c>
      <c r="R336" s="182" t="s">
        <v>619</v>
      </c>
      <c r="S336" s="181">
        <v>20</v>
      </c>
      <c r="T336" s="181">
        <v>50</v>
      </c>
      <c r="U336" s="182" t="s">
        <v>619</v>
      </c>
      <c r="V336" s="182" t="s">
        <v>619</v>
      </c>
      <c r="W336" s="181">
        <v>71</v>
      </c>
      <c r="X336" s="210">
        <v>0.8</v>
      </c>
      <c r="Y336" s="182" t="s">
        <v>619</v>
      </c>
    </row>
    <row r="337" spans="1:15" s="39" customFormat="1" ht="15.75" x14ac:dyDescent="0.25">
      <c r="A337" s="35" t="s">
        <v>606</v>
      </c>
      <c r="B337" s="36"/>
      <c r="C337" s="36"/>
      <c r="D337" s="36"/>
      <c r="E337" s="37"/>
      <c r="F337" s="37"/>
      <c r="G337" s="37"/>
      <c r="H337" s="37"/>
      <c r="I337" s="37"/>
      <c r="J337" s="37"/>
      <c r="K337" s="38"/>
      <c r="M337" s="40"/>
    </row>
    <row r="338" spans="1:15" s="55" customFormat="1" ht="13.5" customHeight="1" x14ac:dyDescent="0.25">
      <c r="A338" s="52" t="s">
        <v>638</v>
      </c>
      <c r="B338" s="841" t="s">
        <v>712</v>
      </c>
      <c r="C338" s="841"/>
      <c r="D338" s="841"/>
      <c r="E338" s="841"/>
      <c r="F338" s="841"/>
      <c r="G338" s="841"/>
      <c r="H338" s="841"/>
      <c r="I338" s="841"/>
      <c r="J338" s="841"/>
      <c r="K338" s="841"/>
      <c r="L338" s="841"/>
      <c r="M338" s="841"/>
      <c r="N338" s="53"/>
      <c r="O338" s="54"/>
    </row>
    <row r="339" spans="1:15" s="55" customFormat="1" ht="13.5" customHeight="1" x14ac:dyDescent="0.25">
      <c r="A339" s="52"/>
      <c r="B339" s="82" t="s">
        <v>713</v>
      </c>
      <c r="C339" s="82"/>
      <c r="D339" s="82"/>
      <c r="E339" s="81"/>
      <c r="F339" s="81"/>
      <c r="G339" s="81"/>
      <c r="H339" s="81"/>
      <c r="I339" s="81"/>
      <c r="J339" s="81"/>
      <c r="K339" s="81"/>
      <c r="L339" s="81"/>
      <c r="M339" s="81"/>
      <c r="N339" s="53"/>
      <c r="O339" s="54"/>
    </row>
    <row r="340" spans="1:15" s="39" customFormat="1" ht="14.1" customHeight="1" x14ac:dyDescent="0.25">
      <c r="A340" s="41" t="s">
        <v>619</v>
      </c>
      <c r="B340" s="43" t="s">
        <v>698</v>
      </c>
      <c r="C340" s="43"/>
      <c r="D340" s="43"/>
      <c r="E340" s="43"/>
      <c r="F340" s="44"/>
      <c r="G340" s="44"/>
      <c r="H340" s="44"/>
      <c r="I340" s="44"/>
      <c r="J340" s="45"/>
      <c r="K340" s="38"/>
      <c r="M340" s="40"/>
    </row>
    <row r="341" spans="1:15" s="39" customFormat="1" ht="14.1" customHeight="1" x14ac:dyDescent="0.25">
      <c r="A341" s="43"/>
      <c r="B341" s="46" t="s">
        <v>630</v>
      </c>
      <c r="C341" s="46"/>
      <c r="D341" s="46"/>
      <c r="E341" s="43"/>
      <c r="F341" s="44"/>
      <c r="G341" s="44"/>
      <c r="H341" s="44"/>
      <c r="I341" s="44"/>
      <c r="J341" s="45"/>
      <c r="K341" s="38"/>
      <c r="M341" s="40"/>
    </row>
    <row r="342" spans="1:15" s="49" customFormat="1" ht="13.5" customHeight="1" x14ac:dyDescent="0.2">
      <c r="A342" s="43"/>
      <c r="B342" s="46" t="s">
        <v>631</v>
      </c>
      <c r="C342" s="46"/>
      <c r="D342" s="46"/>
      <c r="E342" s="43"/>
      <c r="F342" s="43"/>
      <c r="G342" s="43"/>
      <c r="H342" s="43"/>
      <c r="I342" s="43"/>
      <c r="J342" s="47"/>
      <c r="K342" s="48"/>
      <c r="M342" s="50"/>
    </row>
    <row r="343" spans="1:15" s="39" customFormat="1" ht="15.75" x14ac:dyDescent="0.25">
      <c r="A343" s="35"/>
      <c r="B343" s="51" t="s">
        <v>633</v>
      </c>
      <c r="C343" s="51"/>
      <c r="D343" s="51"/>
      <c r="E343" s="37"/>
      <c r="F343" s="37"/>
      <c r="G343" s="37"/>
      <c r="H343" s="37"/>
      <c r="I343" s="37"/>
      <c r="J343" s="37"/>
      <c r="K343" s="38"/>
      <c r="M343" s="40"/>
    </row>
    <row r="344" spans="1:15" s="39" customFormat="1" ht="14.1" customHeight="1" x14ac:dyDescent="0.25">
      <c r="A344" s="35" t="s">
        <v>632</v>
      </c>
      <c r="B344" s="42"/>
      <c r="C344" s="42"/>
      <c r="D344" s="42"/>
      <c r="E344" s="43"/>
      <c r="F344" s="44"/>
      <c r="G344" s="44"/>
      <c r="H344" s="44"/>
      <c r="I344" s="44"/>
      <c r="J344" s="45"/>
      <c r="K344" s="38"/>
      <c r="M344" s="40"/>
    </row>
    <row r="345" spans="1:15" s="39" customFormat="1" ht="14.1" customHeight="1" x14ac:dyDescent="0.25">
      <c r="A345" s="35"/>
      <c r="B345" s="43" t="s">
        <v>820</v>
      </c>
      <c r="C345" s="43"/>
      <c r="D345" s="43"/>
      <c r="E345" s="43"/>
      <c r="F345" s="44"/>
      <c r="G345" s="44"/>
      <c r="H345" s="44"/>
      <c r="I345" s="44"/>
      <c r="J345" s="45"/>
      <c r="K345" s="38"/>
      <c r="M345" s="40"/>
    </row>
    <row r="346" spans="1:15" s="39" customFormat="1" ht="14.1" customHeight="1" x14ac:dyDescent="0.25">
      <c r="A346" s="35"/>
      <c r="B346" s="35"/>
      <c r="C346" s="35"/>
      <c r="D346" s="35"/>
      <c r="E346" s="43"/>
      <c r="F346" s="44"/>
      <c r="G346" s="44"/>
      <c r="H346" s="44"/>
      <c r="I346" s="44"/>
      <c r="J346" s="45"/>
      <c r="K346" s="38"/>
      <c r="M346" s="40"/>
    </row>
    <row r="347" spans="1:15" s="39" customFormat="1" ht="14.1" customHeight="1" x14ac:dyDescent="0.25">
      <c r="A347" s="42"/>
      <c r="B347" s="56" t="s">
        <v>607</v>
      </c>
      <c r="C347" s="66"/>
      <c r="D347" s="66"/>
      <c r="E347" s="178">
        <v>42551</v>
      </c>
      <c r="F347" s="44"/>
      <c r="G347" s="44"/>
      <c r="H347" s="44"/>
      <c r="I347" s="44"/>
      <c r="J347" s="45"/>
      <c r="K347" s="38"/>
      <c r="M347" s="40"/>
    </row>
  </sheetData>
  <mergeCells count="6">
    <mergeCell ref="B338:M338"/>
    <mergeCell ref="A1:P1"/>
    <mergeCell ref="F2:Q2"/>
    <mergeCell ref="R2:X2"/>
    <mergeCell ref="F4:M4"/>
    <mergeCell ref="R4:W4"/>
  </mergeCells>
  <hyperlinks>
    <hyperlink ref="B339" r:id="rId1"/>
  </hyperlinks>
  <pageMargins left="0.70866141732283516" right="0.70866141732283516" top="0.74803149606299213" bottom="0.74803149606299213" header="0.31496062992126012" footer="0.31496062992126012"/>
  <pageSetup paperSize="9" scale="44" fitToWidth="0" fitToHeight="0" orientation="landscape" r:id="rId2"/>
  <rowBreaks count="5" manualBreakCount="5">
    <brk id="65" man="1"/>
    <brk id="130" man="1"/>
    <brk id="184" man="1"/>
    <brk id="238" man="1"/>
    <brk id="301" man="1"/>
  </rowBreaks>
  <colBreaks count="1" manualBreakCount="1">
    <brk id="2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Z346"/>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RowHeight="12.75" x14ac:dyDescent="0.2"/>
  <cols>
    <col min="1" max="1" width="9" style="6" customWidth="1"/>
    <col min="2" max="2" width="20.77734375" style="6" customWidth="1"/>
    <col min="3" max="3" width="14.88671875" style="6" customWidth="1"/>
    <col min="4" max="4" width="3.6640625" style="6" customWidth="1"/>
    <col min="5" max="5" width="19.5546875" style="6" customWidth="1"/>
    <col min="6" max="12" width="7.109375" style="12" customWidth="1"/>
    <col min="13" max="13" width="9.77734375" style="12" customWidth="1"/>
    <col min="14" max="14" width="8.6640625" style="12" customWidth="1"/>
    <col min="15" max="15" width="7.77734375" style="12" bestFit="1" customWidth="1"/>
    <col min="16" max="16" width="7.109375" style="12" customWidth="1"/>
    <col min="17" max="17" width="8.21875" style="12" bestFit="1" customWidth="1"/>
    <col min="18" max="18" width="7.5546875" style="12" bestFit="1" customWidth="1"/>
    <col min="19" max="21" width="7.109375" style="12" customWidth="1"/>
    <col min="22" max="22" width="7.5546875" style="12" bestFit="1" customWidth="1"/>
    <col min="23" max="23" width="13" style="12" customWidth="1"/>
    <col min="24" max="24" width="9.33203125" style="12" customWidth="1"/>
    <col min="25" max="25" width="14.44140625" style="12" customWidth="1"/>
    <col min="26" max="27" width="7.109375" style="6" customWidth="1"/>
    <col min="28" max="16384" width="8.88671875" style="6"/>
  </cols>
  <sheetData>
    <row r="1" spans="1:26" s="26" customFormat="1" ht="66" customHeight="1" x14ac:dyDescent="0.3">
      <c r="A1" s="835" t="s">
        <v>708</v>
      </c>
      <c r="B1" s="835"/>
      <c r="C1" s="835"/>
      <c r="D1" s="835"/>
      <c r="E1" s="835"/>
      <c r="F1" s="835"/>
      <c r="G1" s="835"/>
      <c r="H1" s="835"/>
      <c r="I1" s="835"/>
      <c r="J1" s="835"/>
      <c r="K1" s="835"/>
      <c r="L1" s="835"/>
      <c r="M1" s="835"/>
      <c r="N1" s="835"/>
      <c r="O1" s="835"/>
      <c r="P1" s="835"/>
      <c r="Q1" s="25"/>
      <c r="R1" s="25"/>
      <c r="S1" s="25"/>
      <c r="T1" s="25"/>
      <c r="U1" s="25"/>
      <c r="V1" s="25"/>
      <c r="W1" s="25"/>
      <c r="X1" s="25"/>
      <c r="Y1" s="25"/>
    </row>
    <row r="2" spans="1:26" ht="18" customHeight="1" x14ac:dyDescent="0.2">
      <c r="A2" s="31"/>
      <c r="B2" s="32"/>
      <c r="C2" s="32"/>
      <c r="D2" s="32"/>
      <c r="E2" s="21"/>
      <c r="F2" s="842" t="s">
        <v>626</v>
      </c>
      <c r="G2" s="842"/>
      <c r="H2" s="842"/>
      <c r="I2" s="842"/>
      <c r="J2" s="842"/>
      <c r="K2" s="842"/>
      <c r="L2" s="842"/>
      <c r="M2" s="842"/>
      <c r="N2" s="842"/>
      <c r="O2" s="842"/>
      <c r="P2" s="842"/>
      <c r="Q2" s="842"/>
      <c r="R2" s="842" t="s">
        <v>610</v>
      </c>
      <c r="S2" s="842"/>
      <c r="T2" s="842"/>
      <c r="U2" s="842"/>
      <c r="V2" s="842"/>
      <c r="W2" s="842"/>
      <c r="X2" s="842"/>
      <c r="Y2" s="22"/>
      <c r="Z2" s="5"/>
    </row>
    <row r="3" spans="1:26" ht="12.75" customHeight="1" x14ac:dyDescent="0.2">
      <c r="A3" s="33"/>
      <c r="B3" s="33"/>
      <c r="C3" s="33"/>
      <c r="D3" s="33"/>
      <c r="E3" s="2"/>
      <c r="F3" s="17"/>
      <c r="G3" s="17"/>
      <c r="H3" s="17"/>
      <c r="I3" s="17"/>
      <c r="J3" s="17"/>
      <c r="K3" s="17"/>
      <c r="L3" s="17"/>
      <c r="M3" s="17"/>
      <c r="N3" s="17"/>
      <c r="O3" s="17"/>
      <c r="P3" s="17"/>
      <c r="Q3" s="17"/>
      <c r="R3" s="3"/>
      <c r="S3" s="3"/>
      <c r="T3" s="3"/>
      <c r="U3" s="3"/>
      <c r="V3" s="3"/>
      <c r="W3" s="3"/>
      <c r="X3" s="18"/>
      <c r="Y3" s="18"/>
      <c r="Z3" s="5"/>
    </row>
    <row r="4" spans="1:26" ht="12.75" customHeight="1" x14ac:dyDescent="0.2">
      <c r="A4" s="33"/>
      <c r="B4" s="33"/>
      <c r="C4" s="33"/>
      <c r="D4" s="33"/>
      <c r="E4" s="57"/>
      <c r="F4" s="842" t="s">
        <v>1</v>
      </c>
      <c r="G4" s="842"/>
      <c r="H4" s="842"/>
      <c r="I4" s="842"/>
      <c r="J4" s="842"/>
      <c r="K4" s="842"/>
      <c r="L4" s="842"/>
      <c r="M4" s="842"/>
      <c r="N4" s="34"/>
      <c r="O4" s="34"/>
      <c r="P4" s="34"/>
      <c r="Q4" s="18"/>
      <c r="R4" s="843"/>
      <c r="S4" s="843"/>
      <c r="T4" s="843"/>
      <c r="U4" s="843"/>
      <c r="V4" s="843"/>
      <c r="W4" s="843"/>
      <c r="X4" s="18"/>
      <c r="Y4" s="18"/>
      <c r="Z4" s="5"/>
    </row>
    <row r="5" spans="1:26" ht="76.5" customHeight="1" x14ac:dyDescent="0.2">
      <c r="A5" s="108" t="s">
        <v>822</v>
      </c>
      <c r="B5" s="280" t="s">
        <v>823</v>
      </c>
      <c r="C5" s="516" t="s">
        <v>821</v>
      </c>
      <c r="D5" s="67"/>
      <c r="E5" s="152" t="s">
        <v>717</v>
      </c>
      <c r="F5" s="118" t="s">
        <v>2</v>
      </c>
      <c r="G5" s="118" t="s">
        <v>620</v>
      </c>
      <c r="H5" s="118" t="s">
        <v>618</v>
      </c>
      <c r="I5" s="118" t="s">
        <v>3</v>
      </c>
      <c r="J5" s="118" t="s">
        <v>621</v>
      </c>
      <c r="K5" s="118" t="s">
        <v>622</v>
      </c>
      <c r="L5" s="147" t="s">
        <v>4</v>
      </c>
      <c r="M5" s="147" t="s">
        <v>617</v>
      </c>
      <c r="N5" s="118" t="s">
        <v>611</v>
      </c>
      <c r="O5" s="118" t="s">
        <v>612</v>
      </c>
      <c r="P5" s="118" t="s">
        <v>613</v>
      </c>
      <c r="Q5" s="147" t="s">
        <v>623</v>
      </c>
      <c r="R5" s="118" t="s">
        <v>614</v>
      </c>
      <c r="S5" s="120" t="s">
        <v>5</v>
      </c>
      <c r="T5" s="118" t="s">
        <v>624</v>
      </c>
      <c r="U5" s="118" t="s">
        <v>615</v>
      </c>
      <c r="V5" s="118" t="s">
        <v>616</v>
      </c>
      <c r="W5" s="147" t="s">
        <v>6</v>
      </c>
      <c r="X5" s="147" t="s">
        <v>617</v>
      </c>
      <c r="Y5" s="147" t="s">
        <v>634</v>
      </c>
      <c r="Z5" s="5"/>
    </row>
    <row r="6" spans="1:26" s="28" customFormat="1" ht="14.1" customHeight="1" x14ac:dyDescent="0.2">
      <c r="A6" s="29"/>
      <c r="B6" s="30"/>
      <c r="C6" s="30"/>
      <c r="D6" s="30"/>
      <c r="E6" s="176"/>
      <c r="F6" s="844"/>
      <c r="G6" s="844"/>
      <c r="H6" s="844"/>
      <c r="I6" s="844"/>
      <c r="J6" s="844"/>
      <c r="K6" s="844"/>
      <c r="L6" s="844"/>
      <c r="M6" s="844"/>
      <c r="N6" s="844"/>
      <c r="O6" s="844"/>
      <c r="P6" s="844"/>
      <c r="Q6" s="844"/>
      <c r="R6" s="844"/>
      <c r="S6" s="844"/>
      <c r="T6" s="844"/>
      <c r="U6" s="844"/>
      <c r="V6" s="844"/>
      <c r="W6" s="844"/>
      <c r="X6" s="177"/>
      <c r="Y6" s="177"/>
      <c r="Z6" s="27"/>
    </row>
    <row r="7" spans="1:26" s="28" customFormat="1" ht="14.1" customHeight="1" x14ac:dyDescent="0.2">
      <c r="A7" s="222" t="s">
        <v>803</v>
      </c>
      <c r="B7" s="222" t="s">
        <v>7</v>
      </c>
      <c r="C7" s="222"/>
      <c r="D7" s="222"/>
      <c r="E7" s="223">
        <v>22718.1</v>
      </c>
      <c r="F7" s="126">
        <v>8150</v>
      </c>
      <c r="G7" s="126">
        <v>2190</v>
      </c>
      <c r="H7" s="126">
        <v>1250</v>
      </c>
      <c r="I7" s="126">
        <v>460</v>
      </c>
      <c r="J7" s="126">
        <v>610</v>
      </c>
      <c r="K7" s="126">
        <v>860</v>
      </c>
      <c r="L7" s="126">
        <v>13520</v>
      </c>
      <c r="M7" s="197">
        <v>0.6</v>
      </c>
      <c r="N7" s="126">
        <v>2270</v>
      </c>
      <c r="O7" s="126">
        <v>5120</v>
      </c>
      <c r="P7" s="126">
        <v>6730</v>
      </c>
      <c r="Q7" s="126">
        <v>27640</v>
      </c>
      <c r="R7" s="126">
        <v>5270</v>
      </c>
      <c r="S7" s="126">
        <v>5040</v>
      </c>
      <c r="T7" s="126">
        <v>10920</v>
      </c>
      <c r="U7" s="126">
        <v>23990</v>
      </c>
      <c r="V7" s="126">
        <v>19480</v>
      </c>
      <c r="W7" s="126">
        <v>64710</v>
      </c>
      <c r="X7" s="196">
        <v>2.9</v>
      </c>
      <c r="Y7" s="126">
        <v>6900</v>
      </c>
      <c r="Z7" s="27"/>
    </row>
    <row r="8" spans="1:26" s="28" customFormat="1" ht="14.1" customHeight="1" x14ac:dyDescent="0.2">
      <c r="A8" s="572" t="s">
        <v>798</v>
      </c>
      <c r="B8" s="222" t="s">
        <v>8</v>
      </c>
      <c r="C8" s="222"/>
      <c r="D8" s="222"/>
      <c r="E8" s="223">
        <v>3435.4</v>
      </c>
      <c r="F8" s="126">
        <v>1440</v>
      </c>
      <c r="G8" s="126">
        <v>1420</v>
      </c>
      <c r="H8" s="126">
        <v>660</v>
      </c>
      <c r="I8" s="126">
        <v>220</v>
      </c>
      <c r="J8" s="126">
        <v>330</v>
      </c>
      <c r="K8" s="126">
        <v>300</v>
      </c>
      <c r="L8" s="126">
        <v>4390</v>
      </c>
      <c r="M8" s="197">
        <v>1.3</v>
      </c>
      <c r="N8" s="126">
        <v>640</v>
      </c>
      <c r="O8" s="126">
        <v>1120</v>
      </c>
      <c r="P8" s="126">
        <v>1580</v>
      </c>
      <c r="Q8" s="126">
        <v>7720</v>
      </c>
      <c r="R8" s="126">
        <v>2950</v>
      </c>
      <c r="S8" s="126">
        <v>2620</v>
      </c>
      <c r="T8" s="126">
        <v>5430</v>
      </c>
      <c r="U8" s="126">
        <v>20180</v>
      </c>
      <c r="V8" s="126">
        <v>17050</v>
      </c>
      <c r="W8" s="126">
        <v>48240</v>
      </c>
      <c r="X8" s="196">
        <v>14</v>
      </c>
      <c r="Y8" s="126">
        <v>800</v>
      </c>
      <c r="Z8" s="27"/>
    </row>
    <row r="9" spans="1:26" s="28" customFormat="1" ht="14.1" customHeight="1" x14ac:dyDescent="0.2">
      <c r="A9" s="706" t="s">
        <v>619</v>
      </c>
      <c r="B9" s="222" t="s">
        <v>9</v>
      </c>
      <c r="C9" s="222"/>
      <c r="D9" s="222"/>
      <c r="E9" s="223">
        <v>19282.7</v>
      </c>
      <c r="F9" s="126">
        <v>6700</v>
      </c>
      <c r="G9" s="126">
        <v>770</v>
      </c>
      <c r="H9" s="126">
        <v>590</v>
      </c>
      <c r="I9" s="126">
        <v>240</v>
      </c>
      <c r="J9" s="126">
        <v>280</v>
      </c>
      <c r="K9" s="126">
        <v>560</v>
      </c>
      <c r="L9" s="126">
        <v>9140</v>
      </c>
      <c r="M9" s="197">
        <v>0.5</v>
      </c>
      <c r="N9" s="126">
        <v>1630</v>
      </c>
      <c r="O9" s="126">
        <v>4000</v>
      </c>
      <c r="P9" s="126">
        <v>5150</v>
      </c>
      <c r="Q9" s="126">
        <v>19920</v>
      </c>
      <c r="R9" s="126">
        <v>2320</v>
      </c>
      <c r="S9" s="126">
        <v>2420</v>
      </c>
      <c r="T9" s="126">
        <v>5490</v>
      </c>
      <c r="U9" s="126">
        <v>3810</v>
      </c>
      <c r="V9" s="126">
        <v>2430</v>
      </c>
      <c r="W9" s="126">
        <v>16470</v>
      </c>
      <c r="X9" s="196">
        <v>0.9</v>
      </c>
      <c r="Y9" s="126">
        <v>6100</v>
      </c>
      <c r="Z9" s="27"/>
    </row>
    <row r="10" spans="1:26" s="28" customFormat="1" ht="14.1" customHeight="1" x14ac:dyDescent="0.2">
      <c r="A10" s="220"/>
      <c r="B10" s="220"/>
      <c r="C10" s="220"/>
      <c r="D10" s="220"/>
      <c r="E10" s="184"/>
      <c r="F10" s="128"/>
      <c r="G10" s="128"/>
      <c r="H10" s="128"/>
      <c r="I10" s="128"/>
      <c r="J10" s="128"/>
      <c r="K10" s="128"/>
      <c r="L10" s="128"/>
      <c r="M10" s="185"/>
      <c r="N10" s="128"/>
      <c r="O10" s="128"/>
      <c r="P10" s="128"/>
      <c r="Q10" s="129"/>
      <c r="R10" s="128"/>
      <c r="S10" s="128"/>
      <c r="T10" s="128"/>
      <c r="U10" s="128"/>
      <c r="V10" s="128"/>
      <c r="W10" s="129"/>
      <c r="X10" s="193"/>
      <c r="Y10" s="128"/>
      <c r="Z10" s="27"/>
    </row>
    <row r="11" spans="1:26" s="28" customFormat="1" ht="14.1" customHeight="1" x14ac:dyDescent="0.2">
      <c r="A11" s="220" t="s">
        <v>530</v>
      </c>
      <c r="B11" s="220" t="s">
        <v>531</v>
      </c>
      <c r="C11" s="220" t="s">
        <v>742</v>
      </c>
      <c r="D11" s="220"/>
      <c r="E11" s="184">
        <v>27.7</v>
      </c>
      <c r="F11" s="128" t="s">
        <v>619</v>
      </c>
      <c r="G11" s="128" t="s">
        <v>619</v>
      </c>
      <c r="H11" s="128" t="s">
        <v>619</v>
      </c>
      <c r="I11" s="128" t="s">
        <v>619</v>
      </c>
      <c r="J11" s="128" t="s">
        <v>619</v>
      </c>
      <c r="K11" s="128" t="s">
        <v>619</v>
      </c>
      <c r="L11" s="128" t="s">
        <v>619</v>
      </c>
      <c r="M11" s="185" t="s">
        <v>619</v>
      </c>
      <c r="N11" s="128" t="s">
        <v>619</v>
      </c>
      <c r="O11" s="128" t="s">
        <v>619</v>
      </c>
      <c r="P11" s="162">
        <v>8</v>
      </c>
      <c r="Q11" s="162">
        <v>11</v>
      </c>
      <c r="R11" s="128" t="s">
        <v>619</v>
      </c>
      <c r="S11" s="128" t="s">
        <v>619</v>
      </c>
      <c r="T11" s="162">
        <v>8</v>
      </c>
      <c r="U11" s="162">
        <v>42</v>
      </c>
      <c r="V11" s="162">
        <v>9</v>
      </c>
      <c r="W11" s="162">
        <v>63</v>
      </c>
      <c r="X11" s="193">
        <v>2.2999999999999998</v>
      </c>
      <c r="Y11" s="128" t="s">
        <v>619</v>
      </c>
      <c r="Z11" s="27"/>
    </row>
    <row r="12" spans="1:26" s="28" customFormat="1" ht="14.1" customHeight="1" x14ac:dyDescent="0.2">
      <c r="A12" s="220" t="s">
        <v>33</v>
      </c>
      <c r="B12" s="220" t="s">
        <v>34</v>
      </c>
      <c r="C12" s="220" t="s">
        <v>743</v>
      </c>
      <c r="D12" s="220"/>
      <c r="E12" s="184">
        <v>42.8</v>
      </c>
      <c r="F12" s="128" t="s">
        <v>619</v>
      </c>
      <c r="G12" s="128" t="s">
        <v>619</v>
      </c>
      <c r="H12" s="128" t="s">
        <v>619</v>
      </c>
      <c r="I12" s="128" t="s">
        <v>619</v>
      </c>
      <c r="J12" s="128" t="s">
        <v>619</v>
      </c>
      <c r="K12" s="128" t="s">
        <v>619</v>
      </c>
      <c r="L12" s="162">
        <v>5</v>
      </c>
      <c r="M12" s="185">
        <v>0.1</v>
      </c>
      <c r="N12" s="128" t="s">
        <v>619</v>
      </c>
      <c r="O12" s="128" t="s">
        <v>619</v>
      </c>
      <c r="P12" s="162">
        <v>12</v>
      </c>
      <c r="Q12" s="162">
        <v>28</v>
      </c>
      <c r="R12" s="128" t="s">
        <v>619</v>
      </c>
      <c r="S12" s="128" t="s">
        <v>619</v>
      </c>
      <c r="T12" s="128" t="s">
        <v>619</v>
      </c>
      <c r="U12" s="128" t="s">
        <v>619</v>
      </c>
      <c r="V12" s="128" t="s">
        <v>619</v>
      </c>
      <c r="W12" s="162">
        <v>6</v>
      </c>
      <c r="X12" s="193">
        <v>0.1</v>
      </c>
      <c r="Y12" s="128" t="s">
        <v>619</v>
      </c>
      <c r="Z12" s="27"/>
    </row>
    <row r="13" spans="1:26" s="28" customFormat="1" ht="14.1" customHeight="1" x14ac:dyDescent="0.2">
      <c r="A13" s="220" t="s">
        <v>140</v>
      </c>
      <c r="B13" s="220" t="s">
        <v>141</v>
      </c>
      <c r="C13" s="220" t="s">
        <v>744</v>
      </c>
      <c r="D13" s="220"/>
      <c r="E13" s="184">
        <v>53.8</v>
      </c>
      <c r="F13" s="162">
        <v>30</v>
      </c>
      <c r="G13" s="128" t="s">
        <v>619</v>
      </c>
      <c r="H13" s="128" t="s">
        <v>619</v>
      </c>
      <c r="I13" s="128" t="s">
        <v>619</v>
      </c>
      <c r="J13" s="128" t="s">
        <v>619</v>
      </c>
      <c r="K13" s="128" t="s">
        <v>619</v>
      </c>
      <c r="L13" s="162">
        <v>31</v>
      </c>
      <c r="M13" s="185">
        <v>0.6</v>
      </c>
      <c r="N13" s="128" t="s">
        <v>619</v>
      </c>
      <c r="O13" s="128" t="s">
        <v>619</v>
      </c>
      <c r="P13" s="162">
        <v>62</v>
      </c>
      <c r="Q13" s="162">
        <v>114</v>
      </c>
      <c r="R13" s="128" t="s">
        <v>619</v>
      </c>
      <c r="S13" s="162">
        <v>6</v>
      </c>
      <c r="T13" s="128" t="s">
        <v>619</v>
      </c>
      <c r="U13" s="162">
        <v>11</v>
      </c>
      <c r="V13" s="128" t="s">
        <v>619</v>
      </c>
      <c r="W13" s="162">
        <v>20</v>
      </c>
      <c r="X13" s="193">
        <v>0.4</v>
      </c>
      <c r="Y13" s="162">
        <v>5</v>
      </c>
      <c r="Z13" s="27"/>
    </row>
    <row r="14" spans="1:26" s="28" customFormat="1" ht="14.1" customHeight="1" x14ac:dyDescent="0.2">
      <c r="A14" s="220" t="s">
        <v>532</v>
      </c>
      <c r="B14" s="220" t="s">
        <v>533</v>
      </c>
      <c r="C14" s="220" t="s">
        <v>742</v>
      </c>
      <c r="D14" s="220"/>
      <c r="E14" s="184">
        <v>68.7</v>
      </c>
      <c r="F14" s="162">
        <v>41</v>
      </c>
      <c r="G14" s="128" t="s">
        <v>619</v>
      </c>
      <c r="H14" s="128" t="s">
        <v>619</v>
      </c>
      <c r="I14" s="128" t="s">
        <v>619</v>
      </c>
      <c r="J14" s="128" t="s">
        <v>619</v>
      </c>
      <c r="K14" s="128" t="s">
        <v>619</v>
      </c>
      <c r="L14" s="162">
        <v>43</v>
      </c>
      <c r="M14" s="185">
        <v>0.6</v>
      </c>
      <c r="N14" s="162">
        <v>9</v>
      </c>
      <c r="O14" s="162">
        <v>17</v>
      </c>
      <c r="P14" s="162">
        <v>91</v>
      </c>
      <c r="Q14" s="162">
        <v>160</v>
      </c>
      <c r="R14" s="162">
        <v>16</v>
      </c>
      <c r="S14" s="162">
        <v>37</v>
      </c>
      <c r="T14" s="162">
        <v>18</v>
      </c>
      <c r="U14" s="128" t="s">
        <v>619</v>
      </c>
      <c r="V14" s="128" t="s">
        <v>619</v>
      </c>
      <c r="W14" s="162">
        <v>71</v>
      </c>
      <c r="X14" s="193">
        <v>1</v>
      </c>
      <c r="Y14" s="162">
        <v>19</v>
      </c>
      <c r="Z14" s="27"/>
    </row>
    <row r="15" spans="1:26" s="28" customFormat="1" ht="14.1" customHeight="1" x14ac:dyDescent="0.2">
      <c r="A15" s="220" t="s">
        <v>198</v>
      </c>
      <c r="B15" s="220" t="s">
        <v>199</v>
      </c>
      <c r="C15" s="220" t="s">
        <v>744</v>
      </c>
      <c r="D15" s="220"/>
      <c r="E15" s="184">
        <v>52.1</v>
      </c>
      <c r="F15" s="162">
        <v>29</v>
      </c>
      <c r="G15" s="128" t="s">
        <v>619</v>
      </c>
      <c r="H15" s="128" t="s">
        <v>619</v>
      </c>
      <c r="I15" s="128" t="s">
        <v>619</v>
      </c>
      <c r="J15" s="128" t="s">
        <v>619</v>
      </c>
      <c r="K15" s="128" t="s">
        <v>619</v>
      </c>
      <c r="L15" s="162">
        <v>31</v>
      </c>
      <c r="M15" s="185">
        <v>0.6</v>
      </c>
      <c r="N15" s="128" t="s">
        <v>619</v>
      </c>
      <c r="O15" s="128" t="s">
        <v>619</v>
      </c>
      <c r="P15" s="162">
        <v>7</v>
      </c>
      <c r="Q15" s="162">
        <v>47</v>
      </c>
      <c r="R15" s="162">
        <v>13</v>
      </c>
      <c r="S15" s="128" t="s">
        <v>619</v>
      </c>
      <c r="T15" s="162">
        <v>8</v>
      </c>
      <c r="U15" s="128" t="s">
        <v>619</v>
      </c>
      <c r="V15" s="128" t="s">
        <v>619</v>
      </c>
      <c r="W15" s="162">
        <v>21</v>
      </c>
      <c r="X15" s="193">
        <v>0.4</v>
      </c>
      <c r="Y15" s="128" t="s">
        <v>619</v>
      </c>
      <c r="Z15" s="27"/>
    </row>
    <row r="16" spans="1:26" s="28" customFormat="1" ht="14.1" customHeight="1" x14ac:dyDescent="0.2">
      <c r="A16" s="220" t="s">
        <v>474</v>
      </c>
      <c r="B16" s="220" t="s">
        <v>475</v>
      </c>
      <c r="C16" s="220" t="s">
        <v>742</v>
      </c>
      <c r="D16" s="220"/>
      <c r="E16" s="184">
        <v>50.2</v>
      </c>
      <c r="F16" s="162">
        <v>39</v>
      </c>
      <c r="G16" s="128" t="s">
        <v>619</v>
      </c>
      <c r="H16" s="128" t="s">
        <v>619</v>
      </c>
      <c r="I16" s="128" t="s">
        <v>619</v>
      </c>
      <c r="J16" s="128" t="s">
        <v>619</v>
      </c>
      <c r="K16" s="128" t="s">
        <v>619</v>
      </c>
      <c r="L16" s="162">
        <v>44</v>
      </c>
      <c r="M16" s="185">
        <v>0.9</v>
      </c>
      <c r="N16" s="128" t="s">
        <v>619</v>
      </c>
      <c r="O16" s="128" t="s">
        <v>619</v>
      </c>
      <c r="P16" s="162">
        <v>9</v>
      </c>
      <c r="Q16" s="162">
        <v>60</v>
      </c>
      <c r="R16" s="162">
        <v>19</v>
      </c>
      <c r="S16" s="128" t="s">
        <v>619</v>
      </c>
      <c r="T16" s="162">
        <v>16</v>
      </c>
      <c r="U16" s="162">
        <v>59</v>
      </c>
      <c r="V16" s="128" t="s">
        <v>619</v>
      </c>
      <c r="W16" s="162">
        <v>98</v>
      </c>
      <c r="X16" s="193">
        <v>2</v>
      </c>
      <c r="Y16" s="162">
        <v>11</v>
      </c>
      <c r="Z16" s="27"/>
    </row>
    <row r="17" spans="1:26" s="28" customFormat="1" ht="14.1" customHeight="1" x14ac:dyDescent="0.2">
      <c r="A17" s="220" t="s">
        <v>434</v>
      </c>
      <c r="B17" s="220" t="s">
        <v>435</v>
      </c>
      <c r="C17" s="220" t="s">
        <v>742</v>
      </c>
      <c r="D17" s="220"/>
      <c r="E17" s="184">
        <v>72.8</v>
      </c>
      <c r="F17" s="162">
        <v>26</v>
      </c>
      <c r="G17" s="128" t="s">
        <v>619</v>
      </c>
      <c r="H17" s="162">
        <v>6</v>
      </c>
      <c r="I17" s="128" t="s">
        <v>619</v>
      </c>
      <c r="J17" s="128" t="s">
        <v>619</v>
      </c>
      <c r="K17" s="128" t="s">
        <v>619</v>
      </c>
      <c r="L17" s="162">
        <v>39</v>
      </c>
      <c r="M17" s="185">
        <v>0.5</v>
      </c>
      <c r="N17" s="162">
        <v>5</v>
      </c>
      <c r="O17" s="162">
        <v>5</v>
      </c>
      <c r="P17" s="162">
        <v>13</v>
      </c>
      <c r="Q17" s="162">
        <v>62</v>
      </c>
      <c r="R17" s="128" t="s">
        <v>619</v>
      </c>
      <c r="S17" s="128" t="s">
        <v>619</v>
      </c>
      <c r="T17" s="162">
        <v>13</v>
      </c>
      <c r="U17" s="128" t="s">
        <v>619</v>
      </c>
      <c r="V17" s="128" t="s">
        <v>619</v>
      </c>
      <c r="W17" s="162">
        <v>14</v>
      </c>
      <c r="X17" s="193">
        <v>0.2</v>
      </c>
      <c r="Y17" s="128" t="s">
        <v>619</v>
      </c>
      <c r="Z17" s="27"/>
    </row>
    <row r="18" spans="1:26" s="28" customFormat="1" ht="14.1" customHeight="1" x14ac:dyDescent="0.2">
      <c r="A18" s="220" t="s">
        <v>342</v>
      </c>
      <c r="B18" s="220" t="s">
        <v>343</v>
      </c>
      <c r="C18" s="220" t="s">
        <v>745</v>
      </c>
      <c r="D18" s="220"/>
      <c r="E18" s="184">
        <v>38.299999999999997</v>
      </c>
      <c r="F18" s="162">
        <v>19</v>
      </c>
      <c r="G18" s="128" t="s">
        <v>619</v>
      </c>
      <c r="H18" s="128" t="s">
        <v>619</v>
      </c>
      <c r="I18" s="128" t="s">
        <v>619</v>
      </c>
      <c r="J18" s="128" t="s">
        <v>619</v>
      </c>
      <c r="K18" s="128" t="s">
        <v>619</v>
      </c>
      <c r="L18" s="162">
        <v>20</v>
      </c>
      <c r="M18" s="185">
        <v>0.5</v>
      </c>
      <c r="N18" s="128" t="s">
        <v>619</v>
      </c>
      <c r="O18" s="128" t="s">
        <v>619</v>
      </c>
      <c r="P18" s="162">
        <v>14</v>
      </c>
      <c r="Q18" s="162">
        <v>40</v>
      </c>
      <c r="R18" s="162">
        <v>12</v>
      </c>
      <c r="S18" s="128" t="s">
        <v>619</v>
      </c>
      <c r="T18" s="162">
        <v>23</v>
      </c>
      <c r="U18" s="128" t="s">
        <v>619</v>
      </c>
      <c r="V18" s="128" t="s">
        <v>619</v>
      </c>
      <c r="W18" s="162">
        <v>37</v>
      </c>
      <c r="X18" s="193">
        <v>1</v>
      </c>
      <c r="Y18" s="162">
        <v>17</v>
      </c>
      <c r="Z18" s="27"/>
    </row>
    <row r="19" spans="1:26" s="28" customFormat="1" ht="14.1" customHeight="1" x14ac:dyDescent="0.2">
      <c r="A19" s="220" t="s">
        <v>384</v>
      </c>
      <c r="B19" s="220" t="s">
        <v>385</v>
      </c>
      <c r="C19" s="220" t="s">
        <v>746</v>
      </c>
      <c r="D19" s="220"/>
      <c r="E19" s="184">
        <v>73.8</v>
      </c>
      <c r="F19" s="162">
        <v>69</v>
      </c>
      <c r="G19" s="162">
        <v>71</v>
      </c>
      <c r="H19" s="162">
        <v>15</v>
      </c>
      <c r="I19" s="162">
        <v>15</v>
      </c>
      <c r="J19" s="128" t="s">
        <v>619</v>
      </c>
      <c r="K19" s="128" t="s">
        <v>619</v>
      </c>
      <c r="L19" s="162">
        <v>171</v>
      </c>
      <c r="M19" s="185">
        <v>2.2999999999999998</v>
      </c>
      <c r="N19" s="162">
        <v>38</v>
      </c>
      <c r="O19" s="162">
        <v>141</v>
      </c>
      <c r="P19" s="162">
        <v>62</v>
      </c>
      <c r="Q19" s="162">
        <v>412</v>
      </c>
      <c r="R19" s="162">
        <v>47</v>
      </c>
      <c r="S19" s="162">
        <v>99</v>
      </c>
      <c r="T19" s="162">
        <v>256</v>
      </c>
      <c r="U19" s="162">
        <v>824</v>
      </c>
      <c r="V19" s="162">
        <v>91</v>
      </c>
      <c r="W19" s="162">
        <v>1317</v>
      </c>
      <c r="X19" s="193">
        <v>17.8</v>
      </c>
      <c r="Y19" s="128" t="s">
        <v>619</v>
      </c>
      <c r="Z19" s="27"/>
    </row>
    <row r="20" spans="1:26" s="28" customFormat="1" ht="14.1" customHeight="1" x14ac:dyDescent="0.2">
      <c r="A20" s="220" t="s">
        <v>386</v>
      </c>
      <c r="B20" s="220" t="s">
        <v>387</v>
      </c>
      <c r="C20" s="220" t="s">
        <v>746</v>
      </c>
      <c r="D20" s="220"/>
      <c r="E20" s="184">
        <v>144.80000000000001</v>
      </c>
      <c r="F20" s="162">
        <v>66</v>
      </c>
      <c r="G20" s="162">
        <v>41</v>
      </c>
      <c r="H20" s="162">
        <v>29</v>
      </c>
      <c r="I20" s="128" t="s">
        <v>619</v>
      </c>
      <c r="J20" s="162">
        <v>17</v>
      </c>
      <c r="K20" s="128" t="s">
        <v>619</v>
      </c>
      <c r="L20" s="162">
        <v>159</v>
      </c>
      <c r="M20" s="185">
        <v>1.1000000000000001</v>
      </c>
      <c r="N20" s="162">
        <v>8</v>
      </c>
      <c r="O20" s="162">
        <v>52</v>
      </c>
      <c r="P20" s="162">
        <v>31</v>
      </c>
      <c r="Q20" s="162">
        <v>250</v>
      </c>
      <c r="R20" s="128" t="s">
        <v>619</v>
      </c>
      <c r="S20" s="128" t="s">
        <v>619</v>
      </c>
      <c r="T20" s="162">
        <v>1097</v>
      </c>
      <c r="U20" s="162">
        <v>678</v>
      </c>
      <c r="V20" s="162">
        <v>983</v>
      </c>
      <c r="W20" s="162">
        <v>2758</v>
      </c>
      <c r="X20" s="193">
        <v>19.100000000000001</v>
      </c>
      <c r="Y20" s="128" t="s">
        <v>619</v>
      </c>
      <c r="Z20" s="27"/>
    </row>
    <row r="21" spans="1:26" s="28" customFormat="1" ht="14.1" customHeight="1" x14ac:dyDescent="0.2">
      <c r="A21" s="220" t="s">
        <v>118</v>
      </c>
      <c r="B21" s="220" t="s">
        <v>119</v>
      </c>
      <c r="C21" s="220" t="s">
        <v>747</v>
      </c>
      <c r="D21" s="220"/>
      <c r="E21" s="199">
        <v>103.5</v>
      </c>
      <c r="F21" s="163" t="s">
        <v>619</v>
      </c>
      <c r="G21" s="163" t="s">
        <v>619</v>
      </c>
      <c r="H21" s="163" t="s">
        <v>619</v>
      </c>
      <c r="I21" s="163" t="s">
        <v>619</v>
      </c>
      <c r="J21" s="163" t="s">
        <v>619</v>
      </c>
      <c r="K21" s="163" t="s">
        <v>619</v>
      </c>
      <c r="L21" s="164">
        <v>5</v>
      </c>
      <c r="M21" s="187">
        <v>0.1</v>
      </c>
      <c r="N21" s="163" t="s">
        <v>619</v>
      </c>
      <c r="O21" s="163" t="s">
        <v>619</v>
      </c>
      <c r="P21" s="164">
        <v>98</v>
      </c>
      <c r="Q21" s="164">
        <v>112</v>
      </c>
      <c r="R21" s="163" t="s">
        <v>619</v>
      </c>
      <c r="S21" s="163" t="s">
        <v>619</v>
      </c>
      <c r="T21" s="163" t="s">
        <v>619</v>
      </c>
      <c r="U21" s="163" t="s">
        <v>619</v>
      </c>
      <c r="V21" s="163" t="s">
        <v>619</v>
      </c>
      <c r="W21" s="163" t="s">
        <v>619</v>
      </c>
      <c r="X21" s="194" t="s">
        <v>619</v>
      </c>
      <c r="Y21" s="163" t="s">
        <v>619</v>
      </c>
      <c r="Z21" s="27"/>
    </row>
    <row r="22" spans="1:26" s="28" customFormat="1" ht="14.1" customHeight="1" x14ac:dyDescent="0.2">
      <c r="A22" s="220" t="s">
        <v>35</v>
      </c>
      <c r="B22" s="220" t="s">
        <v>36</v>
      </c>
      <c r="C22" s="220" t="s">
        <v>743</v>
      </c>
      <c r="D22" s="220"/>
      <c r="E22" s="184">
        <v>31.2</v>
      </c>
      <c r="F22" s="162">
        <v>7</v>
      </c>
      <c r="G22" s="128" t="s">
        <v>619</v>
      </c>
      <c r="H22" s="128" t="s">
        <v>619</v>
      </c>
      <c r="I22" s="128" t="s">
        <v>619</v>
      </c>
      <c r="J22" s="128" t="s">
        <v>619</v>
      </c>
      <c r="K22" s="128" t="s">
        <v>619</v>
      </c>
      <c r="L22" s="162">
        <v>8</v>
      </c>
      <c r="M22" s="185">
        <v>0.3</v>
      </c>
      <c r="N22" s="128" t="s">
        <v>619</v>
      </c>
      <c r="O22" s="128" t="s">
        <v>619</v>
      </c>
      <c r="P22" s="162">
        <v>5</v>
      </c>
      <c r="Q22" s="162">
        <v>17</v>
      </c>
      <c r="R22" s="128" t="s">
        <v>619</v>
      </c>
      <c r="S22" s="128" t="s">
        <v>619</v>
      </c>
      <c r="T22" s="162">
        <v>5</v>
      </c>
      <c r="U22" s="128" t="s">
        <v>619</v>
      </c>
      <c r="V22" s="128" t="s">
        <v>619</v>
      </c>
      <c r="W22" s="162">
        <v>8</v>
      </c>
      <c r="X22" s="193">
        <v>0.3</v>
      </c>
      <c r="Y22" s="128" t="s">
        <v>619</v>
      </c>
      <c r="Z22" s="27"/>
    </row>
    <row r="23" spans="1:26" s="28" customFormat="1" ht="14.1" customHeight="1" x14ac:dyDescent="0.2">
      <c r="A23" s="220" t="s">
        <v>284</v>
      </c>
      <c r="B23" s="220" t="s">
        <v>285</v>
      </c>
      <c r="C23" s="220" t="s">
        <v>745</v>
      </c>
      <c r="D23" s="220"/>
      <c r="E23" s="184">
        <v>74.900000000000006</v>
      </c>
      <c r="F23" s="162">
        <v>61</v>
      </c>
      <c r="G23" s="128" t="s">
        <v>619</v>
      </c>
      <c r="H23" s="128" t="s">
        <v>619</v>
      </c>
      <c r="I23" s="128" t="s">
        <v>619</v>
      </c>
      <c r="J23" s="128" t="s">
        <v>619</v>
      </c>
      <c r="K23" s="128" t="s">
        <v>619</v>
      </c>
      <c r="L23" s="162">
        <v>64</v>
      </c>
      <c r="M23" s="185">
        <v>0.9</v>
      </c>
      <c r="N23" s="162">
        <v>26</v>
      </c>
      <c r="O23" s="162">
        <v>7</v>
      </c>
      <c r="P23" s="162">
        <v>6</v>
      </c>
      <c r="Q23" s="162">
        <v>103</v>
      </c>
      <c r="R23" s="162">
        <v>43</v>
      </c>
      <c r="S23" s="162">
        <v>52</v>
      </c>
      <c r="T23" s="162">
        <v>420</v>
      </c>
      <c r="U23" s="128" t="s">
        <v>619</v>
      </c>
      <c r="V23" s="128" t="s">
        <v>619</v>
      </c>
      <c r="W23" s="162">
        <v>516</v>
      </c>
      <c r="X23" s="193">
        <v>6.9</v>
      </c>
      <c r="Y23" s="128" t="s">
        <v>619</v>
      </c>
      <c r="Z23" s="27"/>
    </row>
    <row r="24" spans="1:26" s="28" customFormat="1" ht="14.1" customHeight="1" x14ac:dyDescent="0.2">
      <c r="A24" s="220" t="s">
        <v>452</v>
      </c>
      <c r="B24" s="220" t="s">
        <v>453</v>
      </c>
      <c r="C24" s="220" t="s">
        <v>742</v>
      </c>
      <c r="D24" s="220"/>
      <c r="E24" s="184">
        <v>72.599999999999994</v>
      </c>
      <c r="F24" s="162">
        <v>10</v>
      </c>
      <c r="G24" s="128" t="s">
        <v>619</v>
      </c>
      <c r="H24" s="128" t="s">
        <v>619</v>
      </c>
      <c r="I24" s="128" t="s">
        <v>619</v>
      </c>
      <c r="J24" s="128" t="s">
        <v>619</v>
      </c>
      <c r="K24" s="128" t="s">
        <v>619</v>
      </c>
      <c r="L24" s="162">
        <v>12</v>
      </c>
      <c r="M24" s="185">
        <v>0.2</v>
      </c>
      <c r="N24" s="162">
        <v>7</v>
      </c>
      <c r="O24" s="162">
        <v>9</v>
      </c>
      <c r="P24" s="162">
        <v>12</v>
      </c>
      <c r="Q24" s="162">
        <v>40</v>
      </c>
      <c r="R24" s="128" t="s">
        <v>619</v>
      </c>
      <c r="S24" s="128" t="s">
        <v>619</v>
      </c>
      <c r="T24" s="162">
        <v>28</v>
      </c>
      <c r="U24" s="162">
        <v>12</v>
      </c>
      <c r="V24" s="162">
        <v>13</v>
      </c>
      <c r="W24" s="162">
        <v>62</v>
      </c>
      <c r="X24" s="193">
        <v>0.9</v>
      </c>
      <c r="Y24" s="128" t="s">
        <v>619</v>
      </c>
      <c r="Z24" s="27"/>
    </row>
    <row r="25" spans="1:26" s="28" customFormat="1" ht="14.1" customHeight="1" x14ac:dyDescent="0.2">
      <c r="A25" s="220" t="s">
        <v>200</v>
      </c>
      <c r="B25" s="220" t="s">
        <v>201</v>
      </c>
      <c r="C25" s="220" t="s">
        <v>744</v>
      </c>
      <c r="D25" s="220"/>
      <c r="E25" s="184">
        <v>48.7</v>
      </c>
      <c r="F25" s="162">
        <v>21</v>
      </c>
      <c r="G25" s="128" t="s">
        <v>619</v>
      </c>
      <c r="H25" s="128" t="s">
        <v>619</v>
      </c>
      <c r="I25" s="128" t="s">
        <v>619</v>
      </c>
      <c r="J25" s="128" t="s">
        <v>619</v>
      </c>
      <c r="K25" s="128" t="s">
        <v>619</v>
      </c>
      <c r="L25" s="162">
        <v>23</v>
      </c>
      <c r="M25" s="185">
        <v>0.5</v>
      </c>
      <c r="N25" s="162">
        <v>8</v>
      </c>
      <c r="O25" s="162">
        <v>19</v>
      </c>
      <c r="P25" s="162">
        <v>31</v>
      </c>
      <c r="Q25" s="162">
        <v>81</v>
      </c>
      <c r="R25" s="128" t="s">
        <v>619</v>
      </c>
      <c r="S25" s="128" t="s">
        <v>619</v>
      </c>
      <c r="T25" s="128" t="s">
        <v>619</v>
      </c>
      <c r="U25" s="128" t="s">
        <v>619</v>
      </c>
      <c r="V25" s="128" t="s">
        <v>619</v>
      </c>
      <c r="W25" s="128" t="s">
        <v>619</v>
      </c>
      <c r="X25" s="193" t="s">
        <v>619</v>
      </c>
      <c r="Y25" s="162">
        <v>7</v>
      </c>
      <c r="Z25" s="27"/>
    </row>
    <row r="26" spans="1:26" s="28" customFormat="1" ht="14.1" customHeight="1" x14ac:dyDescent="0.2">
      <c r="A26" s="220" t="s">
        <v>544</v>
      </c>
      <c r="B26" s="220" t="s">
        <v>642</v>
      </c>
      <c r="C26" s="220" t="s">
        <v>748</v>
      </c>
      <c r="D26" s="220"/>
      <c r="E26" s="184">
        <v>74.599999999999994</v>
      </c>
      <c r="F26" s="162">
        <v>6</v>
      </c>
      <c r="G26" s="128" t="s">
        <v>619</v>
      </c>
      <c r="H26" s="128" t="s">
        <v>619</v>
      </c>
      <c r="I26" s="128" t="s">
        <v>619</v>
      </c>
      <c r="J26" s="128" t="s">
        <v>619</v>
      </c>
      <c r="K26" s="128" t="s">
        <v>619</v>
      </c>
      <c r="L26" s="162">
        <v>7</v>
      </c>
      <c r="M26" s="185">
        <v>0.1</v>
      </c>
      <c r="N26" s="128" t="s">
        <v>619</v>
      </c>
      <c r="O26" s="128" t="s">
        <v>619</v>
      </c>
      <c r="P26" s="162">
        <v>8</v>
      </c>
      <c r="Q26" s="162">
        <v>17</v>
      </c>
      <c r="R26" s="128" t="s">
        <v>619</v>
      </c>
      <c r="S26" s="162">
        <v>6</v>
      </c>
      <c r="T26" s="162">
        <v>5</v>
      </c>
      <c r="U26" s="128" t="s">
        <v>619</v>
      </c>
      <c r="V26" s="128" t="s">
        <v>619</v>
      </c>
      <c r="W26" s="162">
        <v>13</v>
      </c>
      <c r="X26" s="193">
        <v>0.2</v>
      </c>
      <c r="Y26" s="128" t="s">
        <v>619</v>
      </c>
      <c r="Z26" s="27"/>
    </row>
    <row r="27" spans="1:26" s="28" customFormat="1" ht="14.1" customHeight="1" x14ac:dyDescent="0.2">
      <c r="A27" s="220" t="s">
        <v>268</v>
      </c>
      <c r="B27" s="220" t="s">
        <v>643</v>
      </c>
      <c r="C27" s="220" t="s">
        <v>745</v>
      </c>
      <c r="D27" s="220"/>
      <c r="E27" s="184">
        <v>66.5</v>
      </c>
      <c r="F27" s="162">
        <v>20</v>
      </c>
      <c r="G27" s="162">
        <v>6</v>
      </c>
      <c r="H27" s="128" t="s">
        <v>619</v>
      </c>
      <c r="I27" s="128" t="s">
        <v>619</v>
      </c>
      <c r="J27" s="128" t="s">
        <v>619</v>
      </c>
      <c r="K27" s="128" t="s">
        <v>619</v>
      </c>
      <c r="L27" s="162">
        <v>33</v>
      </c>
      <c r="M27" s="185">
        <v>0.5</v>
      </c>
      <c r="N27" s="162">
        <v>12</v>
      </c>
      <c r="O27" s="162">
        <v>12</v>
      </c>
      <c r="P27" s="162">
        <v>25</v>
      </c>
      <c r="Q27" s="162">
        <v>82</v>
      </c>
      <c r="R27" s="128" t="s">
        <v>619</v>
      </c>
      <c r="S27" s="128" t="s">
        <v>619</v>
      </c>
      <c r="T27" s="128" t="s">
        <v>619</v>
      </c>
      <c r="U27" s="162">
        <v>56</v>
      </c>
      <c r="V27" s="128" t="s">
        <v>619</v>
      </c>
      <c r="W27" s="162">
        <v>61</v>
      </c>
      <c r="X27" s="193">
        <v>0.9</v>
      </c>
      <c r="Y27" s="162">
        <v>29</v>
      </c>
      <c r="Z27" s="27"/>
    </row>
    <row r="28" spans="1:26" s="28" customFormat="1" ht="14.1" customHeight="1" x14ac:dyDescent="0.2">
      <c r="A28" s="220" t="s">
        <v>388</v>
      </c>
      <c r="B28" s="220" t="s">
        <v>389</v>
      </c>
      <c r="C28" s="220" t="s">
        <v>746</v>
      </c>
      <c r="D28" s="220"/>
      <c r="E28" s="184">
        <v>95.1</v>
      </c>
      <c r="F28" s="162">
        <v>72</v>
      </c>
      <c r="G28" s="162">
        <v>37</v>
      </c>
      <c r="H28" s="128" t="s">
        <v>619</v>
      </c>
      <c r="I28" s="128" t="s">
        <v>619</v>
      </c>
      <c r="J28" s="128" t="s">
        <v>619</v>
      </c>
      <c r="K28" s="128" t="s">
        <v>619</v>
      </c>
      <c r="L28" s="162">
        <v>121</v>
      </c>
      <c r="M28" s="185">
        <v>1.3</v>
      </c>
      <c r="N28" s="162">
        <v>10</v>
      </c>
      <c r="O28" s="162">
        <v>19</v>
      </c>
      <c r="P28" s="162">
        <v>13</v>
      </c>
      <c r="Q28" s="162">
        <v>163</v>
      </c>
      <c r="R28" s="162">
        <v>61</v>
      </c>
      <c r="S28" s="128" t="s">
        <v>619</v>
      </c>
      <c r="T28" s="128" t="s">
        <v>619</v>
      </c>
      <c r="U28" s="162">
        <v>358</v>
      </c>
      <c r="V28" s="162">
        <v>265</v>
      </c>
      <c r="W28" s="162">
        <v>695</v>
      </c>
      <c r="X28" s="193">
        <v>7.3</v>
      </c>
      <c r="Y28" s="128" t="s">
        <v>619</v>
      </c>
      <c r="Z28" s="27"/>
    </row>
    <row r="29" spans="1:26" s="28" customFormat="1" ht="14.1" customHeight="1" x14ac:dyDescent="0.2">
      <c r="A29" s="220" t="s">
        <v>254</v>
      </c>
      <c r="B29" s="220" t="s">
        <v>255</v>
      </c>
      <c r="C29" s="220" t="s">
        <v>749</v>
      </c>
      <c r="D29" s="220"/>
      <c r="E29" s="184">
        <v>422.7</v>
      </c>
      <c r="F29" s="162">
        <v>196</v>
      </c>
      <c r="G29" s="162">
        <v>177</v>
      </c>
      <c r="H29" s="162">
        <v>152</v>
      </c>
      <c r="I29" s="162">
        <v>42</v>
      </c>
      <c r="J29" s="162">
        <v>71</v>
      </c>
      <c r="K29" s="162">
        <v>112</v>
      </c>
      <c r="L29" s="162">
        <v>750</v>
      </c>
      <c r="M29" s="185">
        <v>1.8</v>
      </c>
      <c r="N29" s="162">
        <v>72</v>
      </c>
      <c r="O29" s="162">
        <v>103</v>
      </c>
      <c r="P29" s="162">
        <v>233</v>
      </c>
      <c r="Q29" s="162">
        <v>1158</v>
      </c>
      <c r="R29" s="162">
        <v>72</v>
      </c>
      <c r="S29" s="128" t="s">
        <v>619</v>
      </c>
      <c r="T29" s="162">
        <v>229</v>
      </c>
      <c r="U29" s="162">
        <v>505</v>
      </c>
      <c r="V29" s="128" t="s">
        <v>619</v>
      </c>
      <c r="W29" s="162">
        <v>870</v>
      </c>
      <c r="X29" s="193">
        <v>2.1</v>
      </c>
      <c r="Y29" s="162">
        <v>1594</v>
      </c>
      <c r="Z29" s="27"/>
    </row>
    <row r="30" spans="1:26" s="28" customFormat="1" ht="14.1" customHeight="1" x14ac:dyDescent="0.2">
      <c r="A30" s="220" t="s">
        <v>156</v>
      </c>
      <c r="B30" s="220" t="s">
        <v>157</v>
      </c>
      <c r="C30" s="220" t="s">
        <v>744</v>
      </c>
      <c r="D30" s="220"/>
      <c r="E30" s="184">
        <v>39.6</v>
      </c>
      <c r="F30" s="128" t="s">
        <v>619</v>
      </c>
      <c r="G30" s="128" t="s">
        <v>619</v>
      </c>
      <c r="H30" s="128" t="s">
        <v>619</v>
      </c>
      <c r="I30" s="128" t="s">
        <v>619</v>
      </c>
      <c r="J30" s="128" t="s">
        <v>619</v>
      </c>
      <c r="K30" s="128" t="s">
        <v>619</v>
      </c>
      <c r="L30" s="128" t="s">
        <v>619</v>
      </c>
      <c r="M30" s="185" t="s">
        <v>619</v>
      </c>
      <c r="N30" s="128" t="s">
        <v>619</v>
      </c>
      <c r="O30" s="128" t="s">
        <v>619</v>
      </c>
      <c r="P30" s="128" t="s">
        <v>619</v>
      </c>
      <c r="Q30" s="128" t="s">
        <v>619</v>
      </c>
      <c r="R30" s="128" t="s">
        <v>619</v>
      </c>
      <c r="S30" s="128" t="s">
        <v>619</v>
      </c>
      <c r="T30" s="128" t="s">
        <v>619</v>
      </c>
      <c r="U30" s="128" t="s">
        <v>619</v>
      </c>
      <c r="V30" s="128" t="s">
        <v>619</v>
      </c>
      <c r="W30" s="128" t="s">
        <v>619</v>
      </c>
      <c r="X30" s="193" t="s">
        <v>619</v>
      </c>
      <c r="Y30" s="128" t="s">
        <v>619</v>
      </c>
      <c r="Z30" s="27"/>
    </row>
    <row r="31" spans="1:26" s="28" customFormat="1" ht="14.1" customHeight="1" x14ac:dyDescent="0.2">
      <c r="A31" s="220" t="s">
        <v>27</v>
      </c>
      <c r="B31" s="220" t="s">
        <v>644</v>
      </c>
      <c r="C31" s="220" t="s">
        <v>743</v>
      </c>
      <c r="D31" s="220"/>
      <c r="E31" s="184">
        <v>57.9</v>
      </c>
      <c r="F31" s="128" t="s">
        <v>619</v>
      </c>
      <c r="G31" s="128" t="s">
        <v>619</v>
      </c>
      <c r="H31" s="128" t="s">
        <v>619</v>
      </c>
      <c r="I31" s="128" t="s">
        <v>619</v>
      </c>
      <c r="J31" s="128" t="s">
        <v>619</v>
      </c>
      <c r="K31" s="128" t="s">
        <v>619</v>
      </c>
      <c r="L31" s="162">
        <v>9</v>
      </c>
      <c r="M31" s="185">
        <v>0.2</v>
      </c>
      <c r="N31" s="128" t="s">
        <v>619</v>
      </c>
      <c r="O31" s="128" t="s">
        <v>619</v>
      </c>
      <c r="P31" s="162">
        <v>19</v>
      </c>
      <c r="Q31" s="162">
        <v>32</v>
      </c>
      <c r="R31" s="128" t="s">
        <v>619</v>
      </c>
      <c r="S31" s="128" t="s">
        <v>619</v>
      </c>
      <c r="T31" s="128" t="s">
        <v>619</v>
      </c>
      <c r="U31" s="128" t="s">
        <v>619</v>
      </c>
      <c r="V31" s="128" t="s">
        <v>619</v>
      </c>
      <c r="W31" s="162">
        <v>5</v>
      </c>
      <c r="X31" s="193">
        <v>0.1</v>
      </c>
      <c r="Y31" s="128" t="s">
        <v>619</v>
      </c>
      <c r="Z31" s="27"/>
    </row>
    <row r="32" spans="1:26" s="28" customFormat="1" ht="14.1" customHeight="1" x14ac:dyDescent="0.2">
      <c r="A32" s="220" t="s">
        <v>28</v>
      </c>
      <c r="B32" s="220" t="s">
        <v>645</v>
      </c>
      <c r="C32" s="220" t="s">
        <v>743</v>
      </c>
      <c r="D32" s="220"/>
      <c r="E32" s="184">
        <v>64.400000000000006</v>
      </c>
      <c r="F32" s="128" t="s">
        <v>619</v>
      </c>
      <c r="G32" s="128" t="s">
        <v>619</v>
      </c>
      <c r="H32" s="128" t="s">
        <v>619</v>
      </c>
      <c r="I32" s="128" t="s">
        <v>619</v>
      </c>
      <c r="J32" s="128" t="s">
        <v>619</v>
      </c>
      <c r="K32" s="128" t="s">
        <v>619</v>
      </c>
      <c r="L32" s="162">
        <v>26</v>
      </c>
      <c r="M32" s="185">
        <v>0.4</v>
      </c>
      <c r="N32" s="162">
        <v>15</v>
      </c>
      <c r="O32" s="162">
        <v>142</v>
      </c>
      <c r="P32" s="162">
        <v>51</v>
      </c>
      <c r="Q32" s="162">
        <v>234</v>
      </c>
      <c r="R32" s="128" t="s">
        <v>619</v>
      </c>
      <c r="S32" s="128" t="s">
        <v>619</v>
      </c>
      <c r="T32" s="128" t="s">
        <v>619</v>
      </c>
      <c r="U32" s="128" t="s">
        <v>619</v>
      </c>
      <c r="V32" s="128" t="s">
        <v>619</v>
      </c>
      <c r="W32" s="162">
        <v>35</v>
      </c>
      <c r="X32" s="193">
        <v>0.5</v>
      </c>
      <c r="Y32" s="128" t="s">
        <v>619</v>
      </c>
      <c r="Z32" s="27"/>
    </row>
    <row r="33" spans="1:26" s="28" customFormat="1" ht="14.1" customHeight="1" x14ac:dyDescent="0.2">
      <c r="A33" s="220" t="s">
        <v>142</v>
      </c>
      <c r="B33" s="220" t="s">
        <v>143</v>
      </c>
      <c r="C33" s="220" t="s">
        <v>744</v>
      </c>
      <c r="D33" s="220"/>
      <c r="E33" s="184">
        <v>33.5</v>
      </c>
      <c r="F33" s="128" t="s">
        <v>619</v>
      </c>
      <c r="G33" s="128" t="s">
        <v>619</v>
      </c>
      <c r="H33" s="128" t="s">
        <v>619</v>
      </c>
      <c r="I33" s="128" t="s">
        <v>619</v>
      </c>
      <c r="J33" s="128" t="s">
        <v>619</v>
      </c>
      <c r="K33" s="128" t="s">
        <v>619</v>
      </c>
      <c r="L33" s="162">
        <v>10</v>
      </c>
      <c r="M33" s="185">
        <v>0.3</v>
      </c>
      <c r="N33" s="128" t="s">
        <v>619</v>
      </c>
      <c r="O33" s="128" t="s">
        <v>619</v>
      </c>
      <c r="P33" s="128" t="s">
        <v>619</v>
      </c>
      <c r="Q33" s="162">
        <v>12</v>
      </c>
      <c r="R33" s="128" t="s">
        <v>619</v>
      </c>
      <c r="S33" s="128" t="s">
        <v>619</v>
      </c>
      <c r="T33" s="128" t="s">
        <v>619</v>
      </c>
      <c r="U33" s="128" t="s">
        <v>619</v>
      </c>
      <c r="V33" s="128" t="s">
        <v>619</v>
      </c>
      <c r="W33" s="128" t="s">
        <v>619</v>
      </c>
      <c r="X33" s="193" t="s">
        <v>619</v>
      </c>
      <c r="Y33" s="128" t="s">
        <v>619</v>
      </c>
      <c r="Z33" s="27"/>
    </row>
    <row r="34" spans="1:26" s="28" customFormat="1" ht="14.1" customHeight="1" x14ac:dyDescent="0.2">
      <c r="A34" s="220" t="s">
        <v>45</v>
      </c>
      <c r="B34" s="220" t="s">
        <v>46</v>
      </c>
      <c r="C34" s="220" t="s">
        <v>743</v>
      </c>
      <c r="D34" s="220"/>
      <c r="E34" s="184">
        <v>118.9</v>
      </c>
      <c r="F34" s="162">
        <v>55</v>
      </c>
      <c r="G34" s="128" t="s">
        <v>619</v>
      </c>
      <c r="H34" s="162">
        <v>14</v>
      </c>
      <c r="I34" s="128" t="s">
        <v>619</v>
      </c>
      <c r="J34" s="128" t="s">
        <v>619</v>
      </c>
      <c r="K34" s="128" t="s">
        <v>619</v>
      </c>
      <c r="L34" s="162">
        <v>73</v>
      </c>
      <c r="M34" s="185">
        <v>0.6</v>
      </c>
      <c r="N34" s="162">
        <v>18</v>
      </c>
      <c r="O34" s="162">
        <v>7</v>
      </c>
      <c r="P34" s="162">
        <v>57</v>
      </c>
      <c r="Q34" s="162">
        <v>155</v>
      </c>
      <c r="R34" s="128" t="s">
        <v>619</v>
      </c>
      <c r="S34" s="162">
        <v>6</v>
      </c>
      <c r="T34" s="162">
        <v>38</v>
      </c>
      <c r="U34" s="128" t="s">
        <v>619</v>
      </c>
      <c r="V34" s="128" t="s">
        <v>619</v>
      </c>
      <c r="W34" s="162">
        <v>44</v>
      </c>
      <c r="X34" s="193">
        <v>0.4</v>
      </c>
      <c r="Y34" s="162">
        <v>39</v>
      </c>
      <c r="Z34" s="27"/>
    </row>
    <row r="35" spans="1:26" s="28" customFormat="1" ht="14.1" customHeight="1" x14ac:dyDescent="0.2">
      <c r="A35" s="220" t="s">
        <v>170</v>
      </c>
      <c r="B35" s="220" t="s">
        <v>171</v>
      </c>
      <c r="C35" s="220" t="s">
        <v>744</v>
      </c>
      <c r="D35" s="220"/>
      <c r="E35" s="184">
        <v>27.9</v>
      </c>
      <c r="F35" s="128" t="s">
        <v>619</v>
      </c>
      <c r="G35" s="128" t="s">
        <v>619</v>
      </c>
      <c r="H35" s="128" t="s">
        <v>619</v>
      </c>
      <c r="I35" s="128" t="s">
        <v>619</v>
      </c>
      <c r="J35" s="128" t="s">
        <v>619</v>
      </c>
      <c r="K35" s="128" t="s">
        <v>619</v>
      </c>
      <c r="L35" s="128" t="s">
        <v>619</v>
      </c>
      <c r="M35" s="185" t="s">
        <v>619</v>
      </c>
      <c r="N35" s="128" t="s">
        <v>619</v>
      </c>
      <c r="O35" s="128" t="s">
        <v>619</v>
      </c>
      <c r="P35" s="128" t="s">
        <v>619</v>
      </c>
      <c r="Q35" s="162">
        <v>20</v>
      </c>
      <c r="R35" s="128" t="s">
        <v>619</v>
      </c>
      <c r="S35" s="128" t="s">
        <v>619</v>
      </c>
      <c r="T35" s="162">
        <v>7</v>
      </c>
      <c r="U35" s="128" t="s">
        <v>619</v>
      </c>
      <c r="V35" s="128" t="s">
        <v>619</v>
      </c>
      <c r="W35" s="162">
        <v>10</v>
      </c>
      <c r="X35" s="193">
        <v>0.4</v>
      </c>
      <c r="Y35" s="128" t="s">
        <v>619</v>
      </c>
      <c r="Z35" s="27"/>
    </row>
    <row r="36" spans="1:26" s="28" customFormat="1" ht="14.1" customHeight="1" x14ac:dyDescent="0.2">
      <c r="A36" s="220" t="s">
        <v>545</v>
      </c>
      <c r="B36" s="220" t="s">
        <v>646</v>
      </c>
      <c r="C36" s="220" t="s">
        <v>748</v>
      </c>
      <c r="D36" s="220"/>
      <c r="E36" s="184">
        <v>85.3</v>
      </c>
      <c r="F36" s="162">
        <v>20</v>
      </c>
      <c r="G36" s="128" t="s">
        <v>619</v>
      </c>
      <c r="H36" s="128" t="s">
        <v>619</v>
      </c>
      <c r="I36" s="128" t="s">
        <v>619</v>
      </c>
      <c r="J36" s="128" t="s">
        <v>619</v>
      </c>
      <c r="K36" s="128" t="s">
        <v>619</v>
      </c>
      <c r="L36" s="162">
        <v>22</v>
      </c>
      <c r="M36" s="185">
        <v>0.3</v>
      </c>
      <c r="N36" s="162">
        <v>29</v>
      </c>
      <c r="O36" s="162">
        <v>55</v>
      </c>
      <c r="P36" s="162">
        <v>13</v>
      </c>
      <c r="Q36" s="162">
        <v>119</v>
      </c>
      <c r="R36" s="128" t="s">
        <v>619</v>
      </c>
      <c r="S36" s="128" t="s">
        <v>619</v>
      </c>
      <c r="T36" s="162">
        <v>15</v>
      </c>
      <c r="U36" s="162">
        <v>13</v>
      </c>
      <c r="V36" s="128" t="s">
        <v>619</v>
      </c>
      <c r="W36" s="162">
        <v>36</v>
      </c>
      <c r="X36" s="193">
        <v>0.4</v>
      </c>
      <c r="Y36" s="128" t="s">
        <v>619</v>
      </c>
      <c r="Z36" s="27"/>
    </row>
    <row r="37" spans="1:26" s="28" customFormat="1" ht="14.1" customHeight="1" x14ac:dyDescent="0.2">
      <c r="A37" s="220" t="s">
        <v>422</v>
      </c>
      <c r="B37" s="220" t="s">
        <v>647</v>
      </c>
      <c r="C37" s="220" t="s">
        <v>742</v>
      </c>
      <c r="D37" s="220"/>
      <c r="E37" s="184">
        <v>48</v>
      </c>
      <c r="F37" s="162">
        <v>22</v>
      </c>
      <c r="G37" s="128" t="s">
        <v>619</v>
      </c>
      <c r="H37" s="128" t="s">
        <v>619</v>
      </c>
      <c r="I37" s="128" t="s">
        <v>619</v>
      </c>
      <c r="J37" s="128" t="s">
        <v>619</v>
      </c>
      <c r="K37" s="128" t="s">
        <v>619</v>
      </c>
      <c r="L37" s="162">
        <v>23</v>
      </c>
      <c r="M37" s="185">
        <v>0.5</v>
      </c>
      <c r="N37" s="162">
        <v>10</v>
      </c>
      <c r="O37" s="162">
        <v>7</v>
      </c>
      <c r="P37" s="162">
        <v>7</v>
      </c>
      <c r="Q37" s="162">
        <v>47</v>
      </c>
      <c r="R37" s="162">
        <v>22</v>
      </c>
      <c r="S37" s="162">
        <v>10</v>
      </c>
      <c r="T37" s="162">
        <v>27</v>
      </c>
      <c r="U37" s="162">
        <v>16</v>
      </c>
      <c r="V37" s="162">
        <v>8</v>
      </c>
      <c r="W37" s="162">
        <v>83</v>
      </c>
      <c r="X37" s="193">
        <v>1.7</v>
      </c>
      <c r="Y37" s="162">
        <v>16</v>
      </c>
      <c r="Z37" s="27"/>
    </row>
    <row r="38" spans="1:26" s="28" customFormat="1" ht="14.1" customHeight="1" x14ac:dyDescent="0.2">
      <c r="A38" s="220" t="s">
        <v>126</v>
      </c>
      <c r="B38" s="220" t="s">
        <v>127</v>
      </c>
      <c r="C38" s="220" t="s">
        <v>747</v>
      </c>
      <c r="D38" s="220"/>
      <c r="E38" s="184">
        <v>203.8</v>
      </c>
      <c r="F38" s="162">
        <v>65</v>
      </c>
      <c r="G38" s="162">
        <v>5</v>
      </c>
      <c r="H38" s="162">
        <v>17</v>
      </c>
      <c r="I38" s="128" t="s">
        <v>619</v>
      </c>
      <c r="J38" s="162">
        <v>5</v>
      </c>
      <c r="K38" s="128" t="s">
        <v>619</v>
      </c>
      <c r="L38" s="162">
        <v>93</v>
      </c>
      <c r="M38" s="185">
        <v>0.5</v>
      </c>
      <c r="N38" s="162">
        <v>10</v>
      </c>
      <c r="O38" s="162">
        <v>34</v>
      </c>
      <c r="P38" s="162">
        <v>100</v>
      </c>
      <c r="Q38" s="162">
        <v>237</v>
      </c>
      <c r="R38" s="162">
        <v>13</v>
      </c>
      <c r="S38" s="128" t="s">
        <v>619</v>
      </c>
      <c r="T38" s="162">
        <v>51</v>
      </c>
      <c r="U38" s="128" t="s">
        <v>619</v>
      </c>
      <c r="V38" s="128" t="s">
        <v>619</v>
      </c>
      <c r="W38" s="162">
        <v>64</v>
      </c>
      <c r="X38" s="193">
        <v>0.3</v>
      </c>
      <c r="Y38" s="162">
        <v>55</v>
      </c>
      <c r="Z38" s="27"/>
    </row>
    <row r="39" spans="1:26" s="28" customFormat="1" ht="14.1" customHeight="1" x14ac:dyDescent="0.2">
      <c r="A39" s="220" t="s">
        <v>286</v>
      </c>
      <c r="B39" s="220" t="s">
        <v>287</v>
      </c>
      <c r="C39" s="220" t="s">
        <v>745</v>
      </c>
      <c r="D39" s="220"/>
      <c r="E39" s="184">
        <v>63.3</v>
      </c>
      <c r="F39" s="162">
        <v>27</v>
      </c>
      <c r="G39" s="128" t="s">
        <v>619</v>
      </c>
      <c r="H39" s="128" t="s">
        <v>619</v>
      </c>
      <c r="I39" s="128" t="s">
        <v>619</v>
      </c>
      <c r="J39" s="128" t="s">
        <v>619</v>
      </c>
      <c r="K39" s="128" t="s">
        <v>619</v>
      </c>
      <c r="L39" s="162">
        <v>30</v>
      </c>
      <c r="M39" s="185">
        <v>0.5</v>
      </c>
      <c r="N39" s="162">
        <v>6</v>
      </c>
      <c r="O39" s="128" t="s">
        <v>619</v>
      </c>
      <c r="P39" s="128" t="s">
        <v>619</v>
      </c>
      <c r="Q39" s="162">
        <v>44</v>
      </c>
      <c r="R39" s="128" t="s">
        <v>619</v>
      </c>
      <c r="S39" s="162">
        <v>6</v>
      </c>
      <c r="T39" s="162">
        <v>49</v>
      </c>
      <c r="U39" s="128" t="s">
        <v>619</v>
      </c>
      <c r="V39" s="128" t="s">
        <v>619</v>
      </c>
      <c r="W39" s="162">
        <v>55</v>
      </c>
      <c r="X39" s="193">
        <v>0.9</v>
      </c>
      <c r="Y39" s="162">
        <v>5</v>
      </c>
      <c r="Z39" s="27"/>
    </row>
    <row r="40" spans="1:26" s="28" customFormat="1" ht="14.1" customHeight="1" x14ac:dyDescent="0.2">
      <c r="A40" s="220" t="s">
        <v>328</v>
      </c>
      <c r="B40" s="220" t="s">
        <v>329</v>
      </c>
      <c r="C40" s="220" t="s">
        <v>745</v>
      </c>
      <c r="D40" s="220"/>
      <c r="E40" s="184">
        <v>56.4</v>
      </c>
      <c r="F40" s="128" t="s">
        <v>619</v>
      </c>
      <c r="G40" s="128" t="s">
        <v>619</v>
      </c>
      <c r="H40" s="128" t="s">
        <v>619</v>
      </c>
      <c r="I40" s="128" t="s">
        <v>619</v>
      </c>
      <c r="J40" s="128" t="s">
        <v>619</v>
      </c>
      <c r="K40" s="128" t="s">
        <v>619</v>
      </c>
      <c r="L40" s="162">
        <v>9</v>
      </c>
      <c r="M40" s="185">
        <v>0.2</v>
      </c>
      <c r="N40" s="128" t="s">
        <v>619</v>
      </c>
      <c r="O40" s="128" t="s">
        <v>619</v>
      </c>
      <c r="P40" s="128" t="s">
        <v>619</v>
      </c>
      <c r="Q40" s="162">
        <v>19</v>
      </c>
      <c r="R40" s="128" t="s">
        <v>619</v>
      </c>
      <c r="S40" s="128" t="s">
        <v>619</v>
      </c>
      <c r="T40" s="162">
        <v>12</v>
      </c>
      <c r="U40" s="128" t="s">
        <v>619</v>
      </c>
      <c r="V40" s="128" t="s">
        <v>619</v>
      </c>
      <c r="W40" s="162">
        <v>15</v>
      </c>
      <c r="X40" s="193">
        <v>0.3</v>
      </c>
      <c r="Y40" s="128" t="s">
        <v>619</v>
      </c>
      <c r="Z40" s="27"/>
    </row>
    <row r="41" spans="1:26" s="28" customFormat="1" ht="14.1" customHeight="1" x14ac:dyDescent="0.2">
      <c r="A41" s="220" t="s">
        <v>390</v>
      </c>
      <c r="B41" s="220" t="s">
        <v>391</v>
      </c>
      <c r="C41" s="220" t="s">
        <v>746</v>
      </c>
      <c r="D41" s="220"/>
      <c r="E41" s="184">
        <v>115.6</v>
      </c>
      <c r="F41" s="162">
        <v>32</v>
      </c>
      <c r="G41" s="162">
        <v>71</v>
      </c>
      <c r="H41" s="162">
        <v>33</v>
      </c>
      <c r="I41" s="162">
        <v>8</v>
      </c>
      <c r="J41" s="162">
        <v>16</v>
      </c>
      <c r="K41" s="162">
        <v>26</v>
      </c>
      <c r="L41" s="162">
        <v>186</v>
      </c>
      <c r="M41" s="185">
        <v>1.6</v>
      </c>
      <c r="N41" s="162">
        <v>14</v>
      </c>
      <c r="O41" s="162">
        <v>72</v>
      </c>
      <c r="P41" s="162">
        <v>101</v>
      </c>
      <c r="Q41" s="162">
        <v>373</v>
      </c>
      <c r="R41" s="162">
        <v>218</v>
      </c>
      <c r="S41" s="128" t="s">
        <v>619</v>
      </c>
      <c r="T41" s="128" t="s">
        <v>619</v>
      </c>
      <c r="U41" s="162">
        <v>2707</v>
      </c>
      <c r="V41" s="162">
        <v>162</v>
      </c>
      <c r="W41" s="162">
        <v>3161</v>
      </c>
      <c r="X41" s="193">
        <v>27.4</v>
      </c>
      <c r="Y41" s="128" t="s">
        <v>619</v>
      </c>
      <c r="Z41" s="27"/>
    </row>
    <row r="42" spans="1:26" s="28" customFormat="1" ht="14.1" customHeight="1" x14ac:dyDescent="0.2">
      <c r="A42" s="220" t="s">
        <v>288</v>
      </c>
      <c r="B42" s="220" t="s">
        <v>289</v>
      </c>
      <c r="C42" s="220" t="s">
        <v>745</v>
      </c>
      <c r="D42" s="220"/>
      <c r="E42" s="184">
        <v>31.5</v>
      </c>
      <c r="F42" s="128" t="s">
        <v>619</v>
      </c>
      <c r="G42" s="128" t="s">
        <v>619</v>
      </c>
      <c r="H42" s="128" t="s">
        <v>619</v>
      </c>
      <c r="I42" s="128" t="s">
        <v>619</v>
      </c>
      <c r="J42" s="128" t="s">
        <v>619</v>
      </c>
      <c r="K42" s="162">
        <v>11</v>
      </c>
      <c r="L42" s="162">
        <v>15</v>
      </c>
      <c r="M42" s="185">
        <v>0.5</v>
      </c>
      <c r="N42" s="128" t="s">
        <v>619</v>
      </c>
      <c r="O42" s="128" t="s">
        <v>619</v>
      </c>
      <c r="P42" s="162">
        <v>7</v>
      </c>
      <c r="Q42" s="162">
        <v>25</v>
      </c>
      <c r="R42" s="162">
        <v>9</v>
      </c>
      <c r="S42" s="128" t="s">
        <v>619</v>
      </c>
      <c r="T42" s="162">
        <v>26</v>
      </c>
      <c r="U42" s="162">
        <v>12</v>
      </c>
      <c r="V42" s="128" t="s">
        <v>619</v>
      </c>
      <c r="W42" s="162">
        <v>48</v>
      </c>
      <c r="X42" s="193">
        <v>1.5</v>
      </c>
      <c r="Y42" s="162">
        <v>6</v>
      </c>
      <c r="Z42" s="27"/>
    </row>
    <row r="43" spans="1:26" s="28" customFormat="1" ht="14.1" customHeight="1" x14ac:dyDescent="0.2">
      <c r="A43" s="220" t="s">
        <v>423</v>
      </c>
      <c r="B43" s="220" t="s">
        <v>648</v>
      </c>
      <c r="C43" s="220" t="s">
        <v>742</v>
      </c>
      <c r="D43" s="220"/>
      <c r="E43" s="184">
        <v>124.8</v>
      </c>
      <c r="F43" s="162">
        <v>81</v>
      </c>
      <c r="G43" s="162">
        <v>7</v>
      </c>
      <c r="H43" s="128" t="s">
        <v>619</v>
      </c>
      <c r="I43" s="128" t="s">
        <v>619</v>
      </c>
      <c r="J43" s="128" t="s">
        <v>619</v>
      </c>
      <c r="K43" s="162">
        <v>19</v>
      </c>
      <c r="L43" s="162">
        <v>115</v>
      </c>
      <c r="M43" s="185">
        <v>0.9</v>
      </c>
      <c r="N43" s="162">
        <v>33</v>
      </c>
      <c r="O43" s="162">
        <v>87</v>
      </c>
      <c r="P43" s="162">
        <v>92</v>
      </c>
      <c r="Q43" s="162">
        <v>327</v>
      </c>
      <c r="R43" s="162">
        <v>75</v>
      </c>
      <c r="S43" s="162">
        <v>14</v>
      </c>
      <c r="T43" s="162">
        <v>36</v>
      </c>
      <c r="U43" s="162">
        <v>648</v>
      </c>
      <c r="V43" s="162">
        <v>683</v>
      </c>
      <c r="W43" s="162">
        <v>1456</v>
      </c>
      <c r="X43" s="193">
        <v>11.7</v>
      </c>
      <c r="Y43" s="128" t="s">
        <v>619</v>
      </c>
      <c r="Z43" s="27"/>
    </row>
    <row r="44" spans="1:26" s="28" customFormat="1" ht="14.1" customHeight="1" x14ac:dyDescent="0.2">
      <c r="A44" s="220" t="s">
        <v>546</v>
      </c>
      <c r="B44" s="220" t="s">
        <v>649</v>
      </c>
      <c r="C44" s="220" t="s">
        <v>748</v>
      </c>
      <c r="D44" s="220"/>
      <c r="E44" s="184">
        <v>187.7</v>
      </c>
      <c r="F44" s="162">
        <v>214</v>
      </c>
      <c r="G44" s="162">
        <v>52</v>
      </c>
      <c r="H44" s="162">
        <v>20</v>
      </c>
      <c r="I44" s="162">
        <v>9</v>
      </c>
      <c r="J44" s="162">
        <v>7</v>
      </c>
      <c r="K44" s="162">
        <v>12</v>
      </c>
      <c r="L44" s="162">
        <v>314</v>
      </c>
      <c r="M44" s="185">
        <v>1.7</v>
      </c>
      <c r="N44" s="162">
        <v>22</v>
      </c>
      <c r="O44" s="162">
        <v>32</v>
      </c>
      <c r="P44" s="162">
        <v>14</v>
      </c>
      <c r="Q44" s="162">
        <v>382</v>
      </c>
      <c r="R44" s="128" t="s">
        <v>619</v>
      </c>
      <c r="S44" s="162">
        <v>180</v>
      </c>
      <c r="T44" s="162">
        <v>62</v>
      </c>
      <c r="U44" s="128" t="s">
        <v>619</v>
      </c>
      <c r="V44" s="162">
        <v>171</v>
      </c>
      <c r="W44" s="162">
        <v>454</v>
      </c>
      <c r="X44" s="193">
        <v>2.4</v>
      </c>
      <c r="Y44" s="162">
        <v>295</v>
      </c>
      <c r="Z44" s="27"/>
    </row>
    <row r="45" spans="1:26" s="28" customFormat="1" ht="14.1" customHeight="1" x14ac:dyDescent="0.2">
      <c r="A45" s="220" t="s">
        <v>330</v>
      </c>
      <c r="B45" s="220" t="s">
        <v>331</v>
      </c>
      <c r="C45" s="220" t="s">
        <v>745</v>
      </c>
      <c r="D45" s="220"/>
      <c r="E45" s="184">
        <v>54.5</v>
      </c>
      <c r="F45" s="162">
        <v>28</v>
      </c>
      <c r="G45" s="128" t="s">
        <v>619</v>
      </c>
      <c r="H45" s="128" t="s">
        <v>619</v>
      </c>
      <c r="I45" s="128" t="s">
        <v>619</v>
      </c>
      <c r="J45" s="128" t="s">
        <v>619</v>
      </c>
      <c r="K45" s="128" t="s">
        <v>619</v>
      </c>
      <c r="L45" s="162">
        <v>29</v>
      </c>
      <c r="M45" s="185">
        <v>0.5</v>
      </c>
      <c r="N45" s="128" t="s">
        <v>619</v>
      </c>
      <c r="O45" s="128" t="s">
        <v>619</v>
      </c>
      <c r="P45" s="128" t="s">
        <v>619</v>
      </c>
      <c r="Q45" s="162">
        <v>34</v>
      </c>
      <c r="R45" s="128" t="s">
        <v>619</v>
      </c>
      <c r="S45" s="162">
        <v>12</v>
      </c>
      <c r="T45" s="128" t="s">
        <v>619</v>
      </c>
      <c r="U45" s="162">
        <v>26</v>
      </c>
      <c r="V45" s="162">
        <v>10</v>
      </c>
      <c r="W45" s="162">
        <v>49</v>
      </c>
      <c r="X45" s="193">
        <v>0.9</v>
      </c>
      <c r="Y45" s="128" t="s">
        <v>619</v>
      </c>
      <c r="Z45" s="27"/>
    </row>
    <row r="46" spans="1:26" s="28" customFormat="1" ht="14.1" customHeight="1" x14ac:dyDescent="0.2">
      <c r="A46" s="220" t="s">
        <v>392</v>
      </c>
      <c r="B46" s="220" t="s">
        <v>393</v>
      </c>
      <c r="C46" s="220" t="s">
        <v>746</v>
      </c>
      <c r="D46" s="220"/>
      <c r="E46" s="184">
        <v>135.5</v>
      </c>
      <c r="F46" s="162">
        <v>95</v>
      </c>
      <c r="G46" s="162">
        <v>30</v>
      </c>
      <c r="H46" s="128" t="s">
        <v>619</v>
      </c>
      <c r="I46" s="162">
        <v>10</v>
      </c>
      <c r="J46" s="162">
        <v>9</v>
      </c>
      <c r="K46" s="128" t="s">
        <v>619</v>
      </c>
      <c r="L46" s="162">
        <v>154</v>
      </c>
      <c r="M46" s="185">
        <v>1.1000000000000001</v>
      </c>
      <c r="N46" s="162">
        <v>10</v>
      </c>
      <c r="O46" s="162">
        <v>31</v>
      </c>
      <c r="P46" s="162">
        <v>69</v>
      </c>
      <c r="Q46" s="162">
        <v>264</v>
      </c>
      <c r="R46" s="128" t="s">
        <v>619</v>
      </c>
      <c r="S46" s="128" t="s">
        <v>619</v>
      </c>
      <c r="T46" s="162">
        <v>197</v>
      </c>
      <c r="U46" s="162">
        <v>223</v>
      </c>
      <c r="V46" s="162">
        <v>488</v>
      </c>
      <c r="W46" s="162">
        <v>1010</v>
      </c>
      <c r="X46" s="193">
        <v>7.5</v>
      </c>
      <c r="Y46" s="162">
        <v>257</v>
      </c>
      <c r="Z46" s="27"/>
    </row>
    <row r="47" spans="1:26" s="28" customFormat="1" ht="14.1" customHeight="1" x14ac:dyDescent="0.2">
      <c r="A47" s="220" t="s">
        <v>216</v>
      </c>
      <c r="B47" s="220" t="s">
        <v>217</v>
      </c>
      <c r="C47" s="220" t="s">
        <v>749</v>
      </c>
      <c r="D47" s="220"/>
      <c r="E47" s="184">
        <v>39.1</v>
      </c>
      <c r="F47" s="128" t="s">
        <v>619</v>
      </c>
      <c r="G47" s="128" t="s">
        <v>619</v>
      </c>
      <c r="H47" s="128" t="s">
        <v>619</v>
      </c>
      <c r="I47" s="128" t="s">
        <v>619</v>
      </c>
      <c r="J47" s="128" t="s">
        <v>619</v>
      </c>
      <c r="K47" s="128" t="s">
        <v>619</v>
      </c>
      <c r="L47" s="162">
        <v>21</v>
      </c>
      <c r="M47" s="185">
        <v>0.5</v>
      </c>
      <c r="N47" s="128" t="s">
        <v>619</v>
      </c>
      <c r="O47" s="128" t="s">
        <v>619</v>
      </c>
      <c r="P47" s="162">
        <v>9</v>
      </c>
      <c r="Q47" s="162">
        <v>31</v>
      </c>
      <c r="R47" s="128" t="s">
        <v>619</v>
      </c>
      <c r="S47" s="162">
        <v>8</v>
      </c>
      <c r="T47" s="162">
        <v>21</v>
      </c>
      <c r="U47" s="128" t="s">
        <v>619</v>
      </c>
      <c r="V47" s="128" t="s">
        <v>619</v>
      </c>
      <c r="W47" s="162">
        <v>31</v>
      </c>
      <c r="X47" s="193">
        <v>0.8</v>
      </c>
      <c r="Y47" s="162">
        <v>5</v>
      </c>
      <c r="Z47" s="27"/>
    </row>
    <row r="48" spans="1:26" s="28" customFormat="1" ht="14.1" customHeight="1" x14ac:dyDescent="0.2">
      <c r="A48" s="220" t="s">
        <v>308</v>
      </c>
      <c r="B48" s="220" t="s">
        <v>309</v>
      </c>
      <c r="C48" s="220" t="s">
        <v>745</v>
      </c>
      <c r="D48" s="220"/>
      <c r="E48" s="184">
        <v>38.799999999999997</v>
      </c>
      <c r="F48" s="162">
        <v>12</v>
      </c>
      <c r="G48" s="128" t="s">
        <v>619</v>
      </c>
      <c r="H48" s="128" t="s">
        <v>619</v>
      </c>
      <c r="I48" s="128" t="s">
        <v>619</v>
      </c>
      <c r="J48" s="128" t="s">
        <v>619</v>
      </c>
      <c r="K48" s="128" t="s">
        <v>619</v>
      </c>
      <c r="L48" s="162">
        <v>14</v>
      </c>
      <c r="M48" s="185">
        <v>0.4</v>
      </c>
      <c r="N48" s="128" t="s">
        <v>619</v>
      </c>
      <c r="O48" s="128" t="s">
        <v>619</v>
      </c>
      <c r="P48" s="162">
        <v>16</v>
      </c>
      <c r="Q48" s="162">
        <v>32</v>
      </c>
      <c r="R48" s="128" t="s">
        <v>619</v>
      </c>
      <c r="S48" s="128" t="s">
        <v>619</v>
      </c>
      <c r="T48" s="162">
        <v>62</v>
      </c>
      <c r="U48" s="162">
        <v>52</v>
      </c>
      <c r="V48" s="162">
        <v>30</v>
      </c>
      <c r="W48" s="162">
        <v>165</v>
      </c>
      <c r="X48" s="193">
        <v>4.3</v>
      </c>
      <c r="Y48" s="128" t="s">
        <v>619</v>
      </c>
      <c r="Z48" s="27"/>
    </row>
    <row r="49" spans="1:26" s="28" customFormat="1" ht="14.1" customHeight="1" x14ac:dyDescent="0.2">
      <c r="A49" s="220" t="s">
        <v>202</v>
      </c>
      <c r="B49" s="220" t="s">
        <v>203</v>
      </c>
      <c r="C49" s="220" t="s">
        <v>744</v>
      </c>
      <c r="D49" s="220"/>
      <c r="E49" s="184">
        <v>48</v>
      </c>
      <c r="F49" s="128" t="s">
        <v>619</v>
      </c>
      <c r="G49" s="128" t="s">
        <v>619</v>
      </c>
      <c r="H49" s="128" t="s">
        <v>619</v>
      </c>
      <c r="I49" s="128" t="s">
        <v>619</v>
      </c>
      <c r="J49" s="128" t="s">
        <v>619</v>
      </c>
      <c r="K49" s="128" t="s">
        <v>619</v>
      </c>
      <c r="L49" s="128" t="s">
        <v>619</v>
      </c>
      <c r="M49" s="185" t="s">
        <v>619</v>
      </c>
      <c r="N49" s="128" t="s">
        <v>619</v>
      </c>
      <c r="O49" s="128" t="s">
        <v>619</v>
      </c>
      <c r="P49" s="128" t="s">
        <v>619</v>
      </c>
      <c r="Q49" s="162">
        <v>6</v>
      </c>
      <c r="R49" s="128" t="s">
        <v>619</v>
      </c>
      <c r="S49" s="128" t="s">
        <v>619</v>
      </c>
      <c r="T49" s="128" t="s">
        <v>619</v>
      </c>
      <c r="U49" s="128" t="s">
        <v>619</v>
      </c>
      <c r="V49" s="128" t="s">
        <v>619</v>
      </c>
      <c r="W49" s="128" t="s">
        <v>619</v>
      </c>
      <c r="X49" s="193" t="s">
        <v>619</v>
      </c>
      <c r="Y49" s="128" t="s">
        <v>619</v>
      </c>
      <c r="Z49" s="27"/>
    </row>
    <row r="50" spans="1:26" s="28" customFormat="1" ht="14.1" customHeight="1" x14ac:dyDescent="0.2">
      <c r="A50" s="220" t="s">
        <v>65</v>
      </c>
      <c r="B50" s="220" t="s">
        <v>66</v>
      </c>
      <c r="C50" s="220" t="s">
        <v>743</v>
      </c>
      <c r="D50" s="220"/>
      <c r="E50" s="184">
        <v>37.700000000000003</v>
      </c>
      <c r="F50" s="128" t="s">
        <v>619</v>
      </c>
      <c r="G50" s="128" t="s">
        <v>619</v>
      </c>
      <c r="H50" s="128" t="s">
        <v>619</v>
      </c>
      <c r="I50" s="128" t="s">
        <v>619</v>
      </c>
      <c r="J50" s="128" t="s">
        <v>619</v>
      </c>
      <c r="K50" s="128" t="s">
        <v>619</v>
      </c>
      <c r="L50" s="162">
        <v>6</v>
      </c>
      <c r="M50" s="185">
        <v>0.2</v>
      </c>
      <c r="N50" s="128" t="s">
        <v>619</v>
      </c>
      <c r="O50" s="162">
        <v>14</v>
      </c>
      <c r="P50" s="128" t="s">
        <v>619</v>
      </c>
      <c r="Q50" s="162">
        <v>20</v>
      </c>
      <c r="R50" s="128" t="s">
        <v>619</v>
      </c>
      <c r="S50" s="162">
        <v>8</v>
      </c>
      <c r="T50" s="128" t="s">
        <v>619</v>
      </c>
      <c r="U50" s="128" t="s">
        <v>619</v>
      </c>
      <c r="V50" s="128" t="s">
        <v>619</v>
      </c>
      <c r="W50" s="162">
        <v>9</v>
      </c>
      <c r="X50" s="193">
        <v>0.2</v>
      </c>
      <c r="Y50" s="162">
        <v>21</v>
      </c>
      <c r="Z50" s="27"/>
    </row>
    <row r="51" spans="1:26" s="28" customFormat="1" ht="14.1" customHeight="1" x14ac:dyDescent="0.2">
      <c r="A51" s="220" t="s">
        <v>47</v>
      </c>
      <c r="B51" s="220" t="s">
        <v>48</v>
      </c>
      <c r="C51" s="220" t="s">
        <v>743</v>
      </c>
      <c r="D51" s="220"/>
      <c r="E51" s="184">
        <v>79.7</v>
      </c>
      <c r="F51" s="162">
        <v>22</v>
      </c>
      <c r="G51" s="128" t="s">
        <v>619</v>
      </c>
      <c r="H51" s="128" t="s">
        <v>619</v>
      </c>
      <c r="I51" s="128" t="s">
        <v>619</v>
      </c>
      <c r="J51" s="128" t="s">
        <v>619</v>
      </c>
      <c r="K51" s="128" t="s">
        <v>619</v>
      </c>
      <c r="L51" s="162">
        <v>33</v>
      </c>
      <c r="M51" s="185">
        <v>0.4</v>
      </c>
      <c r="N51" s="162">
        <v>6</v>
      </c>
      <c r="O51" s="162">
        <v>40</v>
      </c>
      <c r="P51" s="162">
        <v>14</v>
      </c>
      <c r="Q51" s="162">
        <v>93</v>
      </c>
      <c r="R51" s="128" t="s">
        <v>619</v>
      </c>
      <c r="S51" s="128" t="s">
        <v>619</v>
      </c>
      <c r="T51" s="128" t="s">
        <v>619</v>
      </c>
      <c r="U51" s="128" t="s">
        <v>619</v>
      </c>
      <c r="V51" s="128" t="s">
        <v>619</v>
      </c>
      <c r="W51" s="162">
        <v>8</v>
      </c>
      <c r="X51" s="193">
        <v>0.1</v>
      </c>
      <c r="Y51" s="162">
        <v>21</v>
      </c>
      <c r="Z51" s="27"/>
    </row>
    <row r="52" spans="1:26" s="28" customFormat="1" ht="14.1" customHeight="1" x14ac:dyDescent="0.2">
      <c r="A52" s="220" t="s">
        <v>128</v>
      </c>
      <c r="B52" s="220" t="s">
        <v>129</v>
      </c>
      <c r="C52" s="220" t="s">
        <v>747</v>
      </c>
      <c r="D52" s="220"/>
      <c r="E52" s="184">
        <v>91.2</v>
      </c>
      <c r="F52" s="162">
        <v>11</v>
      </c>
      <c r="G52" s="128" t="s">
        <v>619</v>
      </c>
      <c r="H52" s="128" t="s">
        <v>619</v>
      </c>
      <c r="I52" s="128" t="s">
        <v>619</v>
      </c>
      <c r="J52" s="128" t="s">
        <v>619</v>
      </c>
      <c r="K52" s="128" t="s">
        <v>619</v>
      </c>
      <c r="L52" s="162">
        <v>18</v>
      </c>
      <c r="M52" s="185">
        <v>0.2</v>
      </c>
      <c r="N52" s="128" t="s">
        <v>619</v>
      </c>
      <c r="O52" s="128" t="s">
        <v>619</v>
      </c>
      <c r="P52" s="162">
        <v>9</v>
      </c>
      <c r="Q52" s="162">
        <v>30</v>
      </c>
      <c r="R52" s="128" t="s">
        <v>619</v>
      </c>
      <c r="S52" s="128" t="s">
        <v>619</v>
      </c>
      <c r="T52" s="162">
        <v>20</v>
      </c>
      <c r="U52" s="128" t="s">
        <v>619</v>
      </c>
      <c r="V52" s="128" t="s">
        <v>619</v>
      </c>
      <c r="W52" s="162">
        <v>23</v>
      </c>
      <c r="X52" s="193">
        <v>0.3</v>
      </c>
      <c r="Y52" s="128" t="s">
        <v>619</v>
      </c>
      <c r="Z52" s="27"/>
    </row>
    <row r="53" spans="1:26" s="28" customFormat="1" ht="14.1" customHeight="1" x14ac:dyDescent="0.2">
      <c r="A53" s="220" t="s">
        <v>274</v>
      </c>
      <c r="B53" s="220" t="s">
        <v>275</v>
      </c>
      <c r="C53" s="220" t="s">
        <v>745</v>
      </c>
      <c r="D53" s="220"/>
      <c r="E53" s="184">
        <v>47.3</v>
      </c>
      <c r="F53" s="162">
        <v>18</v>
      </c>
      <c r="G53" s="128" t="s">
        <v>619</v>
      </c>
      <c r="H53" s="128" t="s">
        <v>619</v>
      </c>
      <c r="I53" s="128" t="s">
        <v>619</v>
      </c>
      <c r="J53" s="128" t="s">
        <v>619</v>
      </c>
      <c r="K53" s="162">
        <v>9</v>
      </c>
      <c r="L53" s="162">
        <v>31</v>
      </c>
      <c r="M53" s="185">
        <v>0.7</v>
      </c>
      <c r="N53" s="162">
        <v>8</v>
      </c>
      <c r="O53" s="162">
        <v>17</v>
      </c>
      <c r="P53" s="162">
        <v>16</v>
      </c>
      <c r="Q53" s="162">
        <v>72</v>
      </c>
      <c r="R53" s="162">
        <v>12</v>
      </c>
      <c r="S53" s="162">
        <v>23</v>
      </c>
      <c r="T53" s="162">
        <v>50</v>
      </c>
      <c r="U53" s="128" t="s">
        <v>619</v>
      </c>
      <c r="V53" s="128" t="s">
        <v>619</v>
      </c>
      <c r="W53" s="162">
        <v>91</v>
      </c>
      <c r="X53" s="193">
        <v>1.9</v>
      </c>
      <c r="Y53" s="128" t="s">
        <v>619</v>
      </c>
      <c r="Z53" s="27"/>
    </row>
    <row r="54" spans="1:26" s="28" customFormat="1" ht="14.1" customHeight="1" x14ac:dyDescent="0.2">
      <c r="A54" s="220" t="s">
        <v>356</v>
      </c>
      <c r="B54" s="220" t="s">
        <v>357</v>
      </c>
      <c r="C54" s="220" t="s">
        <v>746</v>
      </c>
      <c r="D54" s="220"/>
      <c r="E54" s="184">
        <v>102.1</v>
      </c>
      <c r="F54" s="162">
        <v>6</v>
      </c>
      <c r="G54" s="128" t="s">
        <v>619</v>
      </c>
      <c r="H54" s="128" t="s">
        <v>619</v>
      </c>
      <c r="I54" s="128" t="s">
        <v>619</v>
      </c>
      <c r="J54" s="128" t="s">
        <v>619</v>
      </c>
      <c r="K54" s="128" t="s">
        <v>619</v>
      </c>
      <c r="L54" s="162">
        <v>14</v>
      </c>
      <c r="M54" s="185">
        <v>0.1</v>
      </c>
      <c r="N54" s="128" t="s">
        <v>619</v>
      </c>
      <c r="O54" s="128" t="s">
        <v>619</v>
      </c>
      <c r="P54" s="128" t="s">
        <v>619</v>
      </c>
      <c r="Q54" s="162">
        <v>20</v>
      </c>
      <c r="R54" s="162">
        <v>18</v>
      </c>
      <c r="S54" s="162">
        <v>23</v>
      </c>
      <c r="T54" s="162">
        <v>51</v>
      </c>
      <c r="U54" s="162">
        <v>168</v>
      </c>
      <c r="V54" s="162">
        <v>230</v>
      </c>
      <c r="W54" s="162">
        <v>490</v>
      </c>
      <c r="X54" s="193">
        <v>4.8</v>
      </c>
      <c r="Y54" s="162">
        <v>73</v>
      </c>
      <c r="Z54" s="27"/>
    </row>
    <row r="55" spans="1:26" s="28" customFormat="1" ht="14.1" customHeight="1" x14ac:dyDescent="0.2">
      <c r="A55" s="220" t="s">
        <v>228</v>
      </c>
      <c r="B55" s="220" t="s">
        <v>229</v>
      </c>
      <c r="C55" s="220" t="s">
        <v>749</v>
      </c>
      <c r="D55" s="220"/>
      <c r="E55" s="184">
        <v>41.7</v>
      </c>
      <c r="F55" s="128" t="s">
        <v>619</v>
      </c>
      <c r="G55" s="128" t="s">
        <v>619</v>
      </c>
      <c r="H55" s="128" t="s">
        <v>619</v>
      </c>
      <c r="I55" s="128" t="s">
        <v>619</v>
      </c>
      <c r="J55" s="128" t="s">
        <v>619</v>
      </c>
      <c r="K55" s="128" t="s">
        <v>619</v>
      </c>
      <c r="L55" s="162">
        <v>6</v>
      </c>
      <c r="M55" s="185">
        <v>0.1</v>
      </c>
      <c r="N55" s="128" t="s">
        <v>619</v>
      </c>
      <c r="O55" s="128" t="s">
        <v>619</v>
      </c>
      <c r="P55" s="162">
        <v>7</v>
      </c>
      <c r="Q55" s="162">
        <v>21</v>
      </c>
      <c r="R55" s="128" t="s">
        <v>619</v>
      </c>
      <c r="S55" s="128" t="s">
        <v>619</v>
      </c>
      <c r="T55" s="128" t="s">
        <v>619</v>
      </c>
      <c r="U55" s="128" t="s">
        <v>619</v>
      </c>
      <c r="V55" s="128" t="s">
        <v>619</v>
      </c>
      <c r="W55" s="128" t="s">
        <v>619</v>
      </c>
      <c r="X55" s="193" t="s">
        <v>619</v>
      </c>
      <c r="Y55" s="128" t="s">
        <v>619</v>
      </c>
      <c r="Z55" s="27"/>
    </row>
    <row r="56" spans="1:26" s="28" customFormat="1" ht="14.1" customHeight="1" x14ac:dyDescent="0.2">
      <c r="A56" s="220" t="s">
        <v>476</v>
      </c>
      <c r="B56" s="220" t="s">
        <v>477</v>
      </c>
      <c r="C56" s="220" t="s">
        <v>742</v>
      </c>
      <c r="D56" s="220"/>
      <c r="E56" s="184">
        <v>62.3</v>
      </c>
      <c r="F56" s="162">
        <v>17</v>
      </c>
      <c r="G56" s="128" t="s">
        <v>619</v>
      </c>
      <c r="H56" s="128" t="s">
        <v>619</v>
      </c>
      <c r="I56" s="128" t="s">
        <v>619</v>
      </c>
      <c r="J56" s="128" t="s">
        <v>619</v>
      </c>
      <c r="K56" s="128" t="s">
        <v>619</v>
      </c>
      <c r="L56" s="162">
        <v>20</v>
      </c>
      <c r="M56" s="185">
        <v>0.3</v>
      </c>
      <c r="N56" s="162">
        <v>16</v>
      </c>
      <c r="O56" s="162">
        <v>73</v>
      </c>
      <c r="P56" s="162">
        <v>178</v>
      </c>
      <c r="Q56" s="162">
        <v>287</v>
      </c>
      <c r="R56" s="162">
        <v>7</v>
      </c>
      <c r="S56" s="162">
        <v>24</v>
      </c>
      <c r="T56" s="162">
        <v>17</v>
      </c>
      <c r="U56" s="128" t="s">
        <v>619</v>
      </c>
      <c r="V56" s="128" t="s">
        <v>619</v>
      </c>
      <c r="W56" s="162">
        <v>48</v>
      </c>
      <c r="X56" s="193">
        <v>0.8</v>
      </c>
      <c r="Y56" s="128" t="s">
        <v>619</v>
      </c>
      <c r="Z56" s="27"/>
    </row>
    <row r="57" spans="1:26" s="28" customFormat="1" ht="14.1" customHeight="1" x14ac:dyDescent="0.2">
      <c r="A57" s="220" t="s">
        <v>37</v>
      </c>
      <c r="B57" s="220" t="s">
        <v>38</v>
      </c>
      <c r="C57" s="220" t="s">
        <v>743</v>
      </c>
      <c r="D57" s="220"/>
      <c r="E57" s="184">
        <v>49.1</v>
      </c>
      <c r="F57" s="162">
        <v>6</v>
      </c>
      <c r="G57" s="128" t="s">
        <v>619</v>
      </c>
      <c r="H57" s="128" t="s">
        <v>619</v>
      </c>
      <c r="I57" s="128" t="s">
        <v>619</v>
      </c>
      <c r="J57" s="128" t="s">
        <v>619</v>
      </c>
      <c r="K57" s="128" t="s">
        <v>619</v>
      </c>
      <c r="L57" s="162">
        <v>7</v>
      </c>
      <c r="M57" s="185">
        <v>0.1</v>
      </c>
      <c r="N57" s="162">
        <v>5</v>
      </c>
      <c r="O57" s="162">
        <v>17</v>
      </c>
      <c r="P57" s="162">
        <v>14</v>
      </c>
      <c r="Q57" s="162">
        <v>43</v>
      </c>
      <c r="R57" s="128" t="s">
        <v>619</v>
      </c>
      <c r="S57" s="128" t="s">
        <v>619</v>
      </c>
      <c r="T57" s="128" t="s">
        <v>619</v>
      </c>
      <c r="U57" s="128" t="s">
        <v>619</v>
      </c>
      <c r="V57" s="128" t="s">
        <v>619</v>
      </c>
      <c r="W57" s="162">
        <v>12</v>
      </c>
      <c r="X57" s="193">
        <v>0.2</v>
      </c>
      <c r="Y57" s="128" t="s">
        <v>619</v>
      </c>
      <c r="Z57" s="27"/>
    </row>
    <row r="58" spans="1:26" s="28" customFormat="1" ht="14.1" customHeight="1" x14ac:dyDescent="0.2">
      <c r="A58" s="220" t="s">
        <v>290</v>
      </c>
      <c r="B58" s="220" t="s">
        <v>291</v>
      </c>
      <c r="C58" s="220" t="s">
        <v>745</v>
      </c>
      <c r="D58" s="220"/>
      <c r="E58" s="184">
        <v>37.200000000000003</v>
      </c>
      <c r="F58" s="162">
        <v>11</v>
      </c>
      <c r="G58" s="128" t="s">
        <v>619</v>
      </c>
      <c r="H58" s="128" t="s">
        <v>619</v>
      </c>
      <c r="I58" s="128" t="s">
        <v>619</v>
      </c>
      <c r="J58" s="128" t="s">
        <v>619</v>
      </c>
      <c r="K58" s="128" t="s">
        <v>619</v>
      </c>
      <c r="L58" s="162">
        <v>13</v>
      </c>
      <c r="M58" s="185">
        <v>0.4</v>
      </c>
      <c r="N58" s="128" t="s">
        <v>619</v>
      </c>
      <c r="O58" s="128" t="s">
        <v>619</v>
      </c>
      <c r="P58" s="128" t="s">
        <v>619</v>
      </c>
      <c r="Q58" s="162">
        <v>20</v>
      </c>
      <c r="R58" s="162">
        <v>9</v>
      </c>
      <c r="S58" s="162">
        <v>11</v>
      </c>
      <c r="T58" s="128" t="s">
        <v>619</v>
      </c>
      <c r="U58" s="162">
        <v>39</v>
      </c>
      <c r="V58" s="128" t="s">
        <v>619</v>
      </c>
      <c r="W58" s="162">
        <v>66</v>
      </c>
      <c r="X58" s="193">
        <v>1.8</v>
      </c>
      <c r="Y58" s="128" t="s">
        <v>619</v>
      </c>
      <c r="Z58" s="27"/>
    </row>
    <row r="59" spans="1:26" s="28" customFormat="1" ht="14.1" customHeight="1" x14ac:dyDescent="0.2">
      <c r="A59" s="220" t="s">
        <v>269</v>
      </c>
      <c r="B59" s="220" t="s">
        <v>650</v>
      </c>
      <c r="C59" s="220" t="s">
        <v>745</v>
      </c>
      <c r="D59" s="220"/>
      <c r="E59" s="184">
        <v>110.1</v>
      </c>
      <c r="F59" s="162">
        <v>36</v>
      </c>
      <c r="G59" s="128" t="s">
        <v>619</v>
      </c>
      <c r="H59" s="128" t="s">
        <v>619</v>
      </c>
      <c r="I59" s="128" t="s">
        <v>619</v>
      </c>
      <c r="J59" s="128" t="s">
        <v>619</v>
      </c>
      <c r="K59" s="128" t="s">
        <v>619</v>
      </c>
      <c r="L59" s="162">
        <v>38</v>
      </c>
      <c r="M59" s="185">
        <v>0.4</v>
      </c>
      <c r="N59" s="128" t="s">
        <v>619</v>
      </c>
      <c r="O59" s="128" t="s">
        <v>619</v>
      </c>
      <c r="P59" s="162">
        <v>12</v>
      </c>
      <c r="Q59" s="162">
        <v>57</v>
      </c>
      <c r="R59" s="162">
        <v>19</v>
      </c>
      <c r="S59" s="162">
        <v>20</v>
      </c>
      <c r="T59" s="128" t="s">
        <v>619</v>
      </c>
      <c r="U59" s="128" t="s">
        <v>619</v>
      </c>
      <c r="V59" s="162">
        <v>15</v>
      </c>
      <c r="W59" s="162">
        <v>66</v>
      </c>
      <c r="X59" s="193">
        <v>0.6</v>
      </c>
      <c r="Y59" s="162">
        <v>8</v>
      </c>
      <c r="Z59" s="27"/>
    </row>
    <row r="60" spans="1:26" s="28" customFormat="1" ht="14.1" customHeight="1" x14ac:dyDescent="0.2">
      <c r="A60" s="220" t="s">
        <v>158</v>
      </c>
      <c r="B60" s="220" t="s">
        <v>159</v>
      </c>
      <c r="C60" s="220" t="s">
        <v>744</v>
      </c>
      <c r="D60" s="220"/>
      <c r="E60" s="184">
        <v>69.099999999999994</v>
      </c>
      <c r="F60" s="128" t="s">
        <v>619</v>
      </c>
      <c r="G60" s="128" t="s">
        <v>619</v>
      </c>
      <c r="H60" s="128" t="s">
        <v>619</v>
      </c>
      <c r="I60" s="128" t="s">
        <v>619</v>
      </c>
      <c r="J60" s="128" t="s">
        <v>619</v>
      </c>
      <c r="K60" s="128" t="s">
        <v>619</v>
      </c>
      <c r="L60" s="162">
        <v>12</v>
      </c>
      <c r="M60" s="185">
        <v>0.2</v>
      </c>
      <c r="N60" s="128" t="s">
        <v>619</v>
      </c>
      <c r="O60" s="128" t="s">
        <v>619</v>
      </c>
      <c r="P60" s="128" t="s">
        <v>619</v>
      </c>
      <c r="Q60" s="162">
        <v>17</v>
      </c>
      <c r="R60" s="128" t="s">
        <v>619</v>
      </c>
      <c r="S60" s="128" t="s">
        <v>619</v>
      </c>
      <c r="T60" s="162">
        <v>12</v>
      </c>
      <c r="U60" s="128" t="s">
        <v>619</v>
      </c>
      <c r="V60" s="128" t="s">
        <v>619</v>
      </c>
      <c r="W60" s="162">
        <v>14</v>
      </c>
      <c r="X60" s="193">
        <v>0.2</v>
      </c>
      <c r="Y60" s="128" t="s">
        <v>619</v>
      </c>
      <c r="Z60" s="27"/>
    </row>
    <row r="61" spans="1:26" s="28" customFormat="1" ht="14.1" customHeight="1" x14ac:dyDescent="0.2">
      <c r="A61" s="220" t="s">
        <v>292</v>
      </c>
      <c r="B61" s="220" t="s">
        <v>293</v>
      </c>
      <c r="C61" s="220" t="s">
        <v>745</v>
      </c>
      <c r="D61" s="220"/>
      <c r="E61" s="184">
        <v>71.7</v>
      </c>
      <c r="F61" s="162">
        <v>51</v>
      </c>
      <c r="G61" s="128" t="s">
        <v>619</v>
      </c>
      <c r="H61" s="128" t="s">
        <v>619</v>
      </c>
      <c r="I61" s="128" t="s">
        <v>619</v>
      </c>
      <c r="J61" s="128" t="s">
        <v>619</v>
      </c>
      <c r="K61" s="162">
        <v>12</v>
      </c>
      <c r="L61" s="162">
        <v>68</v>
      </c>
      <c r="M61" s="185">
        <v>1</v>
      </c>
      <c r="N61" s="128" t="s">
        <v>619</v>
      </c>
      <c r="O61" s="128" t="s">
        <v>619</v>
      </c>
      <c r="P61" s="162">
        <v>18</v>
      </c>
      <c r="Q61" s="162">
        <v>92</v>
      </c>
      <c r="R61" s="162">
        <v>38</v>
      </c>
      <c r="S61" s="162">
        <v>13</v>
      </c>
      <c r="T61" s="162">
        <v>35</v>
      </c>
      <c r="U61" s="162">
        <v>20</v>
      </c>
      <c r="V61" s="162">
        <v>47</v>
      </c>
      <c r="W61" s="162">
        <v>153</v>
      </c>
      <c r="X61" s="193">
        <v>2.1</v>
      </c>
      <c r="Y61" s="162">
        <v>6</v>
      </c>
      <c r="Z61" s="27"/>
    </row>
    <row r="62" spans="1:26" s="28" customFormat="1" ht="14.1" customHeight="1" x14ac:dyDescent="0.2">
      <c r="A62" s="220" t="s">
        <v>584</v>
      </c>
      <c r="B62" s="220" t="s">
        <v>585</v>
      </c>
      <c r="C62" s="220" t="s">
        <v>748</v>
      </c>
      <c r="D62" s="220"/>
      <c r="E62" s="184">
        <v>52.1</v>
      </c>
      <c r="F62" s="128" t="s">
        <v>619</v>
      </c>
      <c r="G62" s="128" t="s">
        <v>619</v>
      </c>
      <c r="H62" s="128" t="s">
        <v>619</v>
      </c>
      <c r="I62" s="128" t="s">
        <v>619</v>
      </c>
      <c r="J62" s="128" t="s">
        <v>619</v>
      </c>
      <c r="K62" s="128" t="s">
        <v>619</v>
      </c>
      <c r="L62" s="128" t="s">
        <v>619</v>
      </c>
      <c r="M62" s="185" t="s">
        <v>619</v>
      </c>
      <c r="N62" s="128" t="s">
        <v>619</v>
      </c>
      <c r="O62" s="128" t="s">
        <v>619</v>
      </c>
      <c r="P62" s="162">
        <v>43</v>
      </c>
      <c r="Q62" s="162">
        <v>45</v>
      </c>
      <c r="R62" s="162">
        <v>5</v>
      </c>
      <c r="S62" s="128" t="s">
        <v>619</v>
      </c>
      <c r="T62" s="128" t="s">
        <v>619</v>
      </c>
      <c r="U62" s="128" t="s">
        <v>619</v>
      </c>
      <c r="V62" s="128" t="s">
        <v>619</v>
      </c>
      <c r="W62" s="162">
        <v>8</v>
      </c>
      <c r="X62" s="193">
        <v>0.2</v>
      </c>
      <c r="Y62" s="128" t="s">
        <v>619</v>
      </c>
      <c r="Z62" s="27"/>
    </row>
    <row r="63" spans="1:26" s="28" customFormat="1" ht="14.1" customHeight="1" x14ac:dyDescent="0.2">
      <c r="A63" s="220" t="s">
        <v>498</v>
      </c>
      <c r="B63" s="220" t="s">
        <v>499</v>
      </c>
      <c r="C63" s="220" t="s">
        <v>742</v>
      </c>
      <c r="D63" s="220"/>
      <c r="E63" s="184">
        <v>58.6</v>
      </c>
      <c r="F63" s="162">
        <v>16</v>
      </c>
      <c r="G63" s="128" t="s">
        <v>619</v>
      </c>
      <c r="H63" s="128" t="s">
        <v>619</v>
      </c>
      <c r="I63" s="128" t="s">
        <v>619</v>
      </c>
      <c r="J63" s="128" t="s">
        <v>619</v>
      </c>
      <c r="K63" s="128" t="s">
        <v>619</v>
      </c>
      <c r="L63" s="162">
        <v>18</v>
      </c>
      <c r="M63" s="185">
        <v>0.3</v>
      </c>
      <c r="N63" s="162">
        <v>10</v>
      </c>
      <c r="O63" s="162">
        <v>9</v>
      </c>
      <c r="P63" s="162">
        <v>11</v>
      </c>
      <c r="Q63" s="162">
        <v>48</v>
      </c>
      <c r="R63" s="128" t="s">
        <v>619</v>
      </c>
      <c r="S63" s="128" t="s">
        <v>619</v>
      </c>
      <c r="T63" s="162">
        <v>28</v>
      </c>
      <c r="U63" s="128" t="s">
        <v>619</v>
      </c>
      <c r="V63" s="162">
        <v>6</v>
      </c>
      <c r="W63" s="162">
        <v>35</v>
      </c>
      <c r="X63" s="193">
        <v>0.6</v>
      </c>
      <c r="Y63" s="128" t="s">
        <v>619</v>
      </c>
      <c r="Z63" s="27"/>
    </row>
    <row r="64" spans="1:26" s="28" customFormat="1" ht="14.1" customHeight="1" x14ac:dyDescent="0.2">
      <c r="A64" s="220" t="s">
        <v>29</v>
      </c>
      <c r="B64" s="220" t="s">
        <v>651</v>
      </c>
      <c r="C64" s="220" t="s">
        <v>743</v>
      </c>
      <c r="D64" s="220"/>
      <c r="E64" s="184">
        <v>163</v>
      </c>
      <c r="F64" s="162">
        <v>22</v>
      </c>
      <c r="G64" s="128" t="s">
        <v>619</v>
      </c>
      <c r="H64" s="128" t="s">
        <v>619</v>
      </c>
      <c r="I64" s="128" t="s">
        <v>619</v>
      </c>
      <c r="J64" s="128" t="s">
        <v>619</v>
      </c>
      <c r="K64" s="128" t="s">
        <v>619</v>
      </c>
      <c r="L64" s="162">
        <v>23</v>
      </c>
      <c r="M64" s="185">
        <v>0.1</v>
      </c>
      <c r="N64" s="128" t="s">
        <v>619</v>
      </c>
      <c r="O64" s="162">
        <v>13</v>
      </c>
      <c r="P64" s="128" t="s">
        <v>619</v>
      </c>
      <c r="Q64" s="162">
        <v>46</v>
      </c>
      <c r="R64" s="162">
        <v>9</v>
      </c>
      <c r="S64" s="162">
        <v>9</v>
      </c>
      <c r="T64" s="128" t="s">
        <v>619</v>
      </c>
      <c r="U64" s="128" t="s">
        <v>619</v>
      </c>
      <c r="V64" s="162">
        <v>8</v>
      </c>
      <c r="W64" s="162">
        <v>32</v>
      </c>
      <c r="X64" s="193">
        <v>0.2</v>
      </c>
      <c r="Y64" s="162">
        <v>16</v>
      </c>
      <c r="Z64" s="27"/>
    </row>
    <row r="65" spans="1:26" s="28" customFormat="1" ht="14.1" customHeight="1" x14ac:dyDescent="0.2">
      <c r="A65" s="220" t="s">
        <v>30</v>
      </c>
      <c r="B65" s="220" t="s">
        <v>652</v>
      </c>
      <c r="C65" s="220" t="s">
        <v>743</v>
      </c>
      <c r="D65" s="220"/>
      <c r="E65" s="184">
        <v>143.19999999999999</v>
      </c>
      <c r="F65" s="162">
        <v>23</v>
      </c>
      <c r="G65" s="128" t="s">
        <v>619</v>
      </c>
      <c r="H65" s="128" t="s">
        <v>619</v>
      </c>
      <c r="I65" s="128" t="s">
        <v>619</v>
      </c>
      <c r="J65" s="128" t="s">
        <v>619</v>
      </c>
      <c r="K65" s="128" t="s">
        <v>619</v>
      </c>
      <c r="L65" s="162">
        <v>24</v>
      </c>
      <c r="M65" s="185">
        <v>0.2</v>
      </c>
      <c r="N65" s="128" t="s">
        <v>619</v>
      </c>
      <c r="O65" s="128" t="s">
        <v>619</v>
      </c>
      <c r="P65" s="162">
        <v>26</v>
      </c>
      <c r="Q65" s="162">
        <v>67</v>
      </c>
      <c r="R65" s="162">
        <v>16</v>
      </c>
      <c r="S65" s="128" t="s">
        <v>619</v>
      </c>
      <c r="T65" s="162">
        <v>21</v>
      </c>
      <c r="U65" s="128" t="s">
        <v>619</v>
      </c>
      <c r="V65" s="128" t="s">
        <v>619</v>
      </c>
      <c r="W65" s="162">
        <v>39</v>
      </c>
      <c r="X65" s="193">
        <v>0.3</v>
      </c>
      <c r="Y65" s="162">
        <v>6</v>
      </c>
      <c r="Z65" s="27"/>
    </row>
    <row r="66" spans="1:26" s="28" customFormat="1" ht="14.1" customHeight="1" x14ac:dyDescent="0.2">
      <c r="A66" s="220" t="s">
        <v>144</v>
      </c>
      <c r="B66" s="220" t="s">
        <v>145</v>
      </c>
      <c r="C66" s="220" t="s">
        <v>744</v>
      </c>
      <c r="D66" s="220"/>
      <c r="E66" s="184">
        <v>47.4</v>
      </c>
      <c r="F66" s="128" t="s">
        <v>619</v>
      </c>
      <c r="G66" s="128" t="s">
        <v>619</v>
      </c>
      <c r="H66" s="128" t="s">
        <v>619</v>
      </c>
      <c r="I66" s="128" t="s">
        <v>619</v>
      </c>
      <c r="J66" s="128" t="s">
        <v>619</v>
      </c>
      <c r="K66" s="128" t="s">
        <v>619</v>
      </c>
      <c r="L66" s="162">
        <v>28</v>
      </c>
      <c r="M66" s="185">
        <v>0.6</v>
      </c>
      <c r="N66" s="128" t="s">
        <v>619</v>
      </c>
      <c r="O66" s="128" t="s">
        <v>619</v>
      </c>
      <c r="P66" s="162">
        <v>5</v>
      </c>
      <c r="Q66" s="162">
        <v>37</v>
      </c>
      <c r="R66" s="162">
        <v>8</v>
      </c>
      <c r="S66" s="128" t="s">
        <v>619</v>
      </c>
      <c r="T66" s="128" t="s">
        <v>619</v>
      </c>
      <c r="U66" s="128" t="s">
        <v>619</v>
      </c>
      <c r="V66" s="128" t="s">
        <v>619</v>
      </c>
      <c r="W66" s="162">
        <v>11</v>
      </c>
      <c r="X66" s="193">
        <v>0.2</v>
      </c>
      <c r="Y66" s="128" t="s">
        <v>619</v>
      </c>
      <c r="Z66" s="27"/>
    </row>
    <row r="67" spans="1:26" s="28" customFormat="1" ht="14.1" customHeight="1" x14ac:dyDescent="0.2">
      <c r="A67" s="220" t="s">
        <v>534</v>
      </c>
      <c r="B67" s="220" t="s">
        <v>535</v>
      </c>
      <c r="C67" s="220" t="s">
        <v>742</v>
      </c>
      <c r="D67" s="220"/>
      <c r="E67" s="184">
        <v>51.2</v>
      </c>
      <c r="F67" s="162">
        <v>10</v>
      </c>
      <c r="G67" s="128" t="s">
        <v>619</v>
      </c>
      <c r="H67" s="128" t="s">
        <v>619</v>
      </c>
      <c r="I67" s="128" t="s">
        <v>619</v>
      </c>
      <c r="J67" s="128" t="s">
        <v>619</v>
      </c>
      <c r="K67" s="128" t="s">
        <v>619</v>
      </c>
      <c r="L67" s="162">
        <v>13</v>
      </c>
      <c r="M67" s="185">
        <v>0.3</v>
      </c>
      <c r="N67" s="128" t="s">
        <v>619</v>
      </c>
      <c r="O67" s="128" t="s">
        <v>619</v>
      </c>
      <c r="P67" s="162">
        <v>11</v>
      </c>
      <c r="Q67" s="162">
        <v>35</v>
      </c>
      <c r="R67" s="128" t="s">
        <v>619</v>
      </c>
      <c r="S67" s="128" t="s">
        <v>619</v>
      </c>
      <c r="T67" s="162">
        <v>33</v>
      </c>
      <c r="U67" s="128" t="s">
        <v>619</v>
      </c>
      <c r="V67" s="128" t="s">
        <v>619</v>
      </c>
      <c r="W67" s="162">
        <v>41</v>
      </c>
      <c r="X67" s="193">
        <v>0.8</v>
      </c>
      <c r="Y67" s="162">
        <v>7</v>
      </c>
      <c r="Z67" s="27"/>
    </row>
    <row r="68" spans="1:26" s="28" customFormat="1" ht="14.1" customHeight="1" x14ac:dyDescent="0.2">
      <c r="A68" s="220" t="s">
        <v>436</v>
      </c>
      <c r="B68" s="220" t="s">
        <v>437</v>
      </c>
      <c r="C68" s="220" t="s">
        <v>742</v>
      </c>
      <c r="D68" s="220"/>
      <c r="E68" s="184">
        <v>37.4</v>
      </c>
      <c r="F68" s="162">
        <v>12</v>
      </c>
      <c r="G68" s="128" t="s">
        <v>619</v>
      </c>
      <c r="H68" s="128" t="s">
        <v>619</v>
      </c>
      <c r="I68" s="128" t="s">
        <v>619</v>
      </c>
      <c r="J68" s="128" t="s">
        <v>619</v>
      </c>
      <c r="K68" s="128" t="s">
        <v>619</v>
      </c>
      <c r="L68" s="162">
        <v>19</v>
      </c>
      <c r="M68" s="185">
        <v>0.5</v>
      </c>
      <c r="N68" s="128" t="s">
        <v>619</v>
      </c>
      <c r="O68" s="128" t="s">
        <v>619</v>
      </c>
      <c r="P68" s="162">
        <v>5</v>
      </c>
      <c r="Q68" s="162">
        <v>24</v>
      </c>
      <c r="R68" s="128" t="s">
        <v>619</v>
      </c>
      <c r="S68" s="128" t="s">
        <v>619</v>
      </c>
      <c r="T68" s="162">
        <v>20</v>
      </c>
      <c r="U68" s="128" t="s">
        <v>619</v>
      </c>
      <c r="V68" s="128" t="s">
        <v>619</v>
      </c>
      <c r="W68" s="162">
        <v>25</v>
      </c>
      <c r="X68" s="193">
        <v>0.7</v>
      </c>
      <c r="Y68" s="128" t="s">
        <v>619</v>
      </c>
      <c r="Z68" s="27"/>
    </row>
    <row r="69" spans="1:26" s="28" customFormat="1" ht="14.1" customHeight="1" x14ac:dyDescent="0.2">
      <c r="A69" s="220" t="s">
        <v>67</v>
      </c>
      <c r="B69" s="220" t="s">
        <v>68</v>
      </c>
      <c r="C69" s="220" t="s">
        <v>743</v>
      </c>
      <c r="D69" s="220"/>
      <c r="E69" s="184">
        <v>46.9</v>
      </c>
      <c r="F69" s="128" t="s">
        <v>619</v>
      </c>
      <c r="G69" s="128" t="s">
        <v>619</v>
      </c>
      <c r="H69" s="128" t="s">
        <v>619</v>
      </c>
      <c r="I69" s="128" t="s">
        <v>619</v>
      </c>
      <c r="J69" s="128" t="s">
        <v>619</v>
      </c>
      <c r="K69" s="128" t="s">
        <v>619</v>
      </c>
      <c r="L69" s="128" t="s">
        <v>619</v>
      </c>
      <c r="M69" s="185" t="s">
        <v>619</v>
      </c>
      <c r="N69" s="128" t="s">
        <v>619</v>
      </c>
      <c r="O69" s="128" t="s">
        <v>619</v>
      </c>
      <c r="P69" s="162">
        <v>7</v>
      </c>
      <c r="Q69" s="162">
        <v>10</v>
      </c>
      <c r="R69" s="128" t="s">
        <v>619</v>
      </c>
      <c r="S69" s="128" t="s">
        <v>619</v>
      </c>
      <c r="T69" s="128" t="s">
        <v>619</v>
      </c>
      <c r="U69" s="128" t="s">
        <v>619</v>
      </c>
      <c r="V69" s="128" t="s">
        <v>619</v>
      </c>
      <c r="W69" s="162">
        <v>12</v>
      </c>
      <c r="X69" s="193">
        <v>0.3</v>
      </c>
      <c r="Y69" s="128" t="s">
        <v>619</v>
      </c>
      <c r="Z69" s="27"/>
    </row>
    <row r="70" spans="1:26" s="28" customFormat="1" ht="14.1" customHeight="1" x14ac:dyDescent="0.2">
      <c r="A70" s="220" t="s">
        <v>572</v>
      </c>
      <c r="B70" s="220" t="s">
        <v>573</v>
      </c>
      <c r="C70" s="220" t="s">
        <v>748</v>
      </c>
      <c r="D70" s="220"/>
      <c r="E70" s="184">
        <v>21.9</v>
      </c>
      <c r="F70" s="128" t="s">
        <v>619</v>
      </c>
      <c r="G70" s="128" t="s">
        <v>619</v>
      </c>
      <c r="H70" s="128" t="s">
        <v>619</v>
      </c>
      <c r="I70" s="128" t="s">
        <v>619</v>
      </c>
      <c r="J70" s="128" t="s">
        <v>619</v>
      </c>
      <c r="K70" s="128" t="s">
        <v>619</v>
      </c>
      <c r="L70" s="128" t="s">
        <v>619</v>
      </c>
      <c r="M70" s="185" t="s">
        <v>619</v>
      </c>
      <c r="N70" s="162">
        <v>5</v>
      </c>
      <c r="O70" s="128" t="s">
        <v>619</v>
      </c>
      <c r="P70" s="128" t="s">
        <v>619</v>
      </c>
      <c r="Q70" s="162">
        <v>8</v>
      </c>
      <c r="R70" s="128" t="s">
        <v>619</v>
      </c>
      <c r="S70" s="128" t="s">
        <v>619</v>
      </c>
      <c r="T70" s="128" t="s">
        <v>619</v>
      </c>
      <c r="U70" s="128" t="s">
        <v>619</v>
      </c>
      <c r="V70" s="128" t="s">
        <v>619</v>
      </c>
      <c r="W70" s="128" t="s">
        <v>619</v>
      </c>
      <c r="X70" s="193" t="s">
        <v>619</v>
      </c>
      <c r="Y70" s="128" t="s">
        <v>619</v>
      </c>
      <c r="Z70" s="27"/>
    </row>
    <row r="71" spans="1:26" s="28" customFormat="1" ht="14.1" customHeight="1" x14ac:dyDescent="0.2">
      <c r="A71" s="220" t="s">
        <v>358</v>
      </c>
      <c r="B71" s="220" t="s">
        <v>359</v>
      </c>
      <c r="C71" s="220" t="s">
        <v>746</v>
      </c>
      <c r="D71" s="220"/>
      <c r="E71" s="184">
        <v>4.7</v>
      </c>
      <c r="F71" s="162">
        <v>6</v>
      </c>
      <c r="G71" s="128" t="s">
        <v>619</v>
      </c>
      <c r="H71" s="128" t="s">
        <v>619</v>
      </c>
      <c r="I71" s="128" t="s">
        <v>619</v>
      </c>
      <c r="J71" s="128" t="s">
        <v>619</v>
      </c>
      <c r="K71" s="128" t="s">
        <v>619</v>
      </c>
      <c r="L71" s="162">
        <v>7</v>
      </c>
      <c r="M71" s="185">
        <v>1.5</v>
      </c>
      <c r="N71" s="128" t="s">
        <v>619</v>
      </c>
      <c r="O71" s="128" t="s">
        <v>619</v>
      </c>
      <c r="P71" s="128" t="s">
        <v>619</v>
      </c>
      <c r="Q71" s="162">
        <v>12</v>
      </c>
      <c r="R71" s="128" t="s">
        <v>619</v>
      </c>
      <c r="S71" s="128" t="s">
        <v>619</v>
      </c>
      <c r="T71" s="128" t="s">
        <v>619</v>
      </c>
      <c r="U71" s="128" t="s">
        <v>619</v>
      </c>
      <c r="V71" s="162">
        <v>16</v>
      </c>
      <c r="W71" s="162">
        <v>18</v>
      </c>
      <c r="X71" s="193">
        <v>3.8</v>
      </c>
      <c r="Y71" s="128" t="s">
        <v>619</v>
      </c>
      <c r="Z71" s="27"/>
    </row>
    <row r="72" spans="1:26" s="28" customFormat="1" ht="14.1" customHeight="1" x14ac:dyDescent="0.2">
      <c r="A72" s="220" t="s">
        <v>294</v>
      </c>
      <c r="B72" s="220" t="s">
        <v>295</v>
      </c>
      <c r="C72" s="220" t="s">
        <v>745</v>
      </c>
      <c r="D72" s="220"/>
      <c r="E72" s="184">
        <v>74.5</v>
      </c>
      <c r="F72" s="162">
        <v>62</v>
      </c>
      <c r="G72" s="162">
        <v>11</v>
      </c>
      <c r="H72" s="128" t="s">
        <v>619</v>
      </c>
      <c r="I72" s="128" t="s">
        <v>619</v>
      </c>
      <c r="J72" s="128" t="s">
        <v>619</v>
      </c>
      <c r="K72" s="128" t="s">
        <v>619</v>
      </c>
      <c r="L72" s="162">
        <v>76</v>
      </c>
      <c r="M72" s="185">
        <v>1</v>
      </c>
      <c r="N72" s="128" t="s">
        <v>619</v>
      </c>
      <c r="O72" s="128" t="s">
        <v>619</v>
      </c>
      <c r="P72" s="162">
        <v>8</v>
      </c>
      <c r="Q72" s="162">
        <v>93</v>
      </c>
      <c r="R72" s="128" t="s">
        <v>619</v>
      </c>
      <c r="S72" s="162">
        <v>31</v>
      </c>
      <c r="T72" s="162">
        <v>92</v>
      </c>
      <c r="U72" s="128" t="s">
        <v>619</v>
      </c>
      <c r="V72" s="128" t="s">
        <v>619</v>
      </c>
      <c r="W72" s="162">
        <v>147</v>
      </c>
      <c r="X72" s="193">
        <v>2</v>
      </c>
      <c r="Y72" s="128" t="s">
        <v>619</v>
      </c>
      <c r="Z72" s="27"/>
    </row>
    <row r="73" spans="1:26" s="28" customFormat="1" ht="14.1" customHeight="1" x14ac:dyDescent="0.2">
      <c r="A73" s="220" t="s">
        <v>39</v>
      </c>
      <c r="B73" s="220" t="s">
        <v>40</v>
      </c>
      <c r="C73" s="220" t="s">
        <v>743</v>
      </c>
      <c r="D73" s="220"/>
      <c r="E73" s="184">
        <v>30.8</v>
      </c>
      <c r="F73" s="128" t="s">
        <v>619</v>
      </c>
      <c r="G73" s="128" t="s">
        <v>619</v>
      </c>
      <c r="H73" s="128" t="s">
        <v>619</v>
      </c>
      <c r="I73" s="128" t="s">
        <v>619</v>
      </c>
      <c r="J73" s="128" t="s">
        <v>619</v>
      </c>
      <c r="K73" s="128" t="s">
        <v>619</v>
      </c>
      <c r="L73" s="128" t="s">
        <v>619</v>
      </c>
      <c r="M73" s="185" t="s">
        <v>619</v>
      </c>
      <c r="N73" s="128" t="s">
        <v>619</v>
      </c>
      <c r="O73" s="128" t="s">
        <v>619</v>
      </c>
      <c r="P73" s="128" t="s">
        <v>619</v>
      </c>
      <c r="Q73" s="128" t="s">
        <v>619</v>
      </c>
      <c r="R73" s="128" t="s">
        <v>619</v>
      </c>
      <c r="S73" s="128" t="s">
        <v>619</v>
      </c>
      <c r="T73" s="128" t="s">
        <v>619</v>
      </c>
      <c r="U73" s="128" t="s">
        <v>619</v>
      </c>
      <c r="V73" s="128" t="s">
        <v>619</v>
      </c>
      <c r="W73" s="128" t="s">
        <v>619</v>
      </c>
      <c r="X73" s="193" t="s">
        <v>619</v>
      </c>
      <c r="Y73" s="128" t="s">
        <v>619</v>
      </c>
      <c r="Z73" s="27"/>
    </row>
    <row r="74" spans="1:26" s="28" customFormat="1" ht="14.1" customHeight="1" x14ac:dyDescent="0.2">
      <c r="A74" s="220" t="s">
        <v>184</v>
      </c>
      <c r="B74" s="220" t="s">
        <v>185</v>
      </c>
      <c r="C74" s="220" t="s">
        <v>744</v>
      </c>
      <c r="D74" s="220"/>
      <c r="E74" s="184">
        <v>26.7</v>
      </c>
      <c r="F74" s="162">
        <v>5</v>
      </c>
      <c r="G74" s="128" t="s">
        <v>619</v>
      </c>
      <c r="H74" s="128" t="s">
        <v>619</v>
      </c>
      <c r="I74" s="128" t="s">
        <v>619</v>
      </c>
      <c r="J74" s="128" t="s">
        <v>619</v>
      </c>
      <c r="K74" s="128" t="s">
        <v>619</v>
      </c>
      <c r="L74" s="162">
        <v>6</v>
      </c>
      <c r="M74" s="185">
        <v>0.2</v>
      </c>
      <c r="N74" s="128" t="s">
        <v>619</v>
      </c>
      <c r="O74" s="128" t="s">
        <v>619</v>
      </c>
      <c r="P74" s="128" t="s">
        <v>619</v>
      </c>
      <c r="Q74" s="162">
        <v>15</v>
      </c>
      <c r="R74" s="128" t="s">
        <v>619</v>
      </c>
      <c r="S74" s="128" t="s">
        <v>619</v>
      </c>
      <c r="T74" s="128" t="s">
        <v>619</v>
      </c>
      <c r="U74" s="128" t="s">
        <v>619</v>
      </c>
      <c r="V74" s="128" t="s">
        <v>619</v>
      </c>
      <c r="W74" s="162">
        <v>6</v>
      </c>
      <c r="X74" s="193">
        <v>0.2</v>
      </c>
      <c r="Y74" s="128" t="s">
        <v>619</v>
      </c>
      <c r="Z74" s="27"/>
    </row>
    <row r="75" spans="1:26" s="28" customFormat="1" ht="14.1" customHeight="1" x14ac:dyDescent="0.2">
      <c r="A75" s="220" t="s">
        <v>547</v>
      </c>
      <c r="B75" s="220" t="s">
        <v>653</v>
      </c>
      <c r="C75" s="220" t="s">
        <v>748</v>
      </c>
      <c r="D75" s="220"/>
      <c r="E75" s="184">
        <v>237.4</v>
      </c>
      <c r="F75" s="162">
        <v>54</v>
      </c>
      <c r="G75" s="128" t="s">
        <v>619</v>
      </c>
      <c r="H75" s="128" t="s">
        <v>619</v>
      </c>
      <c r="I75" s="128" t="s">
        <v>619</v>
      </c>
      <c r="J75" s="128" t="s">
        <v>619</v>
      </c>
      <c r="K75" s="162">
        <v>6</v>
      </c>
      <c r="L75" s="162">
        <v>61</v>
      </c>
      <c r="M75" s="185">
        <v>0.3</v>
      </c>
      <c r="N75" s="162">
        <v>11</v>
      </c>
      <c r="O75" s="162">
        <v>19</v>
      </c>
      <c r="P75" s="162">
        <v>133</v>
      </c>
      <c r="Q75" s="162">
        <v>224</v>
      </c>
      <c r="R75" s="162">
        <v>46</v>
      </c>
      <c r="S75" s="128" t="s">
        <v>619</v>
      </c>
      <c r="T75" s="162">
        <v>43</v>
      </c>
      <c r="U75" s="162">
        <v>143</v>
      </c>
      <c r="V75" s="128" t="s">
        <v>619</v>
      </c>
      <c r="W75" s="162">
        <v>252</v>
      </c>
      <c r="X75" s="193">
        <v>1.1000000000000001</v>
      </c>
      <c r="Y75" s="162">
        <v>30</v>
      </c>
      <c r="Z75" s="27"/>
    </row>
    <row r="76" spans="1:26" s="28" customFormat="1" ht="14.1" customHeight="1" x14ac:dyDescent="0.2">
      <c r="A76" s="220" t="s">
        <v>586</v>
      </c>
      <c r="B76" s="220" t="s">
        <v>587</v>
      </c>
      <c r="C76" s="220" t="s">
        <v>748</v>
      </c>
      <c r="D76" s="220"/>
      <c r="E76" s="184">
        <v>37.1</v>
      </c>
      <c r="F76" s="128" t="s">
        <v>619</v>
      </c>
      <c r="G76" s="128" t="s">
        <v>619</v>
      </c>
      <c r="H76" s="128" t="s">
        <v>619</v>
      </c>
      <c r="I76" s="128" t="s">
        <v>619</v>
      </c>
      <c r="J76" s="128" t="s">
        <v>619</v>
      </c>
      <c r="K76" s="128" t="s">
        <v>619</v>
      </c>
      <c r="L76" s="162">
        <v>11</v>
      </c>
      <c r="M76" s="185">
        <v>0.3</v>
      </c>
      <c r="N76" s="128" t="s">
        <v>619</v>
      </c>
      <c r="O76" s="162">
        <v>21</v>
      </c>
      <c r="P76" s="128" t="s">
        <v>619</v>
      </c>
      <c r="Q76" s="162">
        <v>42</v>
      </c>
      <c r="R76" s="128" t="s">
        <v>619</v>
      </c>
      <c r="S76" s="128" t="s">
        <v>619</v>
      </c>
      <c r="T76" s="162">
        <v>9</v>
      </c>
      <c r="U76" s="128" t="s">
        <v>619</v>
      </c>
      <c r="V76" s="128" t="s">
        <v>619</v>
      </c>
      <c r="W76" s="162">
        <v>10</v>
      </c>
      <c r="X76" s="193">
        <v>0.3</v>
      </c>
      <c r="Y76" s="128" t="s">
        <v>619</v>
      </c>
      <c r="Z76" s="27"/>
    </row>
    <row r="77" spans="1:26" s="28" customFormat="1" ht="14.1" customHeight="1" x14ac:dyDescent="0.2">
      <c r="A77" s="220" t="s">
        <v>10</v>
      </c>
      <c r="B77" s="220" t="s">
        <v>654</v>
      </c>
      <c r="C77" s="220" t="s">
        <v>750</v>
      </c>
      <c r="D77" s="220"/>
      <c r="E77" s="184">
        <v>227.2</v>
      </c>
      <c r="F77" s="162">
        <v>36</v>
      </c>
      <c r="G77" s="128" t="s">
        <v>619</v>
      </c>
      <c r="H77" s="128" t="s">
        <v>619</v>
      </c>
      <c r="I77" s="128" t="s">
        <v>619</v>
      </c>
      <c r="J77" s="128" t="s">
        <v>619</v>
      </c>
      <c r="K77" s="128" t="s">
        <v>619</v>
      </c>
      <c r="L77" s="162">
        <v>38</v>
      </c>
      <c r="M77" s="185">
        <v>0.2</v>
      </c>
      <c r="N77" s="162">
        <v>14</v>
      </c>
      <c r="O77" s="128" t="s">
        <v>619</v>
      </c>
      <c r="P77" s="128" t="s">
        <v>619</v>
      </c>
      <c r="Q77" s="162">
        <v>65</v>
      </c>
      <c r="R77" s="128" t="s">
        <v>619</v>
      </c>
      <c r="S77" s="128" t="s">
        <v>619</v>
      </c>
      <c r="T77" s="162">
        <v>18</v>
      </c>
      <c r="U77" s="162">
        <v>5</v>
      </c>
      <c r="V77" s="128" t="s">
        <v>619</v>
      </c>
      <c r="W77" s="162">
        <v>24</v>
      </c>
      <c r="X77" s="193">
        <v>0.1</v>
      </c>
      <c r="Y77" s="162">
        <v>34</v>
      </c>
      <c r="Z77" s="27"/>
    </row>
    <row r="78" spans="1:26" s="28" customFormat="1" ht="14.1" customHeight="1" x14ac:dyDescent="0.2">
      <c r="A78" s="220" t="s">
        <v>256</v>
      </c>
      <c r="B78" s="220" t="s">
        <v>257</v>
      </c>
      <c r="C78" s="220" t="s">
        <v>749</v>
      </c>
      <c r="D78" s="220"/>
      <c r="E78" s="184">
        <v>134.5</v>
      </c>
      <c r="F78" s="162">
        <v>102</v>
      </c>
      <c r="G78" s="162">
        <v>25</v>
      </c>
      <c r="H78" s="162">
        <v>9</v>
      </c>
      <c r="I78" s="162">
        <v>9</v>
      </c>
      <c r="J78" s="128" t="s">
        <v>619</v>
      </c>
      <c r="K78" s="128" t="s">
        <v>619</v>
      </c>
      <c r="L78" s="162">
        <v>152</v>
      </c>
      <c r="M78" s="185">
        <v>1.1000000000000001</v>
      </c>
      <c r="N78" s="162">
        <v>7</v>
      </c>
      <c r="O78" s="162">
        <v>55</v>
      </c>
      <c r="P78" s="162">
        <v>35</v>
      </c>
      <c r="Q78" s="162">
        <v>249</v>
      </c>
      <c r="R78" s="128" t="s">
        <v>619</v>
      </c>
      <c r="S78" s="162">
        <v>5</v>
      </c>
      <c r="T78" s="128" t="s">
        <v>619</v>
      </c>
      <c r="U78" s="128" t="s">
        <v>619</v>
      </c>
      <c r="V78" s="162">
        <v>39</v>
      </c>
      <c r="W78" s="162">
        <v>44</v>
      </c>
      <c r="X78" s="193">
        <v>0.3</v>
      </c>
      <c r="Y78" s="162">
        <v>481</v>
      </c>
      <c r="Z78" s="27"/>
    </row>
    <row r="79" spans="1:26" s="28" customFormat="1" ht="14.1" customHeight="1" x14ac:dyDescent="0.2">
      <c r="A79" s="220" t="s">
        <v>104</v>
      </c>
      <c r="B79" s="220" t="s">
        <v>105</v>
      </c>
      <c r="C79" s="220" t="s">
        <v>747</v>
      </c>
      <c r="D79" s="220"/>
      <c r="E79" s="184">
        <v>24.9</v>
      </c>
      <c r="F79" s="128" t="s">
        <v>619</v>
      </c>
      <c r="G79" s="128" t="s">
        <v>619</v>
      </c>
      <c r="H79" s="128" t="s">
        <v>619</v>
      </c>
      <c r="I79" s="128" t="s">
        <v>619</v>
      </c>
      <c r="J79" s="128" t="s">
        <v>619</v>
      </c>
      <c r="K79" s="128" t="s">
        <v>619</v>
      </c>
      <c r="L79" s="128" t="s">
        <v>619</v>
      </c>
      <c r="M79" s="185" t="s">
        <v>619</v>
      </c>
      <c r="N79" s="128" t="s">
        <v>619</v>
      </c>
      <c r="O79" s="128" t="s">
        <v>619</v>
      </c>
      <c r="P79" s="162">
        <v>6</v>
      </c>
      <c r="Q79" s="162">
        <v>11</v>
      </c>
      <c r="R79" s="128" t="s">
        <v>619</v>
      </c>
      <c r="S79" s="162">
        <v>7</v>
      </c>
      <c r="T79" s="128" t="s">
        <v>619</v>
      </c>
      <c r="U79" s="128" t="s">
        <v>619</v>
      </c>
      <c r="V79" s="128" t="s">
        <v>619</v>
      </c>
      <c r="W79" s="162">
        <v>8</v>
      </c>
      <c r="X79" s="193">
        <v>0.3</v>
      </c>
      <c r="Y79" s="128" t="s">
        <v>619</v>
      </c>
      <c r="Z79" s="27"/>
    </row>
    <row r="80" spans="1:26" s="28" customFormat="1" ht="14.1" customHeight="1" x14ac:dyDescent="0.2">
      <c r="A80" s="220" t="s">
        <v>536</v>
      </c>
      <c r="B80" s="220" t="s">
        <v>537</v>
      </c>
      <c r="C80" s="220" t="s">
        <v>742</v>
      </c>
      <c r="D80" s="220"/>
      <c r="E80" s="184">
        <v>44.8</v>
      </c>
      <c r="F80" s="162">
        <v>42</v>
      </c>
      <c r="G80" s="162">
        <v>6</v>
      </c>
      <c r="H80" s="162">
        <v>5</v>
      </c>
      <c r="I80" s="128" t="s">
        <v>619</v>
      </c>
      <c r="J80" s="128" t="s">
        <v>619</v>
      </c>
      <c r="K80" s="162">
        <v>7</v>
      </c>
      <c r="L80" s="162">
        <v>66</v>
      </c>
      <c r="M80" s="185">
        <v>1.5</v>
      </c>
      <c r="N80" s="162">
        <v>13</v>
      </c>
      <c r="O80" s="162">
        <v>9</v>
      </c>
      <c r="P80" s="162">
        <v>11</v>
      </c>
      <c r="Q80" s="162">
        <v>99</v>
      </c>
      <c r="R80" s="162">
        <v>32</v>
      </c>
      <c r="S80" s="162">
        <v>57</v>
      </c>
      <c r="T80" s="162">
        <v>49</v>
      </c>
      <c r="U80" s="162">
        <v>49</v>
      </c>
      <c r="V80" s="162">
        <v>20</v>
      </c>
      <c r="W80" s="162">
        <v>207</v>
      </c>
      <c r="X80" s="193">
        <v>4.5999999999999996</v>
      </c>
      <c r="Y80" s="128" t="s">
        <v>619</v>
      </c>
      <c r="Z80" s="27"/>
    </row>
    <row r="81" spans="1:26" s="28" customFormat="1" ht="14.1" customHeight="1" x14ac:dyDescent="0.2">
      <c r="A81" s="220" t="s">
        <v>394</v>
      </c>
      <c r="B81" s="220" t="s">
        <v>395</v>
      </c>
      <c r="C81" s="220" t="s">
        <v>746</v>
      </c>
      <c r="D81" s="220"/>
      <c r="E81" s="184">
        <v>152.1</v>
      </c>
      <c r="F81" s="162">
        <v>24</v>
      </c>
      <c r="G81" s="162">
        <v>96</v>
      </c>
      <c r="H81" s="128" t="s">
        <v>619</v>
      </c>
      <c r="I81" s="162">
        <v>13</v>
      </c>
      <c r="J81" s="162">
        <v>18</v>
      </c>
      <c r="K81" s="128" t="s">
        <v>619</v>
      </c>
      <c r="L81" s="162">
        <v>165</v>
      </c>
      <c r="M81" s="185">
        <v>1.1000000000000001</v>
      </c>
      <c r="N81" s="162">
        <v>22</v>
      </c>
      <c r="O81" s="162">
        <v>56</v>
      </c>
      <c r="P81" s="162">
        <v>139</v>
      </c>
      <c r="Q81" s="162">
        <v>382</v>
      </c>
      <c r="R81" s="162">
        <v>198</v>
      </c>
      <c r="S81" s="162">
        <v>10</v>
      </c>
      <c r="T81" s="162">
        <v>1276</v>
      </c>
      <c r="U81" s="162">
        <v>281</v>
      </c>
      <c r="V81" s="162">
        <v>1005</v>
      </c>
      <c r="W81" s="162">
        <v>2770</v>
      </c>
      <c r="X81" s="193">
        <v>18.2</v>
      </c>
      <c r="Y81" s="128" t="s">
        <v>619</v>
      </c>
      <c r="Z81" s="27"/>
    </row>
    <row r="82" spans="1:26" s="28" customFormat="1" ht="14.1" customHeight="1" x14ac:dyDescent="0.2">
      <c r="A82" s="220" t="s">
        <v>310</v>
      </c>
      <c r="B82" s="220" t="s">
        <v>311</v>
      </c>
      <c r="C82" s="220" t="s">
        <v>745</v>
      </c>
      <c r="D82" s="220"/>
      <c r="E82" s="184">
        <v>62.2</v>
      </c>
      <c r="F82" s="162">
        <v>43</v>
      </c>
      <c r="G82" s="128" t="s">
        <v>619</v>
      </c>
      <c r="H82" s="128" t="s">
        <v>619</v>
      </c>
      <c r="I82" s="128" t="s">
        <v>619</v>
      </c>
      <c r="J82" s="128" t="s">
        <v>619</v>
      </c>
      <c r="K82" s="128" t="s">
        <v>619</v>
      </c>
      <c r="L82" s="162">
        <v>53</v>
      </c>
      <c r="M82" s="185">
        <v>0.9</v>
      </c>
      <c r="N82" s="162">
        <v>7</v>
      </c>
      <c r="O82" s="128" t="s">
        <v>619</v>
      </c>
      <c r="P82" s="128" t="s">
        <v>619</v>
      </c>
      <c r="Q82" s="162">
        <v>66</v>
      </c>
      <c r="R82" s="162">
        <v>16</v>
      </c>
      <c r="S82" s="162">
        <v>15</v>
      </c>
      <c r="T82" s="128" t="s">
        <v>619</v>
      </c>
      <c r="U82" s="128" t="s">
        <v>619</v>
      </c>
      <c r="V82" s="162">
        <v>27</v>
      </c>
      <c r="W82" s="162">
        <v>70</v>
      </c>
      <c r="X82" s="193">
        <v>1.1000000000000001</v>
      </c>
      <c r="Y82" s="162">
        <v>175</v>
      </c>
      <c r="Z82" s="27"/>
    </row>
    <row r="83" spans="1:26" s="28" customFormat="1" ht="14.1" customHeight="1" x14ac:dyDescent="0.2">
      <c r="A83" s="220" t="s">
        <v>11</v>
      </c>
      <c r="B83" s="220" t="s">
        <v>655</v>
      </c>
      <c r="C83" s="220" t="s">
        <v>750</v>
      </c>
      <c r="D83" s="220"/>
      <c r="E83" s="184">
        <v>47</v>
      </c>
      <c r="F83" s="162">
        <v>6</v>
      </c>
      <c r="G83" s="128" t="s">
        <v>619</v>
      </c>
      <c r="H83" s="128" t="s">
        <v>619</v>
      </c>
      <c r="I83" s="128" t="s">
        <v>619</v>
      </c>
      <c r="J83" s="128" t="s">
        <v>619</v>
      </c>
      <c r="K83" s="128" t="s">
        <v>619</v>
      </c>
      <c r="L83" s="162">
        <v>7</v>
      </c>
      <c r="M83" s="185">
        <v>0.2</v>
      </c>
      <c r="N83" s="128" t="s">
        <v>619</v>
      </c>
      <c r="O83" s="128" t="s">
        <v>619</v>
      </c>
      <c r="P83" s="128" t="s">
        <v>619</v>
      </c>
      <c r="Q83" s="162">
        <v>13</v>
      </c>
      <c r="R83" s="128" t="s">
        <v>619</v>
      </c>
      <c r="S83" s="128" t="s">
        <v>619</v>
      </c>
      <c r="T83" s="128" t="s">
        <v>619</v>
      </c>
      <c r="U83" s="128" t="s">
        <v>619</v>
      </c>
      <c r="V83" s="128" t="s">
        <v>619</v>
      </c>
      <c r="W83" s="128" t="s">
        <v>619</v>
      </c>
      <c r="X83" s="193" t="s">
        <v>619</v>
      </c>
      <c r="Y83" s="128" t="s">
        <v>619</v>
      </c>
      <c r="Z83" s="27"/>
    </row>
    <row r="84" spans="1:26" s="28" customFormat="1" ht="14.1" customHeight="1" x14ac:dyDescent="0.2">
      <c r="A84" s="220" t="s">
        <v>478</v>
      </c>
      <c r="B84" s="220" t="s">
        <v>479</v>
      </c>
      <c r="C84" s="220" t="s">
        <v>742</v>
      </c>
      <c r="D84" s="220"/>
      <c r="E84" s="184">
        <v>42</v>
      </c>
      <c r="F84" s="162">
        <v>38</v>
      </c>
      <c r="G84" s="162">
        <v>7</v>
      </c>
      <c r="H84" s="128" t="s">
        <v>619</v>
      </c>
      <c r="I84" s="128" t="s">
        <v>619</v>
      </c>
      <c r="J84" s="128" t="s">
        <v>619</v>
      </c>
      <c r="K84" s="162">
        <v>7</v>
      </c>
      <c r="L84" s="162">
        <v>58</v>
      </c>
      <c r="M84" s="185">
        <v>1.4</v>
      </c>
      <c r="N84" s="128" t="s">
        <v>619</v>
      </c>
      <c r="O84" s="128" t="s">
        <v>619</v>
      </c>
      <c r="P84" s="162">
        <v>12</v>
      </c>
      <c r="Q84" s="162">
        <v>80</v>
      </c>
      <c r="R84" s="128" t="s">
        <v>619</v>
      </c>
      <c r="S84" s="128" t="s">
        <v>619</v>
      </c>
      <c r="T84" s="162">
        <v>10</v>
      </c>
      <c r="U84" s="128" t="s">
        <v>619</v>
      </c>
      <c r="V84" s="162">
        <v>40</v>
      </c>
      <c r="W84" s="162">
        <v>52</v>
      </c>
      <c r="X84" s="193">
        <v>1.2</v>
      </c>
      <c r="Y84" s="162">
        <v>31</v>
      </c>
      <c r="Z84" s="27"/>
    </row>
    <row r="85" spans="1:26" s="28" customFormat="1" ht="14.1" customHeight="1" x14ac:dyDescent="0.2">
      <c r="A85" s="220" t="s">
        <v>186</v>
      </c>
      <c r="B85" s="220" t="s">
        <v>187</v>
      </c>
      <c r="C85" s="220" t="s">
        <v>744</v>
      </c>
      <c r="D85" s="220"/>
      <c r="E85" s="184">
        <v>32.5</v>
      </c>
      <c r="F85" s="128" t="s">
        <v>619</v>
      </c>
      <c r="G85" s="128" t="s">
        <v>619</v>
      </c>
      <c r="H85" s="128" t="s">
        <v>619</v>
      </c>
      <c r="I85" s="128" t="s">
        <v>619</v>
      </c>
      <c r="J85" s="128" t="s">
        <v>619</v>
      </c>
      <c r="K85" s="128" t="s">
        <v>619</v>
      </c>
      <c r="L85" s="162">
        <v>10</v>
      </c>
      <c r="M85" s="185">
        <v>0.3</v>
      </c>
      <c r="N85" s="162">
        <v>6</v>
      </c>
      <c r="O85" s="128" t="s">
        <v>619</v>
      </c>
      <c r="P85" s="128" t="s">
        <v>619</v>
      </c>
      <c r="Q85" s="162">
        <v>20</v>
      </c>
      <c r="R85" s="128" t="s">
        <v>619</v>
      </c>
      <c r="S85" s="128" t="s">
        <v>619</v>
      </c>
      <c r="T85" s="128" t="s">
        <v>619</v>
      </c>
      <c r="U85" s="128" t="s">
        <v>619</v>
      </c>
      <c r="V85" s="128" t="s">
        <v>619</v>
      </c>
      <c r="W85" s="128" t="s">
        <v>619</v>
      </c>
      <c r="X85" s="193" t="s">
        <v>619</v>
      </c>
      <c r="Y85" s="162">
        <v>5</v>
      </c>
      <c r="Z85" s="27"/>
    </row>
    <row r="86" spans="1:26" s="28" customFormat="1" ht="14.1" customHeight="1" x14ac:dyDescent="0.2">
      <c r="A86" s="220" t="s">
        <v>136</v>
      </c>
      <c r="B86" s="220" t="s">
        <v>656</v>
      </c>
      <c r="C86" s="220" t="s">
        <v>744</v>
      </c>
      <c r="D86" s="220"/>
      <c r="E86" s="184">
        <v>104.6</v>
      </c>
      <c r="F86" s="162">
        <v>39</v>
      </c>
      <c r="G86" s="162">
        <v>5</v>
      </c>
      <c r="H86" s="162">
        <v>8</v>
      </c>
      <c r="I86" s="128" t="s">
        <v>619</v>
      </c>
      <c r="J86" s="128" t="s">
        <v>619</v>
      </c>
      <c r="K86" s="128" t="s">
        <v>619</v>
      </c>
      <c r="L86" s="162">
        <v>54</v>
      </c>
      <c r="M86" s="185">
        <v>0.5</v>
      </c>
      <c r="N86" s="162">
        <v>11</v>
      </c>
      <c r="O86" s="162">
        <v>35</v>
      </c>
      <c r="P86" s="162">
        <v>15</v>
      </c>
      <c r="Q86" s="162">
        <v>115</v>
      </c>
      <c r="R86" s="162">
        <v>9</v>
      </c>
      <c r="S86" s="162">
        <v>5</v>
      </c>
      <c r="T86" s="162">
        <v>15</v>
      </c>
      <c r="U86" s="128" t="s">
        <v>619</v>
      </c>
      <c r="V86" s="128" t="s">
        <v>619</v>
      </c>
      <c r="W86" s="162">
        <v>29</v>
      </c>
      <c r="X86" s="193">
        <v>0.3</v>
      </c>
      <c r="Y86" s="162">
        <v>39</v>
      </c>
      <c r="Z86" s="27"/>
    </row>
    <row r="87" spans="1:26" s="28" customFormat="1" ht="14.1" customHeight="1" x14ac:dyDescent="0.2">
      <c r="A87" s="220" t="s">
        <v>146</v>
      </c>
      <c r="B87" s="220" t="s">
        <v>147</v>
      </c>
      <c r="C87" s="220" t="s">
        <v>744</v>
      </c>
      <c r="D87" s="220"/>
      <c r="E87" s="184">
        <v>31.4</v>
      </c>
      <c r="F87" s="128" t="s">
        <v>619</v>
      </c>
      <c r="G87" s="128" t="s">
        <v>619</v>
      </c>
      <c r="H87" s="128" t="s">
        <v>619</v>
      </c>
      <c r="I87" s="128" t="s">
        <v>619</v>
      </c>
      <c r="J87" s="128" t="s">
        <v>619</v>
      </c>
      <c r="K87" s="128" t="s">
        <v>619</v>
      </c>
      <c r="L87" s="162">
        <v>9</v>
      </c>
      <c r="M87" s="185">
        <v>0.3</v>
      </c>
      <c r="N87" s="128" t="s">
        <v>619</v>
      </c>
      <c r="O87" s="128" t="s">
        <v>619</v>
      </c>
      <c r="P87" s="162">
        <v>14</v>
      </c>
      <c r="Q87" s="162">
        <v>35</v>
      </c>
      <c r="R87" s="128" t="s">
        <v>619</v>
      </c>
      <c r="S87" s="128" t="s">
        <v>619</v>
      </c>
      <c r="T87" s="128" t="s">
        <v>619</v>
      </c>
      <c r="U87" s="128" t="s">
        <v>619</v>
      </c>
      <c r="V87" s="128" t="s">
        <v>619</v>
      </c>
      <c r="W87" s="162">
        <v>9</v>
      </c>
      <c r="X87" s="193">
        <v>0.3</v>
      </c>
      <c r="Y87" s="128" t="s">
        <v>619</v>
      </c>
      <c r="Z87" s="27"/>
    </row>
    <row r="88" spans="1:26" s="28" customFormat="1" ht="14.1" customHeight="1" x14ac:dyDescent="0.2">
      <c r="A88" s="220" t="s">
        <v>120</v>
      </c>
      <c r="B88" s="220" t="s">
        <v>121</v>
      </c>
      <c r="C88" s="220" t="s">
        <v>747</v>
      </c>
      <c r="D88" s="220"/>
      <c r="E88" s="184">
        <v>128.30000000000001</v>
      </c>
      <c r="F88" s="162">
        <v>22</v>
      </c>
      <c r="G88" s="128" t="s">
        <v>619</v>
      </c>
      <c r="H88" s="128" t="s">
        <v>619</v>
      </c>
      <c r="I88" s="128" t="s">
        <v>619</v>
      </c>
      <c r="J88" s="128" t="s">
        <v>619</v>
      </c>
      <c r="K88" s="128" t="s">
        <v>619</v>
      </c>
      <c r="L88" s="162">
        <v>27</v>
      </c>
      <c r="M88" s="185">
        <v>0.2</v>
      </c>
      <c r="N88" s="162">
        <v>10</v>
      </c>
      <c r="O88" s="162">
        <v>6</v>
      </c>
      <c r="P88" s="162">
        <v>22</v>
      </c>
      <c r="Q88" s="162">
        <v>65</v>
      </c>
      <c r="R88" s="128" t="s">
        <v>619</v>
      </c>
      <c r="S88" s="128" t="s">
        <v>619</v>
      </c>
      <c r="T88" s="128" t="s">
        <v>619</v>
      </c>
      <c r="U88" s="128" t="s">
        <v>619</v>
      </c>
      <c r="V88" s="128" t="s">
        <v>619</v>
      </c>
      <c r="W88" s="162">
        <v>12</v>
      </c>
      <c r="X88" s="193">
        <v>0.1</v>
      </c>
      <c r="Y88" s="162">
        <v>25</v>
      </c>
      <c r="Z88" s="27"/>
    </row>
    <row r="89" spans="1:26" s="28" customFormat="1" ht="14.1" customHeight="1" x14ac:dyDescent="0.2">
      <c r="A89" s="220" t="s">
        <v>480</v>
      </c>
      <c r="B89" s="220" t="s">
        <v>481</v>
      </c>
      <c r="C89" s="220" t="s">
        <v>742</v>
      </c>
      <c r="D89" s="220"/>
      <c r="E89" s="184">
        <v>49.3</v>
      </c>
      <c r="F89" s="128" t="s">
        <v>619</v>
      </c>
      <c r="G89" s="128" t="s">
        <v>619</v>
      </c>
      <c r="H89" s="128" t="s">
        <v>619</v>
      </c>
      <c r="I89" s="128" t="s">
        <v>619</v>
      </c>
      <c r="J89" s="128" t="s">
        <v>619</v>
      </c>
      <c r="K89" s="128" t="s">
        <v>619</v>
      </c>
      <c r="L89" s="162">
        <v>16</v>
      </c>
      <c r="M89" s="185">
        <v>0.3</v>
      </c>
      <c r="N89" s="128" t="s">
        <v>619</v>
      </c>
      <c r="O89" s="128" t="s">
        <v>619</v>
      </c>
      <c r="P89" s="162">
        <v>21</v>
      </c>
      <c r="Q89" s="162">
        <v>44</v>
      </c>
      <c r="R89" s="162">
        <v>27</v>
      </c>
      <c r="S89" s="128" t="s">
        <v>619</v>
      </c>
      <c r="T89" s="162">
        <v>13</v>
      </c>
      <c r="U89" s="162">
        <v>5</v>
      </c>
      <c r="V89" s="128" t="s">
        <v>619</v>
      </c>
      <c r="W89" s="162">
        <v>45</v>
      </c>
      <c r="X89" s="193">
        <v>0.9</v>
      </c>
      <c r="Y89" s="128" t="s">
        <v>619</v>
      </c>
      <c r="Z89" s="27"/>
    </row>
    <row r="90" spans="1:26" s="28" customFormat="1" ht="14.1" customHeight="1" x14ac:dyDescent="0.2">
      <c r="A90" s="220" t="s">
        <v>258</v>
      </c>
      <c r="B90" s="220" t="s">
        <v>259</v>
      </c>
      <c r="C90" s="220" t="s">
        <v>749</v>
      </c>
      <c r="D90" s="220"/>
      <c r="E90" s="184">
        <v>131.5</v>
      </c>
      <c r="F90" s="162">
        <v>13</v>
      </c>
      <c r="G90" s="128" t="s">
        <v>619</v>
      </c>
      <c r="H90" s="128" t="s">
        <v>619</v>
      </c>
      <c r="I90" s="128" t="s">
        <v>619</v>
      </c>
      <c r="J90" s="128" t="s">
        <v>619</v>
      </c>
      <c r="K90" s="128" t="s">
        <v>619</v>
      </c>
      <c r="L90" s="162">
        <v>21</v>
      </c>
      <c r="M90" s="185">
        <v>0.2</v>
      </c>
      <c r="N90" s="162">
        <v>17</v>
      </c>
      <c r="O90" s="162">
        <v>106</v>
      </c>
      <c r="P90" s="162">
        <v>258</v>
      </c>
      <c r="Q90" s="162">
        <v>402</v>
      </c>
      <c r="R90" s="128" t="s">
        <v>619</v>
      </c>
      <c r="S90" s="128" t="s">
        <v>619</v>
      </c>
      <c r="T90" s="162">
        <v>11</v>
      </c>
      <c r="U90" s="128" t="s">
        <v>619</v>
      </c>
      <c r="V90" s="128" t="s">
        <v>619</v>
      </c>
      <c r="W90" s="162">
        <v>14</v>
      </c>
      <c r="X90" s="193">
        <v>0.1</v>
      </c>
      <c r="Y90" s="128" t="s">
        <v>619</v>
      </c>
      <c r="Z90" s="27"/>
    </row>
    <row r="91" spans="1:26" s="28" customFormat="1" ht="14.1" customHeight="1" x14ac:dyDescent="0.2">
      <c r="A91" s="220" t="s">
        <v>396</v>
      </c>
      <c r="B91" s="220" t="s">
        <v>397</v>
      </c>
      <c r="C91" s="220" t="s">
        <v>746</v>
      </c>
      <c r="D91" s="220"/>
      <c r="E91" s="184">
        <v>129.4</v>
      </c>
      <c r="F91" s="162">
        <v>91</v>
      </c>
      <c r="G91" s="128" t="s">
        <v>619</v>
      </c>
      <c r="H91" s="162">
        <v>71</v>
      </c>
      <c r="I91" s="162">
        <v>59</v>
      </c>
      <c r="J91" s="128" t="s">
        <v>619</v>
      </c>
      <c r="K91" s="128" t="s">
        <v>619</v>
      </c>
      <c r="L91" s="162">
        <v>253</v>
      </c>
      <c r="M91" s="185">
        <v>2</v>
      </c>
      <c r="N91" s="162">
        <v>31</v>
      </c>
      <c r="O91" s="162">
        <v>126</v>
      </c>
      <c r="P91" s="162">
        <v>99</v>
      </c>
      <c r="Q91" s="162">
        <v>509</v>
      </c>
      <c r="R91" s="162">
        <v>242</v>
      </c>
      <c r="S91" s="162">
        <v>116</v>
      </c>
      <c r="T91" s="162">
        <v>59</v>
      </c>
      <c r="U91" s="162">
        <v>1004</v>
      </c>
      <c r="V91" s="162">
        <v>1012</v>
      </c>
      <c r="W91" s="162">
        <v>2433</v>
      </c>
      <c r="X91" s="193">
        <v>18.8</v>
      </c>
      <c r="Y91" s="162">
        <v>22</v>
      </c>
      <c r="Z91" s="27"/>
    </row>
    <row r="92" spans="1:26" s="28" customFormat="1" ht="14.1" customHeight="1" x14ac:dyDescent="0.2">
      <c r="A92" s="220" t="s">
        <v>276</v>
      </c>
      <c r="B92" s="220" t="s">
        <v>277</v>
      </c>
      <c r="C92" s="220" t="s">
        <v>745</v>
      </c>
      <c r="D92" s="220"/>
      <c r="E92" s="184">
        <v>36.299999999999997</v>
      </c>
      <c r="F92" s="162">
        <v>14</v>
      </c>
      <c r="G92" s="128" t="s">
        <v>619</v>
      </c>
      <c r="H92" s="128" t="s">
        <v>619</v>
      </c>
      <c r="I92" s="128" t="s">
        <v>619</v>
      </c>
      <c r="J92" s="128" t="s">
        <v>619</v>
      </c>
      <c r="K92" s="128" t="s">
        <v>619</v>
      </c>
      <c r="L92" s="162">
        <v>16</v>
      </c>
      <c r="M92" s="185">
        <v>0.4</v>
      </c>
      <c r="N92" s="128" t="s">
        <v>619</v>
      </c>
      <c r="O92" s="128" t="s">
        <v>619</v>
      </c>
      <c r="P92" s="128" t="s">
        <v>619</v>
      </c>
      <c r="Q92" s="162">
        <v>23</v>
      </c>
      <c r="R92" s="128" t="s">
        <v>619</v>
      </c>
      <c r="S92" s="162">
        <v>7</v>
      </c>
      <c r="T92" s="128" t="s">
        <v>619</v>
      </c>
      <c r="U92" s="128" t="s">
        <v>619</v>
      </c>
      <c r="V92" s="128" t="s">
        <v>619</v>
      </c>
      <c r="W92" s="162">
        <v>8</v>
      </c>
      <c r="X92" s="193">
        <v>0.2</v>
      </c>
      <c r="Y92" s="162">
        <v>5</v>
      </c>
      <c r="Z92" s="27"/>
    </row>
    <row r="93" spans="1:26" s="28" customFormat="1" ht="14.1" customHeight="1" x14ac:dyDescent="0.2">
      <c r="A93" s="220" t="s">
        <v>556</v>
      </c>
      <c r="B93" s="220" t="s">
        <v>557</v>
      </c>
      <c r="C93" s="220" t="s">
        <v>748</v>
      </c>
      <c r="D93" s="220"/>
      <c r="E93" s="184">
        <v>60.8</v>
      </c>
      <c r="F93" s="128" t="s">
        <v>619</v>
      </c>
      <c r="G93" s="128" t="s">
        <v>619</v>
      </c>
      <c r="H93" s="128" t="s">
        <v>619</v>
      </c>
      <c r="I93" s="128" t="s">
        <v>619</v>
      </c>
      <c r="J93" s="128" t="s">
        <v>619</v>
      </c>
      <c r="K93" s="128" t="s">
        <v>619</v>
      </c>
      <c r="L93" s="128" t="s">
        <v>619</v>
      </c>
      <c r="M93" s="185" t="s">
        <v>619</v>
      </c>
      <c r="N93" s="128" t="s">
        <v>619</v>
      </c>
      <c r="O93" s="128" t="s">
        <v>619</v>
      </c>
      <c r="P93" s="162">
        <v>6</v>
      </c>
      <c r="Q93" s="162">
        <v>13</v>
      </c>
      <c r="R93" s="128" t="s">
        <v>619</v>
      </c>
      <c r="S93" s="128" t="s">
        <v>619</v>
      </c>
      <c r="T93" s="128" t="s">
        <v>619</v>
      </c>
      <c r="U93" s="128" t="s">
        <v>619</v>
      </c>
      <c r="V93" s="162">
        <v>6</v>
      </c>
      <c r="W93" s="162">
        <v>14</v>
      </c>
      <c r="X93" s="193">
        <v>0.2</v>
      </c>
      <c r="Y93" s="128" t="s">
        <v>619</v>
      </c>
      <c r="Z93" s="27"/>
    </row>
    <row r="94" spans="1:26" s="28" customFormat="1" ht="14.1" customHeight="1" x14ac:dyDescent="0.2">
      <c r="A94" s="220" t="s">
        <v>574</v>
      </c>
      <c r="B94" s="220" t="s">
        <v>575</v>
      </c>
      <c r="C94" s="220" t="s">
        <v>748</v>
      </c>
      <c r="D94" s="220"/>
      <c r="E94" s="184">
        <v>38.299999999999997</v>
      </c>
      <c r="F94" s="128" t="s">
        <v>619</v>
      </c>
      <c r="G94" s="128" t="s">
        <v>619</v>
      </c>
      <c r="H94" s="128" t="s">
        <v>619</v>
      </c>
      <c r="I94" s="128" t="s">
        <v>619</v>
      </c>
      <c r="J94" s="128" t="s">
        <v>619</v>
      </c>
      <c r="K94" s="128" t="s">
        <v>619</v>
      </c>
      <c r="L94" s="128" t="s">
        <v>619</v>
      </c>
      <c r="M94" s="185" t="s">
        <v>619</v>
      </c>
      <c r="N94" s="128" t="s">
        <v>619</v>
      </c>
      <c r="O94" s="128" t="s">
        <v>619</v>
      </c>
      <c r="P94" s="128" t="s">
        <v>619</v>
      </c>
      <c r="Q94" s="162">
        <v>5</v>
      </c>
      <c r="R94" s="128" t="s">
        <v>619</v>
      </c>
      <c r="S94" s="128" t="s">
        <v>619</v>
      </c>
      <c r="T94" s="128" t="s">
        <v>619</v>
      </c>
      <c r="U94" s="128" t="s">
        <v>619</v>
      </c>
      <c r="V94" s="128" t="s">
        <v>619</v>
      </c>
      <c r="W94" s="162">
        <v>10</v>
      </c>
      <c r="X94" s="193">
        <v>0.3</v>
      </c>
      <c r="Y94" s="128" t="s">
        <v>619</v>
      </c>
      <c r="Z94" s="27"/>
    </row>
    <row r="95" spans="1:26" s="28" customFormat="1" ht="14.1" customHeight="1" x14ac:dyDescent="0.2">
      <c r="A95" s="220" t="s">
        <v>454</v>
      </c>
      <c r="B95" s="220" t="s">
        <v>455</v>
      </c>
      <c r="C95" s="220" t="s">
        <v>742</v>
      </c>
      <c r="D95" s="220"/>
      <c r="E95" s="184">
        <v>48.6</v>
      </c>
      <c r="F95" s="162">
        <v>15</v>
      </c>
      <c r="G95" s="128" t="s">
        <v>619</v>
      </c>
      <c r="H95" s="128" t="s">
        <v>619</v>
      </c>
      <c r="I95" s="128" t="s">
        <v>619</v>
      </c>
      <c r="J95" s="128" t="s">
        <v>619</v>
      </c>
      <c r="K95" s="128" t="s">
        <v>619</v>
      </c>
      <c r="L95" s="162">
        <v>16</v>
      </c>
      <c r="M95" s="185">
        <v>0.3</v>
      </c>
      <c r="N95" s="128" t="s">
        <v>619</v>
      </c>
      <c r="O95" s="128" t="s">
        <v>619</v>
      </c>
      <c r="P95" s="128" t="s">
        <v>619</v>
      </c>
      <c r="Q95" s="162">
        <v>25</v>
      </c>
      <c r="R95" s="128" t="s">
        <v>619</v>
      </c>
      <c r="S95" s="128" t="s">
        <v>619</v>
      </c>
      <c r="T95" s="162">
        <v>84</v>
      </c>
      <c r="U95" s="128" t="s">
        <v>619</v>
      </c>
      <c r="V95" s="128" t="s">
        <v>619</v>
      </c>
      <c r="W95" s="162">
        <v>87</v>
      </c>
      <c r="X95" s="193">
        <v>1.8</v>
      </c>
      <c r="Y95" s="128" t="s">
        <v>619</v>
      </c>
      <c r="Z95" s="27"/>
    </row>
    <row r="96" spans="1:26" s="28" customFormat="1" ht="14.1" customHeight="1" x14ac:dyDescent="0.2">
      <c r="A96" s="220" t="s">
        <v>312</v>
      </c>
      <c r="B96" s="220" t="s">
        <v>313</v>
      </c>
      <c r="C96" s="220" t="s">
        <v>745</v>
      </c>
      <c r="D96" s="220"/>
      <c r="E96" s="184">
        <v>59.2</v>
      </c>
      <c r="F96" s="162">
        <v>12</v>
      </c>
      <c r="G96" s="128" t="s">
        <v>619</v>
      </c>
      <c r="H96" s="128" t="s">
        <v>619</v>
      </c>
      <c r="I96" s="128" t="s">
        <v>619</v>
      </c>
      <c r="J96" s="128" t="s">
        <v>619</v>
      </c>
      <c r="K96" s="128" t="s">
        <v>619</v>
      </c>
      <c r="L96" s="162">
        <v>13</v>
      </c>
      <c r="M96" s="185">
        <v>0.2</v>
      </c>
      <c r="N96" s="128" t="s">
        <v>619</v>
      </c>
      <c r="O96" s="128" t="s">
        <v>619</v>
      </c>
      <c r="P96" s="162">
        <v>8</v>
      </c>
      <c r="Q96" s="162">
        <v>23</v>
      </c>
      <c r="R96" s="128" t="s">
        <v>619</v>
      </c>
      <c r="S96" s="162">
        <v>11</v>
      </c>
      <c r="T96" s="162">
        <v>5</v>
      </c>
      <c r="U96" s="128" t="s">
        <v>619</v>
      </c>
      <c r="V96" s="128" t="s">
        <v>619</v>
      </c>
      <c r="W96" s="162">
        <v>19</v>
      </c>
      <c r="X96" s="193">
        <v>0.3</v>
      </c>
      <c r="Y96" s="128" t="s">
        <v>619</v>
      </c>
      <c r="Z96" s="27"/>
    </row>
    <row r="97" spans="1:26" s="28" customFormat="1" ht="14.1" customHeight="1" x14ac:dyDescent="0.2">
      <c r="A97" s="220" t="s">
        <v>172</v>
      </c>
      <c r="B97" s="220" t="s">
        <v>173</v>
      </c>
      <c r="C97" s="220" t="s">
        <v>744</v>
      </c>
      <c r="D97" s="220"/>
      <c r="E97" s="184">
        <v>61.8</v>
      </c>
      <c r="F97" s="128" t="s">
        <v>619</v>
      </c>
      <c r="G97" s="128" t="s">
        <v>619</v>
      </c>
      <c r="H97" s="128" t="s">
        <v>619</v>
      </c>
      <c r="I97" s="128" t="s">
        <v>619</v>
      </c>
      <c r="J97" s="128" t="s">
        <v>619</v>
      </c>
      <c r="K97" s="128" t="s">
        <v>619</v>
      </c>
      <c r="L97" s="162">
        <v>23</v>
      </c>
      <c r="M97" s="185">
        <v>0.4</v>
      </c>
      <c r="N97" s="128" t="s">
        <v>619</v>
      </c>
      <c r="O97" s="128" t="s">
        <v>619</v>
      </c>
      <c r="P97" s="162">
        <v>17</v>
      </c>
      <c r="Q97" s="162">
        <v>42</v>
      </c>
      <c r="R97" s="162">
        <v>8</v>
      </c>
      <c r="S97" s="162">
        <v>7</v>
      </c>
      <c r="T97" s="162">
        <v>10</v>
      </c>
      <c r="U97" s="128" t="s">
        <v>619</v>
      </c>
      <c r="V97" s="128" t="s">
        <v>619</v>
      </c>
      <c r="W97" s="162">
        <v>31</v>
      </c>
      <c r="X97" s="193">
        <v>0.5</v>
      </c>
      <c r="Y97" s="128" t="s">
        <v>619</v>
      </c>
      <c r="Z97" s="27"/>
    </row>
    <row r="98" spans="1:26" s="28" customFormat="1" ht="14.1" customHeight="1" x14ac:dyDescent="0.2">
      <c r="A98" s="220" t="s">
        <v>188</v>
      </c>
      <c r="B98" s="220" t="s">
        <v>189</v>
      </c>
      <c r="C98" s="220" t="s">
        <v>744</v>
      </c>
      <c r="D98" s="220"/>
      <c r="E98" s="184">
        <v>36.6</v>
      </c>
      <c r="F98" s="128" t="s">
        <v>619</v>
      </c>
      <c r="G98" s="128" t="s">
        <v>619</v>
      </c>
      <c r="H98" s="128" t="s">
        <v>619</v>
      </c>
      <c r="I98" s="128" t="s">
        <v>619</v>
      </c>
      <c r="J98" s="128" t="s">
        <v>619</v>
      </c>
      <c r="K98" s="128" t="s">
        <v>619</v>
      </c>
      <c r="L98" s="162">
        <v>8</v>
      </c>
      <c r="M98" s="185">
        <v>0.2</v>
      </c>
      <c r="N98" s="162">
        <v>5</v>
      </c>
      <c r="O98" s="162">
        <v>8</v>
      </c>
      <c r="P98" s="162">
        <v>6</v>
      </c>
      <c r="Q98" s="162">
        <v>27</v>
      </c>
      <c r="R98" s="128" t="s">
        <v>619</v>
      </c>
      <c r="S98" s="128" t="s">
        <v>619</v>
      </c>
      <c r="T98" s="128" t="s">
        <v>619</v>
      </c>
      <c r="U98" s="128" t="s">
        <v>619</v>
      </c>
      <c r="V98" s="128" t="s">
        <v>619</v>
      </c>
      <c r="W98" s="162">
        <v>7</v>
      </c>
      <c r="X98" s="193">
        <v>0.2</v>
      </c>
      <c r="Y98" s="128" t="s">
        <v>619</v>
      </c>
      <c r="Z98" s="27"/>
    </row>
    <row r="99" spans="1:26" s="28" customFormat="1" ht="14.1" customHeight="1" x14ac:dyDescent="0.2">
      <c r="A99" s="220" t="s">
        <v>99</v>
      </c>
      <c r="B99" s="220" t="s">
        <v>657</v>
      </c>
      <c r="C99" s="220" t="s">
        <v>747</v>
      </c>
      <c r="D99" s="220"/>
      <c r="E99" s="184">
        <v>146</v>
      </c>
      <c r="F99" s="162">
        <v>64</v>
      </c>
      <c r="G99" s="128" t="s">
        <v>619</v>
      </c>
      <c r="H99" s="128" t="s">
        <v>619</v>
      </c>
      <c r="I99" s="128" t="s">
        <v>619</v>
      </c>
      <c r="J99" s="128" t="s">
        <v>619</v>
      </c>
      <c r="K99" s="128" t="s">
        <v>619</v>
      </c>
      <c r="L99" s="162">
        <v>66</v>
      </c>
      <c r="M99" s="185">
        <v>0.5</v>
      </c>
      <c r="N99" s="162">
        <v>7</v>
      </c>
      <c r="O99" s="162">
        <v>25</v>
      </c>
      <c r="P99" s="162">
        <v>53</v>
      </c>
      <c r="Q99" s="162">
        <v>151</v>
      </c>
      <c r="R99" s="128" t="s">
        <v>619</v>
      </c>
      <c r="S99" s="128" t="s">
        <v>619</v>
      </c>
      <c r="T99" s="128" t="s">
        <v>619</v>
      </c>
      <c r="U99" s="128" t="s">
        <v>619</v>
      </c>
      <c r="V99" s="128" t="s">
        <v>619</v>
      </c>
      <c r="W99" s="162">
        <v>20</v>
      </c>
      <c r="X99" s="193">
        <v>0.1</v>
      </c>
      <c r="Y99" s="162">
        <v>13</v>
      </c>
      <c r="Z99" s="27"/>
    </row>
    <row r="100" spans="1:26" s="28" customFormat="1" ht="14.1" customHeight="1" x14ac:dyDescent="0.2">
      <c r="A100" s="220" t="s">
        <v>230</v>
      </c>
      <c r="B100" s="220" t="s">
        <v>231</v>
      </c>
      <c r="C100" s="220" t="s">
        <v>749</v>
      </c>
      <c r="D100" s="220"/>
      <c r="E100" s="184">
        <v>48.7</v>
      </c>
      <c r="F100" s="162">
        <v>25</v>
      </c>
      <c r="G100" s="128" t="s">
        <v>619</v>
      </c>
      <c r="H100" s="128" t="s">
        <v>619</v>
      </c>
      <c r="I100" s="128" t="s">
        <v>619</v>
      </c>
      <c r="J100" s="128" t="s">
        <v>619</v>
      </c>
      <c r="K100" s="128" t="s">
        <v>619</v>
      </c>
      <c r="L100" s="162">
        <v>31</v>
      </c>
      <c r="M100" s="185">
        <v>0.6</v>
      </c>
      <c r="N100" s="128" t="s">
        <v>619</v>
      </c>
      <c r="O100" s="162">
        <v>26</v>
      </c>
      <c r="P100" s="128" t="s">
        <v>619</v>
      </c>
      <c r="Q100" s="162">
        <v>66</v>
      </c>
      <c r="R100" s="162">
        <v>6</v>
      </c>
      <c r="S100" s="128" t="s">
        <v>619</v>
      </c>
      <c r="T100" s="128" t="s">
        <v>619</v>
      </c>
      <c r="U100" s="128" t="s">
        <v>619</v>
      </c>
      <c r="V100" s="128" t="s">
        <v>619</v>
      </c>
      <c r="W100" s="162">
        <v>9</v>
      </c>
      <c r="X100" s="193">
        <v>0.2</v>
      </c>
      <c r="Y100" s="162">
        <v>15</v>
      </c>
      <c r="Z100" s="27"/>
    </row>
    <row r="101" spans="1:26" s="28" customFormat="1" ht="14.1" customHeight="1" x14ac:dyDescent="0.2">
      <c r="A101" s="220" t="s">
        <v>442</v>
      </c>
      <c r="B101" s="220" t="s">
        <v>443</v>
      </c>
      <c r="C101" s="220" t="s">
        <v>742</v>
      </c>
      <c r="D101" s="220"/>
      <c r="E101" s="184">
        <v>46.1</v>
      </c>
      <c r="F101" s="162">
        <v>8</v>
      </c>
      <c r="G101" s="128" t="s">
        <v>619</v>
      </c>
      <c r="H101" s="128" t="s">
        <v>619</v>
      </c>
      <c r="I101" s="128" t="s">
        <v>619</v>
      </c>
      <c r="J101" s="128" t="s">
        <v>619</v>
      </c>
      <c r="K101" s="128" t="s">
        <v>619</v>
      </c>
      <c r="L101" s="162">
        <v>9</v>
      </c>
      <c r="M101" s="185">
        <v>0.2</v>
      </c>
      <c r="N101" s="162">
        <v>13</v>
      </c>
      <c r="O101" s="128" t="s">
        <v>619</v>
      </c>
      <c r="P101" s="128" t="s">
        <v>619</v>
      </c>
      <c r="Q101" s="162">
        <v>27</v>
      </c>
      <c r="R101" s="162">
        <v>6</v>
      </c>
      <c r="S101" s="128" t="s">
        <v>619</v>
      </c>
      <c r="T101" s="128" t="s">
        <v>619</v>
      </c>
      <c r="U101" s="128" t="s">
        <v>619</v>
      </c>
      <c r="V101" s="128" t="s">
        <v>619</v>
      </c>
      <c r="W101" s="162">
        <v>9</v>
      </c>
      <c r="X101" s="193">
        <v>0.2</v>
      </c>
      <c r="Y101" s="128" t="s">
        <v>619</v>
      </c>
      <c r="Z101" s="27"/>
    </row>
    <row r="102" spans="1:26" s="28" customFormat="1" ht="14.1" customHeight="1" x14ac:dyDescent="0.2">
      <c r="A102" s="220" t="s">
        <v>456</v>
      </c>
      <c r="B102" s="220" t="s">
        <v>457</v>
      </c>
      <c r="C102" s="220" t="s">
        <v>742</v>
      </c>
      <c r="D102" s="220"/>
      <c r="E102" s="184">
        <v>54</v>
      </c>
      <c r="F102" s="128" t="s">
        <v>619</v>
      </c>
      <c r="G102" s="128" t="s">
        <v>619</v>
      </c>
      <c r="H102" s="128" t="s">
        <v>619</v>
      </c>
      <c r="I102" s="128" t="s">
        <v>619</v>
      </c>
      <c r="J102" s="128" t="s">
        <v>619</v>
      </c>
      <c r="K102" s="128" t="s">
        <v>619</v>
      </c>
      <c r="L102" s="128" t="s">
        <v>619</v>
      </c>
      <c r="M102" s="185" t="s">
        <v>619</v>
      </c>
      <c r="N102" s="128" t="s">
        <v>619</v>
      </c>
      <c r="O102" s="128" t="s">
        <v>619</v>
      </c>
      <c r="P102" s="162">
        <v>11</v>
      </c>
      <c r="Q102" s="162">
        <v>16</v>
      </c>
      <c r="R102" s="128" t="s">
        <v>619</v>
      </c>
      <c r="S102" s="128" t="s">
        <v>619</v>
      </c>
      <c r="T102" s="162">
        <v>8</v>
      </c>
      <c r="U102" s="128" t="s">
        <v>619</v>
      </c>
      <c r="V102" s="128" t="s">
        <v>619</v>
      </c>
      <c r="W102" s="162">
        <v>13</v>
      </c>
      <c r="X102" s="193">
        <v>0.2</v>
      </c>
      <c r="Y102" s="128" t="s">
        <v>619</v>
      </c>
      <c r="Z102" s="27"/>
    </row>
    <row r="103" spans="1:26" s="28" customFormat="1" ht="14.1" customHeight="1" x14ac:dyDescent="0.2">
      <c r="A103" s="220" t="s">
        <v>41</v>
      </c>
      <c r="B103" s="220" t="s">
        <v>42</v>
      </c>
      <c r="C103" s="220" t="s">
        <v>743</v>
      </c>
      <c r="D103" s="220"/>
      <c r="E103" s="184">
        <v>23.4</v>
      </c>
      <c r="F103" s="128" t="s">
        <v>619</v>
      </c>
      <c r="G103" s="128" t="s">
        <v>619</v>
      </c>
      <c r="H103" s="128" t="s">
        <v>619</v>
      </c>
      <c r="I103" s="128" t="s">
        <v>619</v>
      </c>
      <c r="J103" s="128" t="s">
        <v>619</v>
      </c>
      <c r="K103" s="128" t="s">
        <v>619</v>
      </c>
      <c r="L103" s="128" t="s">
        <v>619</v>
      </c>
      <c r="M103" s="185" t="s">
        <v>619</v>
      </c>
      <c r="N103" s="128" t="s">
        <v>619</v>
      </c>
      <c r="O103" s="128" t="s">
        <v>619</v>
      </c>
      <c r="P103" s="128" t="s">
        <v>619</v>
      </c>
      <c r="Q103" s="162">
        <v>12</v>
      </c>
      <c r="R103" s="128" t="s">
        <v>619</v>
      </c>
      <c r="S103" s="128" t="s">
        <v>619</v>
      </c>
      <c r="T103" s="128" t="s">
        <v>619</v>
      </c>
      <c r="U103" s="128" t="s">
        <v>619</v>
      </c>
      <c r="V103" s="128" t="s">
        <v>619</v>
      </c>
      <c r="W103" s="128" t="s">
        <v>619</v>
      </c>
      <c r="X103" s="193" t="s">
        <v>619</v>
      </c>
      <c r="Y103" s="128" t="s">
        <v>619</v>
      </c>
      <c r="Z103" s="27"/>
    </row>
    <row r="104" spans="1:26" s="28" customFormat="1" ht="14.1" customHeight="1" x14ac:dyDescent="0.2">
      <c r="A104" s="220" t="s">
        <v>508</v>
      </c>
      <c r="B104" s="220" t="s">
        <v>509</v>
      </c>
      <c r="C104" s="220" t="s">
        <v>742</v>
      </c>
      <c r="D104" s="220"/>
      <c r="E104" s="184">
        <v>53.6</v>
      </c>
      <c r="F104" s="162">
        <v>5</v>
      </c>
      <c r="G104" s="128" t="s">
        <v>619</v>
      </c>
      <c r="H104" s="128" t="s">
        <v>619</v>
      </c>
      <c r="I104" s="128" t="s">
        <v>619</v>
      </c>
      <c r="J104" s="128" t="s">
        <v>619</v>
      </c>
      <c r="K104" s="128" t="s">
        <v>619</v>
      </c>
      <c r="L104" s="162">
        <v>6</v>
      </c>
      <c r="M104" s="185">
        <v>0.1</v>
      </c>
      <c r="N104" s="128" t="s">
        <v>619</v>
      </c>
      <c r="O104" s="128" t="s">
        <v>619</v>
      </c>
      <c r="P104" s="128" t="s">
        <v>619</v>
      </c>
      <c r="Q104" s="162">
        <v>11</v>
      </c>
      <c r="R104" s="128" t="s">
        <v>619</v>
      </c>
      <c r="S104" s="128" t="s">
        <v>619</v>
      </c>
      <c r="T104" s="162">
        <v>29</v>
      </c>
      <c r="U104" s="128" t="s">
        <v>619</v>
      </c>
      <c r="V104" s="128" t="s">
        <v>619</v>
      </c>
      <c r="W104" s="162">
        <v>38</v>
      </c>
      <c r="X104" s="193">
        <v>0.7</v>
      </c>
      <c r="Y104" s="128" t="s">
        <v>619</v>
      </c>
      <c r="Z104" s="27"/>
    </row>
    <row r="105" spans="1:26" s="28" customFormat="1" ht="14.1" customHeight="1" x14ac:dyDescent="0.2">
      <c r="A105" s="220" t="s">
        <v>398</v>
      </c>
      <c r="B105" s="220" t="s">
        <v>399</v>
      </c>
      <c r="C105" s="220" t="s">
        <v>746</v>
      </c>
      <c r="D105" s="220"/>
      <c r="E105" s="184">
        <v>126.6</v>
      </c>
      <c r="F105" s="162">
        <v>95</v>
      </c>
      <c r="G105" s="162">
        <v>98</v>
      </c>
      <c r="H105" s="162">
        <v>11</v>
      </c>
      <c r="I105" s="128" t="s">
        <v>619</v>
      </c>
      <c r="J105" s="162">
        <v>9</v>
      </c>
      <c r="K105" s="128" t="s">
        <v>619</v>
      </c>
      <c r="L105" s="162">
        <v>220</v>
      </c>
      <c r="M105" s="185">
        <v>1.7</v>
      </c>
      <c r="N105" s="162">
        <v>19</v>
      </c>
      <c r="O105" s="162">
        <v>17</v>
      </c>
      <c r="P105" s="162">
        <v>48</v>
      </c>
      <c r="Q105" s="162">
        <v>304</v>
      </c>
      <c r="R105" s="162">
        <v>15</v>
      </c>
      <c r="S105" s="128" t="s">
        <v>619</v>
      </c>
      <c r="T105" s="128" t="s">
        <v>619</v>
      </c>
      <c r="U105" s="162">
        <v>1533</v>
      </c>
      <c r="V105" s="162">
        <v>1213</v>
      </c>
      <c r="W105" s="162">
        <v>2764</v>
      </c>
      <c r="X105" s="193">
        <v>21.8</v>
      </c>
      <c r="Y105" s="128" t="s">
        <v>619</v>
      </c>
      <c r="Z105" s="27"/>
    </row>
    <row r="106" spans="1:26" s="28" customFormat="1" ht="14.1" customHeight="1" x14ac:dyDescent="0.2">
      <c r="A106" s="220" t="s">
        <v>296</v>
      </c>
      <c r="B106" s="220" t="s">
        <v>297</v>
      </c>
      <c r="C106" s="220" t="s">
        <v>745</v>
      </c>
      <c r="D106" s="220"/>
      <c r="E106" s="184">
        <v>53.6</v>
      </c>
      <c r="F106" s="162">
        <v>13</v>
      </c>
      <c r="G106" s="128" t="s">
        <v>619</v>
      </c>
      <c r="H106" s="128" t="s">
        <v>619</v>
      </c>
      <c r="I106" s="128" t="s">
        <v>619</v>
      </c>
      <c r="J106" s="128" t="s">
        <v>619</v>
      </c>
      <c r="K106" s="128" t="s">
        <v>619</v>
      </c>
      <c r="L106" s="162">
        <v>18</v>
      </c>
      <c r="M106" s="185">
        <v>0.3</v>
      </c>
      <c r="N106" s="128" t="s">
        <v>619</v>
      </c>
      <c r="O106" s="162">
        <v>6</v>
      </c>
      <c r="P106" s="128" t="s">
        <v>619</v>
      </c>
      <c r="Q106" s="162">
        <v>31</v>
      </c>
      <c r="R106" s="162">
        <v>15</v>
      </c>
      <c r="S106" s="162">
        <v>45</v>
      </c>
      <c r="T106" s="162">
        <v>14</v>
      </c>
      <c r="U106" s="128" t="s">
        <v>619</v>
      </c>
      <c r="V106" s="128" t="s">
        <v>619</v>
      </c>
      <c r="W106" s="162">
        <v>74</v>
      </c>
      <c r="X106" s="193">
        <v>1.4</v>
      </c>
      <c r="Y106" s="128" t="s">
        <v>619</v>
      </c>
      <c r="Z106" s="27"/>
    </row>
    <row r="107" spans="1:26" s="28" customFormat="1" ht="14.1" customHeight="1" x14ac:dyDescent="0.2">
      <c r="A107" s="220" t="s">
        <v>510</v>
      </c>
      <c r="B107" s="220" t="s">
        <v>511</v>
      </c>
      <c r="C107" s="220" t="s">
        <v>742</v>
      </c>
      <c r="D107" s="220"/>
      <c r="E107" s="184">
        <v>30.9</v>
      </c>
      <c r="F107" s="128" t="s">
        <v>619</v>
      </c>
      <c r="G107" s="128" t="s">
        <v>619</v>
      </c>
      <c r="H107" s="128" t="s">
        <v>619</v>
      </c>
      <c r="I107" s="128" t="s">
        <v>619</v>
      </c>
      <c r="J107" s="128" t="s">
        <v>619</v>
      </c>
      <c r="K107" s="128" t="s">
        <v>619</v>
      </c>
      <c r="L107" s="162">
        <v>5</v>
      </c>
      <c r="M107" s="185">
        <v>0.2</v>
      </c>
      <c r="N107" s="128" t="s">
        <v>619</v>
      </c>
      <c r="O107" s="128" t="s">
        <v>619</v>
      </c>
      <c r="P107" s="128" t="s">
        <v>619</v>
      </c>
      <c r="Q107" s="162">
        <v>12</v>
      </c>
      <c r="R107" s="162">
        <v>26</v>
      </c>
      <c r="S107" s="128" t="s">
        <v>619</v>
      </c>
      <c r="T107" s="162">
        <v>56</v>
      </c>
      <c r="U107" s="128" t="s">
        <v>619</v>
      </c>
      <c r="V107" s="162">
        <v>73</v>
      </c>
      <c r="W107" s="162">
        <v>156</v>
      </c>
      <c r="X107" s="193">
        <v>5.0999999999999996</v>
      </c>
      <c r="Y107" s="128" t="s">
        <v>619</v>
      </c>
      <c r="Z107" s="27"/>
    </row>
    <row r="108" spans="1:26" s="28" customFormat="1" ht="14.1" customHeight="1" x14ac:dyDescent="0.2">
      <c r="A108" s="220" t="s">
        <v>148</v>
      </c>
      <c r="B108" s="220" t="s">
        <v>149</v>
      </c>
      <c r="C108" s="220" t="s">
        <v>744</v>
      </c>
      <c r="D108" s="220"/>
      <c r="E108" s="184">
        <v>49.9</v>
      </c>
      <c r="F108" s="128" t="s">
        <v>619</v>
      </c>
      <c r="G108" s="128" t="s">
        <v>619</v>
      </c>
      <c r="H108" s="128" t="s">
        <v>619</v>
      </c>
      <c r="I108" s="128" t="s">
        <v>619</v>
      </c>
      <c r="J108" s="128" t="s">
        <v>619</v>
      </c>
      <c r="K108" s="128" t="s">
        <v>619</v>
      </c>
      <c r="L108" s="162">
        <v>7</v>
      </c>
      <c r="M108" s="185">
        <v>0.1</v>
      </c>
      <c r="N108" s="128" t="s">
        <v>619</v>
      </c>
      <c r="O108" s="128" t="s">
        <v>619</v>
      </c>
      <c r="P108" s="162">
        <v>5</v>
      </c>
      <c r="Q108" s="162">
        <v>12</v>
      </c>
      <c r="R108" s="128" t="s">
        <v>619</v>
      </c>
      <c r="S108" s="128" t="s">
        <v>619</v>
      </c>
      <c r="T108" s="128" t="s">
        <v>619</v>
      </c>
      <c r="U108" s="128" t="s">
        <v>619</v>
      </c>
      <c r="V108" s="128" t="s">
        <v>619</v>
      </c>
      <c r="W108" s="162">
        <v>8</v>
      </c>
      <c r="X108" s="193">
        <v>0.2</v>
      </c>
      <c r="Y108" s="128" t="s">
        <v>619</v>
      </c>
      <c r="Z108" s="27"/>
    </row>
    <row r="109" spans="1:26" s="28" customFormat="1" ht="14.1" customHeight="1" x14ac:dyDescent="0.2">
      <c r="A109" s="220" t="s">
        <v>558</v>
      </c>
      <c r="B109" s="220" t="s">
        <v>559</v>
      </c>
      <c r="C109" s="220" t="s">
        <v>748</v>
      </c>
      <c r="D109" s="220"/>
      <c r="E109" s="184">
        <v>50.5</v>
      </c>
      <c r="F109" s="162">
        <v>18</v>
      </c>
      <c r="G109" s="128" t="s">
        <v>619</v>
      </c>
      <c r="H109" s="128" t="s">
        <v>619</v>
      </c>
      <c r="I109" s="128" t="s">
        <v>619</v>
      </c>
      <c r="J109" s="128" t="s">
        <v>619</v>
      </c>
      <c r="K109" s="128" t="s">
        <v>619</v>
      </c>
      <c r="L109" s="162">
        <v>20</v>
      </c>
      <c r="M109" s="185">
        <v>0.4</v>
      </c>
      <c r="N109" s="162">
        <v>10</v>
      </c>
      <c r="O109" s="162">
        <v>5</v>
      </c>
      <c r="P109" s="162">
        <v>14</v>
      </c>
      <c r="Q109" s="162">
        <v>49</v>
      </c>
      <c r="R109" s="162">
        <v>32</v>
      </c>
      <c r="S109" s="128" t="s">
        <v>619</v>
      </c>
      <c r="T109" s="162">
        <v>16</v>
      </c>
      <c r="U109" s="162">
        <v>100</v>
      </c>
      <c r="V109" s="128" t="s">
        <v>619</v>
      </c>
      <c r="W109" s="162">
        <v>150</v>
      </c>
      <c r="X109" s="193">
        <v>3</v>
      </c>
      <c r="Y109" s="128" t="s">
        <v>619</v>
      </c>
      <c r="Z109" s="27"/>
    </row>
    <row r="110" spans="1:26" s="28" customFormat="1" ht="14.1" customHeight="1" x14ac:dyDescent="0.2">
      <c r="A110" s="220" t="s">
        <v>458</v>
      </c>
      <c r="B110" s="220" t="s">
        <v>459</v>
      </c>
      <c r="C110" s="220" t="s">
        <v>742</v>
      </c>
      <c r="D110" s="220"/>
      <c r="E110" s="184">
        <v>48</v>
      </c>
      <c r="F110" s="162">
        <v>22</v>
      </c>
      <c r="G110" s="128" t="s">
        <v>619</v>
      </c>
      <c r="H110" s="128" t="s">
        <v>619</v>
      </c>
      <c r="I110" s="128" t="s">
        <v>619</v>
      </c>
      <c r="J110" s="128" t="s">
        <v>619</v>
      </c>
      <c r="K110" s="128" t="s">
        <v>619</v>
      </c>
      <c r="L110" s="162">
        <v>24</v>
      </c>
      <c r="M110" s="185">
        <v>0.5</v>
      </c>
      <c r="N110" s="128" t="s">
        <v>619</v>
      </c>
      <c r="O110" s="162">
        <v>13</v>
      </c>
      <c r="P110" s="128" t="s">
        <v>619</v>
      </c>
      <c r="Q110" s="162">
        <v>47</v>
      </c>
      <c r="R110" s="128" t="s">
        <v>619</v>
      </c>
      <c r="S110" s="128" t="s">
        <v>619</v>
      </c>
      <c r="T110" s="162">
        <v>40</v>
      </c>
      <c r="U110" s="162">
        <v>41</v>
      </c>
      <c r="V110" s="128" t="s">
        <v>619</v>
      </c>
      <c r="W110" s="162">
        <v>84</v>
      </c>
      <c r="X110" s="193">
        <v>1.8</v>
      </c>
      <c r="Y110" s="162">
        <v>7</v>
      </c>
      <c r="Z110" s="27"/>
    </row>
    <row r="111" spans="1:26" s="28" customFormat="1" ht="14.1" customHeight="1" x14ac:dyDescent="0.2">
      <c r="A111" s="220" t="s">
        <v>278</v>
      </c>
      <c r="B111" s="220" t="s">
        <v>279</v>
      </c>
      <c r="C111" s="220" t="s">
        <v>745</v>
      </c>
      <c r="D111" s="220"/>
      <c r="E111" s="184">
        <v>41.9</v>
      </c>
      <c r="F111" s="162">
        <v>29</v>
      </c>
      <c r="G111" s="128" t="s">
        <v>619</v>
      </c>
      <c r="H111" s="128" t="s">
        <v>619</v>
      </c>
      <c r="I111" s="128" t="s">
        <v>619</v>
      </c>
      <c r="J111" s="128" t="s">
        <v>619</v>
      </c>
      <c r="K111" s="128" t="s">
        <v>619</v>
      </c>
      <c r="L111" s="162">
        <v>30</v>
      </c>
      <c r="M111" s="185">
        <v>0.7</v>
      </c>
      <c r="N111" s="128" t="s">
        <v>619</v>
      </c>
      <c r="O111" s="128" t="s">
        <v>619</v>
      </c>
      <c r="P111" s="128" t="s">
        <v>619</v>
      </c>
      <c r="Q111" s="162">
        <v>35</v>
      </c>
      <c r="R111" s="128" t="s">
        <v>619</v>
      </c>
      <c r="S111" s="162">
        <v>17</v>
      </c>
      <c r="T111" s="128" t="s">
        <v>619</v>
      </c>
      <c r="U111" s="128" t="s">
        <v>619</v>
      </c>
      <c r="V111" s="128" t="s">
        <v>619</v>
      </c>
      <c r="W111" s="162">
        <v>21</v>
      </c>
      <c r="X111" s="193">
        <v>0.5</v>
      </c>
      <c r="Y111" s="162">
        <v>14</v>
      </c>
      <c r="Z111" s="27"/>
    </row>
    <row r="112" spans="1:26" s="28" customFormat="1" ht="14.1" customHeight="1" x14ac:dyDescent="0.2">
      <c r="A112" s="220" t="s">
        <v>344</v>
      </c>
      <c r="B112" s="220" t="s">
        <v>345</v>
      </c>
      <c r="C112" s="220" t="s">
        <v>745</v>
      </c>
      <c r="D112" s="220"/>
      <c r="E112" s="184">
        <v>25.9</v>
      </c>
      <c r="F112" s="128" t="s">
        <v>619</v>
      </c>
      <c r="G112" s="128" t="s">
        <v>619</v>
      </c>
      <c r="H112" s="128" t="s">
        <v>619</v>
      </c>
      <c r="I112" s="128" t="s">
        <v>619</v>
      </c>
      <c r="J112" s="128" t="s">
        <v>619</v>
      </c>
      <c r="K112" s="128" t="s">
        <v>619</v>
      </c>
      <c r="L112" s="162">
        <v>12</v>
      </c>
      <c r="M112" s="185">
        <v>0.5</v>
      </c>
      <c r="N112" s="128" t="s">
        <v>619</v>
      </c>
      <c r="O112" s="128" t="s">
        <v>619</v>
      </c>
      <c r="P112" s="162">
        <v>5</v>
      </c>
      <c r="Q112" s="162">
        <v>20</v>
      </c>
      <c r="R112" s="128" t="s">
        <v>619</v>
      </c>
      <c r="S112" s="128" t="s">
        <v>619</v>
      </c>
      <c r="T112" s="128" t="s">
        <v>619</v>
      </c>
      <c r="U112" s="128" t="s">
        <v>619</v>
      </c>
      <c r="V112" s="128" t="s">
        <v>619</v>
      </c>
      <c r="W112" s="162">
        <v>8</v>
      </c>
      <c r="X112" s="193">
        <v>0.3</v>
      </c>
      <c r="Y112" s="128" t="s">
        <v>619</v>
      </c>
      <c r="Z112" s="27"/>
    </row>
    <row r="113" spans="1:26" s="28" customFormat="1" ht="14.1" customHeight="1" x14ac:dyDescent="0.2">
      <c r="A113" s="220" t="s">
        <v>588</v>
      </c>
      <c r="B113" s="220" t="s">
        <v>589</v>
      </c>
      <c r="C113" s="220" t="s">
        <v>748</v>
      </c>
      <c r="D113" s="220"/>
      <c r="E113" s="184">
        <v>35.1</v>
      </c>
      <c r="F113" s="128" t="s">
        <v>619</v>
      </c>
      <c r="G113" s="128" t="s">
        <v>619</v>
      </c>
      <c r="H113" s="128" t="s">
        <v>619</v>
      </c>
      <c r="I113" s="128" t="s">
        <v>619</v>
      </c>
      <c r="J113" s="128" t="s">
        <v>619</v>
      </c>
      <c r="K113" s="128" t="s">
        <v>619</v>
      </c>
      <c r="L113" s="128" t="s">
        <v>619</v>
      </c>
      <c r="M113" s="185" t="s">
        <v>619</v>
      </c>
      <c r="N113" s="128" t="s">
        <v>619</v>
      </c>
      <c r="O113" s="128" t="s">
        <v>619</v>
      </c>
      <c r="P113" s="162">
        <v>6</v>
      </c>
      <c r="Q113" s="162">
        <v>9</v>
      </c>
      <c r="R113" s="128" t="s">
        <v>619</v>
      </c>
      <c r="S113" s="128" t="s">
        <v>619</v>
      </c>
      <c r="T113" s="128" t="s">
        <v>619</v>
      </c>
      <c r="U113" s="128" t="s">
        <v>619</v>
      </c>
      <c r="V113" s="128" t="s">
        <v>619</v>
      </c>
      <c r="W113" s="128" t="s">
        <v>619</v>
      </c>
      <c r="X113" s="193" t="s">
        <v>619</v>
      </c>
      <c r="Y113" s="128" t="s">
        <v>619</v>
      </c>
      <c r="Z113" s="27"/>
    </row>
    <row r="114" spans="1:26" s="28" customFormat="1" ht="14.1" customHeight="1" x14ac:dyDescent="0.2">
      <c r="A114" s="220" t="s">
        <v>69</v>
      </c>
      <c r="B114" s="220" t="s">
        <v>70</v>
      </c>
      <c r="C114" s="220" t="s">
        <v>743</v>
      </c>
      <c r="D114" s="220"/>
      <c r="E114" s="184">
        <v>35.6</v>
      </c>
      <c r="F114" s="128" t="s">
        <v>619</v>
      </c>
      <c r="G114" s="128" t="s">
        <v>619</v>
      </c>
      <c r="H114" s="128" t="s">
        <v>619</v>
      </c>
      <c r="I114" s="128" t="s">
        <v>619</v>
      </c>
      <c r="J114" s="128" t="s">
        <v>619</v>
      </c>
      <c r="K114" s="128" t="s">
        <v>619</v>
      </c>
      <c r="L114" s="128" t="s">
        <v>619</v>
      </c>
      <c r="M114" s="185" t="s">
        <v>619</v>
      </c>
      <c r="N114" s="128" t="s">
        <v>619</v>
      </c>
      <c r="O114" s="128" t="s">
        <v>619</v>
      </c>
      <c r="P114" s="128" t="s">
        <v>619</v>
      </c>
      <c r="Q114" s="162">
        <v>5</v>
      </c>
      <c r="R114" s="128" t="s">
        <v>619</v>
      </c>
      <c r="S114" s="128" t="s">
        <v>619</v>
      </c>
      <c r="T114" s="162">
        <v>9</v>
      </c>
      <c r="U114" s="128" t="s">
        <v>619</v>
      </c>
      <c r="V114" s="128" t="s">
        <v>619</v>
      </c>
      <c r="W114" s="162">
        <v>11</v>
      </c>
      <c r="X114" s="193">
        <v>0.3</v>
      </c>
      <c r="Y114" s="128" t="s">
        <v>619</v>
      </c>
      <c r="Z114" s="27"/>
    </row>
    <row r="115" spans="1:26" s="28" customFormat="1" ht="14.1" customHeight="1" x14ac:dyDescent="0.2">
      <c r="A115" s="220" t="s">
        <v>17</v>
      </c>
      <c r="B115" s="220" t="s">
        <v>18</v>
      </c>
      <c r="C115" s="220" t="s">
        <v>750</v>
      </c>
      <c r="D115" s="220"/>
      <c r="E115" s="184">
        <v>90.1</v>
      </c>
      <c r="F115" s="162">
        <v>53</v>
      </c>
      <c r="G115" s="128" t="s">
        <v>619</v>
      </c>
      <c r="H115" s="128" t="s">
        <v>619</v>
      </c>
      <c r="I115" s="128" t="s">
        <v>619</v>
      </c>
      <c r="J115" s="128" t="s">
        <v>619</v>
      </c>
      <c r="K115" s="128" t="s">
        <v>619</v>
      </c>
      <c r="L115" s="162">
        <v>59</v>
      </c>
      <c r="M115" s="185">
        <v>0.7</v>
      </c>
      <c r="N115" s="128" t="s">
        <v>619</v>
      </c>
      <c r="O115" s="162">
        <v>20</v>
      </c>
      <c r="P115" s="128" t="s">
        <v>619</v>
      </c>
      <c r="Q115" s="162">
        <v>87</v>
      </c>
      <c r="R115" s="128" t="s">
        <v>619</v>
      </c>
      <c r="S115" s="128" t="s">
        <v>619</v>
      </c>
      <c r="T115" s="162">
        <v>18</v>
      </c>
      <c r="U115" s="128" t="s">
        <v>619</v>
      </c>
      <c r="V115" s="128" t="s">
        <v>619</v>
      </c>
      <c r="W115" s="162">
        <v>22</v>
      </c>
      <c r="X115" s="193">
        <v>0.2</v>
      </c>
      <c r="Y115" s="162">
        <v>33</v>
      </c>
      <c r="Z115" s="27"/>
    </row>
    <row r="116" spans="1:26" s="28" customFormat="1" ht="14.1" customHeight="1" x14ac:dyDescent="0.2">
      <c r="A116" s="220" t="s">
        <v>204</v>
      </c>
      <c r="B116" s="220" t="s">
        <v>205</v>
      </c>
      <c r="C116" s="220" t="s">
        <v>744</v>
      </c>
      <c r="D116" s="220"/>
      <c r="E116" s="184">
        <v>50.4</v>
      </c>
      <c r="F116" s="162">
        <v>19</v>
      </c>
      <c r="G116" s="128" t="s">
        <v>619</v>
      </c>
      <c r="H116" s="128" t="s">
        <v>619</v>
      </c>
      <c r="I116" s="128" t="s">
        <v>619</v>
      </c>
      <c r="J116" s="128" t="s">
        <v>619</v>
      </c>
      <c r="K116" s="128" t="s">
        <v>619</v>
      </c>
      <c r="L116" s="162">
        <v>25</v>
      </c>
      <c r="M116" s="185">
        <v>0.5</v>
      </c>
      <c r="N116" s="128" t="s">
        <v>619</v>
      </c>
      <c r="O116" s="128" t="s">
        <v>619</v>
      </c>
      <c r="P116" s="162">
        <v>6</v>
      </c>
      <c r="Q116" s="162">
        <v>32</v>
      </c>
      <c r="R116" s="162">
        <v>7</v>
      </c>
      <c r="S116" s="128" t="s">
        <v>619</v>
      </c>
      <c r="T116" s="162">
        <v>8</v>
      </c>
      <c r="U116" s="128" t="s">
        <v>619</v>
      </c>
      <c r="V116" s="128" t="s">
        <v>619</v>
      </c>
      <c r="W116" s="162">
        <v>17</v>
      </c>
      <c r="X116" s="193">
        <v>0.3</v>
      </c>
      <c r="Y116" s="162">
        <v>21</v>
      </c>
      <c r="Z116" s="27"/>
    </row>
    <row r="117" spans="1:26" s="28" customFormat="1" ht="14.1" customHeight="1" x14ac:dyDescent="0.2">
      <c r="A117" s="220" t="s">
        <v>590</v>
      </c>
      <c r="B117" s="220" t="s">
        <v>591</v>
      </c>
      <c r="C117" s="220" t="s">
        <v>748</v>
      </c>
      <c r="D117" s="220"/>
      <c r="E117" s="184">
        <v>52.5</v>
      </c>
      <c r="F117" s="162">
        <v>28</v>
      </c>
      <c r="G117" s="128" t="s">
        <v>619</v>
      </c>
      <c r="H117" s="128" t="s">
        <v>619</v>
      </c>
      <c r="I117" s="128" t="s">
        <v>619</v>
      </c>
      <c r="J117" s="128" t="s">
        <v>619</v>
      </c>
      <c r="K117" s="128" t="s">
        <v>619</v>
      </c>
      <c r="L117" s="162">
        <v>34</v>
      </c>
      <c r="M117" s="185">
        <v>0.7</v>
      </c>
      <c r="N117" s="162">
        <v>5</v>
      </c>
      <c r="O117" s="162">
        <v>8</v>
      </c>
      <c r="P117" s="162">
        <v>45</v>
      </c>
      <c r="Q117" s="162">
        <v>92</v>
      </c>
      <c r="R117" s="162">
        <v>15</v>
      </c>
      <c r="S117" s="162">
        <v>28</v>
      </c>
      <c r="T117" s="162">
        <v>17</v>
      </c>
      <c r="U117" s="162">
        <v>18</v>
      </c>
      <c r="V117" s="162">
        <v>18</v>
      </c>
      <c r="W117" s="162">
        <v>96</v>
      </c>
      <c r="X117" s="193">
        <v>1.8</v>
      </c>
      <c r="Y117" s="162">
        <v>22</v>
      </c>
      <c r="Z117" s="27"/>
    </row>
    <row r="118" spans="1:26" s="28" customFormat="1" ht="14.1" customHeight="1" x14ac:dyDescent="0.2">
      <c r="A118" s="220" t="s">
        <v>460</v>
      </c>
      <c r="B118" s="220" t="s">
        <v>461</v>
      </c>
      <c r="C118" s="220" t="s">
        <v>742</v>
      </c>
      <c r="D118" s="220"/>
      <c r="E118" s="184">
        <v>36.299999999999997</v>
      </c>
      <c r="F118" s="162">
        <v>40</v>
      </c>
      <c r="G118" s="128" t="s">
        <v>619</v>
      </c>
      <c r="H118" s="128" t="s">
        <v>619</v>
      </c>
      <c r="I118" s="128" t="s">
        <v>619</v>
      </c>
      <c r="J118" s="128" t="s">
        <v>619</v>
      </c>
      <c r="K118" s="162">
        <v>11</v>
      </c>
      <c r="L118" s="162">
        <v>52</v>
      </c>
      <c r="M118" s="185">
        <v>1.4</v>
      </c>
      <c r="N118" s="128" t="s">
        <v>619</v>
      </c>
      <c r="O118" s="128" t="s">
        <v>619</v>
      </c>
      <c r="P118" s="162">
        <v>28</v>
      </c>
      <c r="Q118" s="162">
        <v>84</v>
      </c>
      <c r="R118" s="128" t="s">
        <v>619</v>
      </c>
      <c r="S118" s="162">
        <v>50</v>
      </c>
      <c r="T118" s="162">
        <v>7</v>
      </c>
      <c r="U118" s="162">
        <v>169</v>
      </c>
      <c r="V118" s="128" t="s">
        <v>619</v>
      </c>
      <c r="W118" s="162">
        <v>226</v>
      </c>
      <c r="X118" s="193">
        <v>6.2</v>
      </c>
      <c r="Y118" s="128" t="s">
        <v>619</v>
      </c>
      <c r="Z118" s="27"/>
    </row>
    <row r="119" spans="1:26" s="28" customFormat="1" ht="14.1" customHeight="1" x14ac:dyDescent="0.2">
      <c r="A119" s="220" t="s">
        <v>482</v>
      </c>
      <c r="B119" s="220" t="s">
        <v>483</v>
      </c>
      <c r="C119" s="220" t="s">
        <v>742</v>
      </c>
      <c r="D119" s="220"/>
      <c r="E119" s="184">
        <v>41.8</v>
      </c>
      <c r="F119" s="128" t="s">
        <v>619</v>
      </c>
      <c r="G119" s="128" t="s">
        <v>619</v>
      </c>
      <c r="H119" s="128" t="s">
        <v>619</v>
      </c>
      <c r="I119" s="128" t="s">
        <v>619</v>
      </c>
      <c r="J119" s="128" t="s">
        <v>619</v>
      </c>
      <c r="K119" s="128" t="s">
        <v>619</v>
      </c>
      <c r="L119" s="128" t="s">
        <v>619</v>
      </c>
      <c r="M119" s="185" t="s">
        <v>619</v>
      </c>
      <c r="N119" s="162">
        <v>9</v>
      </c>
      <c r="O119" s="128" t="s">
        <v>619</v>
      </c>
      <c r="P119" s="128" t="s">
        <v>619</v>
      </c>
      <c r="Q119" s="162">
        <v>17</v>
      </c>
      <c r="R119" s="128" t="s">
        <v>619</v>
      </c>
      <c r="S119" s="128" t="s">
        <v>619</v>
      </c>
      <c r="T119" s="128" t="s">
        <v>619</v>
      </c>
      <c r="U119" s="128" t="s">
        <v>619</v>
      </c>
      <c r="V119" s="128" t="s">
        <v>619</v>
      </c>
      <c r="W119" s="162">
        <v>43</v>
      </c>
      <c r="X119" s="193">
        <v>1</v>
      </c>
      <c r="Y119" s="128" t="s">
        <v>619</v>
      </c>
      <c r="Z119" s="27"/>
    </row>
    <row r="120" spans="1:26" s="28" customFormat="1" ht="14.1" customHeight="1" x14ac:dyDescent="0.2">
      <c r="A120" s="220" t="s">
        <v>332</v>
      </c>
      <c r="B120" s="220" t="s">
        <v>333</v>
      </c>
      <c r="C120" s="220" t="s">
        <v>745</v>
      </c>
      <c r="D120" s="220"/>
      <c r="E120" s="184">
        <v>43.1</v>
      </c>
      <c r="F120" s="162">
        <v>36</v>
      </c>
      <c r="G120" s="128" t="s">
        <v>619</v>
      </c>
      <c r="H120" s="128" t="s">
        <v>619</v>
      </c>
      <c r="I120" s="128" t="s">
        <v>619</v>
      </c>
      <c r="J120" s="128" t="s">
        <v>619</v>
      </c>
      <c r="K120" s="128" t="s">
        <v>619</v>
      </c>
      <c r="L120" s="162">
        <v>37</v>
      </c>
      <c r="M120" s="185">
        <v>0.9</v>
      </c>
      <c r="N120" s="162">
        <v>8</v>
      </c>
      <c r="O120" s="162">
        <v>51</v>
      </c>
      <c r="P120" s="162">
        <v>83</v>
      </c>
      <c r="Q120" s="162">
        <v>179</v>
      </c>
      <c r="R120" s="162">
        <v>20</v>
      </c>
      <c r="S120" s="128" t="s">
        <v>619</v>
      </c>
      <c r="T120" s="162">
        <v>9</v>
      </c>
      <c r="U120" s="162">
        <v>45</v>
      </c>
      <c r="V120" s="128" t="s">
        <v>619</v>
      </c>
      <c r="W120" s="162">
        <v>81</v>
      </c>
      <c r="X120" s="193">
        <v>1.9</v>
      </c>
      <c r="Y120" s="128" t="s">
        <v>619</v>
      </c>
      <c r="Z120" s="27"/>
    </row>
    <row r="121" spans="1:26" s="28" customFormat="1" ht="14.1" customHeight="1" x14ac:dyDescent="0.2">
      <c r="A121" s="220" t="s">
        <v>400</v>
      </c>
      <c r="B121" s="220" t="s">
        <v>401</v>
      </c>
      <c r="C121" s="220" t="s">
        <v>746</v>
      </c>
      <c r="D121" s="220"/>
      <c r="E121" s="184">
        <v>107</v>
      </c>
      <c r="F121" s="162">
        <v>44</v>
      </c>
      <c r="G121" s="162">
        <v>47</v>
      </c>
      <c r="H121" s="128" t="s">
        <v>619</v>
      </c>
      <c r="I121" s="162">
        <v>8</v>
      </c>
      <c r="J121" s="128" t="s">
        <v>619</v>
      </c>
      <c r="K121" s="128" t="s">
        <v>619</v>
      </c>
      <c r="L121" s="162">
        <v>111</v>
      </c>
      <c r="M121" s="185">
        <v>1</v>
      </c>
      <c r="N121" s="162">
        <v>31</v>
      </c>
      <c r="O121" s="128" t="s">
        <v>619</v>
      </c>
      <c r="P121" s="128" t="s">
        <v>619</v>
      </c>
      <c r="Q121" s="162">
        <v>164</v>
      </c>
      <c r="R121" s="128" t="s">
        <v>619</v>
      </c>
      <c r="S121" s="128" t="s">
        <v>619</v>
      </c>
      <c r="T121" s="162">
        <v>75</v>
      </c>
      <c r="U121" s="162">
        <v>76</v>
      </c>
      <c r="V121" s="162">
        <v>210</v>
      </c>
      <c r="W121" s="162">
        <v>397</v>
      </c>
      <c r="X121" s="193">
        <v>3.7</v>
      </c>
      <c r="Y121" s="162">
        <v>14</v>
      </c>
      <c r="Z121" s="27"/>
    </row>
    <row r="122" spans="1:26" s="28" customFormat="1" ht="14.1" customHeight="1" x14ac:dyDescent="0.2">
      <c r="A122" s="220" t="s">
        <v>512</v>
      </c>
      <c r="B122" s="220" t="s">
        <v>513</v>
      </c>
      <c r="C122" s="220" t="s">
        <v>742</v>
      </c>
      <c r="D122" s="220"/>
      <c r="E122" s="184">
        <v>55.7</v>
      </c>
      <c r="F122" s="162">
        <v>8</v>
      </c>
      <c r="G122" s="128" t="s">
        <v>619</v>
      </c>
      <c r="H122" s="128" t="s">
        <v>619</v>
      </c>
      <c r="I122" s="128" t="s">
        <v>619</v>
      </c>
      <c r="J122" s="128" t="s">
        <v>619</v>
      </c>
      <c r="K122" s="128" t="s">
        <v>619</v>
      </c>
      <c r="L122" s="162">
        <v>11</v>
      </c>
      <c r="M122" s="185">
        <v>0.2</v>
      </c>
      <c r="N122" s="128" t="s">
        <v>619</v>
      </c>
      <c r="O122" s="128" t="s">
        <v>619</v>
      </c>
      <c r="P122" s="128" t="s">
        <v>619</v>
      </c>
      <c r="Q122" s="162">
        <v>17</v>
      </c>
      <c r="R122" s="128" t="s">
        <v>619</v>
      </c>
      <c r="S122" s="128" t="s">
        <v>619</v>
      </c>
      <c r="T122" s="162">
        <v>25</v>
      </c>
      <c r="U122" s="128" t="s">
        <v>619</v>
      </c>
      <c r="V122" s="162">
        <v>7</v>
      </c>
      <c r="W122" s="162">
        <v>34</v>
      </c>
      <c r="X122" s="193">
        <v>0.6</v>
      </c>
      <c r="Y122" s="128" t="s">
        <v>619</v>
      </c>
      <c r="Z122" s="27"/>
    </row>
    <row r="123" spans="1:26" s="28" customFormat="1" ht="14.1" customHeight="1" x14ac:dyDescent="0.2">
      <c r="A123" s="220" t="s">
        <v>360</v>
      </c>
      <c r="B123" s="220" t="s">
        <v>361</v>
      </c>
      <c r="C123" s="220" t="s">
        <v>746</v>
      </c>
      <c r="D123" s="220"/>
      <c r="E123" s="184">
        <v>108.3</v>
      </c>
      <c r="F123" s="162">
        <v>70</v>
      </c>
      <c r="G123" s="162">
        <v>142</v>
      </c>
      <c r="H123" s="162">
        <v>17</v>
      </c>
      <c r="I123" s="162">
        <v>14</v>
      </c>
      <c r="J123" s="162">
        <v>28</v>
      </c>
      <c r="K123" s="162">
        <v>17</v>
      </c>
      <c r="L123" s="162">
        <v>288</v>
      </c>
      <c r="M123" s="185">
        <v>2.7</v>
      </c>
      <c r="N123" s="162">
        <v>27</v>
      </c>
      <c r="O123" s="162">
        <v>52</v>
      </c>
      <c r="P123" s="162">
        <v>84</v>
      </c>
      <c r="Q123" s="162">
        <v>451</v>
      </c>
      <c r="R123" s="162">
        <v>72</v>
      </c>
      <c r="S123" s="162">
        <v>706</v>
      </c>
      <c r="T123" s="162">
        <v>371</v>
      </c>
      <c r="U123" s="162">
        <v>466</v>
      </c>
      <c r="V123" s="162">
        <v>406</v>
      </c>
      <c r="W123" s="162">
        <v>2021</v>
      </c>
      <c r="X123" s="193">
        <v>18.7</v>
      </c>
      <c r="Y123" s="128" t="s">
        <v>619</v>
      </c>
      <c r="Z123" s="27"/>
    </row>
    <row r="124" spans="1:26" s="28" customFormat="1" ht="14.1" customHeight="1" x14ac:dyDescent="0.2">
      <c r="A124" s="220" t="s">
        <v>31</v>
      </c>
      <c r="B124" s="220" t="s">
        <v>658</v>
      </c>
      <c r="C124" s="220" t="s">
        <v>743</v>
      </c>
      <c r="D124" s="220"/>
      <c r="E124" s="184">
        <v>54.2</v>
      </c>
      <c r="F124" s="162">
        <v>9</v>
      </c>
      <c r="G124" s="128" t="s">
        <v>619</v>
      </c>
      <c r="H124" s="128" t="s">
        <v>619</v>
      </c>
      <c r="I124" s="128" t="s">
        <v>619</v>
      </c>
      <c r="J124" s="128" t="s">
        <v>619</v>
      </c>
      <c r="K124" s="128" t="s">
        <v>619</v>
      </c>
      <c r="L124" s="162">
        <v>10</v>
      </c>
      <c r="M124" s="185">
        <v>0.2</v>
      </c>
      <c r="N124" s="162">
        <v>17</v>
      </c>
      <c r="O124" s="162">
        <v>29</v>
      </c>
      <c r="P124" s="162">
        <v>15</v>
      </c>
      <c r="Q124" s="162">
        <v>71</v>
      </c>
      <c r="R124" s="128" t="s">
        <v>619</v>
      </c>
      <c r="S124" s="162">
        <v>14</v>
      </c>
      <c r="T124" s="128" t="s">
        <v>619</v>
      </c>
      <c r="U124" s="162">
        <v>5</v>
      </c>
      <c r="V124" s="128" t="s">
        <v>619</v>
      </c>
      <c r="W124" s="162">
        <v>19</v>
      </c>
      <c r="X124" s="193">
        <v>0.4</v>
      </c>
      <c r="Y124" s="162">
        <v>8</v>
      </c>
      <c r="Z124" s="27"/>
    </row>
    <row r="125" spans="1:26" s="28" customFormat="1" ht="14.1" customHeight="1" x14ac:dyDescent="0.2">
      <c r="A125" s="220" t="s">
        <v>106</v>
      </c>
      <c r="B125" s="220" t="s">
        <v>107</v>
      </c>
      <c r="C125" s="220" t="s">
        <v>747</v>
      </c>
      <c r="D125" s="220"/>
      <c r="E125" s="184">
        <v>39</v>
      </c>
      <c r="F125" s="128" t="s">
        <v>619</v>
      </c>
      <c r="G125" s="128" t="s">
        <v>619</v>
      </c>
      <c r="H125" s="128" t="s">
        <v>619</v>
      </c>
      <c r="I125" s="128" t="s">
        <v>619</v>
      </c>
      <c r="J125" s="128" t="s">
        <v>619</v>
      </c>
      <c r="K125" s="128" t="s">
        <v>619</v>
      </c>
      <c r="L125" s="162">
        <v>20</v>
      </c>
      <c r="M125" s="185">
        <v>0.5</v>
      </c>
      <c r="N125" s="128" t="s">
        <v>619</v>
      </c>
      <c r="O125" s="128" t="s">
        <v>619</v>
      </c>
      <c r="P125" s="162">
        <v>10</v>
      </c>
      <c r="Q125" s="162">
        <v>33</v>
      </c>
      <c r="R125" s="128" t="s">
        <v>619</v>
      </c>
      <c r="S125" s="128" t="s">
        <v>619</v>
      </c>
      <c r="T125" s="128" t="s">
        <v>619</v>
      </c>
      <c r="U125" s="162">
        <v>8</v>
      </c>
      <c r="V125" s="128" t="s">
        <v>619</v>
      </c>
      <c r="W125" s="162">
        <v>12</v>
      </c>
      <c r="X125" s="193">
        <v>0.3</v>
      </c>
      <c r="Y125" s="162">
        <v>5</v>
      </c>
      <c r="Z125" s="27"/>
    </row>
    <row r="126" spans="1:26" s="28" customFormat="1" ht="14.1" customHeight="1" x14ac:dyDescent="0.2">
      <c r="A126" s="220" t="s">
        <v>362</v>
      </c>
      <c r="B126" s="220" t="s">
        <v>363</v>
      </c>
      <c r="C126" s="220" t="s">
        <v>746</v>
      </c>
      <c r="D126" s="220"/>
      <c r="E126" s="184">
        <v>80.5</v>
      </c>
      <c r="F126" s="162">
        <v>47</v>
      </c>
      <c r="G126" s="162">
        <v>42</v>
      </c>
      <c r="H126" s="162">
        <v>14</v>
      </c>
      <c r="I126" s="162">
        <v>5</v>
      </c>
      <c r="J126" s="162">
        <v>17</v>
      </c>
      <c r="K126" s="162">
        <v>5</v>
      </c>
      <c r="L126" s="162">
        <v>130</v>
      </c>
      <c r="M126" s="185">
        <v>1.6</v>
      </c>
      <c r="N126" s="162">
        <v>12</v>
      </c>
      <c r="O126" s="162">
        <v>14</v>
      </c>
      <c r="P126" s="162">
        <v>16</v>
      </c>
      <c r="Q126" s="162">
        <v>172</v>
      </c>
      <c r="R126" s="162">
        <v>96</v>
      </c>
      <c r="S126" s="162">
        <v>13</v>
      </c>
      <c r="T126" s="162">
        <v>231</v>
      </c>
      <c r="U126" s="162">
        <v>849</v>
      </c>
      <c r="V126" s="162">
        <v>8</v>
      </c>
      <c r="W126" s="162">
        <v>1197</v>
      </c>
      <c r="X126" s="193">
        <v>14.9</v>
      </c>
      <c r="Y126" s="128" t="s">
        <v>619</v>
      </c>
      <c r="Z126" s="27"/>
    </row>
    <row r="127" spans="1:26" s="28" customFormat="1" ht="14.1" customHeight="1" x14ac:dyDescent="0.2">
      <c r="A127" s="220" t="s">
        <v>160</v>
      </c>
      <c r="B127" s="220" t="s">
        <v>161</v>
      </c>
      <c r="C127" s="220" t="s">
        <v>744</v>
      </c>
      <c r="D127" s="220"/>
      <c r="E127" s="184">
        <v>36.200000000000003</v>
      </c>
      <c r="F127" s="128" t="s">
        <v>619</v>
      </c>
      <c r="G127" s="128" t="s">
        <v>619</v>
      </c>
      <c r="H127" s="128" t="s">
        <v>619</v>
      </c>
      <c r="I127" s="128" t="s">
        <v>619</v>
      </c>
      <c r="J127" s="128" t="s">
        <v>619</v>
      </c>
      <c r="K127" s="128" t="s">
        <v>619</v>
      </c>
      <c r="L127" s="128" t="s">
        <v>619</v>
      </c>
      <c r="M127" s="185" t="s">
        <v>619</v>
      </c>
      <c r="N127" s="128" t="s">
        <v>619</v>
      </c>
      <c r="O127" s="128" t="s">
        <v>619</v>
      </c>
      <c r="P127" s="128" t="s">
        <v>619</v>
      </c>
      <c r="Q127" s="162">
        <v>5</v>
      </c>
      <c r="R127" s="128" t="s">
        <v>619</v>
      </c>
      <c r="S127" s="128" t="s">
        <v>619</v>
      </c>
      <c r="T127" s="128" t="s">
        <v>619</v>
      </c>
      <c r="U127" s="128" t="s">
        <v>619</v>
      </c>
      <c r="V127" s="128" t="s">
        <v>619</v>
      </c>
      <c r="W127" s="128" t="s">
        <v>619</v>
      </c>
      <c r="X127" s="193" t="s">
        <v>619</v>
      </c>
      <c r="Y127" s="128" t="s">
        <v>619</v>
      </c>
      <c r="Z127" s="27"/>
    </row>
    <row r="128" spans="1:26" s="28" customFormat="1" ht="14.1" customHeight="1" x14ac:dyDescent="0.2">
      <c r="A128" s="220" t="s">
        <v>364</v>
      </c>
      <c r="B128" s="220" t="s">
        <v>365</v>
      </c>
      <c r="C128" s="220" t="s">
        <v>746</v>
      </c>
      <c r="D128" s="220"/>
      <c r="E128" s="184">
        <v>109</v>
      </c>
      <c r="F128" s="162">
        <v>60</v>
      </c>
      <c r="G128" s="162">
        <v>65</v>
      </c>
      <c r="H128" s="162">
        <v>10</v>
      </c>
      <c r="I128" s="162">
        <v>6</v>
      </c>
      <c r="J128" s="162">
        <v>17</v>
      </c>
      <c r="K128" s="162">
        <v>6</v>
      </c>
      <c r="L128" s="162">
        <v>164</v>
      </c>
      <c r="M128" s="185">
        <v>1.5</v>
      </c>
      <c r="N128" s="162">
        <v>38</v>
      </c>
      <c r="O128" s="162">
        <v>15</v>
      </c>
      <c r="P128" s="162">
        <v>28</v>
      </c>
      <c r="Q128" s="162">
        <v>245</v>
      </c>
      <c r="R128" s="162">
        <v>38</v>
      </c>
      <c r="S128" s="162">
        <v>137</v>
      </c>
      <c r="T128" s="162">
        <v>64</v>
      </c>
      <c r="U128" s="162">
        <v>1475</v>
      </c>
      <c r="V128" s="162">
        <v>1283</v>
      </c>
      <c r="W128" s="162">
        <v>2997</v>
      </c>
      <c r="X128" s="193">
        <v>27.5</v>
      </c>
      <c r="Y128" s="162">
        <v>5</v>
      </c>
      <c r="Z128" s="27"/>
    </row>
    <row r="129" spans="1:26" s="28" customFormat="1" ht="14.1" customHeight="1" x14ac:dyDescent="0.2">
      <c r="A129" s="220" t="s">
        <v>298</v>
      </c>
      <c r="B129" s="220" t="s">
        <v>299</v>
      </c>
      <c r="C129" s="220" t="s">
        <v>745</v>
      </c>
      <c r="D129" s="220"/>
      <c r="E129" s="184">
        <v>35.5</v>
      </c>
      <c r="F129" s="162">
        <v>25</v>
      </c>
      <c r="G129" s="128" t="s">
        <v>619</v>
      </c>
      <c r="H129" s="128" t="s">
        <v>619</v>
      </c>
      <c r="I129" s="128" t="s">
        <v>619</v>
      </c>
      <c r="J129" s="128" t="s">
        <v>619</v>
      </c>
      <c r="K129" s="128" t="s">
        <v>619</v>
      </c>
      <c r="L129" s="162">
        <v>29</v>
      </c>
      <c r="M129" s="185">
        <v>0.8</v>
      </c>
      <c r="N129" s="162">
        <v>12</v>
      </c>
      <c r="O129" s="128" t="s">
        <v>619</v>
      </c>
      <c r="P129" s="128" t="s">
        <v>619</v>
      </c>
      <c r="Q129" s="162">
        <v>47</v>
      </c>
      <c r="R129" s="162">
        <v>22</v>
      </c>
      <c r="S129" s="162">
        <v>18</v>
      </c>
      <c r="T129" s="162">
        <v>68</v>
      </c>
      <c r="U129" s="162">
        <v>13</v>
      </c>
      <c r="V129" s="162">
        <v>24</v>
      </c>
      <c r="W129" s="162">
        <v>145</v>
      </c>
      <c r="X129" s="193">
        <v>4.0999999999999996</v>
      </c>
      <c r="Y129" s="128" t="s">
        <v>619</v>
      </c>
      <c r="Z129" s="27"/>
    </row>
    <row r="130" spans="1:26" s="28" customFormat="1" ht="14.1" customHeight="1" x14ac:dyDescent="0.2">
      <c r="A130" s="220" t="s">
        <v>108</v>
      </c>
      <c r="B130" s="220" t="s">
        <v>109</v>
      </c>
      <c r="C130" s="220" t="s">
        <v>747</v>
      </c>
      <c r="D130" s="220"/>
      <c r="E130" s="184">
        <v>68.5</v>
      </c>
      <c r="F130" s="162">
        <v>28</v>
      </c>
      <c r="G130" s="128" t="s">
        <v>619</v>
      </c>
      <c r="H130" s="128" t="s">
        <v>619</v>
      </c>
      <c r="I130" s="128" t="s">
        <v>619</v>
      </c>
      <c r="J130" s="128" t="s">
        <v>619</v>
      </c>
      <c r="K130" s="128" t="s">
        <v>619</v>
      </c>
      <c r="L130" s="162">
        <v>29</v>
      </c>
      <c r="M130" s="185">
        <v>0.4</v>
      </c>
      <c r="N130" s="162">
        <v>5</v>
      </c>
      <c r="O130" s="162">
        <v>9</v>
      </c>
      <c r="P130" s="162">
        <v>6</v>
      </c>
      <c r="Q130" s="162">
        <v>49</v>
      </c>
      <c r="R130" s="128" t="s">
        <v>619</v>
      </c>
      <c r="S130" s="162">
        <v>15</v>
      </c>
      <c r="T130" s="162">
        <v>20</v>
      </c>
      <c r="U130" s="128" t="s">
        <v>619</v>
      </c>
      <c r="V130" s="162">
        <v>13</v>
      </c>
      <c r="W130" s="162">
        <v>53</v>
      </c>
      <c r="X130" s="193">
        <v>0.8</v>
      </c>
      <c r="Y130" s="128" t="s">
        <v>619</v>
      </c>
      <c r="Z130" s="27"/>
    </row>
    <row r="131" spans="1:26" s="28" customFormat="1" ht="14.1" customHeight="1" x14ac:dyDescent="0.2">
      <c r="A131" s="220" t="s">
        <v>402</v>
      </c>
      <c r="B131" s="220" t="s">
        <v>403</v>
      </c>
      <c r="C131" s="220" t="s">
        <v>746</v>
      </c>
      <c r="D131" s="220"/>
      <c r="E131" s="184">
        <v>88.8</v>
      </c>
      <c r="F131" s="162">
        <v>13</v>
      </c>
      <c r="G131" s="162">
        <v>19</v>
      </c>
      <c r="H131" s="162">
        <v>18</v>
      </c>
      <c r="I131" s="128" t="s">
        <v>619</v>
      </c>
      <c r="J131" s="128" t="s">
        <v>619</v>
      </c>
      <c r="K131" s="162">
        <v>12</v>
      </c>
      <c r="L131" s="162">
        <v>66</v>
      </c>
      <c r="M131" s="185">
        <v>0.7</v>
      </c>
      <c r="N131" s="162">
        <v>9</v>
      </c>
      <c r="O131" s="162">
        <v>7</v>
      </c>
      <c r="P131" s="162">
        <v>13</v>
      </c>
      <c r="Q131" s="162">
        <v>95</v>
      </c>
      <c r="R131" s="162">
        <v>93</v>
      </c>
      <c r="S131" s="162">
        <v>22</v>
      </c>
      <c r="T131" s="162">
        <v>45</v>
      </c>
      <c r="U131" s="162">
        <v>343</v>
      </c>
      <c r="V131" s="162">
        <v>85</v>
      </c>
      <c r="W131" s="162">
        <v>588</v>
      </c>
      <c r="X131" s="193">
        <v>6.6</v>
      </c>
      <c r="Y131" s="128" t="s">
        <v>619</v>
      </c>
      <c r="Z131" s="27"/>
    </row>
    <row r="132" spans="1:26" s="28" customFormat="1" ht="14.1" customHeight="1" x14ac:dyDescent="0.2">
      <c r="A132" s="220" t="s">
        <v>462</v>
      </c>
      <c r="B132" s="220" t="s">
        <v>463</v>
      </c>
      <c r="C132" s="220" t="s">
        <v>742</v>
      </c>
      <c r="D132" s="220"/>
      <c r="E132" s="184">
        <v>36.5</v>
      </c>
      <c r="F132" s="128" t="s">
        <v>619</v>
      </c>
      <c r="G132" s="128" t="s">
        <v>619</v>
      </c>
      <c r="H132" s="128" t="s">
        <v>619</v>
      </c>
      <c r="I132" s="128" t="s">
        <v>619</v>
      </c>
      <c r="J132" s="128" t="s">
        <v>619</v>
      </c>
      <c r="K132" s="128" t="s">
        <v>619</v>
      </c>
      <c r="L132" s="162">
        <v>8</v>
      </c>
      <c r="M132" s="185">
        <v>0.2</v>
      </c>
      <c r="N132" s="128" t="s">
        <v>619</v>
      </c>
      <c r="O132" s="128" t="s">
        <v>619</v>
      </c>
      <c r="P132" s="128" t="s">
        <v>619</v>
      </c>
      <c r="Q132" s="162">
        <v>11</v>
      </c>
      <c r="R132" s="128" t="s">
        <v>619</v>
      </c>
      <c r="S132" s="128" t="s">
        <v>619</v>
      </c>
      <c r="T132" s="162">
        <v>20</v>
      </c>
      <c r="U132" s="128" t="s">
        <v>619</v>
      </c>
      <c r="V132" s="128" t="s">
        <v>619</v>
      </c>
      <c r="W132" s="162">
        <v>21</v>
      </c>
      <c r="X132" s="193">
        <v>0.6</v>
      </c>
      <c r="Y132" s="128" t="s">
        <v>619</v>
      </c>
      <c r="Z132" s="27"/>
    </row>
    <row r="133" spans="1:26" s="28" customFormat="1" ht="14.1" customHeight="1" x14ac:dyDescent="0.2">
      <c r="A133" s="220" t="s">
        <v>12</v>
      </c>
      <c r="B133" s="220" t="s">
        <v>659</v>
      </c>
      <c r="C133" s="220" t="s">
        <v>750</v>
      </c>
      <c r="D133" s="220"/>
      <c r="E133" s="184">
        <v>41.2</v>
      </c>
      <c r="F133" s="128" t="s">
        <v>619</v>
      </c>
      <c r="G133" s="128" t="s">
        <v>619</v>
      </c>
      <c r="H133" s="128" t="s">
        <v>619</v>
      </c>
      <c r="I133" s="128" t="s">
        <v>619</v>
      </c>
      <c r="J133" s="128" t="s">
        <v>619</v>
      </c>
      <c r="K133" s="128" t="s">
        <v>619</v>
      </c>
      <c r="L133" s="162">
        <v>10</v>
      </c>
      <c r="M133" s="185">
        <v>0.2</v>
      </c>
      <c r="N133" s="128" t="s">
        <v>619</v>
      </c>
      <c r="O133" s="128" t="s">
        <v>619</v>
      </c>
      <c r="P133" s="128" t="s">
        <v>619</v>
      </c>
      <c r="Q133" s="162">
        <v>18</v>
      </c>
      <c r="R133" s="128" t="s">
        <v>619</v>
      </c>
      <c r="S133" s="128" t="s">
        <v>619</v>
      </c>
      <c r="T133" s="128" t="s">
        <v>619</v>
      </c>
      <c r="U133" s="128" t="s">
        <v>619</v>
      </c>
      <c r="V133" s="128" t="s">
        <v>619</v>
      </c>
      <c r="W133" s="128" t="s">
        <v>619</v>
      </c>
      <c r="X133" s="193" t="s">
        <v>619</v>
      </c>
      <c r="Y133" s="162">
        <v>25</v>
      </c>
      <c r="Z133" s="27"/>
    </row>
    <row r="134" spans="1:26" s="28" customFormat="1" ht="14.1" customHeight="1" x14ac:dyDescent="0.2">
      <c r="A134" s="220" t="s">
        <v>444</v>
      </c>
      <c r="B134" s="220" t="s">
        <v>445</v>
      </c>
      <c r="C134" s="220" t="s">
        <v>742</v>
      </c>
      <c r="D134" s="220"/>
      <c r="E134" s="184">
        <v>42</v>
      </c>
      <c r="F134" s="162">
        <v>23</v>
      </c>
      <c r="G134" s="128" t="s">
        <v>619</v>
      </c>
      <c r="H134" s="128" t="s">
        <v>619</v>
      </c>
      <c r="I134" s="128" t="s">
        <v>619</v>
      </c>
      <c r="J134" s="128" t="s">
        <v>619</v>
      </c>
      <c r="K134" s="162">
        <v>14</v>
      </c>
      <c r="L134" s="162">
        <v>38</v>
      </c>
      <c r="M134" s="185">
        <v>0.9</v>
      </c>
      <c r="N134" s="162">
        <v>10</v>
      </c>
      <c r="O134" s="162">
        <v>18</v>
      </c>
      <c r="P134" s="162">
        <v>10</v>
      </c>
      <c r="Q134" s="162">
        <v>76</v>
      </c>
      <c r="R134" s="162">
        <v>6</v>
      </c>
      <c r="S134" s="128" t="s">
        <v>619</v>
      </c>
      <c r="T134" s="128" t="s">
        <v>619</v>
      </c>
      <c r="U134" s="128" t="s">
        <v>619</v>
      </c>
      <c r="V134" s="162">
        <v>28</v>
      </c>
      <c r="W134" s="162">
        <v>35</v>
      </c>
      <c r="X134" s="193">
        <v>0.8</v>
      </c>
      <c r="Y134" s="162">
        <v>14</v>
      </c>
      <c r="Z134" s="27"/>
    </row>
    <row r="135" spans="1:26" s="28" customFormat="1" ht="14.1" customHeight="1" x14ac:dyDescent="0.2">
      <c r="A135" s="220" t="s">
        <v>464</v>
      </c>
      <c r="B135" s="220" t="s">
        <v>465</v>
      </c>
      <c r="C135" s="220" t="s">
        <v>742</v>
      </c>
      <c r="D135" s="220"/>
      <c r="E135" s="184">
        <v>52.3</v>
      </c>
      <c r="F135" s="128" t="s">
        <v>619</v>
      </c>
      <c r="G135" s="128" t="s">
        <v>619</v>
      </c>
      <c r="H135" s="128" t="s">
        <v>619</v>
      </c>
      <c r="I135" s="128" t="s">
        <v>619</v>
      </c>
      <c r="J135" s="128" t="s">
        <v>619</v>
      </c>
      <c r="K135" s="128" t="s">
        <v>619</v>
      </c>
      <c r="L135" s="128" t="s">
        <v>619</v>
      </c>
      <c r="M135" s="185" t="s">
        <v>619</v>
      </c>
      <c r="N135" s="128" t="s">
        <v>619</v>
      </c>
      <c r="O135" s="128" t="s">
        <v>619</v>
      </c>
      <c r="P135" s="162">
        <v>6</v>
      </c>
      <c r="Q135" s="162">
        <v>17</v>
      </c>
      <c r="R135" s="162">
        <v>7</v>
      </c>
      <c r="S135" s="128" t="s">
        <v>619</v>
      </c>
      <c r="T135" s="128" t="s">
        <v>619</v>
      </c>
      <c r="U135" s="162">
        <v>10</v>
      </c>
      <c r="V135" s="162">
        <v>5</v>
      </c>
      <c r="W135" s="162">
        <v>23</v>
      </c>
      <c r="X135" s="193">
        <v>0.4</v>
      </c>
      <c r="Y135" s="128" t="s">
        <v>619</v>
      </c>
      <c r="Z135" s="27"/>
    </row>
    <row r="136" spans="1:26" s="28" customFormat="1" ht="14.1" customHeight="1" x14ac:dyDescent="0.2">
      <c r="A136" s="220" t="s">
        <v>404</v>
      </c>
      <c r="B136" s="220" t="s">
        <v>405</v>
      </c>
      <c r="C136" s="220" t="s">
        <v>746</v>
      </c>
      <c r="D136" s="220"/>
      <c r="E136" s="184">
        <v>100.1</v>
      </c>
      <c r="F136" s="162">
        <v>43</v>
      </c>
      <c r="G136" s="162">
        <v>6</v>
      </c>
      <c r="H136" s="128" t="s">
        <v>619</v>
      </c>
      <c r="I136" s="128" t="s">
        <v>619</v>
      </c>
      <c r="J136" s="128" t="s">
        <v>619</v>
      </c>
      <c r="K136" s="128" t="s">
        <v>619</v>
      </c>
      <c r="L136" s="162">
        <v>55</v>
      </c>
      <c r="M136" s="185">
        <v>0.6</v>
      </c>
      <c r="N136" s="162">
        <v>15</v>
      </c>
      <c r="O136" s="162">
        <v>25</v>
      </c>
      <c r="P136" s="162">
        <v>80</v>
      </c>
      <c r="Q136" s="162">
        <v>175</v>
      </c>
      <c r="R136" s="162">
        <v>15</v>
      </c>
      <c r="S136" s="162">
        <v>83</v>
      </c>
      <c r="T136" s="128" t="s">
        <v>619</v>
      </c>
      <c r="U136" s="162">
        <v>550</v>
      </c>
      <c r="V136" s="128" t="s">
        <v>619</v>
      </c>
      <c r="W136" s="162">
        <v>649</v>
      </c>
      <c r="X136" s="193">
        <v>6.5</v>
      </c>
      <c r="Y136" s="128" t="s">
        <v>619</v>
      </c>
      <c r="Z136" s="27"/>
    </row>
    <row r="137" spans="1:26" s="28" customFormat="1" ht="14.1" customHeight="1" x14ac:dyDescent="0.2">
      <c r="A137" s="220" t="s">
        <v>212</v>
      </c>
      <c r="B137" s="220" t="s">
        <v>660</v>
      </c>
      <c r="C137" s="220" t="s">
        <v>749</v>
      </c>
      <c r="D137" s="220"/>
      <c r="E137" s="184">
        <v>80.599999999999994</v>
      </c>
      <c r="F137" s="162">
        <v>25</v>
      </c>
      <c r="G137" s="128" t="s">
        <v>619</v>
      </c>
      <c r="H137" s="128" t="s">
        <v>619</v>
      </c>
      <c r="I137" s="128" t="s">
        <v>619</v>
      </c>
      <c r="J137" s="128" t="s">
        <v>619</v>
      </c>
      <c r="K137" s="128" t="s">
        <v>619</v>
      </c>
      <c r="L137" s="162">
        <v>27</v>
      </c>
      <c r="M137" s="185">
        <v>0.3</v>
      </c>
      <c r="N137" s="162">
        <v>5</v>
      </c>
      <c r="O137" s="162">
        <v>5</v>
      </c>
      <c r="P137" s="162">
        <v>27</v>
      </c>
      <c r="Q137" s="162">
        <v>64</v>
      </c>
      <c r="R137" s="128" t="s">
        <v>619</v>
      </c>
      <c r="S137" s="128" t="s">
        <v>619</v>
      </c>
      <c r="T137" s="162">
        <v>25</v>
      </c>
      <c r="U137" s="162">
        <v>28</v>
      </c>
      <c r="V137" s="128" t="s">
        <v>619</v>
      </c>
      <c r="W137" s="162">
        <v>53</v>
      </c>
      <c r="X137" s="193">
        <v>0.7</v>
      </c>
      <c r="Y137" s="162">
        <v>17</v>
      </c>
      <c r="Z137" s="27"/>
    </row>
    <row r="138" spans="1:26" s="28" customFormat="1" ht="14.1" customHeight="1" x14ac:dyDescent="0.2">
      <c r="A138" s="220" t="s">
        <v>314</v>
      </c>
      <c r="B138" s="220" t="s">
        <v>315</v>
      </c>
      <c r="C138" s="220" t="s">
        <v>745</v>
      </c>
      <c r="D138" s="220"/>
      <c r="E138" s="184">
        <v>41</v>
      </c>
      <c r="F138" s="162">
        <v>12</v>
      </c>
      <c r="G138" s="128" t="s">
        <v>619</v>
      </c>
      <c r="H138" s="128" t="s">
        <v>619</v>
      </c>
      <c r="I138" s="128" t="s">
        <v>619</v>
      </c>
      <c r="J138" s="128" t="s">
        <v>619</v>
      </c>
      <c r="K138" s="162">
        <v>20</v>
      </c>
      <c r="L138" s="162">
        <v>37</v>
      </c>
      <c r="M138" s="185">
        <v>0.9</v>
      </c>
      <c r="N138" s="128" t="s">
        <v>619</v>
      </c>
      <c r="O138" s="128" t="s">
        <v>619</v>
      </c>
      <c r="P138" s="162">
        <v>9</v>
      </c>
      <c r="Q138" s="162">
        <v>50</v>
      </c>
      <c r="R138" s="162">
        <v>7</v>
      </c>
      <c r="S138" s="162">
        <v>24</v>
      </c>
      <c r="T138" s="162">
        <v>14</v>
      </c>
      <c r="U138" s="162">
        <v>6</v>
      </c>
      <c r="V138" s="162">
        <v>51</v>
      </c>
      <c r="W138" s="162">
        <v>102</v>
      </c>
      <c r="X138" s="193">
        <v>2.5</v>
      </c>
      <c r="Y138" s="128" t="s">
        <v>619</v>
      </c>
      <c r="Z138" s="27"/>
    </row>
    <row r="139" spans="1:26" s="28" customFormat="1" ht="14.1" customHeight="1" x14ac:dyDescent="0.2">
      <c r="A139" s="220" t="s">
        <v>150</v>
      </c>
      <c r="B139" s="220" t="s">
        <v>151</v>
      </c>
      <c r="C139" s="220" t="s">
        <v>744</v>
      </c>
      <c r="D139" s="220"/>
      <c r="E139" s="184">
        <v>39.799999999999997</v>
      </c>
      <c r="F139" s="128" t="s">
        <v>619</v>
      </c>
      <c r="G139" s="128" t="s">
        <v>619</v>
      </c>
      <c r="H139" s="128" t="s">
        <v>619</v>
      </c>
      <c r="I139" s="128" t="s">
        <v>619</v>
      </c>
      <c r="J139" s="128" t="s">
        <v>619</v>
      </c>
      <c r="K139" s="128" t="s">
        <v>619</v>
      </c>
      <c r="L139" s="162">
        <v>8</v>
      </c>
      <c r="M139" s="185">
        <v>0.2</v>
      </c>
      <c r="N139" s="128" t="s">
        <v>619</v>
      </c>
      <c r="O139" s="162">
        <v>10</v>
      </c>
      <c r="P139" s="128" t="s">
        <v>619</v>
      </c>
      <c r="Q139" s="162">
        <v>25</v>
      </c>
      <c r="R139" s="128" t="s">
        <v>619</v>
      </c>
      <c r="S139" s="128" t="s">
        <v>619</v>
      </c>
      <c r="T139" s="162">
        <v>6</v>
      </c>
      <c r="U139" s="128" t="s">
        <v>619</v>
      </c>
      <c r="V139" s="128" t="s">
        <v>619</v>
      </c>
      <c r="W139" s="162">
        <v>7</v>
      </c>
      <c r="X139" s="193">
        <v>0.2</v>
      </c>
      <c r="Y139" s="128" t="s">
        <v>619</v>
      </c>
      <c r="Z139" s="27"/>
    </row>
    <row r="140" spans="1:26" s="28" customFormat="1" ht="14.1" customHeight="1" x14ac:dyDescent="0.2">
      <c r="A140" s="220" t="s">
        <v>406</v>
      </c>
      <c r="B140" s="220" t="s">
        <v>407</v>
      </c>
      <c r="C140" s="220" t="s">
        <v>746</v>
      </c>
      <c r="D140" s="220"/>
      <c r="E140" s="184">
        <v>106.4</v>
      </c>
      <c r="F140" s="162">
        <v>14</v>
      </c>
      <c r="G140" s="162">
        <v>17</v>
      </c>
      <c r="H140" s="162">
        <v>15</v>
      </c>
      <c r="I140" s="128" t="s">
        <v>619</v>
      </c>
      <c r="J140" s="128" t="s">
        <v>619</v>
      </c>
      <c r="K140" s="162">
        <v>14</v>
      </c>
      <c r="L140" s="162">
        <v>69</v>
      </c>
      <c r="M140" s="185">
        <v>0.7</v>
      </c>
      <c r="N140" s="162">
        <v>13</v>
      </c>
      <c r="O140" s="162">
        <v>6</v>
      </c>
      <c r="P140" s="162">
        <v>21</v>
      </c>
      <c r="Q140" s="162">
        <v>109</v>
      </c>
      <c r="R140" s="128" t="s">
        <v>619</v>
      </c>
      <c r="S140" s="128" t="s">
        <v>619</v>
      </c>
      <c r="T140" s="162">
        <v>129</v>
      </c>
      <c r="U140" s="162">
        <v>192</v>
      </c>
      <c r="V140" s="162">
        <v>152</v>
      </c>
      <c r="W140" s="162">
        <v>579</v>
      </c>
      <c r="X140" s="193">
        <v>5.4</v>
      </c>
      <c r="Y140" s="162">
        <v>5</v>
      </c>
      <c r="Z140" s="27"/>
    </row>
    <row r="141" spans="1:26" s="28" customFormat="1" ht="14.1" customHeight="1" x14ac:dyDescent="0.2">
      <c r="A141" s="220" t="s">
        <v>162</v>
      </c>
      <c r="B141" s="220" t="s">
        <v>163</v>
      </c>
      <c r="C141" s="220" t="s">
        <v>744</v>
      </c>
      <c r="D141" s="220"/>
      <c r="E141" s="184">
        <v>46.5</v>
      </c>
      <c r="F141" s="128" t="s">
        <v>619</v>
      </c>
      <c r="G141" s="128" t="s">
        <v>619</v>
      </c>
      <c r="H141" s="128" t="s">
        <v>619</v>
      </c>
      <c r="I141" s="128" t="s">
        <v>619</v>
      </c>
      <c r="J141" s="128" t="s">
        <v>619</v>
      </c>
      <c r="K141" s="128" t="s">
        <v>619</v>
      </c>
      <c r="L141" s="162">
        <v>20</v>
      </c>
      <c r="M141" s="185">
        <v>0.4</v>
      </c>
      <c r="N141" s="128" t="s">
        <v>619</v>
      </c>
      <c r="O141" s="128" t="s">
        <v>619</v>
      </c>
      <c r="P141" s="128" t="s">
        <v>619</v>
      </c>
      <c r="Q141" s="162">
        <v>27</v>
      </c>
      <c r="R141" s="128" t="s">
        <v>619</v>
      </c>
      <c r="S141" s="162">
        <v>12</v>
      </c>
      <c r="T141" s="128" t="s">
        <v>619</v>
      </c>
      <c r="U141" s="128" t="s">
        <v>619</v>
      </c>
      <c r="V141" s="128" t="s">
        <v>619</v>
      </c>
      <c r="W141" s="162">
        <v>14</v>
      </c>
      <c r="X141" s="193">
        <v>0.3</v>
      </c>
      <c r="Y141" s="162">
        <v>11</v>
      </c>
      <c r="Z141" s="27"/>
    </row>
    <row r="142" spans="1:26" s="28" customFormat="1" ht="14.1" customHeight="1" x14ac:dyDescent="0.2">
      <c r="A142" s="220" t="s">
        <v>538</v>
      </c>
      <c r="B142" s="220" t="s">
        <v>539</v>
      </c>
      <c r="C142" s="220" t="s">
        <v>742</v>
      </c>
      <c r="D142" s="220"/>
      <c r="E142" s="184">
        <v>56.6</v>
      </c>
      <c r="F142" s="162">
        <v>15</v>
      </c>
      <c r="G142" s="128" t="s">
        <v>619</v>
      </c>
      <c r="H142" s="128" t="s">
        <v>619</v>
      </c>
      <c r="I142" s="128" t="s">
        <v>619</v>
      </c>
      <c r="J142" s="128" t="s">
        <v>619</v>
      </c>
      <c r="K142" s="128" t="s">
        <v>619</v>
      </c>
      <c r="L142" s="162">
        <v>16</v>
      </c>
      <c r="M142" s="185">
        <v>0.3</v>
      </c>
      <c r="N142" s="128" t="s">
        <v>619</v>
      </c>
      <c r="O142" s="162">
        <v>10</v>
      </c>
      <c r="P142" s="128" t="s">
        <v>619</v>
      </c>
      <c r="Q142" s="162">
        <v>38</v>
      </c>
      <c r="R142" s="162">
        <v>16</v>
      </c>
      <c r="S142" s="128" t="s">
        <v>619</v>
      </c>
      <c r="T142" s="162">
        <v>37</v>
      </c>
      <c r="U142" s="128" t="s">
        <v>619</v>
      </c>
      <c r="V142" s="162">
        <v>5</v>
      </c>
      <c r="W142" s="162">
        <v>60</v>
      </c>
      <c r="X142" s="193">
        <v>1.1000000000000001</v>
      </c>
      <c r="Y142" s="128" t="s">
        <v>619</v>
      </c>
      <c r="Z142" s="27"/>
    </row>
    <row r="143" spans="1:26" s="28" customFormat="1" ht="14.1" customHeight="1" x14ac:dyDescent="0.2">
      <c r="A143" s="220" t="s">
        <v>408</v>
      </c>
      <c r="B143" s="220" t="s">
        <v>409</v>
      </c>
      <c r="C143" s="220" t="s">
        <v>746</v>
      </c>
      <c r="D143" s="220"/>
      <c r="E143" s="184">
        <v>101.7</v>
      </c>
      <c r="F143" s="162">
        <v>19</v>
      </c>
      <c r="G143" s="162">
        <v>15</v>
      </c>
      <c r="H143" s="162">
        <v>25</v>
      </c>
      <c r="I143" s="128" t="s">
        <v>619</v>
      </c>
      <c r="J143" s="128" t="s">
        <v>619</v>
      </c>
      <c r="K143" s="128" t="s">
        <v>619</v>
      </c>
      <c r="L143" s="162">
        <v>66</v>
      </c>
      <c r="M143" s="185">
        <v>0.7</v>
      </c>
      <c r="N143" s="128" t="s">
        <v>619</v>
      </c>
      <c r="O143" s="128" t="s">
        <v>619</v>
      </c>
      <c r="P143" s="162">
        <v>9</v>
      </c>
      <c r="Q143" s="162">
        <v>81</v>
      </c>
      <c r="R143" s="162">
        <v>99</v>
      </c>
      <c r="S143" s="162">
        <v>85</v>
      </c>
      <c r="T143" s="162">
        <v>86</v>
      </c>
      <c r="U143" s="162">
        <v>682</v>
      </c>
      <c r="V143" s="162">
        <v>156</v>
      </c>
      <c r="W143" s="162">
        <v>1108</v>
      </c>
      <c r="X143" s="193">
        <v>10.9</v>
      </c>
      <c r="Y143" s="128" t="s">
        <v>619</v>
      </c>
      <c r="Z143" s="27"/>
    </row>
    <row r="144" spans="1:26" s="28" customFormat="1" ht="14.1" customHeight="1" x14ac:dyDescent="0.2">
      <c r="A144" s="220" t="s">
        <v>280</v>
      </c>
      <c r="B144" s="220" t="s">
        <v>281</v>
      </c>
      <c r="C144" s="220" t="s">
        <v>745</v>
      </c>
      <c r="D144" s="220"/>
      <c r="E144" s="184">
        <v>71.8</v>
      </c>
      <c r="F144" s="162">
        <v>44</v>
      </c>
      <c r="G144" s="128" t="s">
        <v>619</v>
      </c>
      <c r="H144" s="128" t="s">
        <v>619</v>
      </c>
      <c r="I144" s="128" t="s">
        <v>619</v>
      </c>
      <c r="J144" s="128" t="s">
        <v>619</v>
      </c>
      <c r="K144" s="128" t="s">
        <v>619</v>
      </c>
      <c r="L144" s="162">
        <v>49</v>
      </c>
      <c r="M144" s="185">
        <v>0.7</v>
      </c>
      <c r="N144" s="128" t="s">
        <v>619</v>
      </c>
      <c r="O144" s="128" t="s">
        <v>619</v>
      </c>
      <c r="P144" s="162">
        <v>10</v>
      </c>
      <c r="Q144" s="162">
        <v>64</v>
      </c>
      <c r="R144" s="128" t="s">
        <v>619</v>
      </c>
      <c r="S144" s="162">
        <v>42</v>
      </c>
      <c r="T144" s="162">
        <v>30</v>
      </c>
      <c r="U144" s="162">
        <v>20</v>
      </c>
      <c r="V144" s="128" t="s">
        <v>619</v>
      </c>
      <c r="W144" s="162">
        <v>101</v>
      </c>
      <c r="X144" s="193">
        <v>1.4</v>
      </c>
      <c r="Y144" s="162">
        <v>7</v>
      </c>
      <c r="Z144" s="27"/>
    </row>
    <row r="145" spans="1:26" s="28" customFormat="1" ht="14.1" customHeight="1" x14ac:dyDescent="0.2">
      <c r="A145" s="220" t="s">
        <v>71</v>
      </c>
      <c r="B145" s="220" t="s">
        <v>72</v>
      </c>
      <c r="C145" s="220" t="s">
        <v>743</v>
      </c>
      <c r="D145" s="220"/>
      <c r="E145" s="184">
        <v>34.4</v>
      </c>
      <c r="F145" s="128" t="s">
        <v>619</v>
      </c>
      <c r="G145" s="128" t="s">
        <v>619</v>
      </c>
      <c r="H145" s="128" t="s">
        <v>619</v>
      </c>
      <c r="I145" s="128" t="s">
        <v>619</v>
      </c>
      <c r="J145" s="128" t="s">
        <v>619</v>
      </c>
      <c r="K145" s="128" t="s">
        <v>619</v>
      </c>
      <c r="L145" s="128" t="s">
        <v>619</v>
      </c>
      <c r="M145" s="185" t="s">
        <v>619</v>
      </c>
      <c r="N145" s="128" t="s">
        <v>619</v>
      </c>
      <c r="O145" s="128" t="s">
        <v>619</v>
      </c>
      <c r="P145" s="128" t="s">
        <v>619</v>
      </c>
      <c r="Q145" s="162">
        <v>7</v>
      </c>
      <c r="R145" s="128" t="s">
        <v>619</v>
      </c>
      <c r="S145" s="128" t="s">
        <v>619</v>
      </c>
      <c r="T145" s="128" t="s">
        <v>619</v>
      </c>
      <c r="U145" s="128" t="s">
        <v>619</v>
      </c>
      <c r="V145" s="128" t="s">
        <v>619</v>
      </c>
      <c r="W145" s="128" t="s">
        <v>619</v>
      </c>
      <c r="X145" s="193" t="s">
        <v>619</v>
      </c>
      <c r="Y145" s="128" t="s">
        <v>619</v>
      </c>
      <c r="Z145" s="27"/>
    </row>
    <row r="146" spans="1:26" s="28" customFormat="1" ht="14.1" customHeight="1" x14ac:dyDescent="0.2">
      <c r="A146" s="220" t="s">
        <v>346</v>
      </c>
      <c r="B146" s="220" t="s">
        <v>347</v>
      </c>
      <c r="C146" s="220" t="s">
        <v>745</v>
      </c>
      <c r="D146" s="220"/>
      <c r="E146" s="184">
        <v>58.9</v>
      </c>
      <c r="F146" s="162">
        <v>26</v>
      </c>
      <c r="G146" s="128" t="s">
        <v>619</v>
      </c>
      <c r="H146" s="128" t="s">
        <v>619</v>
      </c>
      <c r="I146" s="128" t="s">
        <v>619</v>
      </c>
      <c r="J146" s="128" t="s">
        <v>619</v>
      </c>
      <c r="K146" s="128" t="s">
        <v>619</v>
      </c>
      <c r="L146" s="162">
        <v>28</v>
      </c>
      <c r="M146" s="185">
        <v>0.5</v>
      </c>
      <c r="N146" s="128" t="s">
        <v>619</v>
      </c>
      <c r="O146" s="128" t="s">
        <v>619</v>
      </c>
      <c r="P146" s="128" t="s">
        <v>619</v>
      </c>
      <c r="Q146" s="162">
        <v>38</v>
      </c>
      <c r="R146" s="162">
        <v>10</v>
      </c>
      <c r="S146" s="162">
        <v>24</v>
      </c>
      <c r="T146" s="128" t="s">
        <v>619</v>
      </c>
      <c r="U146" s="128" t="s">
        <v>619</v>
      </c>
      <c r="V146" s="128" t="s">
        <v>619</v>
      </c>
      <c r="W146" s="162">
        <v>38</v>
      </c>
      <c r="X146" s="193">
        <v>0.6</v>
      </c>
      <c r="Y146" s="128" t="s">
        <v>619</v>
      </c>
      <c r="Z146" s="27"/>
    </row>
    <row r="147" spans="1:26" s="28" customFormat="1" ht="14.1" customHeight="1" x14ac:dyDescent="0.2">
      <c r="A147" s="220" t="s">
        <v>424</v>
      </c>
      <c r="B147" s="220" t="s">
        <v>661</v>
      </c>
      <c r="C147" s="220" t="s">
        <v>742</v>
      </c>
      <c r="D147" s="220"/>
      <c r="E147" s="184">
        <v>62.5</v>
      </c>
      <c r="F147" s="162">
        <v>29</v>
      </c>
      <c r="G147" s="128" t="s">
        <v>619</v>
      </c>
      <c r="H147" s="128" t="s">
        <v>619</v>
      </c>
      <c r="I147" s="128" t="s">
        <v>619</v>
      </c>
      <c r="J147" s="128" t="s">
        <v>619</v>
      </c>
      <c r="K147" s="128" t="s">
        <v>619</v>
      </c>
      <c r="L147" s="162">
        <v>30</v>
      </c>
      <c r="M147" s="185">
        <v>0.5</v>
      </c>
      <c r="N147" s="128" t="s">
        <v>619</v>
      </c>
      <c r="O147" s="162">
        <v>69</v>
      </c>
      <c r="P147" s="128" t="s">
        <v>619</v>
      </c>
      <c r="Q147" s="162">
        <v>113</v>
      </c>
      <c r="R147" s="162">
        <v>15</v>
      </c>
      <c r="S147" s="128" t="s">
        <v>619</v>
      </c>
      <c r="T147" s="162">
        <v>26</v>
      </c>
      <c r="U147" s="162">
        <v>120</v>
      </c>
      <c r="V147" s="128" t="s">
        <v>619</v>
      </c>
      <c r="W147" s="162">
        <v>161</v>
      </c>
      <c r="X147" s="193">
        <v>2.6</v>
      </c>
      <c r="Y147" s="128" t="s">
        <v>619</v>
      </c>
      <c r="Z147" s="27"/>
    </row>
    <row r="148" spans="1:26" s="28" customFormat="1" ht="14.1" customHeight="1" x14ac:dyDescent="0.2">
      <c r="A148" s="220" t="s">
        <v>548</v>
      </c>
      <c r="B148" s="220" t="s">
        <v>662</v>
      </c>
      <c r="C148" s="220" t="s">
        <v>748</v>
      </c>
      <c r="D148" s="220"/>
      <c r="E148" s="184">
        <v>1</v>
      </c>
      <c r="F148" s="128" t="s">
        <v>619</v>
      </c>
      <c r="G148" s="128" t="s">
        <v>619</v>
      </c>
      <c r="H148" s="128" t="s">
        <v>619</v>
      </c>
      <c r="I148" s="128" t="s">
        <v>619</v>
      </c>
      <c r="J148" s="128" t="s">
        <v>619</v>
      </c>
      <c r="K148" s="128" t="s">
        <v>619</v>
      </c>
      <c r="L148" s="128" t="s">
        <v>619</v>
      </c>
      <c r="M148" s="185" t="s">
        <v>619</v>
      </c>
      <c r="N148" s="128" t="s">
        <v>619</v>
      </c>
      <c r="O148" s="128" t="s">
        <v>619</v>
      </c>
      <c r="P148" s="128" t="s">
        <v>619</v>
      </c>
      <c r="Q148" s="128" t="s">
        <v>619</v>
      </c>
      <c r="R148" s="128" t="s">
        <v>619</v>
      </c>
      <c r="S148" s="128" t="s">
        <v>619</v>
      </c>
      <c r="T148" s="128" t="s">
        <v>619</v>
      </c>
      <c r="U148" s="128" t="s">
        <v>619</v>
      </c>
      <c r="V148" s="128" t="s">
        <v>619</v>
      </c>
      <c r="W148" s="128" t="s">
        <v>619</v>
      </c>
      <c r="X148" s="193" t="s">
        <v>619</v>
      </c>
      <c r="Y148" s="128" t="s">
        <v>619</v>
      </c>
      <c r="Z148" s="27"/>
    </row>
    <row r="149" spans="1:26" s="28" customFormat="1" ht="14.1" customHeight="1" x14ac:dyDescent="0.2">
      <c r="A149" s="220" t="s">
        <v>366</v>
      </c>
      <c r="B149" s="220" t="s">
        <v>367</v>
      </c>
      <c r="C149" s="220" t="s">
        <v>746</v>
      </c>
      <c r="D149" s="220"/>
      <c r="E149" s="184">
        <v>100.3</v>
      </c>
      <c r="F149" s="162">
        <v>26</v>
      </c>
      <c r="G149" s="162">
        <v>19</v>
      </c>
      <c r="H149" s="128" t="s">
        <v>619</v>
      </c>
      <c r="I149" s="128" t="s">
        <v>619</v>
      </c>
      <c r="J149" s="162">
        <v>8</v>
      </c>
      <c r="K149" s="162">
        <v>38</v>
      </c>
      <c r="L149" s="162">
        <v>101</v>
      </c>
      <c r="M149" s="185">
        <v>1</v>
      </c>
      <c r="N149" s="162">
        <v>5</v>
      </c>
      <c r="O149" s="162">
        <v>30</v>
      </c>
      <c r="P149" s="162">
        <v>50</v>
      </c>
      <c r="Q149" s="162">
        <v>186</v>
      </c>
      <c r="R149" s="128" t="s">
        <v>619</v>
      </c>
      <c r="S149" s="162">
        <v>75</v>
      </c>
      <c r="T149" s="128" t="s">
        <v>619</v>
      </c>
      <c r="U149" s="162">
        <v>246</v>
      </c>
      <c r="V149" s="162">
        <v>556</v>
      </c>
      <c r="W149" s="162">
        <v>914</v>
      </c>
      <c r="X149" s="193">
        <v>9.1</v>
      </c>
      <c r="Y149" s="128" t="s">
        <v>619</v>
      </c>
      <c r="Z149" s="27"/>
    </row>
    <row r="150" spans="1:26" s="28" customFormat="1" ht="14.1" customHeight="1" x14ac:dyDescent="0.2">
      <c r="A150" s="220" t="s">
        <v>368</v>
      </c>
      <c r="B150" s="220" t="s">
        <v>369</v>
      </c>
      <c r="C150" s="220" t="s">
        <v>746</v>
      </c>
      <c r="D150" s="220"/>
      <c r="E150" s="184">
        <v>77.5</v>
      </c>
      <c r="F150" s="162">
        <v>43</v>
      </c>
      <c r="G150" s="162">
        <v>22</v>
      </c>
      <c r="H150" s="162">
        <v>11</v>
      </c>
      <c r="I150" s="162">
        <v>5</v>
      </c>
      <c r="J150" s="162">
        <v>16</v>
      </c>
      <c r="K150" s="162">
        <v>7</v>
      </c>
      <c r="L150" s="162">
        <v>104</v>
      </c>
      <c r="M150" s="185">
        <v>1.3</v>
      </c>
      <c r="N150" s="162">
        <v>30</v>
      </c>
      <c r="O150" s="162">
        <v>92</v>
      </c>
      <c r="P150" s="162">
        <v>62</v>
      </c>
      <c r="Q150" s="162">
        <v>288</v>
      </c>
      <c r="R150" s="162">
        <v>109</v>
      </c>
      <c r="S150" s="162">
        <v>115</v>
      </c>
      <c r="T150" s="128" t="s">
        <v>619</v>
      </c>
      <c r="U150" s="162">
        <v>1569</v>
      </c>
      <c r="V150" s="128" t="s">
        <v>619</v>
      </c>
      <c r="W150" s="162">
        <v>1793</v>
      </c>
      <c r="X150" s="193">
        <v>23.1</v>
      </c>
      <c r="Y150" s="128" t="s">
        <v>619</v>
      </c>
      <c r="Z150" s="27"/>
    </row>
    <row r="151" spans="1:26" s="28" customFormat="1" ht="14.1" customHeight="1" x14ac:dyDescent="0.2">
      <c r="A151" s="220" t="s">
        <v>190</v>
      </c>
      <c r="B151" s="220" t="s">
        <v>191</v>
      </c>
      <c r="C151" s="220" t="s">
        <v>744</v>
      </c>
      <c r="D151" s="220"/>
      <c r="E151" s="184">
        <v>41.2</v>
      </c>
      <c r="F151" s="162">
        <v>10</v>
      </c>
      <c r="G151" s="128" t="s">
        <v>619</v>
      </c>
      <c r="H151" s="128" t="s">
        <v>619</v>
      </c>
      <c r="I151" s="128" t="s">
        <v>619</v>
      </c>
      <c r="J151" s="128" t="s">
        <v>619</v>
      </c>
      <c r="K151" s="128" t="s">
        <v>619</v>
      </c>
      <c r="L151" s="162">
        <v>11</v>
      </c>
      <c r="M151" s="185">
        <v>0.3</v>
      </c>
      <c r="N151" s="128" t="s">
        <v>619</v>
      </c>
      <c r="O151" s="128" t="s">
        <v>619</v>
      </c>
      <c r="P151" s="128" t="s">
        <v>619</v>
      </c>
      <c r="Q151" s="162">
        <v>22</v>
      </c>
      <c r="R151" s="162">
        <v>9</v>
      </c>
      <c r="S151" s="128" t="s">
        <v>619</v>
      </c>
      <c r="T151" s="162">
        <v>7</v>
      </c>
      <c r="U151" s="162">
        <v>8</v>
      </c>
      <c r="V151" s="128" t="s">
        <v>619</v>
      </c>
      <c r="W151" s="162">
        <v>24</v>
      </c>
      <c r="X151" s="193">
        <v>0.6</v>
      </c>
      <c r="Y151" s="128" t="s">
        <v>619</v>
      </c>
      <c r="Z151" s="27"/>
    </row>
    <row r="152" spans="1:26" s="28" customFormat="1" ht="14.1" customHeight="1" x14ac:dyDescent="0.2">
      <c r="A152" s="220" t="s">
        <v>334</v>
      </c>
      <c r="B152" s="220" t="s">
        <v>335</v>
      </c>
      <c r="C152" s="220" t="s">
        <v>745</v>
      </c>
      <c r="D152" s="220"/>
      <c r="E152" s="184">
        <v>64.400000000000006</v>
      </c>
      <c r="F152" s="162">
        <v>17</v>
      </c>
      <c r="G152" s="128" t="s">
        <v>619</v>
      </c>
      <c r="H152" s="128" t="s">
        <v>619</v>
      </c>
      <c r="I152" s="128" t="s">
        <v>619</v>
      </c>
      <c r="J152" s="128" t="s">
        <v>619</v>
      </c>
      <c r="K152" s="162">
        <v>8</v>
      </c>
      <c r="L152" s="162">
        <v>26</v>
      </c>
      <c r="M152" s="185">
        <v>0.4</v>
      </c>
      <c r="N152" s="162">
        <v>6</v>
      </c>
      <c r="O152" s="162">
        <v>47</v>
      </c>
      <c r="P152" s="162">
        <v>5</v>
      </c>
      <c r="Q152" s="162">
        <v>84</v>
      </c>
      <c r="R152" s="128" t="s">
        <v>619</v>
      </c>
      <c r="S152" s="128" t="s">
        <v>619</v>
      </c>
      <c r="T152" s="162">
        <v>28</v>
      </c>
      <c r="U152" s="128" t="s">
        <v>619</v>
      </c>
      <c r="V152" s="128" t="s">
        <v>619</v>
      </c>
      <c r="W152" s="162">
        <v>30</v>
      </c>
      <c r="X152" s="193">
        <v>0.5</v>
      </c>
      <c r="Y152" s="162">
        <v>10</v>
      </c>
      <c r="Z152" s="27"/>
    </row>
    <row r="153" spans="1:26" s="28" customFormat="1" ht="14.1" customHeight="1" x14ac:dyDescent="0.2">
      <c r="A153" s="220" t="s">
        <v>100</v>
      </c>
      <c r="B153" s="220" t="s">
        <v>663</v>
      </c>
      <c r="C153" s="220" t="s">
        <v>747</v>
      </c>
      <c r="D153" s="220"/>
      <c r="E153" s="184">
        <v>114.1</v>
      </c>
      <c r="F153" s="162">
        <v>78</v>
      </c>
      <c r="G153" s="128" t="s">
        <v>619</v>
      </c>
      <c r="H153" s="128" t="s">
        <v>619</v>
      </c>
      <c r="I153" s="128" t="s">
        <v>619</v>
      </c>
      <c r="J153" s="128" t="s">
        <v>619</v>
      </c>
      <c r="K153" s="128" t="s">
        <v>619</v>
      </c>
      <c r="L153" s="162">
        <v>88</v>
      </c>
      <c r="M153" s="185">
        <v>0.8</v>
      </c>
      <c r="N153" s="128" t="s">
        <v>619</v>
      </c>
      <c r="O153" s="162">
        <v>37</v>
      </c>
      <c r="P153" s="128" t="s">
        <v>619</v>
      </c>
      <c r="Q153" s="162">
        <v>135</v>
      </c>
      <c r="R153" s="128" t="s">
        <v>619</v>
      </c>
      <c r="S153" s="128" t="s">
        <v>619</v>
      </c>
      <c r="T153" s="162">
        <v>27</v>
      </c>
      <c r="U153" s="128" t="s">
        <v>619</v>
      </c>
      <c r="V153" s="128" t="s">
        <v>619</v>
      </c>
      <c r="W153" s="162">
        <v>34</v>
      </c>
      <c r="X153" s="193">
        <v>0.3</v>
      </c>
      <c r="Y153" s="162">
        <v>48</v>
      </c>
      <c r="Z153" s="27"/>
    </row>
    <row r="154" spans="1:26" s="28" customFormat="1" ht="14.1" customHeight="1" x14ac:dyDescent="0.2">
      <c r="A154" s="220" t="s">
        <v>410</v>
      </c>
      <c r="B154" s="220" t="s">
        <v>411</v>
      </c>
      <c r="C154" s="220" t="s">
        <v>746</v>
      </c>
      <c r="D154" s="220"/>
      <c r="E154" s="184">
        <v>67.099999999999994</v>
      </c>
      <c r="F154" s="162">
        <v>23</v>
      </c>
      <c r="G154" s="162">
        <v>10</v>
      </c>
      <c r="H154" s="162">
        <v>10</v>
      </c>
      <c r="I154" s="128" t="s">
        <v>619</v>
      </c>
      <c r="J154" s="128" t="s">
        <v>619</v>
      </c>
      <c r="K154" s="128" t="s">
        <v>619</v>
      </c>
      <c r="L154" s="162">
        <v>48</v>
      </c>
      <c r="M154" s="185">
        <v>0.7</v>
      </c>
      <c r="N154" s="128" t="s">
        <v>619</v>
      </c>
      <c r="O154" s="162">
        <v>21</v>
      </c>
      <c r="P154" s="128" t="s">
        <v>619</v>
      </c>
      <c r="Q154" s="162">
        <v>90</v>
      </c>
      <c r="R154" s="162">
        <v>17</v>
      </c>
      <c r="S154" s="162">
        <v>63</v>
      </c>
      <c r="T154" s="162">
        <v>19</v>
      </c>
      <c r="U154" s="162">
        <v>385</v>
      </c>
      <c r="V154" s="162">
        <v>51</v>
      </c>
      <c r="W154" s="162">
        <v>535</v>
      </c>
      <c r="X154" s="193">
        <v>8</v>
      </c>
      <c r="Y154" s="128" t="s">
        <v>619</v>
      </c>
      <c r="Z154" s="27"/>
    </row>
    <row r="155" spans="1:26" s="28" customFormat="1" ht="14.1" customHeight="1" x14ac:dyDescent="0.2">
      <c r="A155" s="220" t="s">
        <v>130</v>
      </c>
      <c r="B155" s="220" t="s">
        <v>131</v>
      </c>
      <c r="C155" s="220" t="s">
        <v>747</v>
      </c>
      <c r="D155" s="220"/>
      <c r="E155" s="184">
        <v>177.5</v>
      </c>
      <c r="F155" s="162">
        <v>58</v>
      </c>
      <c r="G155" s="128" t="s">
        <v>619</v>
      </c>
      <c r="H155" s="162">
        <v>11</v>
      </c>
      <c r="I155" s="128" t="s">
        <v>619</v>
      </c>
      <c r="J155" s="128" t="s">
        <v>619</v>
      </c>
      <c r="K155" s="162">
        <v>5</v>
      </c>
      <c r="L155" s="162">
        <v>81</v>
      </c>
      <c r="M155" s="185">
        <v>0.5</v>
      </c>
      <c r="N155" s="128" t="s">
        <v>619</v>
      </c>
      <c r="O155" s="128" t="s">
        <v>619</v>
      </c>
      <c r="P155" s="162">
        <v>15</v>
      </c>
      <c r="Q155" s="162">
        <v>107</v>
      </c>
      <c r="R155" s="162">
        <v>14</v>
      </c>
      <c r="S155" s="162">
        <v>5</v>
      </c>
      <c r="T155" s="162">
        <v>65</v>
      </c>
      <c r="U155" s="128" t="s">
        <v>619</v>
      </c>
      <c r="V155" s="128" t="s">
        <v>619</v>
      </c>
      <c r="W155" s="162">
        <v>84</v>
      </c>
      <c r="X155" s="193">
        <v>0.5</v>
      </c>
      <c r="Y155" s="128" t="s">
        <v>619</v>
      </c>
      <c r="Z155" s="27"/>
    </row>
    <row r="156" spans="1:26" s="28" customFormat="1" ht="14.1" customHeight="1" x14ac:dyDescent="0.2">
      <c r="A156" s="220" t="s">
        <v>89</v>
      </c>
      <c r="B156" s="220" t="s">
        <v>90</v>
      </c>
      <c r="C156" s="220" t="s">
        <v>743</v>
      </c>
      <c r="D156" s="220"/>
      <c r="E156" s="184">
        <v>62.2</v>
      </c>
      <c r="F156" s="128" t="s">
        <v>619</v>
      </c>
      <c r="G156" s="128" t="s">
        <v>619</v>
      </c>
      <c r="H156" s="128" t="s">
        <v>619</v>
      </c>
      <c r="I156" s="128" t="s">
        <v>619</v>
      </c>
      <c r="J156" s="128" t="s">
        <v>619</v>
      </c>
      <c r="K156" s="128" t="s">
        <v>619</v>
      </c>
      <c r="L156" s="162">
        <v>22</v>
      </c>
      <c r="M156" s="185">
        <v>0.4</v>
      </c>
      <c r="N156" s="162">
        <v>5</v>
      </c>
      <c r="O156" s="162">
        <v>9</v>
      </c>
      <c r="P156" s="162">
        <v>11</v>
      </c>
      <c r="Q156" s="162">
        <v>47</v>
      </c>
      <c r="R156" s="128" t="s">
        <v>619</v>
      </c>
      <c r="S156" s="162">
        <v>5</v>
      </c>
      <c r="T156" s="162">
        <v>7</v>
      </c>
      <c r="U156" s="128" t="s">
        <v>619</v>
      </c>
      <c r="V156" s="128" t="s">
        <v>619</v>
      </c>
      <c r="W156" s="162">
        <v>14</v>
      </c>
      <c r="X156" s="193">
        <v>0.2</v>
      </c>
      <c r="Y156" s="128" t="s">
        <v>619</v>
      </c>
      <c r="Z156" s="27"/>
    </row>
    <row r="157" spans="1:26" s="28" customFormat="1" ht="14.1" customHeight="1" x14ac:dyDescent="0.2">
      <c r="A157" s="220" t="s">
        <v>370</v>
      </c>
      <c r="B157" s="220" t="s">
        <v>371</v>
      </c>
      <c r="C157" s="220" t="s">
        <v>746</v>
      </c>
      <c r="D157" s="220"/>
      <c r="E157" s="184">
        <v>137.80000000000001</v>
      </c>
      <c r="F157" s="162">
        <v>23</v>
      </c>
      <c r="G157" s="162">
        <v>52</v>
      </c>
      <c r="H157" s="162">
        <v>5</v>
      </c>
      <c r="I157" s="128" t="s">
        <v>619</v>
      </c>
      <c r="J157" s="162">
        <v>7</v>
      </c>
      <c r="K157" s="128" t="s">
        <v>619</v>
      </c>
      <c r="L157" s="162">
        <v>91</v>
      </c>
      <c r="M157" s="185">
        <v>0.7</v>
      </c>
      <c r="N157" s="162">
        <v>16</v>
      </c>
      <c r="O157" s="162">
        <v>16</v>
      </c>
      <c r="P157" s="162">
        <v>9</v>
      </c>
      <c r="Q157" s="162">
        <v>132</v>
      </c>
      <c r="R157" s="128" t="s">
        <v>619</v>
      </c>
      <c r="S157" s="162">
        <v>217</v>
      </c>
      <c r="T157" s="128" t="s">
        <v>619</v>
      </c>
      <c r="U157" s="162">
        <v>696</v>
      </c>
      <c r="V157" s="162">
        <v>934</v>
      </c>
      <c r="W157" s="162">
        <v>1865</v>
      </c>
      <c r="X157" s="193">
        <v>13.5</v>
      </c>
      <c r="Y157" s="128" t="s">
        <v>619</v>
      </c>
      <c r="Z157" s="27"/>
    </row>
    <row r="158" spans="1:26" s="28" customFormat="1" ht="14.1" customHeight="1" x14ac:dyDescent="0.2">
      <c r="A158" s="220" t="s">
        <v>73</v>
      </c>
      <c r="B158" s="220" t="s">
        <v>74</v>
      </c>
      <c r="C158" s="220" t="s">
        <v>743</v>
      </c>
      <c r="D158" s="220"/>
      <c r="E158" s="184">
        <v>58.7</v>
      </c>
      <c r="F158" s="128" t="s">
        <v>619</v>
      </c>
      <c r="G158" s="128" t="s">
        <v>619</v>
      </c>
      <c r="H158" s="128" t="s">
        <v>619</v>
      </c>
      <c r="I158" s="128" t="s">
        <v>619</v>
      </c>
      <c r="J158" s="128" t="s">
        <v>619</v>
      </c>
      <c r="K158" s="128" t="s">
        <v>619</v>
      </c>
      <c r="L158" s="162">
        <v>15</v>
      </c>
      <c r="M158" s="185">
        <v>0.3</v>
      </c>
      <c r="N158" s="128" t="s">
        <v>619</v>
      </c>
      <c r="O158" s="162">
        <v>28</v>
      </c>
      <c r="P158" s="128" t="s">
        <v>619</v>
      </c>
      <c r="Q158" s="162">
        <v>53</v>
      </c>
      <c r="R158" s="162">
        <v>5</v>
      </c>
      <c r="S158" s="128" t="s">
        <v>619</v>
      </c>
      <c r="T158" s="128" t="s">
        <v>619</v>
      </c>
      <c r="U158" s="128" t="s">
        <v>619</v>
      </c>
      <c r="V158" s="128" t="s">
        <v>619</v>
      </c>
      <c r="W158" s="162">
        <v>6</v>
      </c>
      <c r="X158" s="193">
        <v>0.1</v>
      </c>
      <c r="Y158" s="162">
        <v>18</v>
      </c>
      <c r="Z158" s="27"/>
    </row>
    <row r="159" spans="1:26" s="28" customFormat="1" ht="14.1" customHeight="1" x14ac:dyDescent="0.2">
      <c r="A159" s="220" t="s">
        <v>132</v>
      </c>
      <c r="B159" s="220" t="s">
        <v>133</v>
      </c>
      <c r="C159" s="220" t="s">
        <v>747</v>
      </c>
      <c r="D159" s="220"/>
      <c r="E159" s="184">
        <v>328</v>
      </c>
      <c r="F159" s="162">
        <v>66</v>
      </c>
      <c r="G159" s="162">
        <v>8</v>
      </c>
      <c r="H159" s="128" t="s">
        <v>619</v>
      </c>
      <c r="I159" s="128" t="s">
        <v>619</v>
      </c>
      <c r="J159" s="128" t="s">
        <v>619</v>
      </c>
      <c r="K159" s="162">
        <v>30</v>
      </c>
      <c r="L159" s="162">
        <v>111</v>
      </c>
      <c r="M159" s="185">
        <v>0.3</v>
      </c>
      <c r="N159" s="162">
        <v>13</v>
      </c>
      <c r="O159" s="162">
        <v>295</v>
      </c>
      <c r="P159" s="162">
        <v>27</v>
      </c>
      <c r="Q159" s="162">
        <v>446</v>
      </c>
      <c r="R159" s="128" t="s">
        <v>619</v>
      </c>
      <c r="S159" s="162">
        <v>37</v>
      </c>
      <c r="T159" s="128" t="s">
        <v>619</v>
      </c>
      <c r="U159" s="128" t="s">
        <v>619</v>
      </c>
      <c r="V159" s="128" t="s">
        <v>619</v>
      </c>
      <c r="W159" s="162">
        <v>39</v>
      </c>
      <c r="X159" s="193">
        <v>0.1</v>
      </c>
      <c r="Y159" s="128" t="s">
        <v>619</v>
      </c>
      <c r="Z159" s="27"/>
    </row>
    <row r="160" spans="1:26" s="28" customFormat="1" ht="14.1" customHeight="1" x14ac:dyDescent="0.2">
      <c r="A160" s="220" t="s">
        <v>137</v>
      </c>
      <c r="B160" s="220" t="s">
        <v>664</v>
      </c>
      <c r="C160" s="220" t="s">
        <v>744</v>
      </c>
      <c r="D160" s="220"/>
      <c r="E160" s="184">
        <v>125.9</v>
      </c>
      <c r="F160" s="162">
        <v>15</v>
      </c>
      <c r="G160" s="162">
        <v>11</v>
      </c>
      <c r="H160" s="128" t="s">
        <v>619</v>
      </c>
      <c r="I160" s="128" t="s">
        <v>619</v>
      </c>
      <c r="J160" s="128" t="s">
        <v>619</v>
      </c>
      <c r="K160" s="128" t="s">
        <v>619</v>
      </c>
      <c r="L160" s="162">
        <v>33</v>
      </c>
      <c r="M160" s="185">
        <v>0.3</v>
      </c>
      <c r="N160" s="128" t="s">
        <v>619</v>
      </c>
      <c r="O160" s="162">
        <v>31</v>
      </c>
      <c r="P160" s="128" t="s">
        <v>619</v>
      </c>
      <c r="Q160" s="162">
        <v>84</v>
      </c>
      <c r="R160" s="128" t="s">
        <v>619</v>
      </c>
      <c r="S160" s="162">
        <v>58</v>
      </c>
      <c r="T160" s="128" t="s">
        <v>619</v>
      </c>
      <c r="U160" s="128" t="s">
        <v>619</v>
      </c>
      <c r="V160" s="162">
        <v>8</v>
      </c>
      <c r="W160" s="162">
        <v>72</v>
      </c>
      <c r="X160" s="193">
        <v>0.6</v>
      </c>
      <c r="Y160" s="128" t="s">
        <v>619</v>
      </c>
      <c r="Z160" s="27"/>
    </row>
    <row r="161" spans="1:26" s="28" customFormat="1" ht="14.1" customHeight="1" x14ac:dyDescent="0.2">
      <c r="A161" s="220" t="s">
        <v>446</v>
      </c>
      <c r="B161" s="220" t="s">
        <v>447</v>
      </c>
      <c r="C161" s="220" t="s">
        <v>742</v>
      </c>
      <c r="D161" s="220"/>
      <c r="E161" s="184">
        <v>43.7</v>
      </c>
      <c r="F161" s="128" t="s">
        <v>619</v>
      </c>
      <c r="G161" s="128" t="s">
        <v>619</v>
      </c>
      <c r="H161" s="128" t="s">
        <v>619</v>
      </c>
      <c r="I161" s="128" t="s">
        <v>619</v>
      </c>
      <c r="J161" s="128" t="s">
        <v>619</v>
      </c>
      <c r="K161" s="128" t="s">
        <v>619</v>
      </c>
      <c r="L161" s="162">
        <v>23</v>
      </c>
      <c r="M161" s="185">
        <v>0.5</v>
      </c>
      <c r="N161" s="128" t="s">
        <v>619</v>
      </c>
      <c r="O161" s="128" t="s">
        <v>619</v>
      </c>
      <c r="P161" s="162">
        <v>6</v>
      </c>
      <c r="Q161" s="162">
        <v>36</v>
      </c>
      <c r="R161" s="162">
        <v>6</v>
      </c>
      <c r="S161" s="128" t="s">
        <v>619</v>
      </c>
      <c r="T161" s="162">
        <v>27</v>
      </c>
      <c r="U161" s="162">
        <v>18</v>
      </c>
      <c r="V161" s="128" t="s">
        <v>619</v>
      </c>
      <c r="W161" s="162">
        <v>57</v>
      </c>
      <c r="X161" s="193">
        <v>1.3</v>
      </c>
      <c r="Y161" s="128" t="s">
        <v>619</v>
      </c>
      <c r="Z161" s="27"/>
    </row>
    <row r="162" spans="1:26" s="28" customFormat="1" ht="14.1" customHeight="1" x14ac:dyDescent="0.2">
      <c r="A162" s="220" t="s">
        <v>372</v>
      </c>
      <c r="B162" s="220" t="s">
        <v>373</v>
      </c>
      <c r="C162" s="220" t="s">
        <v>746</v>
      </c>
      <c r="D162" s="220"/>
      <c r="E162" s="184">
        <v>123.4</v>
      </c>
      <c r="F162" s="162">
        <v>48</v>
      </c>
      <c r="G162" s="162">
        <v>93</v>
      </c>
      <c r="H162" s="162">
        <v>14</v>
      </c>
      <c r="I162" s="162">
        <v>9</v>
      </c>
      <c r="J162" s="162">
        <v>7</v>
      </c>
      <c r="K162" s="162">
        <v>7</v>
      </c>
      <c r="L162" s="162">
        <v>178</v>
      </c>
      <c r="M162" s="185">
        <v>1.4</v>
      </c>
      <c r="N162" s="162">
        <v>18</v>
      </c>
      <c r="O162" s="162">
        <v>5</v>
      </c>
      <c r="P162" s="162">
        <v>123</v>
      </c>
      <c r="Q162" s="162">
        <v>324</v>
      </c>
      <c r="R162" s="162">
        <v>74</v>
      </c>
      <c r="S162" s="162">
        <v>307</v>
      </c>
      <c r="T162" s="162">
        <v>208</v>
      </c>
      <c r="U162" s="162">
        <v>680</v>
      </c>
      <c r="V162" s="162">
        <v>455</v>
      </c>
      <c r="W162" s="162">
        <v>1724</v>
      </c>
      <c r="X162" s="193">
        <v>14</v>
      </c>
      <c r="Y162" s="128" t="s">
        <v>619</v>
      </c>
      <c r="Z162" s="27"/>
    </row>
    <row r="163" spans="1:26" s="28" customFormat="1" ht="14.1" customHeight="1" x14ac:dyDescent="0.2">
      <c r="A163" s="220" t="s">
        <v>232</v>
      </c>
      <c r="B163" s="220" t="s">
        <v>233</v>
      </c>
      <c r="C163" s="220" t="s">
        <v>749</v>
      </c>
      <c r="D163" s="220"/>
      <c r="E163" s="184">
        <v>42.3</v>
      </c>
      <c r="F163" s="128" t="s">
        <v>619</v>
      </c>
      <c r="G163" s="128" t="s">
        <v>619</v>
      </c>
      <c r="H163" s="128" t="s">
        <v>619</v>
      </c>
      <c r="I163" s="128" t="s">
        <v>619</v>
      </c>
      <c r="J163" s="128" t="s">
        <v>619</v>
      </c>
      <c r="K163" s="128" t="s">
        <v>619</v>
      </c>
      <c r="L163" s="162">
        <v>12</v>
      </c>
      <c r="M163" s="185">
        <v>0.3</v>
      </c>
      <c r="N163" s="128" t="s">
        <v>619</v>
      </c>
      <c r="O163" s="128" t="s">
        <v>619</v>
      </c>
      <c r="P163" s="162">
        <v>5</v>
      </c>
      <c r="Q163" s="162">
        <v>19</v>
      </c>
      <c r="R163" s="128" t="s">
        <v>619</v>
      </c>
      <c r="S163" s="128" t="s">
        <v>619</v>
      </c>
      <c r="T163" s="162">
        <v>22</v>
      </c>
      <c r="U163" s="128" t="s">
        <v>619</v>
      </c>
      <c r="V163" s="128" t="s">
        <v>619</v>
      </c>
      <c r="W163" s="162">
        <v>23</v>
      </c>
      <c r="X163" s="193">
        <v>0.5</v>
      </c>
      <c r="Y163" s="128" t="s">
        <v>619</v>
      </c>
      <c r="Z163" s="27"/>
    </row>
    <row r="164" spans="1:26" s="28" customFormat="1" ht="14.1" customHeight="1" x14ac:dyDescent="0.2">
      <c r="A164" s="220" t="s">
        <v>174</v>
      </c>
      <c r="B164" s="220" t="s">
        <v>175</v>
      </c>
      <c r="C164" s="220" t="s">
        <v>744</v>
      </c>
      <c r="D164" s="220"/>
      <c r="E164" s="184">
        <v>40.5</v>
      </c>
      <c r="F164" s="162">
        <v>57</v>
      </c>
      <c r="G164" s="128" t="s">
        <v>619</v>
      </c>
      <c r="H164" s="128" t="s">
        <v>619</v>
      </c>
      <c r="I164" s="128" t="s">
        <v>619</v>
      </c>
      <c r="J164" s="128" t="s">
        <v>619</v>
      </c>
      <c r="K164" s="128" t="s">
        <v>619</v>
      </c>
      <c r="L164" s="162">
        <v>60</v>
      </c>
      <c r="M164" s="185">
        <v>1.5</v>
      </c>
      <c r="N164" s="162">
        <v>13</v>
      </c>
      <c r="O164" s="128" t="s">
        <v>619</v>
      </c>
      <c r="P164" s="128" t="s">
        <v>619</v>
      </c>
      <c r="Q164" s="162">
        <v>86</v>
      </c>
      <c r="R164" s="128" t="s">
        <v>619</v>
      </c>
      <c r="S164" s="162">
        <v>14</v>
      </c>
      <c r="T164" s="128" t="s">
        <v>619</v>
      </c>
      <c r="U164" s="128" t="s">
        <v>619</v>
      </c>
      <c r="V164" s="128" t="s">
        <v>619</v>
      </c>
      <c r="W164" s="162">
        <v>21</v>
      </c>
      <c r="X164" s="193">
        <v>0.5</v>
      </c>
      <c r="Y164" s="162">
        <v>31</v>
      </c>
      <c r="Z164" s="27"/>
    </row>
    <row r="165" spans="1:26" s="28" customFormat="1" ht="14.1" customHeight="1" x14ac:dyDescent="0.2">
      <c r="A165" s="220" t="s">
        <v>91</v>
      </c>
      <c r="B165" s="220" t="s">
        <v>92</v>
      </c>
      <c r="C165" s="220" t="s">
        <v>743</v>
      </c>
      <c r="D165" s="220"/>
      <c r="E165" s="184">
        <v>210.9</v>
      </c>
      <c r="F165" s="162">
        <v>32</v>
      </c>
      <c r="G165" s="128" t="s">
        <v>619</v>
      </c>
      <c r="H165" s="162">
        <v>6</v>
      </c>
      <c r="I165" s="128" t="s">
        <v>619</v>
      </c>
      <c r="J165" s="162">
        <v>10</v>
      </c>
      <c r="K165" s="128" t="s">
        <v>619</v>
      </c>
      <c r="L165" s="162">
        <v>52</v>
      </c>
      <c r="M165" s="185">
        <v>0.3</v>
      </c>
      <c r="N165" s="128" t="s">
        <v>619</v>
      </c>
      <c r="O165" s="128" t="s">
        <v>619</v>
      </c>
      <c r="P165" s="162">
        <v>13</v>
      </c>
      <c r="Q165" s="162">
        <v>71</v>
      </c>
      <c r="R165" s="128" t="s">
        <v>619</v>
      </c>
      <c r="S165" s="128" t="s">
        <v>619</v>
      </c>
      <c r="T165" s="128" t="s">
        <v>619</v>
      </c>
      <c r="U165" s="128" t="s">
        <v>619</v>
      </c>
      <c r="V165" s="128" t="s">
        <v>619</v>
      </c>
      <c r="W165" s="162">
        <v>51</v>
      </c>
      <c r="X165" s="193">
        <v>0.2</v>
      </c>
      <c r="Y165" s="128" t="s">
        <v>619</v>
      </c>
      <c r="Z165" s="27"/>
    </row>
    <row r="166" spans="1:26" s="28" customFormat="1" ht="14.1" customHeight="1" x14ac:dyDescent="0.2">
      <c r="A166" s="220" t="s">
        <v>270</v>
      </c>
      <c r="B166" s="220" t="s">
        <v>665</v>
      </c>
      <c r="C166" s="220" t="s">
        <v>745</v>
      </c>
      <c r="D166" s="220"/>
      <c r="E166" s="184">
        <v>77.400000000000006</v>
      </c>
      <c r="F166" s="162">
        <v>36</v>
      </c>
      <c r="G166" s="162">
        <v>23</v>
      </c>
      <c r="H166" s="162">
        <v>36</v>
      </c>
      <c r="I166" s="128" t="s">
        <v>619</v>
      </c>
      <c r="J166" s="128" t="s">
        <v>619</v>
      </c>
      <c r="K166" s="162">
        <v>5</v>
      </c>
      <c r="L166" s="162">
        <v>106</v>
      </c>
      <c r="M166" s="185">
        <v>1.4</v>
      </c>
      <c r="N166" s="162">
        <v>19</v>
      </c>
      <c r="O166" s="162">
        <v>45</v>
      </c>
      <c r="P166" s="162">
        <v>7</v>
      </c>
      <c r="Q166" s="162">
        <v>177</v>
      </c>
      <c r="R166" s="128" t="s">
        <v>619</v>
      </c>
      <c r="S166" s="128" t="s">
        <v>619</v>
      </c>
      <c r="T166" s="162">
        <v>129</v>
      </c>
      <c r="U166" s="162">
        <v>696</v>
      </c>
      <c r="V166" s="162">
        <v>30</v>
      </c>
      <c r="W166" s="162">
        <v>862</v>
      </c>
      <c r="X166" s="193">
        <v>11.1</v>
      </c>
      <c r="Y166" s="162">
        <v>862</v>
      </c>
      <c r="Z166" s="27"/>
    </row>
    <row r="167" spans="1:26" s="28" customFormat="1" ht="14.1" customHeight="1" x14ac:dyDescent="0.2">
      <c r="A167" s="220" t="s">
        <v>484</v>
      </c>
      <c r="B167" s="220" t="s">
        <v>485</v>
      </c>
      <c r="C167" s="220" t="s">
        <v>742</v>
      </c>
      <c r="D167" s="220"/>
      <c r="E167" s="184">
        <v>66.099999999999994</v>
      </c>
      <c r="F167" s="162">
        <v>58</v>
      </c>
      <c r="G167" s="128" t="s">
        <v>619</v>
      </c>
      <c r="H167" s="128" t="s">
        <v>619</v>
      </c>
      <c r="I167" s="128" t="s">
        <v>619</v>
      </c>
      <c r="J167" s="128" t="s">
        <v>619</v>
      </c>
      <c r="K167" s="128" t="s">
        <v>619</v>
      </c>
      <c r="L167" s="162">
        <v>66</v>
      </c>
      <c r="M167" s="185">
        <v>1</v>
      </c>
      <c r="N167" s="162">
        <v>19</v>
      </c>
      <c r="O167" s="162">
        <v>63</v>
      </c>
      <c r="P167" s="162">
        <v>21</v>
      </c>
      <c r="Q167" s="162">
        <v>169</v>
      </c>
      <c r="R167" s="162">
        <v>10</v>
      </c>
      <c r="S167" s="128" t="s">
        <v>619</v>
      </c>
      <c r="T167" s="162">
        <v>24</v>
      </c>
      <c r="U167" s="128" t="s">
        <v>619</v>
      </c>
      <c r="V167" s="162">
        <v>18</v>
      </c>
      <c r="W167" s="162">
        <v>52</v>
      </c>
      <c r="X167" s="193">
        <v>0.8</v>
      </c>
      <c r="Y167" s="162">
        <v>32</v>
      </c>
      <c r="Z167" s="27"/>
    </row>
    <row r="168" spans="1:26" s="28" customFormat="1" ht="14.1" customHeight="1" x14ac:dyDescent="0.2">
      <c r="A168" s="220" t="s">
        <v>300</v>
      </c>
      <c r="B168" s="220" t="s">
        <v>301</v>
      </c>
      <c r="C168" s="220" t="s">
        <v>745</v>
      </c>
      <c r="D168" s="220"/>
      <c r="E168" s="184">
        <v>26.5</v>
      </c>
      <c r="F168" s="128" t="s">
        <v>619</v>
      </c>
      <c r="G168" s="128" t="s">
        <v>619</v>
      </c>
      <c r="H168" s="128" t="s">
        <v>619</v>
      </c>
      <c r="I168" s="128" t="s">
        <v>619</v>
      </c>
      <c r="J168" s="128" t="s">
        <v>619</v>
      </c>
      <c r="K168" s="128" t="s">
        <v>619</v>
      </c>
      <c r="L168" s="162">
        <v>6</v>
      </c>
      <c r="M168" s="185">
        <v>0.2</v>
      </c>
      <c r="N168" s="128" t="s">
        <v>619</v>
      </c>
      <c r="O168" s="128" t="s">
        <v>619</v>
      </c>
      <c r="P168" s="128" t="s">
        <v>619</v>
      </c>
      <c r="Q168" s="162">
        <v>7</v>
      </c>
      <c r="R168" s="128" t="s">
        <v>619</v>
      </c>
      <c r="S168" s="128" t="s">
        <v>619</v>
      </c>
      <c r="T168" s="162">
        <v>10</v>
      </c>
      <c r="U168" s="128" t="s">
        <v>619</v>
      </c>
      <c r="V168" s="128" t="s">
        <v>619</v>
      </c>
      <c r="W168" s="162">
        <v>13</v>
      </c>
      <c r="X168" s="193">
        <v>0.5</v>
      </c>
      <c r="Y168" s="128" t="s">
        <v>619</v>
      </c>
      <c r="Z168" s="27"/>
    </row>
    <row r="169" spans="1:26" s="28" customFormat="1" ht="14.1" customHeight="1" x14ac:dyDescent="0.2">
      <c r="A169" s="220" t="s">
        <v>218</v>
      </c>
      <c r="B169" s="220" t="s">
        <v>219</v>
      </c>
      <c r="C169" s="220" t="s">
        <v>749</v>
      </c>
      <c r="D169" s="220"/>
      <c r="E169" s="184">
        <v>32.799999999999997</v>
      </c>
      <c r="F169" s="162">
        <v>11</v>
      </c>
      <c r="G169" s="128" t="s">
        <v>619</v>
      </c>
      <c r="H169" s="128" t="s">
        <v>619</v>
      </c>
      <c r="I169" s="128" t="s">
        <v>619</v>
      </c>
      <c r="J169" s="128" t="s">
        <v>619</v>
      </c>
      <c r="K169" s="128" t="s">
        <v>619</v>
      </c>
      <c r="L169" s="162">
        <v>12</v>
      </c>
      <c r="M169" s="185">
        <v>0.4</v>
      </c>
      <c r="N169" s="128" t="s">
        <v>619</v>
      </c>
      <c r="O169" s="128" t="s">
        <v>619</v>
      </c>
      <c r="P169" s="128" t="s">
        <v>619</v>
      </c>
      <c r="Q169" s="162">
        <v>17</v>
      </c>
      <c r="R169" s="128" t="s">
        <v>619</v>
      </c>
      <c r="S169" s="128" t="s">
        <v>619</v>
      </c>
      <c r="T169" s="128" t="s">
        <v>619</v>
      </c>
      <c r="U169" s="128" t="s">
        <v>619</v>
      </c>
      <c r="V169" s="128" t="s">
        <v>619</v>
      </c>
      <c r="W169" s="162">
        <v>6</v>
      </c>
      <c r="X169" s="193">
        <v>0.2</v>
      </c>
      <c r="Y169" s="162">
        <v>7</v>
      </c>
      <c r="Z169" s="27"/>
    </row>
    <row r="170" spans="1:26" s="28" customFormat="1" ht="14.1" customHeight="1" x14ac:dyDescent="0.2">
      <c r="A170" s="220" t="s">
        <v>49</v>
      </c>
      <c r="B170" s="220" t="s">
        <v>50</v>
      </c>
      <c r="C170" s="220" t="s">
        <v>743</v>
      </c>
      <c r="D170" s="220"/>
      <c r="E170" s="184">
        <v>212.3</v>
      </c>
      <c r="F170" s="162">
        <v>99</v>
      </c>
      <c r="G170" s="162">
        <v>48</v>
      </c>
      <c r="H170" s="162">
        <v>17</v>
      </c>
      <c r="I170" s="162">
        <v>16</v>
      </c>
      <c r="J170" s="162">
        <v>22</v>
      </c>
      <c r="K170" s="162">
        <v>11</v>
      </c>
      <c r="L170" s="162">
        <v>213</v>
      </c>
      <c r="M170" s="185">
        <v>1</v>
      </c>
      <c r="N170" s="162">
        <v>59</v>
      </c>
      <c r="O170" s="162">
        <v>124</v>
      </c>
      <c r="P170" s="162">
        <v>157</v>
      </c>
      <c r="Q170" s="162">
        <v>553</v>
      </c>
      <c r="R170" s="128" t="s">
        <v>619</v>
      </c>
      <c r="S170" s="162">
        <v>84</v>
      </c>
      <c r="T170" s="162">
        <v>63</v>
      </c>
      <c r="U170" s="128" t="s">
        <v>619</v>
      </c>
      <c r="V170" s="162">
        <v>210</v>
      </c>
      <c r="W170" s="162">
        <v>406</v>
      </c>
      <c r="X170" s="193">
        <v>1.9</v>
      </c>
      <c r="Y170" s="128" t="s">
        <v>619</v>
      </c>
      <c r="Z170" s="27"/>
    </row>
    <row r="171" spans="1:26" s="28" customFormat="1" ht="14.1" customHeight="1" x14ac:dyDescent="0.2">
      <c r="A171" s="220" t="s">
        <v>206</v>
      </c>
      <c r="B171" s="220" t="s">
        <v>207</v>
      </c>
      <c r="C171" s="220" t="s">
        <v>744</v>
      </c>
      <c r="D171" s="220"/>
      <c r="E171" s="184">
        <v>45.7</v>
      </c>
      <c r="F171" s="128" t="s">
        <v>619</v>
      </c>
      <c r="G171" s="128" t="s">
        <v>619</v>
      </c>
      <c r="H171" s="128" t="s">
        <v>619</v>
      </c>
      <c r="I171" s="128" t="s">
        <v>619</v>
      </c>
      <c r="J171" s="128" t="s">
        <v>619</v>
      </c>
      <c r="K171" s="128" t="s">
        <v>619</v>
      </c>
      <c r="L171" s="162">
        <v>32</v>
      </c>
      <c r="M171" s="185">
        <v>0.7</v>
      </c>
      <c r="N171" s="128" t="s">
        <v>619</v>
      </c>
      <c r="O171" s="128" t="s">
        <v>619</v>
      </c>
      <c r="P171" s="162">
        <v>16</v>
      </c>
      <c r="Q171" s="162">
        <v>52</v>
      </c>
      <c r="R171" s="128" t="s">
        <v>619</v>
      </c>
      <c r="S171" s="128" t="s">
        <v>619</v>
      </c>
      <c r="T171" s="128" t="s">
        <v>619</v>
      </c>
      <c r="U171" s="128" t="s">
        <v>619</v>
      </c>
      <c r="V171" s="128" t="s">
        <v>619</v>
      </c>
      <c r="W171" s="162">
        <v>28</v>
      </c>
      <c r="X171" s="193">
        <v>0.6</v>
      </c>
      <c r="Y171" s="162">
        <v>11</v>
      </c>
      <c r="Z171" s="27"/>
    </row>
    <row r="172" spans="1:26" s="28" customFormat="1" ht="14.1" customHeight="1" x14ac:dyDescent="0.2">
      <c r="A172" s="220" t="s">
        <v>425</v>
      </c>
      <c r="B172" s="220" t="s">
        <v>666</v>
      </c>
      <c r="C172" s="220" t="s">
        <v>742</v>
      </c>
      <c r="D172" s="220"/>
      <c r="E172" s="184">
        <v>110.8</v>
      </c>
      <c r="F172" s="162">
        <v>69</v>
      </c>
      <c r="G172" s="162">
        <v>6</v>
      </c>
      <c r="H172" s="162">
        <v>5</v>
      </c>
      <c r="I172" s="128" t="s">
        <v>619</v>
      </c>
      <c r="J172" s="128" t="s">
        <v>619</v>
      </c>
      <c r="K172" s="128" t="s">
        <v>619</v>
      </c>
      <c r="L172" s="162">
        <v>84</v>
      </c>
      <c r="M172" s="185">
        <v>0.8</v>
      </c>
      <c r="N172" s="162">
        <v>21</v>
      </c>
      <c r="O172" s="162">
        <v>133</v>
      </c>
      <c r="P172" s="162">
        <v>64</v>
      </c>
      <c r="Q172" s="162">
        <v>302</v>
      </c>
      <c r="R172" s="162">
        <v>116</v>
      </c>
      <c r="S172" s="128" t="s">
        <v>619</v>
      </c>
      <c r="T172" s="128" t="s">
        <v>619</v>
      </c>
      <c r="U172" s="128" t="s">
        <v>619</v>
      </c>
      <c r="V172" s="162">
        <v>140</v>
      </c>
      <c r="W172" s="162">
        <v>260</v>
      </c>
      <c r="X172" s="193">
        <v>2.4</v>
      </c>
      <c r="Y172" s="162">
        <v>49</v>
      </c>
      <c r="Z172" s="27"/>
    </row>
    <row r="173" spans="1:26" s="28" customFormat="1" ht="14.1" customHeight="1" x14ac:dyDescent="0.2">
      <c r="A173" s="220" t="s">
        <v>164</v>
      </c>
      <c r="B173" s="220" t="s">
        <v>165</v>
      </c>
      <c r="C173" s="220" t="s">
        <v>744</v>
      </c>
      <c r="D173" s="220"/>
      <c r="E173" s="184">
        <v>22</v>
      </c>
      <c r="F173" s="162">
        <v>18</v>
      </c>
      <c r="G173" s="128" t="s">
        <v>619</v>
      </c>
      <c r="H173" s="128" t="s">
        <v>619</v>
      </c>
      <c r="I173" s="128" t="s">
        <v>619</v>
      </c>
      <c r="J173" s="128" t="s">
        <v>619</v>
      </c>
      <c r="K173" s="128" t="s">
        <v>619</v>
      </c>
      <c r="L173" s="162">
        <v>21</v>
      </c>
      <c r="M173" s="185">
        <v>1</v>
      </c>
      <c r="N173" s="128" t="s">
        <v>619</v>
      </c>
      <c r="O173" s="162">
        <v>18</v>
      </c>
      <c r="P173" s="128" t="s">
        <v>619</v>
      </c>
      <c r="Q173" s="162">
        <v>42</v>
      </c>
      <c r="R173" s="128" t="s">
        <v>619</v>
      </c>
      <c r="S173" s="162">
        <v>13</v>
      </c>
      <c r="T173" s="162">
        <v>7</v>
      </c>
      <c r="U173" s="128" t="s">
        <v>619</v>
      </c>
      <c r="V173" s="128" t="s">
        <v>619</v>
      </c>
      <c r="W173" s="162">
        <v>27</v>
      </c>
      <c r="X173" s="193">
        <v>1.2</v>
      </c>
      <c r="Y173" s="128" t="s">
        <v>619</v>
      </c>
      <c r="Z173" s="27"/>
    </row>
    <row r="174" spans="1:26" s="28" customFormat="1" ht="14.1" customHeight="1" x14ac:dyDescent="0.2">
      <c r="A174" s="220" t="s">
        <v>596</v>
      </c>
      <c r="B174" s="220" t="s">
        <v>597</v>
      </c>
      <c r="C174" s="220" t="s">
        <v>748</v>
      </c>
      <c r="D174" s="220"/>
      <c r="E174" s="184">
        <v>47.5</v>
      </c>
      <c r="F174" s="162">
        <v>9</v>
      </c>
      <c r="G174" s="128" t="s">
        <v>619</v>
      </c>
      <c r="H174" s="128" t="s">
        <v>619</v>
      </c>
      <c r="I174" s="128" t="s">
        <v>619</v>
      </c>
      <c r="J174" s="128" t="s">
        <v>619</v>
      </c>
      <c r="K174" s="128" t="s">
        <v>619</v>
      </c>
      <c r="L174" s="162">
        <v>10</v>
      </c>
      <c r="M174" s="185">
        <v>0.2</v>
      </c>
      <c r="N174" s="128" t="s">
        <v>619</v>
      </c>
      <c r="O174" s="128" t="s">
        <v>619</v>
      </c>
      <c r="P174" s="128" t="s">
        <v>619</v>
      </c>
      <c r="Q174" s="162">
        <v>18</v>
      </c>
      <c r="R174" s="128" t="s">
        <v>619</v>
      </c>
      <c r="S174" s="128" t="s">
        <v>619</v>
      </c>
      <c r="T174" s="128" t="s">
        <v>619</v>
      </c>
      <c r="U174" s="128" t="s">
        <v>619</v>
      </c>
      <c r="V174" s="128" t="s">
        <v>619</v>
      </c>
      <c r="W174" s="128" t="s">
        <v>619</v>
      </c>
      <c r="X174" s="193" t="s">
        <v>619</v>
      </c>
      <c r="Y174" s="128" t="s">
        <v>619</v>
      </c>
      <c r="Z174" s="27"/>
    </row>
    <row r="175" spans="1:26" s="28" customFormat="1" ht="14.1" customHeight="1" x14ac:dyDescent="0.2">
      <c r="A175" s="220" t="s">
        <v>412</v>
      </c>
      <c r="B175" s="220" t="s">
        <v>413</v>
      </c>
      <c r="C175" s="220" t="s">
        <v>746</v>
      </c>
      <c r="D175" s="220"/>
      <c r="E175" s="184">
        <v>82.7</v>
      </c>
      <c r="F175" s="162">
        <v>10</v>
      </c>
      <c r="G175" s="162">
        <v>8</v>
      </c>
      <c r="H175" s="162">
        <v>10</v>
      </c>
      <c r="I175" s="128" t="s">
        <v>619</v>
      </c>
      <c r="J175" s="128" t="s">
        <v>619</v>
      </c>
      <c r="K175" s="128" t="s">
        <v>619</v>
      </c>
      <c r="L175" s="162">
        <v>37</v>
      </c>
      <c r="M175" s="185">
        <v>0.5</v>
      </c>
      <c r="N175" s="162">
        <v>18</v>
      </c>
      <c r="O175" s="162">
        <v>19</v>
      </c>
      <c r="P175" s="162">
        <v>8</v>
      </c>
      <c r="Q175" s="162">
        <v>82</v>
      </c>
      <c r="R175" s="162">
        <v>5</v>
      </c>
      <c r="S175" s="162">
        <v>9</v>
      </c>
      <c r="T175" s="128" t="s">
        <v>619</v>
      </c>
      <c r="U175" s="128" t="s">
        <v>619</v>
      </c>
      <c r="V175" s="162">
        <v>131</v>
      </c>
      <c r="W175" s="162">
        <v>145</v>
      </c>
      <c r="X175" s="193">
        <v>1.8</v>
      </c>
      <c r="Y175" s="128" t="s">
        <v>619</v>
      </c>
      <c r="Z175" s="27"/>
    </row>
    <row r="176" spans="1:26" s="28" customFormat="1" ht="14.1" customHeight="1" x14ac:dyDescent="0.2">
      <c r="A176" s="220" t="s">
        <v>560</v>
      </c>
      <c r="B176" s="220" t="s">
        <v>561</v>
      </c>
      <c r="C176" s="220" t="s">
        <v>748</v>
      </c>
      <c r="D176" s="220"/>
      <c r="E176" s="184">
        <v>33.700000000000003</v>
      </c>
      <c r="F176" s="128" t="s">
        <v>619</v>
      </c>
      <c r="G176" s="128" t="s">
        <v>619</v>
      </c>
      <c r="H176" s="128" t="s">
        <v>619</v>
      </c>
      <c r="I176" s="128" t="s">
        <v>619</v>
      </c>
      <c r="J176" s="128" t="s">
        <v>619</v>
      </c>
      <c r="K176" s="128" t="s">
        <v>619</v>
      </c>
      <c r="L176" s="162">
        <v>5</v>
      </c>
      <c r="M176" s="185">
        <v>0.2</v>
      </c>
      <c r="N176" s="128" t="s">
        <v>619</v>
      </c>
      <c r="O176" s="128" t="s">
        <v>619</v>
      </c>
      <c r="P176" s="162">
        <v>6</v>
      </c>
      <c r="Q176" s="162">
        <v>13</v>
      </c>
      <c r="R176" s="128" t="s">
        <v>619</v>
      </c>
      <c r="S176" s="128" t="s">
        <v>619</v>
      </c>
      <c r="T176" s="128" t="s">
        <v>619</v>
      </c>
      <c r="U176" s="128" t="s">
        <v>619</v>
      </c>
      <c r="V176" s="128" t="s">
        <v>619</v>
      </c>
      <c r="W176" s="162">
        <v>12</v>
      </c>
      <c r="X176" s="193">
        <v>0.4</v>
      </c>
      <c r="Y176" s="128" t="s">
        <v>619</v>
      </c>
      <c r="Z176" s="27"/>
    </row>
    <row r="177" spans="1:26" s="28" customFormat="1" ht="14.1" customHeight="1" x14ac:dyDescent="0.2">
      <c r="A177" s="220" t="s">
        <v>348</v>
      </c>
      <c r="B177" s="220" t="s">
        <v>349</v>
      </c>
      <c r="C177" s="220" t="s">
        <v>745</v>
      </c>
      <c r="D177" s="220"/>
      <c r="E177" s="184">
        <v>41.8</v>
      </c>
      <c r="F177" s="128" t="s">
        <v>619</v>
      </c>
      <c r="G177" s="128" t="s">
        <v>619</v>
      </c>
      <c r="H177" s="128" t="s">
        <v>619</v>
      </c>
      <c r="I177" s="128" t="s">
        <v>619</v>
      </c>
      <c r="J177" s="128" t="s">
        <v>619</v>
      </c>
      <c r="K177" s="128" t="s">
        <v>619</v>
      </c>
      <c r="L177" s="162">
        <v>10</v>
      </c>
      <c r="M177" s="185">
        <v>0.2</v>
      </c>
      <c r="N177" s="128" t="s">
        <v>619</v>
      </c>
      <c r="O177" s="128" t="s">
        <v>619</v>
      </c>
      <c r="P177" s="162">
        <v>5</v>
      </c>
      <c r="Q177" s="162">
        <v>19</v>
      </c>
      <c r="R177" s="128" t="s">
        <v>619</v>
      </c>
      <c r="S177" s="128" t="s">
        <v>619</v>
      </c>
      <c r="T177" s="128" t="s">
        <v>619</v>
      </c>
      <c r="U177" s="128" t="s">
        <v>619</v>
      </c>
      <c r="V177" s="128" t="s">
        <v>619</v>
      </c>
      <c r="W177" s="162">
        <v>9</v>
      </c>
      <c r="X177" s="193">
        <v>0.2</v>
      </c>
      <c r="Y177" s="128" t="s">
        <v>619</v>
      </c>
      <c r="Z177" s="27"/>
    </row>
    <row r="178" spans="1:26" s="28" customFormat="1" ht="14.1" customHeight="1" x14ac:dyDescent="0.2">
      <c r="A178" s="220" t="s">
        <v>540</v>
      </c>
      <c r="B178" s="220" t="s">
        <v>541</v>
      </c>
      <c r="C178" s="220" t="s">
        <v>742</v>
      </c>
      <c r="D178" s="220"/>
      <c r="E178" s="184">
        <v>59.4</v>
      </c>
      <c r="F178" s="162">
        <v>8</v>
      </c>
      <c r="G178" s="128" t="s">
        <v>619</v>
      </c>
      <c r="H178" s="128" t="s">
        <v>619</v>
      </c>
      <c r="I178" s="128" t="s">
        <v>619</v>
      </c>
      <c r="J178" s="128" t="s">
        <v>619</v>
      </c>
      <c r="K178" s="128" t="s">
        <v>619</v>
      </c>
      <c r="L178" s="162">
        <v>11</v>
      </c>
      <c r="M178" s="185">
        <v>0.2</v>
      </c>
      <c r="N178" s="128" t="s">
        <v>619</v>
      </c>
      <c r="O178" s="162">
        <v>6</v>
      </c>
      <c r="P178" s="128" t="s">
        <v>619</v>
      </c>
      <c r="Q178" s="162">
        <v>22</v>
      </c>
      <c r="R178" s="128" t="s">
        <v>619</v>
      </c>
      <c r="S178" s="128" t="s">
        <v>619</v>
      </c>
      <c r="T178" s="162">
        <v>22</v>
      </c>
      <c r="U178" s="128" t="s">
        <v>619</v>
      </c>
      <c r="V178" s="128" t="s">
        <v>619</v>
      </c>
      <c r="W178" s="162">
        <v>30</v>
      </c>
      <c r="X178" s="193">
        <v>0.5</v>
      </c>
      <c r="Y178" s="162">
        <v>6</v>
      </c>
      <c r="Z178" s="27"/>
    </row>
    <row r="179" spans="1:26" s="28" customFormat="1" ht="14.1" customHeight="1" x14ac:dyDescent="0.2">
      <c r="A179" s="220" t="s">
        <v>13</v>
      </c>
      <c r="B179" s="220" t="s">
        <v>667</v>
      </c>
      <c r="C179" s="220" t="s">
        <v>750</v>
      </c>
      <c r="D179" s="220"/>
      <c r="E179" s="184">
        <v>57.9</v>
      </c>
      <c r="F179" s="162">
        <v>6</v>
      </c>
      <c r="G179" s="128" t="s">
        <v>619</v>
      </c>
      <c r="H179" s="128" t="s">
        <v>619</v>
      </c>
      <c r="I179" s="128" t="s">
        <v>619</v>
      </c>
      <c r="J179" s="128" t="s">
        <v>619</v>
      </c>
      <c r="K179" s="128" t="s">
        <v>619</v>
      </c>
      <c r="L179" s="162">
        <v>7</v>
      </c>
      <c r="M179" s="185">
        <v>0.1</v>
      </c>
      <c r="N179" s="128" t="s">
        <v>619</v>
      </c>
      <c r="O179" s="128" t="s">
        <v>619</v>
      </c>
      <c r="P179" s="162">
        <v>8</v>
      </c>
      <c r="Q179" s="162">
        <v>16</v>
      </c>
      <c r="R179" s="128" t="s">
        <v>619</v>
      </c>
      <c r="S179" s="128" t="s">
        <v>619</v>
      </c>
      <c r="T179" s="128" t="s">
        <v>619</v>
      </c>
      <c r="U179" s="128" t="s">
        <v>619</v>
      </c>
      <c r="V179" s="128" t="s">
        <v>619</v>
      </c>
      <c r="W179" s="128" t="s">
        <v>619</v>
      </c>
      <c r="X179" s="193" t="s">
        <v>619</v>
      </c>
      <c r="Y179" s="162">
        <v>43</v>
      </c>
      <c r="Z179" s="27"/>
    </row>
    <row r="180" spans="1:26" s="28" customFormat="1" ht="14.1" customHeight="1" x14ac:dyDescent="0.2">
      <c r="A180" s="220" t="s">
        <v>426</v>
      </c>
      <c r="B180" s="220" t="s">
        <v>668</v>
      </c>
      <c r="C180" s="220" t="s">
        <v>742</v>
      </c>
      <c r="D180" s="220"/>
      <c r="E180" s="184">
        <v>103.3</v>
      </c>
      <c r="F180" s="162">
        <v>79</v>
      </c>
      <c r="G180" s="162">
        <v>25</v>
      </c>
      <c r="H180" s="162">
        <v>13</v>
      </c>
      <c r="I180" s="128" t="s">
        <v>619</v>
      </c>
      <c r="J180" s="128" t="s">
        <v>619</v>
      </c>
      <c r="K180" s="162">
        <v>42</v>
      </c>
      <c r="L180" s="162">
        <v>170</v>
      </c>
      <c r="M180" s="185">
        <v>1.7</v>
      </c>
      <c r="N180" s="128" t="s">
        <v>619</v>
      </c>
      <c r="O180" s="128" t="s">
        <v>619</v>
      </c>
      <c r="P180" s="162">
        <v>12</v>
      </c>
      <c r="Q180" s="162">
        <v>190</v>
      </c>
      <c r="R180" s="164">
        <v>61</v>
      </c>
      <c r="S180" s="164">
        <v>45</v>
      </c>
      <c r="T180" s="164">
        <v>5</v>
      </c>
      <c r="U180" s="164">
        <v>27</v>
      </c>
      <c r="V180" s="164">
        <v>8</v>
      </c>
      <c r="W180" s="164">
        <v>146</v>
      </c>
      <c r="X180" s="194">
        <v>1.4</v>
      </c>
      <c r="Y180" s="163" t="s">
        <v>619</v>
      </c>
      <c r="Z180" s="27"/>
    </row>
    <row r="181" spans="1:26" s="28" customFormat="1" ht="14.1" customHeight="1" x14ac:dyDescent="0.2">
      <c r="A181" s="220" t="s">
        <v>514</v>
      </c>
      <c r="B181" s="220" t="s">
        <v>515</v>
      </c>
      <c r="C181" s="220" t="s">
        <v>742</v>
      </c>
      <c r="D181" s="220"/>
      <c r="E181" s="184">
        <v>36.799999999999997</v>
      </c>
      <c r="F181" s="162">
        <v>5</v>
      </c>
      <c r="G181" s="128" t="s">
        <v>619</v>
      </c>
      <c r="H181" s="128" t="s">
        <v>619</v>
      </c>
      <c r="I181" s="128" t="s">
        <v>619</v>
      </c>
      <c r="J181" s="128" t="s">
        <v>619</v>
      </c>
      <c r="K181" s="128" t="s">
        <v>619</v>
      </c>
      <c r="L181" s="162">
        <v>6</v>
      </c>
      <c r="M181" s="185">
        <v>0.2</v>
      </c>
      <c r="N181" s="128" t="s">
        <v>619</v>
      </c>
      <c r="O181" s="128" t="s">
        <v>619</v>
      </c>
      <c r="P181" s="162">
        <v>11</v>
      </c>
      <c r="Q181" s="162">
        <v>19</v>
      </c>
      <c r="R181" s="162">
        <v>13</v>
      </c>
      <c r="S181" s="128" t="s">
        <v>619</v>
      </c>
      <c r="T181" s="162">
        <v>24</v>
      </c>
      <c r="U181" s="128" t="s">
        <v>619</v>
      </c>
      <c r="V181" s="128" t="s">
        <v>619</v>
      </c>
      <c r="W181" s="162">
        <v>39</v>
      </c>
      <c r="X181" s="193">
        <v>1.1000000000000001</v>
      </c>
      <c r="Y181" s="128" t="s">
        <v>619</v>
      </c>
      <c r="Z181" s="27"/>
    </row>
    <row r="182" spans="1:26" s="28" customFormat="1" ht="14.1" customHeight="1" x14ac:dyDescent="0.2">
      <c r="A182" s="220" t="s">
        <v>466</v>
      </c>
      <c r="B182" s="220" t="s">
        <v>467</v>
      </c>
      <c r="C182" s="220" t="s">
        <v>742</v>
      </c>
      <c r="D182" s="220"/>
      <c r="E182" s="184">
        <v>78.7</v>
      </c>
      <c r="F182" s="162">
        <v>23</v>
      </c>
      <c r="G182" s="128" t="s">
        <v>619</v>
      </c>
      <c r="H182" s="128" t="s">
        <v>619</v>
      </c>
      <c r="I182" s="128" t="s">
        <v>619</v>
      </c>
      <c r="J182" s="128" t="s">
        <v>619</v>
      </c>
      <c r="K182" s="128" t="s">
        <v>619</v>
      </c>
      <c r="L182" s="162">
        <v>26</v>
      </c>
      <c r="M182" s="185">
        <v>0.3</v>
      </c>
      <c r="N182" s="128" t="s">
        <v>619</v>
      </c>
      <c r="O182" s="128" t="s">
        <v>619</v>
      </c>
      <c r="P182" s="162">
        <v>17</v>
      </c>
      <c r="Q182" s="162">
        <v>44</v>
      </c>
      <c r="R182" s="162">
        <v>22</v>
      </c>
      <c r="S182" s="162">
        <v>8</v>
      </c>
      <c r="T182" s="162">
        <v>78</v>
      </c>
      <c r="U182" s="162">
        <v>44</v>
      </c>
      <c r="V182" s="162">
        <v>46</v>
      </c>
      <c r="W182" s="162">
        <v>198</v>
      </c>
      <c r="X182" s="193">
        <v>2.5</v>
      </c>
      <c r="Y182" s="128" t="s">
        <v>619</v>
      </c>
      <c r="Z182" s="27"/>
    </row>
    <row r="183" spans="1:26" s="28" customFormat="1" ht="14.1" customHeight="1" x14ac:dyDescent="0.2">
      <c r="A183" s="220" t="s">
        <v>208</v>
      </c>
      <c r="B183" s="220" t="s">
        <v>209</v>
      </c>
      <c r="C183" s="220" t="s">
        <v>744</v>
      </c>
      <c r="D183" s="220"/>
      <c r="E183" s="184">
        <v>50</v>
      </c>
      <c r="F183" s="128" t="s">
        <v>619</v>
      </c>
      <c r="G183" s="128" t="s">
        <v>619</v>
      </c>
      <c r="H183" s="128" t="s">
        <v>619</v>
      </c>
      <c r="I183" s="128" t="s">
        <v>619</v>
      </c>
      <c r="J183" s="128" t="s">
        <v>619</v>
      </c>
      <c r="K183" s="128" t="s">
        <v>619</v>
      </c>
      <c r="L183" s="162">
        <v>32</v>
      </c>
      <c r="M183" s="185">
        <v>0.6</v>
      </c>
      <c r="N183" s="128" t="s">
        <v>619</v>
      </c>
      <c r="O183" s="128" t="s">
        <v>619</v>
      </c>
      <c r="P183" s="128" t="s">
        <v>619</v>
      </c>
      <c r="Q183" s="162">
        <v>35</v>
      </c>
      <c r="R183" s="128" t="s">
        <v>619</v>
      </c>
      <c r="S183" s="128" t="s">
        <v>619</v>
      </c>
      <c r="T183" s="128" t="s">
        <v>619</v>
      </c>
      <c r="U183" s="128" t="s">
        <v>619</v>
      </c>
      <c r="V183" s="128" t="s">
        <v>619</v>
      </c>
      <c r="W183" s="162">
        <v>17</v>
      </c>
      <c r="X183" s="193">
        <v>0.3</v>
      </c>
      <c r="Y183" s="162">
        <v>5</v>
      </c>
      <c r="Z183" s="27"/>
    </row>
    <row r="184" spans="1:26" s="28" customFormat="1" ht="14.1" customHeight="1" x14ac:dyDescent="0.2">
      <c r="A184" s="220" t="s">
        <v>19</v>
      </c>
      <c r="B184" s="220" t="s">
        <v>20</v>
      </c>
      <c r="C184" s="220" t="s">
        <v>750</v>
      </c>
      <c r="D184" s="220"/>
      <c r="E184" s="184">
        <v>119.3</v>
      </c>
      <c r="F184" s="162">
        <v>20</v>
      </c>
      <c r="G184" s="128" t="s">
        <v>619</v>
      </c>
      <c r="H184" s="162">
        <v>6</v>
      </c>
      <c r="I184" s="128" t="s">
        <v>619</v>
      </c>
      <c r="J184" s="128" t="s">
        <v>619</v>
      </c>
      <c r="K184" s="128" t="s">
        <v>619</v>
      </c>
      <c r="L184" s="162">
        <v>29</v>
      </c>
      <c r="M184" s="185">
        <v>0.2</v>
      </c>
      <c r="N184" s="128" t="s">
        <v>619</v>
      </c>
      <c r="O184" s="162">
        <v>129</v>
      </c>
      <c r="P184" s="128" t="s">
        <v>619</v>
      </c>
      <c r="Q184" s="162">
        <v>273</v>
      </c>
      <c r="R184" s="128" t="s">
        <v>619</v>
      </c>
      <c r="S184" s="162">
        <v>9</v>
      </c>
      <c r="T184" s="162">
        <v>25</v>
      </c>
      <c r="U184" s="128" t="s">
        <v>619</v>
      </c>
      <c r="V184" s="128" t="s">
        <v>619</v>
      </c>
      <c r="W184" s="162">
        <v>34</v>
      </c>
      <c r="X184" s="193">
        <v>0.3</v>
      </c>
      <c r="Y184" s="162">
        <v>11</v>
      </c>
      <c r="Z184" s="27"/>
    </row>
    <row r="185" spans="1:26" s="28" customFormat="1" ht="14.1" customHeight="1" x14ac:dyDescent="0.2">
      <c r="A185" s="220" t="s">
        <v>234</v>
      </c>
      <c r="B185" s="220" t="s">
        <v>235</v>
      </c>
      <c r="C185" s="220" t="s">
        <v>749</v>
      </c>
      <c r="D185" s="220"/>
      <c r="E185" s="184">
        <v>53.2</v>
      </c>
      <c r="F185" s="128" t="s">
        <v>619</v>
      </c>
      <c r="G185" s="128" t="s">
        <v>619</v>
      </c>
      <c r="H185" s="128" t="s">
        <v>619</v>
      </c>
      <c r="I185" s="128" t="s">
        <v>619</v>
      </c>
      <c r="J185" s="128" t="s">
        <v>619</v>
      </c>
      <c r="K185" s="128" t="s">
        <v>619</v>
      </c>
      <c r="L185" s="128" t="s">
        <v>619</v>
      </c>
      <c r="M185" s="185" t="s">
        <v>619</v>
      </c>
      <c r="N185" s="128" t="s">
        <v>619</v>
      </c>
      <c r="O185" s="162">
        <v>9</v>
      </c>
      <c r="P185" s="128" t="s">
        <v>619</v>
      </c>
      <c r="Q185" s="162">
        <v>18</v>
      </c>
      <c r="R185" s="128" t="s">
        <v>619</v>
      </c>
      <c r="S185" s="128" t="s">
        <v>619</v>
      </c>
      <c r="T185" s="128" t="s">
        <v>619</v>
      </c>
      <c r="U185" s="128" t="s">
        <v>619</v>
      </c>
      <c r="V185" s="128" t="s">
        <v>619</v>
      </c>
      <c r="W185" s="128" t="s">
        <v>619</v>
      </c>
      <c r="X185" s="193" t="s">
        <v>619</v>
      </c>
      <c r="Y185" s="128" t="s">
        <v>619</v>
      </c>
      <c r="Z185" s="27"/>
    </row>
    <row r="186" spans="1:26" s="28" customFormat="1" ht="14.1" customHeight="1" x14ac:dyDescent="0.2">
      <c r="A186" s="220" t="s">
        <v>374</v>
      </c>
      <c r="B186" s="220" t="s">
        <v>375</v>
      </c>
      <c r="C186" s="220" t="s">
        <v>746</v>
      </c>
      <c r="D186" s="220"/>
      <c r="E186" s="184">
        <v>110.4</v>
      </c>
      <c r="F186" s="162">
        <v>42</v>
      </c>
      <c r="G186" s="162">
        <v>70</v>
      </c>
      <c r="H186" s="162">
        <v>64</v>
      </c>
      <c r="I186" s="128" t="s">
        <v>619</v>
      </c>
      <c r="J186" s="162">
        <v>8</v>
      </c>
      <c r="K186" s="128" t="s">
        <v>619</v>
      </c>
      <c r="L186" s="162">
        <v>193</v>
      </c>
      <c r="M186" s="185">
        <v>1.8</v>
      </c>
      <c r="N186" s="162">
        <v>13</v>
      </c>
      <c r="O186" s="162">
        <v>40</v>
      </c>
      <c r="P186" s="162">
        <v>58</v>
      </c>
      <c r="Q186" s="162">
        <v>304</v>
      </c>
      <c r="R186" s="162">
        <v>293</v>
      </c>
      <c r="S186" s="128" t="s">
        <v>619</v>
      </c>
      <c r="T186" s="128" t="s">
        <v>619</v>
      </c>
      <c r="U186" s="162">
        <v>151</v>
      </c>
      <c r="V186" s="162">
        <v>2765</v>
      </c>
      <c r="W186" s="162">
        <v>3302</v>
      </c>
      <c r="X186" s="193">
        <v>29.9</v>
      </c>
      <c r="Y186" s="162">
        <v>28</v>
      </c>
      <c r="Z186" s="27"/>
    </row>
    <row r="187" spans="1:26" s="28" customFormat="1" ht="14.1" customHeight="1" x14ac:dyDescent="0.2">
      <c r="A187" s="220" t="s">
        <v>562</v>
      </c>
      <c r="B187" s="220" t="s">
        <v>563</v>
      </c>
      <c r="C187" s="220" t="s">
        <v>748</v>
      </c>
      <c r="D187" s="220"/>
      <c r="E187" s="184">
        <v>40.799999999999997</v>
      </c>
      <c r="F187" s="162">
        <v>6</v>
      </c>
      <c r="G187" s="128" t="s">
        <v>619</v>
      </c>
      <c r="H187" s="128" t="s">
        <v>619</v>
      </c>
      <c r="I187" s="128" t="s">
        <v>619</v>
      </c>
      <c r="J187" s="128" t="s">
        <v>619</v>
      </c>
      <c r="K187" s="128" t="s">
        <v>619</v>
      </c>
      <c r="L187" s="162">
        <v>7</v>
      </c>
      <c r="M187" s="185">
        <v>0.2</v>
      </c>
      <c r="N187" s="128" t="s">
        <v>619</v>
      </c>
      <c r="O187" s="128" t="s">
        <v>619</v>
      </c>
      <c r="P187" s="128" t="s">
        <v>619</v>
      </c>
      <c r="Q187" s="162">
        <v>16</v>
      </c>
      <c r="R187" s="162">
        <v>6</v>
      </c>
      <c r="S187" s="128" t="s">
        <v>619</v>
      </c>
      <c r="T187" s="128" t="s">
        <v>619</v>
      </c>
      <c r="U187" s="162">
        <v>9</v>
      </c>
      <c r="V187" s="128" t="s">
        <v>619</v>
      </c>
      <c r="W187" s="162">
        <v>16</v>
      </c>
      <c r="X187" s="193">
        <v>0.4</v>
      </c>
      <c r="Y187" s="128" t="s">
        <v>619</v>
      </c>
      <c r="Z187" s="27"/>
    </row>
    <row r="188" spans="1:26" s="28" customFormat="1" ht="14.1" customHeight="1" x14ac:dyDescent="0.2">
      <c r="A188" s="220" t="s">
        <v>576</v>
      </c>
      <c r="B188" s="220" t="s">
        <v>577</v>
      </c>
      <c r="C188" s="220" t="s">
        <v>748</v>
      </c>
      <c r="D188" s="220"/>
      <c r="E188" s="184">
        <v>29.5</v>
      </c>
      <c r="F188" s="128" t="s">
        <v>619</v>
      </c>
      <c r="G188" s="128" t="s">
        <v>619</v>
      </c>
      <c r="H188" s="128" t="s">
        <v>619</v>
      </c>
      <c r="I188" s="128" t="s">
        <v>619</v>
      </c>
      <c r="J188" s="128" t="s">
        <v>619</v>
      </c>
      <c r="K188" s="128" t="s">
        <v>619</v>
      </c>
      <c r="L188" s="162">
        <v>10</v>
      </c>
      <c r="M188" s="185">
        <v>0.3</v>
      </c>
      <c r="N188" s="128" t="s">
        <v>619</v>
      </c>
      <c r="O188" s="128" t="s">
        <v>619</v>
      </c>
      <c r="P188" s="162">
        <v>6</v>
      </c>
      <c r="Q188" s="162">
        <v>16</v>
      </c>
      <c r="R188" s="128" t="s">
        <v>619</v>
      </c>
      <c r="S188" s="128" t="s">
        <v>619</v>
      </c>
      <c r="T188" s="128" t="s">
        <v>619</v>
      </c>
      <c r="U188" s="128" t="s">
        <v>619</v>
      </c>
      <c r="V188" s="128" t="s">
        <v>619</v>
      </c>
      <c r="W188" s="128" t="s">
        <v>619</v>
      </c>
      <c r="X188" s="193" t="s">
        <v>619</v>
      </c>
      <c r="Y188" s="128" t="s">
        <v>619</v>
      </c>
      <c r="Z188" s="27"/>
    </row>
    <row r="189" spans="1:26" s="28" customFormat="1" ht="14.1" customHeight="1" x14ac:dyDescent="0.2">
      <c r="A189" s="220" t="s">
        <v>152</v>
      </c>
      <c r="B189" s="220" t="s">
        <v>153</v>
      </c>
      <c r="C189" s="220" t="s">
        <v>744</v>
      </c>
      <c r="D189" s="220"/>
      <c r="E189" s="184">
        <v>43.8</v>
      </c>
      <c r="F189" s="128" t="s">
        <v>619</v>
      </c>
      <c r="G189" s="128" t="s">
        <v>619</v>
      </c>
      <c r="H189" s="128" t="s">
        <v>619</v>
      </c>
      <c r="I189" s="128" t="s">
        <v>619</v>
      </c>
      <c r="J189" s="128" t="s">
        <v>619</v>
      </c>
      <c r="K189" s="128" t="s">
        <v>619</v>
      </c>
      <c r="L189" s="128" t="s">
        <v>619</v>
      </c>
      <c r="M189" s="185" t="s">
        <v>619</v>
      </c>
      <c r="N189" s="128" t="s">
        <v>619</v>
      </c>
      <c r="O189" s="128" t="s">
        <v>619</v>
      </c>
      <c r="P189" s="128" t="s">
        <v>619</v>
      </c>
      <c r="Q189" s="128" t="s">
        <v>619</v>
      </c>
      <c r="R189" s="128" t="s">
        <v>619</v>
      </c>
      <c r="S189" s="128" t="s">
        <v>619</v>
      </c>
      <c r="T189" s="128" t="s">
        <v>619</v>
      </c>
      <c r="U189" s="128" t="s">
        <v>619</v>
      </c>
      <c r="V189" s="128" t="s">
        <v>619</v>
      </c>
      <c r="W189" s="162">
        <v>7</v>
      </c>
      <c r="X189" s="193">
        <v>0.2</v>
      </c>
      <c r="Y189" s="128" t="s">
        <v>619</v>
      </c>
      <c r="Z189" s="27"/>
    </row>
    <row r="190" spans="1:26" s="28" customFormat="1" ht="14.1" customHeight="1" x14ac:dyDescent="0.2">
      <c r="A190" s="220" t="s">
        <v>101</v>
      </c>
      <c r="B190" s="220" t="s">
        <v>669</v>
      </c>
      <c r="C190" s="220" t="s">
        <v>747</v>
      </c>
      <c r="D190" s="220"/>
      <c r="E190" s="184">
        <v>70.400000000000006</v>
      </c>
      <c r="F190" s="162">
        <v>23</v>
      </c>
      <c r="G190" s="128" t="s">
        <v>619</v>
      </c>
      <c r="H190" s="128" t="s">
        <v>619</v>
      </c>
      <c r="I190" s="128" t="s">
        <v>619</v>
      </c>
      <c r="J190" s="128" t="s">
        <v>619</v>
      </c>
      <c r="K190" s="128" t="s">
        <v>619</v>
      </c>
      <c r="L190" s="162">
        <v>24</v>
      </c>
      <c r="M190" s="185">
        <v>0.3</v>
      </c>
      <c r="N190" s="162">
        <v>10</v>
      </c>
      <c r="O190" s="162">
        <v>64</v>
      </c>
      <c r="P190" s="162">
        <v>13</v>
      </c>
      <c r="Q190" s="162">
        <v>111</v>
      </c>
      <c r="R190" s="128" t="s">
        <v>619</v>
      </c>
      <c r="S190" s="128" t="s">
        <v>619</v>
      </c>
      <c r="T190" s="128" t="s">
        <v>619</v>
      </c>
      <c r="U190" s="128" t="s">
        <v>619</v>
      </c>
      <c r="V190" s="162">
        <v>8</v>
      </c>
      <c r="W190" s="162">
        <v>11</v>
      </c>
      <c r="X190" s="193">
        <v>0.2</v>
      </c>
      <c r="Y190" s="162">
        <v>25</v>
      </c>
      <c r="Z190" s="27"/>
    </row>
    <row r="191" spans="1:26" s="28" customFormat="1" ht="14.1" customHeight="1" x14ac:dyDescent="0.2">
      <c r="A191" s="220" t="s">
        <v>316</v>
      </c>
      <c r="B191" s="220" t="s">
        <v>317</v>
      </c>
      <c r="C191" s="220" t="s">
        <v>745</v>
      </c>
      <c r="D191" s="220"/>
      <c r="E191" s="184">
        <v>55.4</v>
      </c>
      <c r="F191" s="162">
        <v>23</v>
      </c>
      <c r="G191" s="128" t="s">
        <v>619</v>
      </c>
      <c r="H191" s="128" t="s">
        <v>619</v>
      </c>
      <c r="I191" s="128" t="s">
        <v>619</v>
      </c>
      <c r="J191" s="128" t="s">
        <v>619</v>
      </c>
      <c r="K191" s="128" t="s">
        <v>619</v>
      </c>
      <c r="L191" s="162">
        <v>26</v>
      </c>
      <c r="M191" s="185">
        <v>0.5</v>
      </c>
      <c r="N191" s="128" t="s">
        <v>619</v>
      </c>
      <c r="O191" s="128" t="s">
        <v>619</v>
      </c>
      <c r="P191" s="128" t="s">
        <v>619</v>
      </c>
      <c r="Q191" s="162">
        <v>34</v>
      </c>
      <c r="R191" s="162">
        <v>13</v>
      </c>
      <c r="S191" s="162">
        <v>23</v>
      </c>
      <c r="T191" s="162">
        <v>52</v>
      </c>
      <c r="U191" s="128" t="s">
        <v>619</v>
      </c>
      <c r="V191" s="128" t="s">
        <v>619</v>
      </c>
      <c r="W191" s="162">
        <v>89</v>
      </c>
      <c r="X191" s="193">
        <v>1.6</v>
      </c>
      <c r="Y191" s="128" t="s">
        <v>619</v>
      </c>
      <c r="Z191" s="27"/>
    </row>
    <row r="192" spans="1:26" s="28" customFormat="1" ht="14.1" customHeight="1" x14ac:dyDescent="0.2">
      <c r="A192" s="220" t="s">
        <v>176</v>
      </c>
      <c r="B192" s="220" t="s">
        <v>177</v>
      </c>
      <c r="C192" s="220" t="s">
        <v>744</v>
      </c>
      <c r="D192" s="220"/>
      <c r="E192" s="184">
        <v>47.7</v>
      </c>
      <c r="F192" s="128" t="s">
        <v>619</v>
      </c>
      <c r="G192" s="128" t="s">
        <v>619</v>
      </c>
      <c r="H192" s="128" t="s">
        <v>619</v>
      </c>
      <c r="I192" s="128" t="s">
        <v>619</v>
      </c>
      <c r="J192" s="128" t="s">
        <v>619</v>
      </c>
      <c r="K192" s="128" t="s">
        <v>619</v>
      </c>
      <c r="L192" s="162">
        <v>12</v>
      </c>
      <c r="M192" s="185">
        <v>0.3</v>
      </c>
      <c r="N192" s="128" t="s">
        <v>619</v>
      </c>
      <c r="O192" s="128" t="s">
        <v>619</v>
      </c>
      <c r="P192" s="162">
        <v>9</v>
      </c>
      <c r="Q192" s="162">
        <v>26</v>
      </c>
      <c r="R192" s="128" t="s">
        <v>619</v>
      </c>
      <c r="S192" s="128" t="s">
        <v>619</v>
      </c>
      <c r="T192" s="128" t="s">
        <v>619</v>
      </c>
      <c r="U192" s="128" t="s">
        <v>619</v>
      </c>
      <c r="V192" s="128" t="s">
        <v>619</v>
      </c>
      <c r="W192" s="162">
        <v>6</v>
      </c>
      <c r="X192" s="193">
        <v>0.1</v>
      </c>
      <c r="Y192" s="128" t="s">
        <v>619</v>
      </c>
      <c r="Z192" s="27"/>
    </row>
    <row r="193" spans="1:26" s="28" customFormat="1" ht="14.1" customHeight="1" x14ac:dyDescent="0.2">
      <c r="A193" s="220" t="s">
        <v>102</v>
      </c>
      <c r="B193" s="220" t="s">
        <v>670</v>
      </c>
      <c r="C193" s="220" t="s">
        <v>747</v>
      </c>
      <c r="D193" s="220"/>
      <c r="E193" s="184">
        <v>72.3</v>
      </c>
      <c r="F193" s="162">
        <v>12</v>
      </c>
      <c r="G193" s="128" t="s">
        <v>619</v>
      </c>
      <c r="H193" s="128" t="s">
        <v>619</v>
      </c>
      <c r="I193" s="128" t="s">
        <v>619</v>
      </c>
      <c r="J193" s="128" t="s">
        <v>619</v>
      </c>
      <c r="K193" s="128" t="s">
        <v>619</v>
      </c>
      <c r="L193" s="162">
        <v>14</v>
      </c>
      <c r="M193" s="185">
        <v>0.2</v>
      </c>
      <c r="N193" s="162">
        <v>7</v>
      </c>
      <c r="O193" s="128" t="s">
        <v>619</v>
      </c>
      <c r="P193" s="128" t="s">
        <v>619</v>
      </c>
      <c r="Q193" s="162">
        <v>29</v>
      </c>
      <c r="R193" s="128" t="s">
        <v>619</v>
      </c>
      <c r="S193" s="128" t="s">
        <v>619</v>
      </c>
      <c r="T193" s="162">
        <v>8</v>
      </c>
      <c r="U193" s="128" t="s">
        <v>619</v>
      </c>
      <c r="V193" s="128" t="s">
        <v>619</v>
      </c>
      <c r="W193" s="162">
        <v>10</v>
      </c>
      <c r="X193" s="193">
        <v>0.1</v>
      </c>
      <c r="Y193" s="162">
        <v>9</v>
      </c>
      <c r="Z193" s="27"/>
    </row>
    <row r="194" spans="1:26" s="28" customFormat="1" ht="14.1" customHeight="1" x14ac:dyDescent="0.2">
      <c r="A194" s="220" t="s">
        <v>336</v>
      </c>
      <c r="B194" s="220" t="s">
        <v>337</v>
      </c>
      <c r="C194" s="220" t="s">
        <v>745</v>
      </c>
      <c r="D194" s="220"/>
      <c r="E194" s="184">
        <v>47</v>
      </c>
      <c r="F194" s="128" t="s">
        <v>619</v>
      </c>
      <c r="G194" s="128" t="s">
        <v>619</v>
      </c>
      <c r="H194" s="128" t="s">
        <v>619</v>
      </c>
      <c r="I194" s="128" t="s">
        <v>619</v>
      </c>
      <c r="J194" s="128" t="s">
        <v>619</v>
      </c>
      <c r="K194" s="128" t="s">
        <v>619</v>
      </c>
      <c r="L194" s="162">
        <v>20</v>
      </c>
      <c r="M194" s="185">
        <v>0.4</v>
      </c>
      <c r="N194" s="128" t="s">
        <v>619</v>
      </c>
      <c r="O194" s="162">
        <v>12</v>
      </c>
      <c r="P194" s="128" t="s">
        <v>619</v>
      </c>
      <c r="Q194" s="162">
        <v>40</v>
      </c>
      <c r="R194" s="128" t="s">
        <v>619</v>
      </c>
      <c r="S194" s="128" t="s">
        <v>619</v>
      </c>
      <c r="T194" s="128" t="s">
        <v>619</v>
      </c>
      <c r="U194" s="128" t="s">
        <v>619</v>
      </c>
      <c r="V194" s="128" t="s">
        <v>619</v>
      </c>
      <c r="W194" s="162">
        <v>8</v>
      </c>
      <c r="X194" s="193">
        <v>0.2</v>
      </c>
      <c r="Y194" s="162">
        <v>5</v>
      </c>
      <c r="Z194" s="27"/>
    </row>
    <row r="195" spans="1:26" s="28" customFormat="1" ht="14.1" customHeight="1" x14ac:dyDescent="0.2">
      <c r="A195" s="220" t="s">
        <v>549</v>
      </c>
      <c r="B195" s="220" t="s">
        <v>671</v>
      </c>
      <c r="C195" s="220" t="s">
        <v>748</v>
      </c>
      <c r="D195" s="220"/>
      <c r="E195" s="184">
        <v>91.4</v>
      </c>
      <c r="F195" s="162">
        <v>25</v>
      </c>
      <c r="G195" s="128" t="s">
        <v>619</v>
      </c>
      <c r="H195" s="128" t="s">
        <v>619</v>
      </c>
      <c r="I195" s="128" t="s">
        <v>619</v>
      </c>
      <c r="J195" s="128" t="s">
        <v>619</v>
      </c>
      <c r="K195" s="128" t="s">
        <v>619</v>
      </c>
      <c r="L195" s="162">
        <v>26</v>
      </c>
      <c r="M195" s="185">
        <v>0.3</v>
      </c>
      <c r="N195" s="128" t="s">
        <v>619</v>
      </c>
      <c r="O195" s="128" t="s">
        <v>619</v>
      </c>
      <c r="P195" s="162">
        <v>38</v>
      </c>
      <c r="Q195" s="162">
        <v>79</v>
      </c>
      <c r="R195" s="162">
        <v>6</v>
      </c>
      <c r="S195" s="128" t="s">
        <v>619</v>
      </c>
      <c r="T195" s="162">
        <v>46</v>
      </c>
      <c r="U195" s="128" t="s">
        <v>619</v>
      </c>
      <c r="V195" s="162">
        <v>5</v>
      </c>
      <c r="W195" s="162">
        <v>57</v>
      </c>
      <c r="X195" s="193">
        <v>0.6</v>
      </c>
      <c r="Y195" s="128" t="s">
        <v>619</v>
      </c>
      <c r="Z195" s="27"/>
    </row>
    <row r="196" spans="1:26" s="28" customFormat="1" ht="14.1" customHeight="1" x14ac:dyDescent="0.2">
      <c r="A196" s="220" t="s">
        <v>21</v>
      </c>
      <c r="B196" s="220" t="s">
        <v>22</v>
      </c>
      <c r="C196" s="220" t="s">
        <v>750</v>
      </c>
      <c r="D196" s="220"/>
      <c r="E196" s="184">
        <v>93.6</v>
      </c>
      <c r="F196" s="162">
        <v>37</v>
      </c>
      <c r="G196" s="128" t="s">
        <v>619</v>
      </c>
      <c r="H196" s="128" t="s">
        <v>619</v>
      </c>
      <c r="I196" s="128" t="s">
        <v>619</v>
      </c>
      <c r="J196" s="128" t="s">
        <v>619</v>
      </c>
      <c r="K196" s="128" t="s">
        <v>619</v>
      </c>
      <c r="L196" s="162">
        <v>40</v>
      </c>
      <c r="M196" s="185">
        <v>0.4</v>
      </c>
      <c r="N196" s="162">
        <v>6</v>
      </c>
      <c r="O196" s="162">
        <v>29</v>
      </c>
      <c r="P196" s="162">
        <v>10</v>
      </c>
      <c r="Q196" s="162">
        <v>85</v>
      </c>
      <c r="R196" s="128" t="s">
        <v>619</v>
      </c>
      <c r="S196" s="128" t="s">
        <v>619</v>
      </c>
      <c r="T196" s="162">
        <v>17</v>
      </c>
      <c r="U196" s="128" t="s">
        <v>619</v>
      </c>
      <c r="V196" s="128" t="s">
        <v>619</v>
      </c>
      <c r="W196" s="162">
        <v>18</v>
      </c>
      <c r="X196" s="193">
        <v>0.2</v>
      </c>
      <c r="Y196" s="162">
        <v>32</v>
      </c>
      <c r="Z196" s="27"/>
    </row>
    <row r="197" spans="1:26" s="28" customFormat="1" ht="14.1" customHeight="1" x14ac:dyDescent="0.2">
      <c r="A197" s="220" t="s">
        <v>244</v>
      </c>
      <c r="B197" s="220" t="s">
        <v>245</v>
      </c>
      <c r="C197" s="220" t="s">
        <v>749</v>
      </c>
      <c r="D197" s="220"/>
      <c r="E197" s="184">
        <v>26.3</v>
      </c>
      <c r="F197" s="128" t="s">
        <v>619</v>
      </c>
      <c r="G197" s="128" t="s">
        <v>619</v>
      </c>
      <c r="H197" s="128" t="s">
        <v>619</v>
      </c>
      <c r="I197" s="128" t="s">
        <v>619</v>
      </c>
      <c r="J197" s="128" t="s">
        <v>619</v>
      </c>
      <c r="K197" s="128" t="s">
        <v>619</v>
      </c>
      <c r="L197" s="162">
        <v>13</v>
      </c>
      <c r="M197" s="185">
        <v>0.5</v>
      </c>
      <c r="N197" s="128" t="s">
        <v>619</v>
      </c>
      <c r="O197" s="162">
        <v>9</v>
      </c>
      <c r="P197" s="128" t="s">
        <v>619</v>
      </c>
      <c r="Q197" s="162">
        <v>22</v>
      </c>
      <c r="R197" s="128" t="s">
        <v>619</v>
      </c>
      <c r="S197" s="128" t="s">
        <v>619</v>
      </c>
      <c r="T197" s="128" t="s">
        <v>619</v>
      </c>
      <c r="U197" s="128" t="s">
        <v>619</v>
      </c>
      <c r="V197" s="128" t="s">
        <v>619</v>
      </c>
      <c r="W197" s="128" t="s">
        <v>619</v>
      </c>
      <c r="X197" s="193" t="s">
        <v>619</v>
      </c>
      <c r="Y197" s="128" t="s">
        <v>619</v>
      </c>
      <c r="Z197" s="27"/>
    </row>
    <row r="198" spans="1:26" s="28" customFormat="1" ht="14.1" customHeight="1" x14ac:dyDescent="0.2">
      <c r="A198" s="220" t="s">
        <v>166</v>
      </c>
      <c r="B198" s="220" t="s">
        <v>167</v>
      </c>
      <c r="C198" s="220" t="s">
        <v>744</v>
      </c>
      <c r="D198" s="220"/>
      <c r="E198" s="184">
        <v>39.799999999999997</v>
      </c>
      <c r="F198" s="162">
        <v>8</v>
      </c>
      <c r="G198" s="128" t="s">
        <v>619</v>
      </c>
      <c r="H198" s="128" t="s">
        <v>619</v>
      </c>
      <c r="I198" s="128" t="s">
        <v>619</v>
      </c>
      <c r="J198" s="128" t="s">
        <v>619</v>
      </c>
      <c r="K198" s="128" t="s">
        <v>619</v>
      </c>
      <c r="L198" s="162">
        <v>9</v>
      </c>
      <c r="M198" s="185">
        <v>0.2</v>
      </c>
      <c r="N198" s="128" t="s">
        <v>619</v>
      </c>
      <c r="O198" s="128" t="s">
        <v>619</v>
      </c>
      <c r="P198" s="128" t="s">
        <v>619</v>
      </c>
      <c r="Q198" s="162">
        <v>13</v>
      </c>
      <c r="R198" s="128" t="s">
        <v>619</v>
      </c>
      <c r="S198" s="128" t="s">
        <v>619</v>
      </c>
      <c r="T198" s="128" t="s">
        <v>619</v>
      </c>
      <c r="U198" s="128" t="s">
        <v>619</v>
      </c>
      <c r="V198" s="128" t="s">
        <v>619</v>
      </c>
      <c r="W198" s="128" t="s">
        <v>619</v>
      </c>
      <c r="X198" s="193" t="s">
        <v>619</v>
      </c>
      <c r="Y198" s="128" t="s">
        <v>619</v>
      </c>
      <c r="Z198" s="27"/>
    </row>
    <row r="199" spans="1:26" s="28" customFormat="1" ht="14.1" customHeight="1" x14ac:dyDescent="0.2">
      <c r="A199" s="220" t="s">
        <v>192</v>
      </c>
      <c r="B199" s="220" t="s">
        <v>193</v>
      </c>
      <c r="C199" s="220" t="s">
        <v>744</v>
      </c>
      <c r="D199" s="220"/>
      <c r="E199" s="184">
        <v>92.1</v>
      </c>
      <c r="F199" s="162">
        <v>47</v>
      </c>
      <c r="G199" s="162">
        <v>7</v>
      </c>
      <c r="H199" s="128" t="s">
        <v>619</v>
      </c>
      <c r="I199" s="128" t="s">
        <v>619</v>
      </c>
      <c r="J199" s="128" t="s">
        <v>619</v>
      </c>
      <c r="K199" s="128" t="s">
        <v>619</v>
      </c>
      <c r="L199" s="162">
        <v>59</v>
      </c>
      <c r="M199" s="185">
        <v>0.6</v>
      </c>
      <c r="N199" s="162">
        <v>20</v>
      </c>
      <c r="O199" s="162">
        <v>6</v>
      </c>
      <c r="P199" s="162">
        <v>29</v>
      </c>
      <c r="Q199" s="162">
        <v>114</v>
      </c>
      <c r="R199" s="162">
        <v>20</v>
      </c>
      <c r="S199" s="128" t="s">
        <v>619</v>
      </c>
      <c r="T199" s="162">
        <v>47</v>
      </c>
      <c r="U199" s="128" t="s">
        <v>619</v>
      </c>
      <c r="V199" s="128" t="s">
        <v>619</v>
      </c>
      <c r="W199" s="162">
        <v>67</v>
      </c>
      <c r="X199" s="193">
        <v>0.7</v>
      </c>
      <c r="Y199" s="128" t="s">
        <v>619</v>
      </c>
      <c r="Z199" s="27"/>
    </row>
    <row r="200" spans="1:26" s="28" customFormat="1" ht="14.1" customHeight="1" x14ac:dyDescent="0.2">
      <c r="A200" s="220" t="s">
        <v>14</v>
      </c>
      <c r="B200" s="220" t="s">
        <v>672</v>
      </c>
      <c r="C200" s="220" t="s">
        <v>750</v>
      </c>
      <c r="D200" s="220"/>
      <c r="E200" s="184">
        <v>140.5</v>
      </c>
      <c r="F200" s="128" t="s">
        <v>619</v>
      </c>
      <c r="G200" s="128" t="s">
        <v>619</v>
      </c>
      <c r="H200" s="128" t="s">
        <v>619</v>
      </c>
      <c r="I200" s="128" t="s">
        <v>619</v>
      </c>
      <c r="J200" s="128" t="s">
        <v>619</v>
      </c>
      <c r="K200" s="128" t="s">
        <v>619</v>
      </c>
      <c r="L200" s="162">
        <v>48</v>
      </c>
      <c r="M200" s="185">
        <v>0.3</v>
      </c>
      <c r="N200" s="128" t="s">
        <v>619</v>
      </c>
      <c r="O200" s="128" t="s">
        <v>619</v>
      </c>
      <c r="P200" s="162">
        <v>19</v>
      </c>
      <c r="Q200" s="162">
        <v>87</v>
      </c>
      <c r="R200" s="128" t="s">
        <v>619</v>
      </c>
      <c r="S200" s="162">
        <v>7</v>
      </c>
      <c r="T200" s="128" t="s">
        <v>619</v>
      </c>
      <c r="U200" s="128" t="s">
        <v>619</v>
      </c>
      <c r="V200" s="128" t="s">
        <v>619</v>
      </c>
      <c r="W200" s="162">
        <v>8</v>
      </c>
      <c r="X200" s="193">
        <v>0.1</v>
      </c>
      <c r="Y200" s="128" t="s">
        <v>619</v>
      </c>
      <c r="Z200" s="27"/>
    </row>
    <row r="201" spans="1:26" s="28" customFormat="1" ht="14.1" customHeight="1" x14ac:dyDescent="0.2">
      <c r="A201" s="220" t="s">
        <v>338</v>
      </c>
      <c r="B201" s="220" t="s">
        <v>339</v>
      </c>
      <c r="C201" s="220" t="s">
        <v>745</v>
      </c>
      <c r="D201" s="220"/>
      <c r="E201" s="184">
        <v>62</v>
      </c>
      <c r="F201" s="162">
        <v>13</v>
      </c>
      <c r="G201" s="128" t="s">
        <v>619</v>
      </c>
      <c r="H201" s="128" t="s">
        <v>619</v>
      </c>
      <c r="I201" s="128" t="s">
        <v>619</v>
      </c>
      <c r="J201" s="128" t="s">
        <v>619</v>
      </c>
      <c r="K201" s="128" t="s">
        <v>619</v>
      </c>
      <c r="L201" s="162">
        <v>18</v>
      </c>
      <c r="M201" s="185">
        <v>0.3</v>
      </c>
      <c r="N201" s="162">
        <v>23</v>
      </c>
      <c r="O201" s="162">
        <v>13</v>
      </c>
      <c r="P201" s="162">
        <v>37</v>
      </c>
      <c r="Q201" s="162">
        <v>91</v>
      </c>
      <c r="R201" s="162">
        <v>11</v>
      </c>
      <c r="S201" s="128" t="s">
        <v>619</v>
      </c>
      <c r="T201" s="128" t="s">
        <v>619</v>
      </c>
      <c r="U201" s="128" t="s">
        <v>619</v>
      </c>
      <c r="V201" s="162">
        <v>8</v>
      </c>
      <c r="W201" s="162">
        <v>19</v>
      </c>
      <c r="X201" s="193">
        <v>0.3</v>
      </c>
      <c r="Y201" s="128" t="s">
        <v>619</v>
      </c>
      <c r="Z201" s="27"/>
    </row>
    <row r="202" spans="1:26" s="28" customFormat="1" ht="14.1" customHeight="1" x14ac:dyDescent="0.2">
      <c r="A202" s="220" t="s">
        <v>138</v>
      </c>
      <c r="B202" s="220" t="s">
        <v>673</v>
      </c>
      <c r="C202" s="220" t="s">
        <v>744</v>
      </c>
      <c r="D202" s="220"/>
      <c r="E202" s="184">
        <v>128.6</v>
      </c>
      <c r="F202" s="162">
        <v>69</v>
      </c>
      <c r="G202" s="162">
        <v>27</v>
      </c>
      <c r="H202" s="162">
        <v>20</v>
      </c>
      <c r="I202" s="162">
        <v>13</v>
      </c>
      <c r="J202" s="128" t="s">
        <v>619</v>
      </c>
      <c r="K202" s="128" t="s">
        <v>619</v>
      </c>
      <c r="L202" s="162">
        <v>137</v>
      </c>
      <c r="M202" s="185">
        <v>1.1000000000000001</v>
      </c>
      <c r="N202" s="162">
        <v>20</v>
      </c>
      <c r="O202" s="128" t="s">
        <v>619</v>
      </c>
      <c r="P202" s="128" t="s">
        <v>619</v>
      </c>
      <c r="Q202" s="162">
        <v>173</v>
      </c>
      <c r="R202" s="128" t="s">
        <v>619</v>
      </c>
      <c r="S202" s="162">
        <v>80</v>
      </c>
      <c r="T202" s="162">
        <v>7</v>
      </c>
      <c r="U202" s="128" t="s">
        <v>619</v>
      </c>
      <c r="V202" s="128" t="s">
        <v>619</v>
      </c>
      <c r="W202" s="162">
        <v>87</v>
      </c>
      <c r="X202" s="193">
        <v>0.7</v>
      </c>
      <c r="Y202" s="162">
        <v>35</v>
      </c>
      <c r="Z202" s="27"/>
    </row>
    <row r="203" spans="1:26" s="28" customFormat="1" ht="14.1" customHeight="1" x14ac:dyDescent="0.2">
      <c r="A203" s="220" t="s">
        <v>246</v>
      </c>
      <c r="B203" s="220" t="s">
        <v>247</v>
      </c>
      <c r="C203" s="220" t="s">
        <v>749</v>
      </c>
      <c r="D203" s="220"/>
      <c r="E203" s="184">
        <v>53.9</v>
      </c>
      <c r="F203" s="162">
        <v>28</v>
      </c>
      <c r="G203" s="128" t="s">
        <v>619</v>
      </c>
      <c r="H203" s="128" t="s">
        <v>619</v>
      </c>
      <c r="I203" s="128" t="s">
        <v>619</v>
      </c>
      <c r="J203" s="128" t="s">
        <v>619</v>
      </c>
      <c r="K203" s="128" t="s">
        <v>619</v>
      </c>
      <c r="L203" s="162">
        <v>30</v>
      </c>
      <c r="M203" s="185">
        <v>0.6</v>
      </c>
      <c r="N203" s="162">
        <v>7</v>
      </c>
      <c r="O203" s="128" t="s">
        <v>619</v>
      </c>
      <c r="P203" s="128" t="s">
        <v>619</v>
      </c>
      <c r="Q203" s="162">
        <v>43</v>
      </c>
      <c r="R203" s="162">
        <v>7</v>
      </c>
      <c r="S203" s="128" t="s">
        <v>619</v>
      </c>
      <c r="T203" s="162">
        <v>7</v>
      </c>
      <c r="U203" s="128" t="s">
        <v>619</v>
      </c>
      <c r="V203" s="128" t="s">
        <v>619</v>
      </c>
      <c r="W203" s="162">
        <v>14</v>
      </c>
      <c r="X203" s="193">
        <v>0.3</v>
      </c>
      <c r="Y203" s="128" t="s">
        <v>619</v>
      </c>
      <c r="Z203" s="27"/>
    </row>
    <row r="204" spans="1:26" s="28" customFormat="1" ht="14.1" customHeight="1" x14ac:dyDescent="0.2">
      <c r="A204" s="220" t="s">
        <v>168</v>
      </c>
      <c r="B204" s="220" t="s">
        <v>169</v>
      </c>
      <c r="C204" s="220" t="s">
        <v>744</v>
      </c>
      <c r="D204" s="220"/>
      <c r="E204" s="184">
        <v>21.4</v>
      </c>
      <c r="F204" s="128" t="s">
        <v>619</v>
      </c>
      <c r="G204" s="128" t="s">
        <v>619</v>
      </c>
      <c r="H204" s="128" t="s">
        <v>619</v>
      </c>
      <c r="I204" s="128" t="s">
        <v>619</v>
      </c>
      <c r="J204" s="128" t="s">
        <v>619</v>
      </c>
      <c r="K204" s="128" t="s">
        <v>619</v>
      </c>
      <c r="L204" s="162">
        <v>5</v>
      </c>
      <c r="M204" s="185">
        <v>0.2</v>
      </c>
      <c r="N204" s="162">
        <v>5</v>
      </c>
      <c r="O204" s="128" t="s">
        <v>619</v>
      </c>
      <c r="P204" s="128" t="s">
        <v>619</v>
      </c>
      <c r="Q204" s="162">
        <v>13</v>
      </c>
      <c r="R204" s="128" t="s">
        <v>619</v>
      </c>
      <c r="S204" s="128" t="s">
        <v>619</v>
      </c>
      <c r="T204" s="128" t="s">
        <v>619</v>
      </c>
      <c r="U204" s="128" t="s">
        <v>619</v>
      </c>
      <c r="V204" s="128" t="s">
        <v>619</v>
      </c>
      <c r="W204" s="128" t="s">
        <v>619</v>
      </c>
      <c r="X204" s="193" t="s">
        <v>619</v>
      </c>
      <c r="Y204" s="128" t="s">
        <v>619</v>
      </c>
      <c r="Z204" s="27"/>
    </row>
    <row r="205" spans="1:26" s="28" customFormat="1" ht="14.1" customHeight="1" x14ac:dyDescent="0.2">
      <c r="A205" s="220" t="s">
        <v>51</v>
      </c>
      <c r="B205" s="220" t="s">
        <v>52</v>
      </c>
      <c r="C205" s="220" t="s">
        <v>743</v>
      </c>
      <c r="D205" s="220"/>
      <c r="E205" s="184">
        <v>91.6</v>
      </c>
      <c r="F205" s="128" t="s">
        <v>619</v>
      </c>
      <c r="G205" s="128" t="s">
        <v>619</v>
      </c>
      <c r="H205" s="128" t="s">
        <v>619</v>
      </c>
      <c r="I205" s="128" t="s">
        <v>619</v>
      </c>
      <c r="J205" s="128" t="s">
        <v>619</v>
      </c>
      <c r="K205" s="128" t="s">
        <v>619</v>
      </c>
      <c r="L205" s="162">
        <v>9</v>
      </c>
      <c r="M205" s="185">
        <v>0.1</v>
      </c>
      <c r="N205" s="128" t="s">
        <v>619</v>
      </c>
      <c r="O205" s="128" t="s">
        <v>619</v>
      </c>
      <c r="P205" s="128" t="s">
        <v>619</v>
      </c>
      <c r="Q205" s="162">
        <v>10</v>
      </c>
      <c r="R205" s="162">
        <v>5</v>
      </c>
      <c r="S205" s="128" t="s">
        <v>619</v>
      </c>
      <c r="T205" s="162">
        <v>16</v>
      </c>
      <c r="U205" s="128" t="s">
        <v>619</v>
      </c>
      <c r="V205" s="128" t="s">
        <v>619</v>
      </c>
      <c r="W205" s="162">
        <v>22</v>
      </c>
      <c r="X205" s="193">
        <v>0.2</v>
      </c>
      <c r="Y205" s="128" t="s">
        <v>619</v>
      </c>
      <c r="Z205" s="27"/>
    </row>
    <row r="206" spans="1:26" s="28" customFormat="1" ht="14.1" customHeight="1" x14ac:dyDescent="0.2">
      <c r="A206" s="220" t="s">
        <v>500</v>
      </c>
      <c r="B206" s="220" t="s">
        <v>501</v>
      </c>
      <c r="C206" s="220" t="s">
        <v>742</v>
      </c>
      <c r="D206" s="220"/>
      <c r="E206" s="184">
        <v>55.9</v>
      </c>
      <c r="F206" s="162">
        <v>9</v>
      </c>
      <c r="G206" s="162">
        <v>7</v>
      </c>
      <c r="H206" s="162">
        <v>6</v>
      </c>
      <c r="I206" s="128" t="s">
        <v>619</v>
      </c>
      <c r="J206" s="128" t="s">
        <v>619</v>
      </c>
      <c r="K206" s="162">
        <v>7</v>
      </c>
      <c r="L206" s="162">
        <v>30</v>
      </c>
      <c r="M206" s="185">
        <v>0.5</v>
      </c>
      <c r="N206" s="162">
        <v>9</v>
      </c>
      <c r="O206" s="162">
        <v>8</v>
      </c>
      <c r="P206" s="162">
        <v>22</v>
      </c>
      <c r="Q206" s="162">
        <v>69</v>
      </c>
      <c r="R206" s="128" t="s">
        <v>619</v>
      </c>
      <c r="S206" s="128" t="s">
        <v>619</v>
      </c>
      <c r="T206" s="162">
        <v>49</v>
      </c>
      <c r="U206" s="162">
        <v>57</v>
      </c>
      <c r="V206" s="128" t="s">
        <v>619</v>
      </c>
      <c r="W206" s="162">
        <v>107</v>
      </c>
      <c r="X206" s="193">
        <v>1.9</v>
      </c>
      <c r="Y206" s="128" t="s">
        <v>619</v>
      </c>
      <c r="Z206" s="27"/>
    </row>
    <row r="207" spans="1:26" s="28" customFormat="1" ht="14.1" customHeight="1" x14ac:dyDescent="0.2">
      <c r="A207" s="220" t="s">
        <v>75</v>
      </c>
      <c r="B207" s="220" t="s">
        <v>76</v>
      </c>
      <c r="C207" s="220" t="s">
        <v>743</v>
      </c>
      <c r="D207" s="220"/>
      <c r="E207" s="184">
        <v>38</v>
      </c>
      <c r="F207" s="128" t="s">
        <v>619</v>
      </c>
      <c r="G207" s="128" t="s">
        <v>619</v>
      </c>
      <c r="H207" s="128" t="s">
        <v>619</v>
      </c>
      <c r="I207" s="128" t="s">
        <v>619</v>
      </c>
      <c r="J207" s="128" t="s">
        <v>619</v>
      </c>
      <c r="K207" s="128" t="s">
        <v>619</v>
      </c>
      <c r="L207" s="128" t="s">
        <v>619</v>
      </c>
      <c r="M207" s="185" t="s">
        <v>619</v>
      </c>
      <c r="N207" s="128" t="s">
        <v>619</v>
      </c>
      <c r="O207" s="128" t="s">
        <v>619</v>
      </c>
      <c r="P207" s="162">
        <v>31</v>
      </c>
      <c r="Q207" s="162">
        <v>36</v>
      </c>
      <c r="R207" s="128" t="s">
        <v>619</v>
      </c>
      <c r="S207" s="128" t="s">
        <v>619</v>
      </c>
      <c r="T207" s="128" t="s">
        <v>619</v>
      </c>
      <c r="U207" s="128" t="s">
        <v>619</v>
      </c>
      <c r="V207" s="128" t="s">
        <v>619</v>
      </c>
      <c r="W207" s="162">
        <v>8</v>
      </c>
      <c r="X207" s="193">
        <v>0.2</v>
      </c>
      <c r="Y207" s="128" t="s">
        <v>619</v>
      </c>
      <c r="Z207" s="27"/>
    </row>
    <row r="208" spans="1:26" s="28" customFormat="1" ht="14.1" customHeight="1" x14ac:dyDescent="0.2">
      <c r="A208" s="220" t="s">
        <v>271</v>
      </c>
      <c r="B208" s="220" t="s">
        <v>674</v>
      </c>
      <c r="C208" s="220" t="s">
        <v>745</v>
      </c>
      <c r="D208" s="220"/>
      <c r="E208" s="184">
        <v>77.2</v>
      </c>
      <c r="F208" s="162">
        <v>68</v>
      </c>
      <c r="G208" s="162">
        <v>8</v>
      </c>
      <c r="H208" s="162">
        <v>7</v>
      </c>
      <c r="I208" s="128" t="s">
        <v>619</v>
      </c>
      <c r="J208" s="128" t="s">
        <v>619</v>
      </c>
      <c r="K208" s="128" t="s">
        <v>619</v>
      </c>
      <c r="L208" s="162">
        <v>85</v>
      </c>
      <c r="M208" s="185">
        <v>1.1000000000000001</v>
      </c>
      <c r="N208" s="162">
        <v>9</v>
      </c>
      <c r="O208" s="162">
        <v>43</v>
      </c>
      <c r="P208" s="162">
        <v>107</v>
      </c>
      <c r="Q208" s="162">
        <v>244</v>
      </c>
      <c r="R208" s="162">
        <v>22</v>
      </c>
      <c r="S208" s="162">
        <v>71</v>
      </c>
      <c r="T208" s="128" t="s">
        <v>619</v>
      </c>
      <c r="U208" s="128" t="s">
        <v>619</v>
      </c>
      <c r="V208" s="128" t="s">
        <v>619</v>
      </c>
      <c r="W208" s="162">
        <v>93</v>
      </c>
      <c r="X208" s="193">
        <v>1.2</v>
      </c>
      <c r="Y208" s="162">
        <v>36</v>
      </c>
      <c r="Z208" s="27"/>
    </row>
    <row r="209" spans="1:26" s="28" customFormat="1" ht="14.1" customHeight="1" x14ac:dyDescent="0.2">
      <c r="A209" s="220" t="s">
        <v>550</v>
      </c>
      <c r="B209" s="220" t="s">
        <v>675</v>
      </c>
      <c r="C209" s="220" t="s">
        <v>748</v>
      </c>
      <c r="D209" s="220"/>
      <c r="E209" s="184">
        <v>110.9</v>
      </c>
      <c r="F209" s="162">
        <v>48</v>
      </c>
      <c r="G209" s="128" t="s">
        <v>619</v>
      </c>
      <c r="H209" s="128" t="s">
        <v>619</v>
      </c>
      <c r="I209" s="128" t="s">
        <v>619</v>
      </c>
      <c r="J209" s="128" t="s">
        <v>619</v>
      </c>
      <c r="K209" s="128" t="s">
        <v>619</v>
      </c>
      <c r="L209" s="162">
        <v>54</v>
      </c>
      <c r="M209" s="185">
        <v>0.5</v>
      </c>
      <c r="N209" s="162">
        <v>25</v>
      </c>
      <c r="O209" s="162">
        <v>9</v>
      </c>
      <c r="P209" s="162">
        <v>41</v>
      </c>
      <c r="Q209" s="162">
        <v>129</v>
      </c>
      <c r="R209" s="162">
        <v>36</v>
      </c>
      <c r="S209" s="128" t="s">
        <v>619</v>
      </c>
      <c r="T209" s="128" t="s">
        <v>619</v>
      </c>
      <c r="U209" s="162">
        <v>35</v>
      </c>
      <c r="V209" s="162">
        <v>40</v>
      </c>
      <c r="W209" s="162">
        <v>127</v>
      </c>
      <c r="X209" s="193">
        <v>1.2</v>
      </c>
      <c r="Y209" s="162">
        <v>99</v>
      </c>
      <c r="Z209" s="27"/>
    </row>
    <row r="210" spans="1:26" s="28" customFormat="1" ht="14.1" customHeight="1" x14ac:dyDescent="0.2">
      <c r="A210" s="220" t="s">
        <v>551</v>
      </c>
      <c r="B210" s="220" t="s">
        <v>676</v>
      </c>
      <c r="C210" s="220" t="s">
        <v>748</v>
      </c>
      <c r="D210" s="220"/>
      <c r="E210" s="184">
        <v>65.3</v>
      </c>
      <c r="F210" s="162">
        <v>27</v>
      </c>
      <c r="G210" s="128" t="s">
        <v>619</v>
      </c>
      <c r="H210" s="128" t="s">
        <v>619</v>
      </c>
      <c r="I210" s="128" t="s">
        <v>619</v>
      </c>
      <c r="J210" s="128" t="s">
        <v>619</v>
      </c>
      <c r="K210" s="128" t="s">
        <v>619</v>
      </c>
      <c r="L210" s="162">
        <v>29</v>
      </c>
      <c r="M210" s="185">
        <v>0.4</v>
      </c>
      <c r="N210" s="162">
        <v>8</v>
      </c>
      <c r="O210" s="162">
        <v>7</v>
      </c>
      <c r="P210" s="162">
        <v>23</v>
      </c>
      <c r="Q210" s="162">
        <v>67</v>
      </c>
      <c r="R210" s="128" t="s">
        <v>619</v>
      </c>
      <c r="S210" s="162">
        <v>8</v>
      </c>
      <c r="T210" s="162">
        <v>24</v>
      </c>
      <c r="U210" s="162">
        <v>38</v>
      </c>
      <c r="V210" s="128" t="s">
        <v>619</v>
      </c>
      <c r="W210" s="162">
        <v>74</v>
      </c>
      <c r="X210" s="193">
        <v>1.1000000000000001</v>
      </c>
      <c r="Y210" s="162">
        <v>8</v>
      </c>
      <c r="Z210" s="27"/>
    </row>
    <row r="211" spans="1:26" s="28" customFormat="1" ht="14.1" customHeight="1" x14ac:dyDescent="0.2">
      <c r="A211" s="220" t="s">
        <v>427</v>
      </c>
      <c r="B211" s="220" t="s">
        <v>677</v>
      </c>
      <c r="C211" s="220" t="s">
        <v>742</v>
      </c>
      <c r="D211" s="220"/>
      <c r="E211" s="184">
        <v>87.8</v>
      </c>
      <c r="F211" s="162">
        <v>95</v>
      </c>
      <c r="G211" s="128" t="s">
        <v>619</v>
      </c>
      <c r="H211" s="162">
        <v>6</v>
      </c>
      <c r="I211" s="128" t="s">
        <v>619</v>
      </c>
      <c r="J211" s="128" t="s">
        <v>619</v>
      </c>
      <c r="K211" s="128" t="s">
        <v>619</v>
      </c>
      <c r="L211" s="162">
        <v>107</v>
      </c>
      <c r="M211" s="185">
        <v>1.2</v>
      </c>
      <c r="N211" s="162">
        <v>25</v>
      </c>
      <c r="O211" s="162">
        <v>15</v>
      </c>
      <c r="P211" s="162">
        <v>9</v>
      </c>
      <c r="Q211" s="162">
        <v>156</v>
      </c>
      <c r="R211" s="162">
        <v>9</v>
      </c>
      <c r="S211" s="128" t="s">
        <v>619</v>
      </c>
      <c r="T211" s="162">
        <v>20</v>
      </c>
      <c r="U211" s="128" t="s">
        <v>619</v>
      </c>
      <c r="V211" s="162">
        <v>18</v>
      </c>
      <c r="W211" s="162">
        <v>50</v>
      </c>
      <c r="X211" s="193">
        <v>0.6</v>
      </c>
      <c r="Y211" s="162">
        <v>36</v>
      </c>
      <c r="Z211" s="27"/>
    </row>
    <row r="212" spans="1:26" s="28" customFormat="1" ht="14.1" customHeight="1" x14ac:dyDescent="0.2">
      <c r="A212" s="220" t="s">
        <v>77</v>
      </c>
      <c r="B212" s="220" t="s">
        <v>78</v>
      </c>
      <c r="C212" s="220" t="s">
        <v>743</v>
      </c>
      <c r="D212" s="220"/>
      <c r="E212" s="184">
        <v>58.3</v>
      </c>
      <c r="F212" s="162">
        <v>8</v>
      </c>
      <c r="G212" s="128" t="s">
        <v>619</v>
      </c>
      <c r="H212" s="128" t="s">
        <v>619</v>
      </c>
      <c r="I212" s="128" t="s">
        <v>619</v>
      </c>
      <c r="J212" s="128" t="s">
        <v>619</v>
      </c>
      <c r="K212" s="128" t="s">
        <v>619</v>
      </c>
      <c r="L212" s="162">
        <v>9</v>
      </c>
      <c r="M212" s="185">
        <v>0.2</v>
      </c>
      <c r="N212" s="128" t="s">
        <v>619</v>
      </c>
      <c r="O212" s="128" t="s">
        <v>619</v>
      </c>
      <c r="P212" s="128" t="s">
        <v>619</v>
      </c>
      <c r="Q212" s="162">
        <v>21</v>
      </c>
      <c r="R212" s="128" t="s">
        <v>619</v>
      </c>
      <c r="S212" s="128" t="s">
        <v>619</v>
      </c>
      <c r="T212" s="162">
        <v>13</v>
      </c>
      <c r="U212" s="128" t="s">
        <v>619</v>
      </c>
      <c r="V212" s="128" t="s">
        <v>619</v>
      </c>
      <c r="W212" s="162">
        <v>19</v>
      </c>
      <c r="X212" s="193">
        <v>0.3</v>
      </c>
      <c r="Y212" s="128" t="s">
        <v>619</v>
      </c>
      <c r="Z212" s="27"/>
    </row>
    <row r="213" spans="1:26" s="28" customFormat="1" ht="14.1" customHeight="1" x14ac:dyDescent="0.2">
      <c r="A213" s="220" t="s">
        <v>578</v>
      </c>
      <c r="B213" s="220" t="s">
        <v>579</v>
      </c>
      <c r="C213" s="220" t="s">
        <v>748</v>
      </c>
      <c r="D213" s="220"/>
      <c r="E213" s="184">
        <v>19.899999999999999</v>
      </c>
      <c r="F213" s="128" t="s">
        <v>619</v>
      </c>
      <c r="G213" s="128" t="s">
        <v>619</v>
      </c>
      <c r="H213" s="128" t="s">
        <v>619</v>
      </c>
      <c r="I213" s="128" t="s">
        <v>619</v>
      </c>
      <c r="J213" s="128" t="s">
        <v>619</v>
      </c>
      <c r="K213" s="128" t="s">
        <v>619</v>
      </c>
      <c r="L213" s="162">
        <v>12</v>
      </c>
      <c r="M213" s="185">
        <v>0.6</v>
      </c>
      <c r="N213" s="128" t="s">
        <v>619</v>
      </c>
      <c r="O213" s="128" t="s">
        <v>619</v>
      </c>
      <c r="P213" s="128" t="s">
        <v>619</v>
      </c>
      <c r="Q213" s="162">
        <v>16</v>
      </c>
      <c r="R213" s="162">
        <v>9</v>
      </c>
      <c r="S213" s="128" t="s">
        <v>619</v>
      </c>
      <c r="T213" s="162">
        <v>14</v>
      </c>
      <c r="U213" s="128" t="s">
        <v>619</v>
      </c>
      <c r="V213" s="162">
        <v>5</v>
      </c>
      <c r="W213" s="162">
        <v>28</v>
      </c>
      <c r="X213" s="193">
        <v>1.4</v>
      </c>
      <c r="Y213" s="162">
        <v>10</v>
      </c>
      <c r="Z213" s="27"/>
    </row>
    <row r="214" spans="1:26" s="28" customFormat="1" ht="14.1" customHeight="1" x14ac:dyDescent="0.2">
      <c r="A214" s="220" t="s">
        <v>428</v>
      </c>
      <c r="B214" s="220" t="s">
        <v>678</v>
      </c>
      <c r="C214" s="220" t="s">
        <v>742</v>
      </c>
      <c r="D214" s="220"/>
      <c r="E214" s="184">
        <v>64</v>
      </c>
      <c r="F214" s="162">
        <v>50</v>
      </c>
      <c r="G214" s="162">
        <v>10</v>
      </c>
      <c r="H214" s="162">
        <v>12</v>
      </c>
      <c r="I214" s="162">
        <v>5</v>
      </c>
      <c r="J214" s="128" t="s">
        <v>619</v>
      </c>
      <c r="K214" s="128" t="s">
        <v>619</v>
      </c>
      <c r="L214" s="162">
        <v>77</v>
      </c>
      <c r="M214" s="185">
        <v>1.2</v>
      </c>
      <c r="N214" s="162">
        <v>9</v>
      </c>
      <c r="O214" s="162">
        <v>14</v>
      </c>
      <c r="P214" s="162">
        <v>45</v>
      </c>
      <c r="Q214" s="162">
        <v>145</v>
      </c>
      <c r="R214" s="162">
        <v>155</v>
      </c>
      <c r="S214" s="162">
        <v>69</v>
      </c>
      <c r="T214" s="128" t="s">
        <v>619</v>
      </c>
      <c r="U214" s="128" t="s">
        <v>619</v>
      </c>
      <c r="V214" s="162">
        <v>5</v>
      </c>
      <c r="W214" s="162">
        <v>229</v>
      </c>
      <c r="X214" s="193">
        <v>3.6</v>
      </c>
      <c r="Y214" s="128" t="s">
        <v>619</v>
      </c>
      <c r="Z214" s="27"/>
    </row>
    <row r="215" spans="1:26" s="28" customFormat="1" ht="14.1" customHeight="1" x14ac:dyDescent="0.2">
      <c r="A215" s="220" t="s">
        <v>414</v>
      </c>
      <c r="B215" s="220" t="s">
        <v>415</v>
      </c>
      <c r="C215" s="220" t="s">
        <v>746</v>
      </c>
      <c r="D215" s="220"/>
      <c r="E215" s="184">
        <v>105.5</v>
      </c>
      <c r="F215" s="162">
        <v>24</v>
      </c>
      <c r="G215" s="162">
        <v>35</v>
      </c>
      <c r="H215" s="162">
        <v>33</v>
      </c>
      <c r="I215" s="162">
        <v>5</v>
      </c>
      <c r="J215" s="128" t="s">
        <v>619</v>
      </c>
      <c r="K215" s="128" t="s">
        <v>619</v>
      </c>
      <c r="L215" s="162">
        <v>102</v>
      </c>
      <c r="M215" s="185">
        <v>1</v>
      </c>
      <c r="N215" s="162">
        <v>36</v>
      </c>
      <c r="O215" s="162">
        <v>50</v>
      </c>
      <c r="P215" s="162">
        <v>67</v>
      </c>
      <c r="Q215" s="162">
        <v>255</v>
      </c>
      <c r="R215" s="162">
        <v>252</v>
      </c>
      <c r="S215" s="128" t="s">
        <v>619</v>
      </c>
      <c r="T215" s="128" t="s">
        <v>619</v>
      </c>
      <c r="U215" s="162">
        <v>1089</v>
      </c>
      <c r="V215" s="162">
        <v>748</v>
      </c>
      <c r="W215" s="162">
        <v>2152</v>
      </c>
      <c r="X215" s="193">
        <v>20.399999999999999</v>
      </c>
      <c r="Y215" s="128" t="s">
        <v>619</v>
      </c>
      <c r="Z215" s="27"/>
    </row>
    <row r="216" spans="1:26" s="28" customFormat="1" ht="14.1" customHeight="1" x14ac:dyDescent="0.2">
      <c r="A216" s="220" t="s">
        <v>15</v>
      </c>
      <c r="B216" s="220" t="s">
        <v>679</v>
      </c>
      <c r="C216" s="220" t="s">
        <v>750</v>
      </c>
      <c r="D216" s="220"/>
      <c r="E216" s="184">
        <v>60.1</v>
      </c>
      <c r="F216" s="128" t="s">
        <v>619</v>
      </c>
      <c r="G216" s="128" t="s">
        <v>619</v>
      </c>
      <c r="H216" s="128" t="s">
        <v>619</v>
      </c>
      <c r="I216" s="128" t="s">
        <v>619</v>
      </c>
      <c r="J216" s="128" t="s">
        <v>619</v>
      </c>
      <c r="K216" s="128" t="s">
        <v>619</v>
      </c>
      <c r="L216" s="128" t="s">
        <v>619</v>
      </c>
      <c r="M216" s="185" t="s">
        <v>619</v>
      </c>
      <c r="N216" s="128" t="s">
        <v>619</v>
      </c>
      <c r="O216" s="128" t="s">
        <v>619</v>
      </c>
      <c r="P216" s="128" t="s">
        <v>619</v>
      </c>
      <c r="Q216" s="162">
        <v>6</v>
      </c>
      <c r="R216" s="128" t="s">
        <v>619</v>
      </c>
      <c r="S216" s="128" t="s">
        <v>619</v>
      </c>
      <c r="T216" s="128" t="s">
        <v>619</v>
      </c>
      <c r="U216" s="128" t="s">
        <v>619</v>
      </c>
      <c r="V216" s="128" t="s">
        <v>619</v>
      </c>
      <c r="W216" s="162">
        <v>6</v>
      </c>
      <c r="X216" s="193">
        <v>0.1</v>
      </c>
      <c r="Y216" s="128" t="s">
        <v>619</v>
      </c>
      <c r="Z216" s="27"/>
    </row>
    <row r="217" spans="1:26" s="28" customFormat="1" ht="14.1" customHeight="1" x14ac:dyDescent="0.2">
      <c r="A217" s="220" t="s">
        <v>220</v>
      </c>
      <c r="B217" s="220" t="s">
        <v>221</v>
      </c>
      <c r="C217" s="220" t="s">
        <v>749</v>
      </c>
      <c r="D217" s="220"/>
      <c r="E217" s="184">
        <v>35.299999999999997</v>
      </c>
      <c r="F217" s="162">
        <v>25</v>
      </c>
      <c r="G217" s="128" t="s">
        <v>619</v>
      </c>
      <c r="H217" s="128" t="s">
        <v>619</v>
      </c>
      <c r="I217" s="128" t="s">
        <v>619</v>
      </c>
      <c r="J217" s="128" t="s">
        <v>619</v>
      </c>
      <c r="K217" s="128" t="s">
        <v>619</v>
      </c>
      <c r="L217" s="162">
        <v>28</v>
      </c>
      <c r="M217" s="185">
        <v>0.8</v>
      </c>
      <c r="N217" s="162">
        <v>10</v>
      </c>
      <c r="O217" s="162">
        <v>6</v>
      </c>
      <c r="P217" s="162">
        <v>10</v>
      </c>
      <c r="Q217" s="162">
        <v>54</v>
      </c>
      <c r="R217" s="128" t="s">
        <v>619</v>
      </c>
      <c r="S217" s="128" t="s">
        <v>619</v>
      </c>
      <c r="T217" s="162">
        <v>14</v>
      </c>
      <c r="U217" s="128" t="s">
        <v>619</v>
      </c>
      <c r="V217" s="128" t="s">
        <v>619</v>
      </c>
      <c r="W217" s="162">
        <v>17</v>
      </c>
      <c r="X217" s="193">
        <v>0.5</v>
      </c>
      <c r="Y217" s="162">
        <v>14</v>
      </c>
      <c r="Z217" s="27"/>
    </row>
    <row r="218" spans="1:26" s="28" customFormat="1" ht="14.1" customHeight="1" x14ac:dyDescent="0.2">
      <c r="A218" s="220" t="s">
        <v>516</v>
      </c>
      <c r="B218" s="220" t="s">
        <v>517</v>
      </c>
      <c r="C218" s="220" t="s">
        <v>742</v>
      </c>
      <c r="D218" s="220"/>
      <c r="E218" s="184">
        <v>58</v>
      </c>
      <c r="F218" s="162">
        <v>24</v>
      </c>
      <c r="G218" s="128" t="s">
        <v>619</v>
      </c>
      <c r="H218" s="162">
        <v>5</v>
      </c>
      <c r="I218" s="128" t="s">
        <v>619</v>
      </c>
      <c r="J218" s="128" t="s">
        <v>619</v>
      </c>
      <c r="K218" s="128" t="s">
        <v>619</v>
      </c>
      <c r="L218" s="162">
        <v>32</v>
      </c>
      <c r="M218" s="185">
        <v>0.6</v>
      </c>
      <c r="N218" s="128" t="s">
        <v>619</v>
      </c>
      <c r="O218" s="162">
        <v>8</v>
      </c>
      <c r="P218" s="128" t="s">
        <v>619</v>
      </c>
      <c r="Q218" s="162">
        <v>50</v>
      </c>
      <c r="R218" s="162">
        <v>13</v>
      </c>
      <c r="S218" s="128" t="s">
        <v>619</v>
      </c>
      <c r="T218" s="162">
        <v>123</v>
      </c>
      <c r="U218" s="128" t="s">
        <v>619</v>
      </c>
      <c r="V218" s="128" t="s">
        <v>619</v>
      </c>
      <c r="W218" s="162">
        <v>136</v>
      </c>
      <c r="X218" s="193">
        <v>2.2999999999999998</v>
      </c>
      <c r="Y218" s="162">
        <v>12</v>
      </c>
      <c r="Z218" s="27"/>
    </row>
    <row r="219" spans="1:26" s="28" customFormat="1" ht="14.1" customHeight="1" x14ac:dyDescent="0.2">
      <c r="A219" s="220" t="s">
        <v>79</v>
      </c>
      <c r="B219" s="220" t="s">
        <v>80</v>
      </c>
      <c r="C219" s="220" t="s">
        <v>743</v>
      </c>
      <c r="D219" s="220"/>
      <c r="E219" s="184">
        <v>24.7</v>
      </c>
      <c r="F219" s="128" t="s">
        <v>619</v>
      </c>
      <c r="G219" s="128" t="s">
        <v>619</v>
      </c>
      <c r="H219" s="128" t="s">
        <v>619</v>
      </c>
      <c r="I219" s="128" t="s">
        <v>619</v>
      </c>
      <c r="J219" s="128" t="s">
        <v>619</v>
      </c>
      <c r="K219" s="128" t="s">
        <v>619</v>
      </c>
      <c r="L219" s="128" t="s">
        <v>619</v>
      </c>
      <c r="M219" s="185" t="s">
        <v>619</v>
      </c>
      <c r="N219" s="128" t="s">
        <v>619</v>
      </c>
      <c r="O219" s="128" t="s">
        <v>619</v>
      </c>
      <c r="P219" s="128" t="s">
        <v>619</v>
      </c>
      <c r="Q219" s="128" t="s">
        <v>619</v>
      </c>
      <c r="R219" s="128" t="s">
        <v>619</v>
      </c>
      <c r="S219" s="128" t="s">
        <v>619</v>
      </c>
      <c r="T219" s="128" t="s">
        <v>619</v>
      </c>
      <c r="U219" s="128" t="s">
        <v>619</v>
      </c>
      <c r="V219" s="128" t="s">
        <v>619</v>
      </c>
      <c r="W219" s="128" t="s">
        <v>619</v>
      </c>
      <c r="X219" s="193" t="s">
        <v>619</v>
      </c>
      <c r="Y219" s="128" t="s">
        <v>619</v>
      </c>
      <c r="Z219" s="27"/>
    </row>
    <row r="220" spans="1:26" s="28" customFormat="1" ht="14.1" customHeight="1" x14ac:dyDescent="0.2">
      <c r="A220" s="220" t="s">
        <v>416</v>
      </c>
      <c r="B220" s="220" t="s">
        <v>417</v>
      </c>
      <c r="C220" s="220" t="s">
        <v>746</v>
      </c>
      <c r="D220" s="220"/>
      <c r="E220" s="184">
        <v>82.6</v>
      </c>
      <c r="F220" s="162">
        <v>34</v>
      </c>
      <c r="G220" s="128" t="s">
        <v>619</v>
      </c>
      <c r="H220" s="162">
        <v>10</v>
      </c>
      <c r="I220" s="128" t="s">
        <v>619</v>
      </c>
      <c r="J220" s="128" t="s">
        <v>619</v>
      </c>
      <c r="K220" s="162">
        <v>7</v>
      </c>
      <c r="L220" s="162">
        <v>58</v>
      </c>
      <c r="M220" s="185">
        <v>0.7</v>
      </c>
      <c r="N220" s="162">
        <v>5</v>
      </c>
      <c r="O220" s="162">
        <v>16</v>
      </c>
      <c r="P220" s="162">
        <v>20</v>
      </c>
      <c r="Q220" s="162">
        <v>99</v>
      </c>
      <c r="R220" s="162">
        <v>7</v>
      </c>
      <c r="S220" s="162">
        <v>53</v>
      </c>
      <c r="T220" s="162">
        <v>11</v>
      </c>
      <c r="U220" s="162">
        <v>104</v>
      </c>
      <c r="V220" s="162">
        <v>57</v>
      </c>
      <c r="W220" s="162">
        <v>232</v>
      </c>
      <c r="X220" s="193">
        <v>2.8</v>
      </c>
      <c r="Y220" s="162">
        <v>103</v>
      </c>
      <c r="Z220" s="27"/>
    </row>
    <row r="221" spans="1:26" s="28" customFormat="1" ht="14.1" customHeight="1" x14ac:dyDescent="0.2">
      <c r="A221" s="220" t="s">
        <v>110</v>
      </c>
      <c r="B221" s="220" t="s">
        <v>111</v>
      </c>
      <c r="C221" s="220" t="s">
        <v>747</v>
      </c>
      <c r="D221" s="220"/>
      <c r="E221" s="184">
        <v>21.4</v>
      </c>
      <c r="F221" s="162">
        <v>14</v>
      </c>
      <c r="G221" s="128" t="s">
        <v>619</v>
      </c>
      <c r="H221" s="128" t="s">
        <v>619</v>
      </c>
      <c r="I221" s="128" t="s">
        <v>619</v>
      </c>
      <c r="J221" s="128" t="s">
        <v>619</v>
      </c>
      <c r="K221" s="128" t="s">
        <v>619</v>
      </c>
      <c r="L221" s="162">
        <v>15</v>
      </c>
      <c r="M221" s="185">
        <v>0.7</v>
      </c>
      <c r="N221" s="128" t="s">
        <v>619</v>
      </c>
      <c r="O221" s="128" t="s">
        <v>619</v>
      </c>
      <c r="P221" s="162">
        <v>11</v>
      </c>
      <c r="Q221" s="162">
        <v>33</v>
      </c>
      <c r="R221" s="128" t="s">
        <v>619</v>
      </c>
      <c r="S221" s="162">
        <v>10</v>
      </c>
      <c r="T221" s="128" t="s">
        <v>619</v>
      </c>
      <c r="U221" s="128" t="s">
        <v>619</v>
      </c>
      <c r="V221" s="128" t="s">
        <v>619</v>
      </c>
      <c r="W221" s="162">
        <v>14</v>
      </c>
      <c r="X221" s="193">
        <v>0.7</v>
      </c>
      <c r="Y221" s="128" t="s">
        <v>619</v>
      </c>
      <c r="Z221" s="27"/>
    </row>
    <row r="222" spans="1:26" s="28" customFormat="1" ht="14.1" customHeight="1" x14ac:dyDescent="0.2">
      <c r="A222" s="220" t="s">
        <v>53</v>
      </c>
      <c r="B222" s="220" t="s">
        <v>54</v>
      </c>
      <c r="C222" s="220" t="s">
        <v>743</v>
      </c>
      <c r="D222" s="220"/>
      <c r="E222" s="184">
        <v>88.7</v>
      </c>
      <c r="F222" s="162">
        <v>41</v>
      </c>
      <c r="G222" s="162">
        <v>6</v>
      </c>
      <c r="H222" s="162">
        <v>6</v>
      </c>
      <c r="I222" s="128" t="s">
        <v>619</v>
      </c>
      <c r="J222" s="162">
        <v>5</v>
      </c>
      <c r="K222" s="128" t="s">
        <v>619</v>
      </c>
      <c r="L222" s="162">
        <v>60</v>
      </c>
      <c r="M222" s="185">
        <v>0.7</v>
      </c>
      <c r="N222" s="128" t="s">
        <v>619</v>
      </c>
      <c r="O222" s="128" t="s">
        <v>619</v>
      </c>
      <c r="P222" s="162">
        <v>92</v>
      </c>
      <c r="Q222" s="162">
        <v>220</v>
      </c>
      <c r="R222" s="128" t="s">
        <v>619</v>
      </c>
      <c r="S222" s="162">
        <v>22</v>
      </c>
      <c r="T222" s="162">
        <v>12</v>
      </c>
      <c r="U222" s="128" t="s">
        <v>619</v>
      </c>
      <c r="V222" s="128" t="s">
        <v>619</v>
      </c>
      <c r="W222" s="162">
        <v>34</v>
      </c>
      <c r="X222" s="193">
        <v>0.4</v>
      </c>
      <c r="Y222" s="162">
        <v>40</v>
      </c>
      <c r="Z222" s="27"/>
    </row>
    <row r="223" spans="1:26" s="28" customFormat="1" ht="14.1" customHeight="1" x14ac:dyDescent="0.2">
      <c r="A223" s="220" t="s">
        <v>302</v>
      </c>
      <c r="B223" s="220" t="s">
        <v>303</v>
      </c>
      <c r="C223" s="220" t="s">
        <v>745</v>
      </c>
      <c r="D223" s="220"/>
      <c r="E223" s="184">
        <v>34.4</v>
      </c>
      <c r="F223" s="128" t="s">
        <v>619</v>
      </c>
      <c r="G223" s="128" t="s">
        <v>619</v>
      </c>
      <c r="H223" s="128" t="s">
        <v>619</v>
      </c>
      <c r="I223" s="128" t="s">
        <v>619</v>
      </c>
      <c r="J223" s="128" t="s">
        <v>619</v>
      </c>
      <c r="K223" s="128" t="s">
        <v>619</v>
      </c>
      <c r="L223" s="162">
        <v>13</v>
      </c>
      <c r="M223" s="185">
        <v>0.4</v>
      </c>
      <c r="N223" s="128" t="s">
        <v>619</v>
      </c>
      <c r="O223" s="128" t="s">
        <v>619</v>
      </c>
      <c r="P223" s="128" t="s">
        <v>619</v>
      </c>
      <c r="Q223" s="162">
        <v>21</v>
      </c>
      <c r="R223" s="162">
        <v>11</v>
      </c>
      <c r="S223" s="128" t="s">
        <v>619</v>
      </c>
      <c r="T223" s="162">
        <v>25</v>
      </c>
      <c r="U223" s="128" t="s">
        <v>619</v>
      </c>
      <c r="V223" s="162">
        <v>8</v>
      </c>
      <c r="W223" s="162">
        <v>47</v>
      </c>
      <c r="X223" s="193">
        <v>1.4</v>
      </c>
      <c r="Y223" s="128" t="s">
        <v>619</v>
      </c>
      <c r="Z223" s="27"/>
    </row>
    <row r="224" spans="1:26" s="28" customFormat="1" ht="14.1" customHeight="1" x14ac:dyDescent="0.2">
      <c r="A224" s="220" t="s">
        <v>81</v>
      </c>
      <c r="B224" s="220" t="s">
        <v>82</v>
      </c>
      <c r="C224" s="220" t="s">
        <v>743</v>
      </c>
      <c r="D224" s="220"/>
      <c r="E224" s="184">
        <v>29.7</v>
      </c>
      <c r="F224" s="128" t="s">
        <v>619</v>
      </c>
      <c r="G224" s="128" t="s">
        <v>619</v>
      </c>
      <c r="H224" s="128" t="s">
        <v>619</v>
      </c>
      <c r="I224" s="128" t="s">
        <v>619</v>
      </c>
      <c r="J224" s="128" t="s">
        <v>619</v>
      </c>
      <c r="K224" s="128" t="s">
        <v>619</v>
      </c>
      <c r="L224" s="162">
        <v>7</v>
      </c>
      <c r="M224" s="185">
        <v>0.2</v>
      </c>
      <c r="N224" s="128" t="s">
        <v>619</v>
      </c>
      <c r="O224" s="128" t="s">
        <v>619</v>
      </c>
      <c r="P224" s="128" t="s">
        <v>619</v>
      </c>
      <c r="Q224" s="162">
        <v>9</v>
      </c>
      <c r="R224" s="128" t="s">
        <v>619</v>
      </c>
      <c r="S224" s="128" t="s">
        <v>619</v>
      </c>
      <c r="T224" s="128" t="s">
        <v>619</v>
      </c>
      <c r="U224" s="128" t="s">
        <v>619</v>
      </c>
      <c r="V224" s="128" t="s">
        <v>619</v>
      </c>
      <c r="W224" s="128" t="s">
        <v>619</v>
      </c>
      <c r="X224" s="193" t="s">
        <v>619</v>
      </c>
      <c r="Y224" s="128" t="s">
        <v>619</v>
      </c>
      <c r="Z224" s="27"/>
    </row>
    <row r="225" spans="1:26" s="28" customFormat="1" ht="14.1" customHeight="1" x14ac:dyDescent="0.2">
      <c r="A225" s="220" t="s">
        <v>448</v>
      </c>
      <c r="B225" s="220" t="s">
        <v>449</v>
      </c>
      <c r="C225" s="220" t="s">
        <v>742</v>
      </c>
      <c r="D225" s="220"/>
      <c r="E225" s="184">
        <v>41.8</v>
      </c>
      <c r="F225" s="162">
        <v>18</v>
      </c>
      <c r="G225" s="128" t="s">
        <v>619</v>
      </c>
      <c r="H225" s="128" t="s">
        <v>619</v>
      </c>
      <c r="I225" s="128" t="s">
        <v>619</v>
      </c>
      <c r="J225" s="128" t="s">
        <v>619</v>
      </c>
      <c r="K225" s="128" t="s">
        <v>619</v>
      </c>
      <c r="L225" s="162">
        <v>19</v>
      </c>
      <c r="M225" s="185">
        <v>0.5</v>
      </c>
      <c r="N225" s="162">
        <v>9</v>
      </c>
      <c r="O225" s="128" t="s">
        <v>619</v>
      </c>
      <c r="P225" s="128" t="s">
        <v>619</v>
      </c>
      <c r="Q225" s="162">
        <v>34</v>
      </c>
      <c r="R225" s="128" t="s">
        <v>619</v>
      </c>
      <c r="S225" s="162">
        <v>8</v>
      </c>
      <c r="T225" s="128" t="s">
        <v>619</v>
      </c>
      <c r="U225" s="128" t="s">
        <v>619</v>
      </c>
      <c r="V225" s="162">
        <v>10</v>
      </c>
      <c r="W225" s="162">
        <v>22</v>
      </c>
      <c r="X225" s="193">
        <v>0.5</v>
      </c>
      <c r="Y225" s="128" t="s">
        <v>619</v>
      </c>
      <c r="Z225" s="27"/>
    </row>
    <row r="226" spans="1:26" s="28" customFormat="1" x14ac:dyDescent="0.2">
      <c r="A226" s="220" t="s">
        <v>122</v>
      </c>
      <c r="B226" s="220" t="s">
        <v>123</v>
      </c>
      <c r="C226" s="220" t="s">
        <v>747</v>
      </c>
      <c r="D226" s="220"/>
      <c r="E226" s="184">
        <v>110</v>
      </c>
      <c r="F226" s="162">
        <v>14</v>
      </c>
      <c r="G226" s="128" t="s">
        <v>619</v>
      </c>
      <c r="H226" s="128" t="s">
        <v>619</v>
      </c>
      <c r="I226" s="128" t="s">
        <v>619</v>
      </c>
      <c r="J226" s="128" t="s">
        <v>619</v>
      </c>
      <c r="K226" s="128" t="s">
        <v>619</v>
      </c>
      <c r="L226" s="162">
        <v>20</v>
      </c>
      <c r="M226" s="185">
        <v>0.2</v>
      </c>
      <c r="N226" s="128" t="s">
        <v>619</v>
      </c>
      <c r="O226" s="128" t="s">
        <v>619</v>
      </c>
      <c r="P226" s="162">
        <v>84</v>
      </c>
      <c r="Q226" s="162">
        <v>134</v>
      </c>
      <c r="R226" s="128" t="s">
        <v>619</v>
      </c>
      <c r="S226" s="128" t="s">
        <v>619</v>
      </c>
      <c r="T226" s="128" t="s">
        <v>619</v>
      </c>
      <c r="U226" s="128" t="s">
        <v>619</v>
      </c>
      <c r="V226" s="128" t="s">
        <v>619</v>
      </c>
      <c r="W226" s="162">
        <v>25</v>
      </c>
      <c r="X226" s="193">
        <v>0.2</v>
      </c>
      <c r="Y226" s="162">
        <v>9</v>
      </c>
      <c r="Z226" s="27"/>
    </row>
    <row r="227" spans="1:26" s="28" customFormat="1" ht="14.1" customHeight="1" x14ac:dyDescent="0.2">
      <c r="A227" s="220" t="s">
        <v>248</v>
      </c>
      <c r="B227" s="220" t="s">
        <v>249</v>
      </c>
      <c r="C227" s="220" t="s">
        <v>749</v>
      </c>
      <c r="D227" s="220"/>
      <c r="E227" s="184">
        <v>43.2</v>
      </c>
      <c r="F227" s="162">
        <v>29</v>
      </c>
      <c r="G227" s="128" t="s">
        <v>619</v>
      </c>
      <c r="H227" s="128" t="s">
        <v>619</v>
      </c>
      <c r="I227" s="128" t="s">
        <v>619</v>
      </c>
      <c r="J227" s="128" t="s">
        <v>619</v>
      </c>
      <c r="K227" s="128" t="s">
        <v>619</v>
      </c>
      <c r="L227" s="162">
        <v>38</v>
      </c>
      <c r="M227" s="185">
        <v>0.9</v>
      </c>
      <c r="N227" s="128" t="s">
        <v>619</v>
      </c>
      <c r="O227" s="128" t="s">
        <v>619</v>
      </c>
      <c r="P227" s="128" t="s">
        <v>619</v>
      </c>
      <c r="Q227" s="162">
        <v>45</v>
      </c>
      <c r="R227" s="162">
        <v>7</v>
      </c>
      <c r="S227" s="128" t="s">
        <v>619</v>
      </c>
      <c r="T227" s="162">
        <v>20</v>
      </c>
      <c r="U227" s="128" t="s">
        <v>619</v>
      </c>
      <c r="V227" s="128" t="s">
        <v>619</v>
      </c>
      <c r="W227" s="162">
        <v>27</v>
      </c>
      <c r="X227" s="193">
        <v>0.6</v>
      </c>
      <c r="Y227" s="162">
        <v>6</v>
      </c>
      <c r="Z227" s="27"/>
    </row>
    <row r="228" spans="1:26" s="28" customFormat="1" ht="14.1" customHeight="1" x14ac:dyDescent="0.2">
      <c r="A228" s="220" t="s">
        <v>518</v>
      </c>
      <c r="B228" s="220" t="s">
        <v>519</v>
      </c>
      <c r="C228" s="220" t="s">
        <v>742</v>
      </c>
      <c r="D228" s="220"/>
      <c r="E228" s="184">
        <v>33.9</v>
      </c>
      <c r="F228" s="162">
        <v>19</v>
      </c>
      <c r="G228" s="128" t="s">
        <v>619</v>
      </c>
      <c r="H228" s="128" t="s">
        <v>619</v>
      </c>
      <c r="I228" s="128" t="s">
        <v>619</v>
      </c>
      <c r="J228" s="128" t="s">
        <v>619</v>
      </c>
      <c r="K228" s="128" t="s">
        <v>619</v>
      </c>
      <c r="L228" s="162">
        <v>23</v>
      </c>
      <c r="M228" s="185">
        <v>0.7</v>
      </c>
      <c r="N228" s="128" t="s">
        <v>619</v>
      </c>
      <c r="O228" s="128" t="s">
        <v>619</v>
      </c>
      <c r="P228" s="128" t="s">
        <v>619</v>
      </c>
      <c r="Q228" s="162">
        <v>31</v>
      </c>
      <c r="R228" s="162">
        <v>12</v>
      </c>
      <c r="S228" s="128" t="s">
        <v>619</v>
      </c>
      <c r="T228" s="162">
        <v>46</v>
      </c>
      <c r="U228" s="128" t="s">
        <v>619</v>
      </c>
      <c r="V228" s="128" t="s">
        <v>619</v>
      </c>
      <c r="W228" s="162">
        <v>62</v>
      </c>
      <c r="X228" s="193">
        <v>1.8</v>
      </c>
      <c r="Y228" s="128" t="s">
        <v>619</v>
      </c>
      <c r="Z228" s="27"/>
    </row>
    <row r="229" spans="1:26" s="28" customFormat="1" ht="14.1" customHeight="1" x14ac:dyDescent="0.2">
      <c r="A229" s="220" t="s">
        <v>210</v>
      </c>
      <c r="B229" s="220" t="s">
        <v>211</v>
      </c>
      <c r="C229" s="220" t="s">
        <v>744</v>
      </c>
      <c r="D229" s="220"/>
      <c r="E229" s="184">
        <v>47</v>
      </c>
      <c r="F229" s="128" t="s">
        <v>619</v>
      </c>
      <c r="G229" s="128" t="s">
        <v>619</v>
      </c>
      <c r="H229" s="128" t="s">
        <v>619</v>
      </c>
      <c r="I229" s="128" t="s">
        <v>619</v>
      </c>
      <c r="J229" s="128" t="s">
        <v>619</v>
      </c>
      <c r="K229" s="128" t="s">
        <v>619</v>
      </c>
      <c r="L229" s="128" t="s">
        <v>619</v>
      </c>
      <c r="M229" s="185" t="s">
        <v>619</v>
      </c>
      <c r="N229" s="128" t="s">
        <v>619</v>
      </c>
      <c r="O229" s="128" t="s">
        <v>619</v>
      </c>
      <c r="P229" s="128" t="s">
        <v>619</v>
      </c>
      <c r="Q229" s="162">
        <v>5</v>
      </c>
      <c r="R229" s="128" t="s">
        <v>619</v>
      </c>
      <c r="S229" s="128" t="s">
        <v>619</v>
      </c>
      <c r="T229" s="128" t="s">
        <v>619</v>
      </c>
      <c r="U229" s="128" t="s">
        <v>619</v>
      </c>
      <c r="V229" s="128" t="s">
        <v>619</v>
      </c>
      <c r="W229" s="128" t="s">
        <v>619</v>
      </c>
      <c r="X229" s="193" t="s">
        <v>619</v>
      </c>
      <c r="Y229" s="128" t="s">
        <v>619</v>
      </c>
      <c r="Z229" s="27"/>
    </row>
    <row r="230" spans="1:26" s="28" customFormat="1" ht="14.1" customHeight="1" x14ac:dyDescent="0.2">
      <c r="A230" s="220" t="s">
        <v>468</v>
      </c>
      <c r="B230" s="220" t="s">
        <v>469</v>
      </c>
      <c r="C230" s="220" t="s">
        <v>742</v>
      </c>
      <c r="D230" s="220"/>
      <c r="E230" s="184">
        <v>37.6</v>
      </c>
      <c r="F230" s="162">
        <v>13</v>
      </c>
      <c r="G230" s="128" t="s">
        <v>619</v>
      </c>
      <c r="H230" s="128" t="s">
        <v>619</v>
      </c>
      <c r="I230" s="128" t="s">
        <v>619</v>
      </c>
      <c r="J230" s="128" t="s">
        <v>619</v>
      </c>
      <c r="K230" s="128" t="s">
        <v>619</v>
      </c>
      <c r="L230" s="162">
        <v>18</v>
      </c>
      <c r="M230" s="185">
        <v>0.5</v>
      </c>
      <c r="N230" s="128" t="s">
        <v>619</v>
      </c>
      <c r="O230" s="128" t="s">
        <v>619</v>
      </c>
      <c r="P230" s="162">
        <v>8</v>
      </c>
      <c r="Q230" s="162">
        <v>29</v>
      </c>
      <c r="R230" s="128" t="s">
        <v>619</v>
      </c>
      <c r="S230" s="162">
        <v>9</v>
      </c>
      <c r="T230" s="162">
        <v>11</v>
      </c>
      <c r="U230" s="128" t="s">
        <v>619</v>
      </c>
      <c r="V230" s="162">
        <v>14</v>
      </c>
      <c r="W230" s="162">
        <v>44</v>
      </c>
      <c r="X230" s="193">
        <v>1.2</v>
      </c>
      <c r="Y230" s="162">
        <v>16</v>
      </c>
      <c r="Z230" s="27"/>
    </row>
    <row r="231" spans="1:26" s="28" customFormat="1" ht="14.1" customHeight="1" x14ac:dyDescent="0.2">
      <c r="A231" s="220" t="s">
        <v>139</v>
      </c>
      <c r="B231" s="220" t="s">
        <v>680</v>
      </c>
      <c r="C231" s="220" t="s">
        <v>744</v>
      </c>
      <c r="D231" s="220"/>
      <c r="E231" s="184">
        <v>15.2</v>
      </c>
      <c r="F231" s="162">
        <v>6</v>
      </c>
      <c r="G231" s="128" t="s">
        <v>619</v>
      </c>
      <c r="H231" s="128" t="s">
        <v>619</v>
      </c>
      <c r="I231" s="128" t="s">
        <v>619</v>
      </c>
      <c r="J231" s="128" t="s">
        <v>619</v>
      </c>
      <c r="K231" s="128" t="s">
        <v>619</v>
      </c>
      <c r="L231" s="162">
        <v>7</v>
      </c>
      <c r="M231" s="185">
        <v>0.5</v>
      </c>
      <c r="N231" s="128" t="s">
        <v>619</v>
      </c>
      <c r="O231" s="128" t="s">
        <v>619</v>
      </c>
      <c r="P231" s="128" t="s">
        <v>619</v>
      </c>
      <c r="Q231" s="162">
        <v>10</v>
      </c>
      <c r="R231" s="128" t="s">
        <v>619</v>
      </c>
      <c r="S231" s="128" t="s">
        <v>619</v>
      </c>
      <c r="T231" s="128" t="s">
        <v>619</v>
      </c>
      <c r="U231" s="128" t="s">
        <v>619</v>
      </c>
      <c r="V231" s="128" t="s">
        <v>619</v>
      </c>
      <c r="W231" s="128" t="s">
        <v>619</v>
      </c>
      <c r="X231" s="193" t="s">
        <v>619</v>
      </c>
      <c r="Y231" s="128" t="s">
        <v>619</v>
      </c>
      <c r="Z231" s="27"/>
    </row>
    <row r="232" spans="1:26" s="28" customFormat="1" ht="14.1" customHeight="1" x14ac:dyDescent="0.2">
      <c r="A232" s="220" t="s">
        <v>112</v>
      </c>
      <c r="B232" s="220" t="s">
        <v>113</v>
      </c>
      <c r="C232" s="220" t="s">
        <v>747</v>
      </c>
      <c r="D232" s="220"/>
      <c r="E232" s="184">
        <v>23</v>
      </c>
      <c r="F232" s="128" t="s">
        <v>619</v>
      </c>
      <c r="G232" s="128" t="s">
        <v>619</v>
      </c>
      <c r="H232" s="128" t="s">
        <v>619</v>
      </c>
      <c r="I232" s="128" t="s">
        <v>619</v>
      </c>
      <c r="J232" s="128" t="s">
        <v>619</v>
      </c>
      <c r="K232" s="128" t="s">
        <v>619</v>
      </c>
      <c r="L232" s="128" t="s">
        <v>619</v>
      </c>
      <c r="M232" s="185" t="s">
        <v>619</v>
      </c>
      <c r="N232" s="128" t="s">
        <v>619</v>
      </c>
      <c r="O232" s="128" t="s">
        <v>619</v>
      </c>
      <c r="P232" s="128" t="s">
        <v>619</v>
      </c>
      <c r="Q232" s="162">
        <v>5</v>
      </c>
      <c r="R232" s="128" t="s">
        <v>619</v>
      </c>
      <c r="S232" s="128" t="s">
        <v>619</v>
      </c>
      <c r="T232" s="128" t="s">
        <v>619</v>
      </c>
      <c r="U232" s="128" t="s">
        <v>619</v>
      </c>
      <c r="V232" s="162">
        <v>6</v>
      </c>
      <c r="W232" s="162">
        <v>7</v>
      </c>
      <c r="X232" s="193">
        <v>0.3</v>
      </c>
      <c r="Y232" s="128" t="s">
        <v>619</v>
      </c>
      <c r="Z232" s="27"/>
    </row>
    <row r="233" spans="1:26" s="28" customFormat="1" ht="14.1" customHeight="1" x14ac:dyDescent="0.2">
      <c r="A233" s="220" t="s">
        <v>55</v>
      </c>
      <c r="B233" s="220" t="s">
        <v>56</v>
      </c>
      <c r="C233" s="220" t="s">
        <v>743</v>
      </c>
      <c r="D233" s="220"/>
      <c r="E233" s="184">
        <v>107.7</v>
      </c>
      <c r="F233" s="162">
        <v>60</v>
      </c>
      <c r="G233" s="162">
        <v>6</v>
      </c>
      <c r="H233" s="128" t="s">
        <v>619</v>
      </c>
      <c r="I233" s="128" t="s">
        <v>619</v>
      </c>
      <c r="J233" s="128" t="s">
        <v>619</v>
      </c>
      <c r="K233" s="128" t="s">
        <v>619</v>
      </c>
      <c r="L233" s="162">
        <v>72</v>
      </c>
      <c r="M233" s="185">
        <v>0.7</v>
      </c>
      <c r="N233" s="162">
        <v>8</v>
      </c>
      <c r="O233" s="162">
        <v>102</v>
      </c>
      <c r="P233" s="162">
        <v>36</v>
      </c>
      <c r="Q233" s="162">
        <v>218</v>
      </c>
      <c r="R233" s="162">
        <v>11</v>
      </c>
      <c r="S233" s="162">
        <v>19</v>
      </c>
      <c r="T233" s="162">
        <v>39</v>
      </c>
      <c r="U233" s="128" t="s">
        <v>619</v>
      </c>
      <c r="V233" s="128" t="s">
        <v>619</v>
      </c>
      <c r="W233" s="162">
        <v>69</v>
      </c>
      <c r="X233" s="193">
        <v>0.6</v>
      </c>
      <c r="Y233" s="162">
        <v>74</v>
      </c>
      <c r="Z233" s="27"/>
    </row>
    <row r="234" spans="1:26" s="28" customFormat="1" ht="14.1" customHeight="1" x14ac:dyDescent="0.2">
      <c r="A234" s="220" t="s">
        <v>260</v>
      </c>
      <c r="B234" s="220" t="s">
        <v>261</v>
      </c>
      <c r="C234" s="220" t="s">
        <v>749</v>
      </c>
      <c r="D234" s="220"/>
      <c r="E234" s="184">
        <v>125.1</v>
      </c>
      <c r="F234" s="162">
        <v>59</v>
      </c>
      <c r="G234" s="162">
        <v>24</v>
      </c>
      <c r="H234" s="162">
        <v>31</v>
      </c>
      <c r="I234" s="162">
        <v>10</v>
      </c>
      <c r="J234" s="162">
        <v>14</v>
      </c>
      <c r="K234" s="162">
        <v>9</v>
      </c>
      <c r="L234" s="162">
        <v>147</v>
      </c>
      <c r="M234" s="185">
        <v>1.2</v>
      </c>
      <c r="N234" s="162">
        <v>22</v>
      </c>
      <c r="O234" s="162">
        <v>29</v>
      </c>
      <c r="P234" s="162">
        <v>30</v>
      </c>
      <c r="Q234" s="162">
        <v>228</v>
      </c>
      <c r="R234" s="162">
        <v>24</v>
      </c>
      <c r="S234" s="128" t="s">
        <v>619</v>
      </c>
      <c r="T234" s="128" t="s">
        <v>619</v>
      </c>
      <c r="U234" s="128" t="s">
        <v>619</v>
      </c>
      <c r="V234" s="162">
        <v>12</v>
      </c>
      <c r="W234" s="162">
        <v>36</v>
      </c>
      <c r="X234" s="193">
        <v>0.3</v>
      </c>
      <c r="Y234" s="128" t="s">
        <v>619</v>
      </c>
      <c r="Z234" s="27"/>
    </row>
    <row r="235" spans="1:26" s="28" customFormat="1" ht="14.1" customHeight="1" x14ac:dyDescent="0.2">
      <c r="A235" s="220" t="s">
        <v>114</v>
      </c>
      <c r="B235" s="220" t="s">
        <v>115</v>
      </c>
      <c r="C235" s="220" t="s">
        <v>747</v>
      </c>
      <c r="D235" s="220"/>
      <c r="E235" s="184">
        <v>49.8</v>
      </c>
      <c r="F235" s="162">
        <v>22</v>
      </c>
      <c r="G235" s="128" t="s">
        <v>619</v>
      </c>
      <c r="H235" s="128" t="s">
        <v>619</v>
      </c>
      <c r="I235" s="128" t="s">
        <v>619</v>
      </c>
      <c r="J235" s="128" t="s">
        <v>619</v>
      </c>
      <c r="K235" s="128" t="s">
        <v>619</v>
      </c>
      <c r="L235" s="162">
        <v>23</v>
      </c>
      <c r="M235" s="185">
        <v>0.5</v>
      </c>
      <c r="N235" s="128" t="s">
        <v>619</v>
      </c>
      <c r="O235" s="128" t="s">
        <v>619</v>
      </c>
      <c r="P235" s="162">
        <v>16</v>
      </c>
      <c r="Q235" s="162">
        <v>45</v>
      </c>
      <c r="R235" s="162">
        <v>7</v>
      </c>
      <c r="S235" s="128" t="s">
        <v>619</v>
      </c>
      <c r="T235" s="162">
        <v>12</v>
      </c>
      <c r="U235" s="162">
        <v>22</v>
      </c>
      <c r="V235" s="128" t="s">
        <v>619</v>
      </c>
      <c r="W235" s="162">
        <v>42</v>
      </c>
      <c r="X235" s="193">
        <v>0.8</v>
      </c>
      <c r="Y235" s="128" t="s">
        <v>619</v>
      </c>
      <c r="Z235" s="27"/>
    </row>
    <row r="236" spans="1:26" s="28" customFormat="1" ht="14.1" customHeight="1" x14ac:dyDescent="0.2">
      <c r="A236" s="220" t="s">
        <v>598</v>
      </c>
      <c r="B236" s="220" t="s">
        <v>599</v>
      </c>
      <c r="C236" s="220" t="s">
        <v>748</v>
      </c>
      <c r="D236" s="220"/>
      <c r="E236" s="184">
        <v>50.6</v>
      </c>
      <c r="F236" s="162">
        <v>15</v>
      </c>
      <c r="G236" s="128" t="s">
        <v>619</v>
      </c>
      <c r="H236" s="128" t="s">
        <v>619</v>
      </c>
      <c r="I236" s="128" t="s">
        <v>619</v>
      </c>
      <c r="J236" s="128" t="s">
        <v>619</v>
      </c>
      <c r="K236" s="128" t="s">
        <v>619</v>
      </c>
      <c r="L236" s="162">
        <v>17</v>
      </c>
      <c r="M236" s="185">
        <v>0.3</v>
      </c>
      <c r="N236" s="128" t="s">
        <v>619</v>
      </c>
      <c r="O236" s="128" t="s">
        <v>619</v>
      </c>
      <c r="P236" s="162">
        <v>8</v>
      </c>
      <c r="Q236" s="162">
        <v>26</v>
      </c>
      <c r="R236" s="162">
        <v>8</v>
      </c>
      <c r="S236" s="162">
        <v>9</v>
      </c>
      <c r="T236" s="128" t="s">
        <v>619</v>
      </c>
      <c r="U236" s="128" t="s">
        <v>619</v>
      </c>
      <c r="V236" s="128" t="s">
        <v>619</v>
      </c>
      <c r="W236" s="162">
        <v>17</v>
      </c>
      <c r="X236" s="193">
        <v>0.3</v>
      </c>
      <c r="Y236" s="128" t="s">
        <v>619</v>
      </c>
      <c r="Z236" s="27"/>
    </row>
    <row r="237" spans="1:26" s="28" customFormat="1" ht="14.1" customHeight="1" x14ac:dyDescent="0.2">
      <c r="A237" s="220" t="s">
        <v>93</v>
      </c>
      <c r="B237" s="220" t="s">
        <v>94</v>
      </c>
      <c r="C237" s="220" t="s">
        <v>743</v>
      </c>
      <c r="D237" s="220"/>
      <c r="E237" s="184">
        <v>119.6</v>
      </c>
      <c r="F237" s="128" t="s">
        <v>619</v>
      </c>
      <c r="G237" s="128" t="s">
        <v>619</v>
      </c>
      <c r="H237" s="128" t="s">
        <v>619</v>
      </c>
      <c r="I237" s="128" t="s">
        <v>619</v>
      </c>
      <c r="J237" s="128" t="s">
        <v>619</v>
      </c>
      <c r="K237" s="128" t="s">
        <v>619</v>
      </c>
      <c r="L237" s="162">
        <v>19</v>
      </c>
      <c r="M237" s="185">
        <v>0.2</v>
      </c>
      <c r="N237" s="128" t="s">
        <v>619</v>
      </c>
      <c r="O237" s="162">
        <v>19</v>
      </c>
      <c r="P237" s="128" t="s">
        <v>619</v>
      </c>
      <c r="Q237" s="162">
        <v>43</v>
      </c>
      <c r="R237" s="128" t="s">
        <v>619</v>
      </c>
      <c r="S237" s="128" t="s">
        <v>619</v>
      </c>
      <c r="T237" s="128" t="s">
        <v>619</v>
      </c>
      <c r="U237" s="128" t="s">
        <v>619</v>
      </c>
      <c r="V237" s="128" t="s">
        <v>619</v>
      </c>
      <c r="W237" s="128" t="s">
        <v>619</v>
      </c>
      <c r="X237" s="193" t="s">
        <v>619</v>
      </c>
      <c r="Y237" s="128" t="s">
        <v>619</v>
      </c>
      <c r="Z237" s="27"/>
    </row>
    <row r="238" spans="1:26" s="28" customFormat="1" ht="14.1" customHeight="1" x14ac:dyDescent="0.2">
      <c r="A238" s="220" t="s">
        <v>116</v>
      </c>
      <c r="B238" s="220" t="s">
        <v>117</v>
      </c>
      <c r="C238" s="220" t="s">
        <v>747</v>
      </c>
      <c r="D238" s="220"/>
      <c r="E238" s="184">
        <v>35.799999999999997</v>
      </c>
      <c r="F238" s="128" t="s">
        <v>619</v>
      </c>
      <c r="G238" s="128" t="s">
        <v>619</v>
      </c>
      <c r="H238" s="128" t="s">
        <v>619</v>
      </c>
      <c r="I238" s="128" t="s">
        <v>619</v>
      </c>
      <c r="J238" s="128" t="s">
        <v>619</v>
      </c>
      <c r="K238" s="128" t="s">
        <v>619</v>
      </c>
      <c r="L238" s="162">
        <v>5</v>
      </c>
      <c r="M238" s="185">
        <v>0.1</v>
      </c>
      <c r="N238" s="128" t="s">
        <v>619</v>
      </c>
      <c r="O238" s="128" t="s">
        <v>619</v>
      </c>
      <c r="P238" s="128" t="s">
        <v>619</v>
      </c>
      <c r="Q238" s="162">
        <v>9</v>
      </c>
      <c r="R238" s="128" t="s">
        <v>619</v>
      </c>
      <c r="S238" s="128" t="s">
        <v>619</v>
      </c>
      <c r="T238" s="128" t="s">
        <v>619</v>
      </c>
      <c r="U238" s="128" t="s">
        <v>619</v>
      </c>
      <c r="V238" s="128" t="s">
        <v>619</v>
      </c>
      <c r="W238" s="162">
        <v>7</v>
      </c>
      <c r="X238" s="193">
        <v>0.2</v>
      </c>
      <c r="Y238" s="128" t="s">
        <v>619</v>
      </c>
      <c r="Z238" s="27"/>
    </row>
    <row r="239" spans="1:26" s="28" customFormat="1" ht="14.1" customHeight="1" x14ac:dyDescent="0.2">
      <c r="A239" s="220" t="s">
        <v>486</v>
      </c>
      <c r="B239" s="220" t="s">
        <v>487</v>
      </c>
      <c r="C239" s="220" t="s">
        <v>742</v>
      </c>
      <c r="D239" s="220"/>
      <c r="E239" s="184">
        <v>48.6</v>
      </c>
      <c r="F239" s="128" t="s">
        <v>619</v>
      </c>
      <c r="G239" s="128" t="s">
        <v>619</v>
      </c>
      <c r="H239" s="128" t="s">
        <v>619</v>
      </c>
      <c r="I239" s="128" t="s">
        <v>619</v>
      </c>
      <c r="J239" s="128" t="s">
        <v>619</v>
      </c>
      <c r="K239" s="128" t="s">
        <v>619</v>
      </c>
      <c r="L239" s="128" t="s">
        <v>619</v>
      </c>
      <c r="M239" s="185" t="s">
        <v>619</v>
      </c>
      <c r="N239" s="128" t="s">
        <v>619</v>
      </c>
      <c r="O239" s="128" t="s">
        <v>619</v>
      </c>
      <c r="P239" s="128" t="s">
        <v>619</v>
      </c>
      <c r="Q239" s="162">
        <v>10</v>
      </c>
      <c r="R239" s="128" t="s">
        <v>619</v>
      </c>
      <c r="S239" s="128" t="s">
        <v>619</v>
      </c>
      <c r="T239" s="162">
        <v>35</v>
      </c>
      <c r="U239" s="128" t="s">
        <v>619</v>
      </c>
      <c r="V239" s="128" t="s">
        <v>619</v>
      </c>
      <c r="W239" s="162">
        <v>36</v>
      </c>
      <c r="X239" s="193">
        <v>0.7</v>
      </c>
      <c r="Y239" s="128" t="s">
        <v>619</v>
      </c>
      <c r="Z239" s="27"/>
    </row>
    <row r="240" spans="1:26" s="28" customFormat="1" ht="14.1" customHeight="1" x14ac:dyDescent="0.2">
      <c r="A240" s="220" t="s">
        <v>124</v>
      </c>
      <c r="B240" s="220" t="s">
        <v>125</v>
      </c>
      <c r="C240" s="220" t="s">
        <v>747</v>
      </c>
      <c r="D240" s="220"/>
      <c r="E240" s="184">
        <v>235</v>
      </c>
      <c r="F240" s="162">
        <v>54</v>
      </c>
      <c r="G240" s="162">
        <v>13</v>
      </c>
      <c r="H240" s="162">
        <v>7</v>
      </c>
      <c r="I240" s="128" t="s">
        <v>619</v>
      </c>
      <c r="J240" s="128" t="s">
        <v>619</v>
      </c>
      <c r="K240" s="162">
        <v>17</v>
      </c>
      <c r="L240" s="162">
        <v>95</v>
      </c>
      <c r="M240" s="185">
        <v>0.4</v>
      </c>
      <c r="N240" s="162">
        <v>13</v>
      </c>
      <c r="O240" s="162">
        <v>57</v>
      </c>
      <c r="P240" s="162">
        <v>33</v>
      </c>
      <c r="Q240" s="162">
        <v>198</v>
      </c>
      <c r="R240" s="162">
        <v>5</v>
      </c>
      <c r="S240" s="128" t="s">
        <v>619</v>
      </c>
      <c r="T240" s="162">
        <v>105</v>
      </c>
      <c r="U240" s="128" t="s">
        <v>619</v>
      </c>
      <c r="V240" s="128" t="s">
        <v>619</v>
      </c>
      <c r="W240" s="162">
        <v>110</v>
      </c>
      <c r="X240" s="193">
        <v>0.5</v>
      </c>
      <c r="Y240" s="162">
        <v>91</v>
      </c>
      <c r="Z240" s="27"/>
    </row>
    <row r="241" spans="1:26" s="28" customFormat="1" ht="14.1" customHeight="1" x14ac:dyDescent="0.2">
      <c r="A241" s="220" t="s">
        <v>488</v>
      </c>
      <c r="B241" s="220" t="s">
        <v>489</v>
      </c>
      <c r="C241" s="220" t="s">
        <v>742</v>
      </c>
      <c r="D241" s="220"/>
      <c r="E241" s="184">
        <v>48.9</v>
      </c>
      <c r="F241" s="162">
        <v>5</v>
      </c>
      <c r="G241" s="128" t="s">
        <v>619</v>
      </c>
      <c r="H241" s="128" t="s">
        <v>619</v>
      </c>
      <c r="I241" s="128" t="s">
        <v>619</v>
      </c>
      <c r="J241" s="128" t="s">
        <v>619</v>
      </c>
      <c r="K241" s="128" t="s">
        <v>619</v>
      </c>
      <c r="L241" s="162">
        <v>7</v>
      </c>
      <c r="M241" s="185">
        <v>0.1</v>
      </c>
      <c r="N241" s="162">
        <v>6</v>
      </c>
      <c r="O241" s="162">
        <v>5</v>
      </c>
      <c r="P241" s="162">
        <v>15</v>
      </c>
      <c r="Q241" s="162">
        <v>33</v>
      </c>
      <c r="R241" s="162">
        <v>44</v>
      </c>
      <c r="S241" s="128" t="s">
        <v>619</v>
      </c>
      <c r="T241" s="128" t="s">
        <v>619</v>
      </c>
      <c r="U241" s="128" t="s">
        <v>619</v>
      </c>
      <c r="V241" s="128" t="s">
        <v>619</v>
      </c>
      <c r="W241" s="162">
        <v>46</v>
      </c>
      <c r="X241" s="193">
        <v>0.9</v>
      </c>
      <c r="Y241" s="128" t="s">
        <v>619</v>
      </c>
      <c r="Z241" s="27"/>
    </row>
    <row r="242" spans="1:26" s="28" customFormat="1" ht="14.1" customHeight="1" x14ac:dyDescent="0.2">
      <c r="A242" s="220" t="s">
        <v>213</v>
      </c>
      <c r="B242" s="220" t="s">
        <v>681</v>
      </c>
      <c r="C242" s="220" t="s">
        <v>749</v>
      </c>
      <c r="D242" s="220"/>
      <c r="E242" s="184">
        <v>133.5</v>
      </c>
      <c r="F242" s="128" t="s">
        <v>619</v>
      </c>
      <c r="G242" s="128" t="s">
        <v>619</v>
      </c>
      <c r="H242" s="128" t="s">
        <v>619</v>
      </c>
      <c r="I242" s="128" t="s">
        <v>619</v>
      </c>
      <c r="J242" s="128" t="s">
        <v>619</v>
      </c>
      <c r="K242" s="128" t="s">
        <v>619</v>
      </c>
      <c r="L242" s="162">
        <v>59</v>
      </c>
      <c r="M242" s="185">
        <v>0.4</v>
      </c>
      <c r="N242" s="162">
        <v>14</v>
      </c>
      <c r="O242" s="162">
        <v>109</v>
      </c>
      <c r="P242" s="162">
        <v>56</v>
      </c>
      <c r="Q242" s="162">
        <v>238</v>
      </c>
      <c r="R242" s="162">
        <v>20</v>
      </c>
      <c r="S242" s="162">
        <v>26</v>
      </c>
      <c r="T242" s="162">
        <v>26</v>
      </c>
      <c r="U242" s="128" t="s">
        <v>619</v>
      </c>
      <c r="V242" s="128" t="s">
        <v>619</v>
      </c>
      <c r="W242" s="162">
        <v>79</v>
      </c>
      <c r="X242" s="193">
        <v>0.6</v>
      </c>
      <c r="Y242" s="162">
        <v>74</v>
      </c>
      <c r="Z242" s="27"/>
    </row>
    <row r="243" spans="1:26" s="28" customFormat="1" ht="14.1" customHeight="1" x14ac:dyDescent="0.2">
      <c r="A243" s="220" t="s">
        <v>429</v>
      </c>
      <c r="B243" s="220" t="s">
        <v>682</v>
      </c>
      <c r="C243" s="220" t="s">
        <v>742</v>
      </c>
      <c r="D243" s="220"/>
      <c r="E243" s="184">
        <v>53.4</v>
      </c>
      <c r="F243" s="162">
        <v>28</v>
      </c>
      <c r="G243" s="162">
        <v>30</v>
      </c>
      <c r="H243" s="162">
        <v>8</v>
      </c>
      <c r="I243" s="128" t="s">
        <v>619</v>
      </c>
      <c r="J243" s="128" t="s">
        <v>619</v>
      </c>
      <c r="K243" s="128" t="s">
        <v>619</v>
      </c>
      <c r="L243" s="162">
        <v>69</v>
      </c>
      <c r="M243" s="185">
        <v>1.3</v>
      </c>
      <c r="N243" s="162">
        <v>7</v>
      </c>
      <c r="O243" s="162">
        <v>11</v>
      </c>
      <c r="P243" s="162">
        <v>32</v>
      </c>
      <c r="Q243" s="162">
        <v>119</v>
      </c>
      <c r="R243" s="162">
        <v>46</v>
      </c>
      <c r="S243" s="128" t="s">
        <v>619</v>
      </c>
      <c r="T243" s="162">
        <v>47</v>
      </c>
      <c r="U243" s="162">
        <v>38</v>
      </c>
      <c r="V243" s="128" t="s">
        <v>619</v>
      </c>
      <c r="W243" s="162">
        <v>156</v>
      </c>
      <c r="X243" s="193">
        <v>2.9</v>
      </c>
      <c r="Y243" s="128" t="s">
        <v>619</v>
      </c>
      <c r="Z243" s="27"/>
    </row>
    <row r="244" spans="1:26" s="28" customFormat="1" ht="14.1" customHeight="1" x14ac:dyDescent="0.2">
      <c r="A244" s="220" t="s">
        <v>262</v>
      </c>
      <c r="B244" s="220" t="s">
        <v>263</v>
      </c>
      <c r="C244" s="220" t="s">
        <v>749</v>
      </c>
      <c r="D244" s="220"/>
      <c r="E244" s="184">
        <v>87.4</v>
      </c>
      <c r="F244" s="162">
        <v>130</v>
      </c>
      <c r="G244" s="162">
        <v>11</v>
      </c>
      <c r="H244" s="128" t="s">
        <v>619</v>
      </c>
      <c r="I244" s="162">
        <v>8</v>
      </c>
      <c r="J244" s="128" t="s">
        <v>619</v>
      </c>
      <c r="K244" s="128" t="s">
        <v>619</v>
      </c>
      <c r="L244" s="162">
        <v>153</v>
      </c>
      <c r="M244" s="185">
        <v>1.8</v>
      </c>
      <c r="N244" s="162">
        <v>11</v>
      </c>
      <c r="O244" s="162">
        <v>96</v>
      </c>
      <c r="P244" s="162">
        <v>32</v>
      </c>
      <c r="Q244" s="162">
        <v>292</v>
      </c>
      <c r="R244" s="162">
        <v>9</v>
      </c>
      <c r="S244" s="128" t="s">
        <v>619</v>
      </c>
      <c r="T244" s="162">
        <v>61</v>
      </c>
      <c r="U244" s="162">
        <v>19</v>
      </c>
      <c r="V244" s="128" t="s">
        <v>619</v>
      </c>
      <c r="W244" s="162">
        <v>90</v>
      </c>
      <c r="X244" s="193">
        <v>1</v>
      </c>
      <c r="Y244" s="162">
        <v>242</v>
      </c>
      <c r="Z244" s="27"/>
    </row>
    <row r="245" spans="1:26" s="28" customFormat="1" ht="14.1" customHeight="1" x14ac:dyDescent="0.2">
      <c r="A245" s="220" t="s">
        <v>438</v>
      </c>
      <c r="B245" s="220" t="s">
        <v>439</v>
      </c>
      <c r="C245" s="220" t="s">
        <v>742</v>
      </c>
      <c r="D245" s="220"/>
      <c r="E245" s="184">
        <v>27.4</v>
      </c>
      <c r="F245" s="162">
        <v>10</v>
      </c>
      <c r="G245" s="128" t="s">
        <v>619</v>
      </c>
      <c r="H245" s="128" t="s">
        <v>619</v>
      </c>
      <c r="I245" s="128" t="s">
        <v>619</v>
      </c>
      <c r="J245" s="128" t="s">
        <v>619</v>
      </c>
      <c r="K245" s="162">
        <v>7</v>
      </c>
      <c r="L245" s="162">
        <v>18</v>
      </c>
      <c r="M245" s="185">
        <v>0.7</v>
      </c>
      <c r="N245" s="128" t="s">
        <v>619</v>
      </c>
      <c r="O245" s="128" t="s">
        <v>619</v>
      </c>
      <c r="P245" s="162">
        <v>5</v>
      </c>
      <c r="Q245" s="162">
        <v>25</v>
      </c>
      <c r="R245" s="162">
        <v>15</v>
      </c>
      <c r="S245" s="128" t="s">
        <v>619</v>
      </c>
      <c r="T245" s="162">
        <v>23</v>
      </c>
      <c r="U245" s="128" t="s">
        <v>619</v>
      </c>
      <c r="V245" s="128" t="s">
        <v>619</v>
      </c>
      <c r="W245" s="162">
        <v>39</v>
      </c>
      <c r="X245" s="193">
        <v>1.4</v>
      </c>
      <c r="Y245" s="128" t="s">
        <v>619</v>
      </c>
      <c r="Z245" s="27"/>
    </row>
    <row r="246" spans="1:26" s="28" customFormat="1" ht="14.1" customHeight="1" x14ac:dyDescent="0.2">
      <c r="A246" s="220" t="s">
        <v>282</v>
      </c>
      <c r="B246" s="220" t="s">
        <v>283</v>
      </c>
      <c r="C246" s="220" t="s">
        <v>745</v>
      </c>
      <c r="D246" s="220"/>
      <c r="E246" s="184">
        <v>63.1</v>
      </c>
      <c r="F246" s="162">
        <v>9</v>
      </c>
      <c r="G246" s="128" t="s">
        <v>619</v>
      </c>
      <c r="H246" s="128" t="s">
        <v>619</v>
      </c>
      <c r="I246" s="128" t="s">
        <v>619</v>
      </c>
      <c r="J246" s="128" t="s">
        <v>619</v>
      </c>
      <c r="K246" s="162">
        <v>22</v>
      </c>
      <c r="L246" s="162">
        <v>32</v>
      </c>
      <c r="M246" s="185">
        <v>0.5</v>
      </c>
      <c r="N246" s="128" t="s">
        <v>619</v>
      </c>
      <c r="O246" s="162">
        <v>7</v>
      </c>
      <c r="P246" s="128" t="s">
        <v>619</v>
      </c>
      <c r="Q246" s="162">
        <v>46</v>
      </c>
      <c r="R246" s="128" t="s">
        <v>619</v>
      </c>
      <c r="S246" s="162">
        <v>11</v>
      </c>
      <c r="T246" s="162">
        <v>33</v>
      </c>
      <c r="U246" s="128" t="s">
        <v>619</v>
      </c>
      <c r="V246" s="128" t="s">
        <v>619</v>
      </c>
      <c r="W246" s="162">
        <v>44</v>
      </c>
      <c r="X246" s="193">
        <v>0.7</v>
      </c>
      <c r="Y246" s="128" t="s">
        <v>619</v>
      </c>
      <c r="Z246" s="27"/>
    </row>
    <row r="247" spans="1:26" s="28" customFormat="1" ht="14.1" customHeight="1" x14ac:dyDescent="0.2">
      <c r="A247" s="220" t="s">
        <v>154</v>
      </c>
      <c r="B247" s="220" t="s">
        <v>155</v>
      </c>
      <c r="C247" s="220" t="s">
        <v>744</v>
      </c>
      <c r="D247" s="220"/>
      <c r="E247" s="184">
        <v>40.799999999999997</v>
      </c>
      <c r="F247" s="128" t="s">
        <v>619</v>
      </c>
      <c r="G247" s="128" t="s">
        <v>619</v>
      </c>
      <c r="H247" s="128" t="s">
        <v>619</v>
      </c>
      <c r="I247" s="128" t="s">
        <v>619</v>
      </c>
      <c r="J247" s="128" t="s">
        <v>619</v>
      </c>
      <c r="K247" s="128" t="s">
        <v>619</v>
      </c>
      <c r="L247" s="162">
        <v>24</v>
      </c>
      <c r="M247" s="185">
        <v>0.6</v>
      </c>
      <c r="N247" s="128" t="s">
        <v>619</v>
      </c>
      <c r="O247" s="162">
        <v>6</v>
      </c>
      <c r="P247" s="128" t="s">
        <v>619</v>
      </c>
      <c r="Q247" s="162">
        <v>31</v>
      </c>
      <c r="R247" s="162">
        <v>10</v>
      </c>
      <c r="S247" s="128" t="s">
        <v>619</v>
      </c>
      <c r="T247" s="128" t="s">
        <v>619</v>
      </c>
      <c r="U247" s="128" t="s">
        <v>619</v>
      </c>
      <c r="V247" s="128" t="s">
        <v>619</v>
      </c>
      <c r="W247" s="162">
        <v>11</v>
      </c>
      <c r="X247" s="193">
        <v>0.3</v>
      </c>
      <c r="Y247" s="162">
        <v>27</v>
      </c>
      <c r="Z247" s="27"/>
    </row>
    <row r="248" spans="1:26" s="28" customFormat="1" ht="14.1" customHeight="1" x14ac:dyDescent="0.2">
      <c r="A248" s="220" t="s">
        <v>552</v>
      </c>
      <c r="B248" s="220" t="s">
        <v>683</v>
      </c>
      <c r="C248" s="220" t="s">
        <v>748</v>
      </c>
      <c r="D248" s="220"/>
      <c r="E248" s="184">
        <v>111.4</v>
      </c>
      <c r="F248" s="162">
        <v>32</v>
      </c>
      <c r="G248" s="128" t="s">
        <v>619</v>
      </c>
      <c r="H248" s="128" t="s">
        <v>619</v>
      </c>
      <c r="I248" s="128" t="s">
        <v>619</v>
      </c>
      <c r="J248" s="128" t="s">
        <v>619</v>
      </c>
      <c r="K248" s="162">
        <v>6</v>
      </c>
      <c r="L248" s="162">
        <v>42</v>
      </c>
      <c r="M248" s="185">
        <v>0.4</v>
      </c>
      <c r="N248" s="128" t="s">
        <v>619</v>
      </c>
      <c r="O248" s="128" t="s">
        <v>619</v>
      </c>
      <c r="P248" s="162">
        <v>23</v>
      </c>
      <c r="Q248" s="162">
        <v>77</v>
      </c>
      <c r="R248" s="128" t="s">
        <v>619</v>
      </c>
      <c r="S248" s="128" t="s">
        <v>619</v>
      </c>
      <c r="T248" s="162">
        <v>15</v>
      </c>
      <c r="U248" s="162">
        <v>10</v>
      </c>
      <c r="V248" s="162">
        <v>39</v>
      </c>
      <c r="W248" s="162">
        <v>68</v>
      </c>
      <c r="X248" s="193">
        <v>0.6</v>
      </c>
      <c r="Y248" s="128" t="s">
        <v>619</v>
      </c>
      <c r="Z248" s="27"/>
    </row>
    <row r="249" spans="1:26" s="28" customFormat="1" ht="14.1" customHeight="1" x14ac:dyDescent="0.2">
      <c r="A249" s="220" t="s">
        <v>564</v>
      </c>
      <c r="B249" s="220" t="s">
        <v>565</v>
      </c>
      <c r="C249" s="220" t="s">
        <v>748</v>
      </c>
      <c r="D249" s="220"/>
      <c r="E249" s="184">
        <v>37.5</v>
      </c>
      <c r="F249" s="128" t="s">
        <v>619</v>
      </c>
      <c r="G249" s="128" t="s">
        <v>619</v>
      </c>
      <c r="H249" s="128" t="s">
        <v>619</v>
      </c>
      <c r="I249" s="128" t="s">
        <v>619</v>
      </c>
      <c r="J249" s="128" t="s">
        <v>619</v>
      </c>
      <c r="K249" s="128" t="s">
        <v>619</v>
      </c>
      <c r="L249" s="128" t="s">
        <v>619</v>
      </c>
      <c r="M249" s="185" t="s">
        <v>619</v>
      </c>
      <c r="N249" s="128" t="s">
        <v>619</v>
      </c>
      <c r="O249" s="128" t="s">
        <v>619</v>
      </c>
      <c r="P249" s="128" t="s">
        <v>619</v>
      </c>
      <c r="Q249" s="128" t="s">
        <v>619</v>
      </c>
      <c r="R249" s="128" t="s">
        <v>619</v>
      </c>
      <c r="S249" s="128" t="s">
        <v>619</v>
      </c>
      <c r="T249" s="128" t="s">
        <v>619</v>
      </c>
      <c r="U249" s="128" t="s">
        <v>619</v>
      </c>
      <c r="V249" s="128" t="s">
        <v>619</v>
      </c>
      <c r="W249" s="162">
        <v>6</v>
      </c>
      <c r="X249" s="193">
        <v>0.2</v>
      </c>
      <c r="Y249" s="128" t="s">
        <v>619</v>
      </c>
      <c r="Z249" s="27"/>
    </row>
    <row r="250" spans="1:26" s="28" customFormat="1" ht="14.1" customHeight="1" x14ac:dyDescent="0.2">
      <c r="A250" s="220" t="s">
        <v>178</v>
      </c>
      <c r="B250" s="220" t="s">
        <v>179</v>
      </c>
      <c r="C250" s="220" t="s">
        <v>744</v>
      </c>
      <c r="D250" s="220"/>
      <c r="E250" s="184">
        <v>38.299999999999997</v>
      </c>
      <c r="F250" s="128" t="s">
        <v>619</v>
      </c>
      <c r="G250" s="128" t="s">
        <v>619</v>
      </c>
      <c r="H250" s="128" t="s">
        <v>619</v>
      </c>
      <c r="I250" s="128" t="s">
        <v>619</v>
      </c>
      <c r="J250" s="128" t="s">
        <v>619</v>
      </c>
      <c r="K250" s="128" t="s">
        <v>619</v>
      </c>
      <c r="L250" s="162">
        <v>5</v>
      </c>
      <c r="M250" s="185">
        <v>0.1</v>
      </c>
      <c r="N250" s="128" t="s">
        <v>619</v>
      </c>
      <c r="O250" s="128" t="s">
        <v>619</v>
      </c>
      <c r="P250" s="162">
        <v>18</v>
      </c>
      <c r="Q250" s="162">
        <v>25</v>
      </c>
      <c r="R250" s="128" t="s">
        <v>619</v>
      </c>
      <c r="S250" s="128" t="s">
        <v>619</v>
      </c>
      <c r="T250" s="128" t="s">
        <v>619</v>
      </c>
      <c r="U250" s="128" t="s">
        <v>619</v>
      </c>
      <c r="V250" s="128" t="s">
        <v>619</v>
      </c>
      <c r="W250" s="162">
        <v>19</v>
      </c>
      <c r="X250" s="193">
        <v>0.5</v>
      </c>
      <c r="Y250" s="128" t="s">
        <v>619</v>
      </c>
      <c r="Z250" s="27"/>
    </row>
    <row r="251" spans="1:26" s="28" customFormat="1" ht="14.1" customHeight="1" x14ac:dyDescent="0.2">
      <c r="A251" s="220" t="s">
        <v>180</v>
      </c>
      <c r="B251" s="220" t="s">
        <v>181</v>
      </c>
      <c r="C251" s="220" t="s">
        <v>744</v>
      </c>
      <c r="D251" s="220"/>
      <c r="E251" s="184">
        <v>59.2</v>
      </c>
      <c r="F251" s="162">
        <v>42</v>
      </c>
      <c r="G251" s="128" t="s">
        <v>619</v>
      </c>
      <c r="H251" s="128" t="s">
        <v>619</v>
      </c>
      <c r="I251" s="128" t="s">
        <v>619</v>
      </c>
      <c r="J251" s="128" t="s">
        <v>619</v>
      </c>
      <c r="K251" s="128" t="s">
        <v>619</v>
      </c>
      <c r="L251" s="162">
        <v>43</v>
      </c>
      <c r="M251" s="185">
        <v>0.7</v>
      </c>
      <c r="N251" s="162">
        <v>5</v>
      </c>
      <c r="O251" s="128" t="s">
        <v>619</v>
      </c>
      <c r="P251" s="128" t="s">
        <v>619</v>
      </c>
      <c r="Q251" s="162">
        <v>54</v>
      </c>
      <c r="R251" s="128" t="s">
        <v>619</v>
      </c>
      <c r="S251" s="128" t="s">
        <v>619</v>
      </c>
      <c r="T251" s="162">
        <v>12</v>
      </c>
      <c r="U251" s="128" t="s">
        <v>619</v>
      </c>
      <c r="V251" s="128" t="s">
        <v>619</v>
      </c>
      <c r="W251" s="162">
        <v>14</v>
      </c>
      <c r="X251" s="193">
        <v>0.2</v>
      </c>
      <c r="Y251" s="162">
        <v>36</v>
      </c>
      <c r="Z251" s="27"/>
    </row>
    <row r="252" spans="1:26" s="28" customFormat="1" ht="14.1" customHeight="1" x14ac:dyDescent="0.2">
      <c r="A252" s="220" t="s">
        <v>43</v>
      </c>
      <c r="B252" s="220" t="s">
        <v>44</v>
      </c>
      <c r="C252" s="220" t="s">
        <v>743</v>
      </c>
      <c r="D252" s="220"/>
      <c r="E252" s="184">
        <v>47</v>
      </c>
      <c r="F252" s="128" t="s">
        <v>619</v>
      </c>
      <c r="G252" s="128" t="s">
        <v>619</v>
      </c>
      <c r="H252" s="128" t="s">
        <v>619</v>
      </c>
      <c r="I252" s="128" t="s">
        <v>619</v>
      </c>
      <c r="J252" s="128" t="s">
        <v>619</v>
      </c>
      <c r="K252" s="128" t="s">
        <v>619</v>
      </c>
      <c r="L252" s="128" t="s">
        <v>619</v>
      </c>
      <c r="M252" s="185" t="s">
        <v>619</v>
      </c>
      <c r="N252" s="128" t="s">
        <v>619</v>
      </c>
      <c r="O252" s="128" t="s">
        <v>619</v>
      </c>
      <c r="P252" s="128" t="s">
        <v>619</v>
      </c>
      <c r="Q252" s="128" t="s">
        <v>619</v>
      </c>
      <c r="R252" s="128" t="s">
        <v>619</v>
      </c>
      <c r="S252" s="128" t="s">
        <v>619</v>
      </c>
      <c r="T252" s="128" t="s">
        <v>619</v>
      </c>
      <c r="U252" s="128" t="s">
        <v>619</v>
      </c>
      <c r="V252" s="128" t="s">
        <v>619</v>
      </c>
      <c r="W252" s="162">
        <v>6</v>
      </c>
      <c r="X252" s="193">
        <v>0.1</v>
      </c>
      <c r="Y252" s="128" t="s">
        <v>619</v>
      </c>
      <c r="Z252" s="27"/>
    </row>
    <row r="253" spans="1:26" s="28" customFormat="1" ht="14.1" customHeight="1" x14ac:dyDescent="0.2">
      <c r="A253" s="220" t="s">
        <v>340</v>
      </c>
      <c r="B253" s="220" t="s">
        <v>341</v>
      </c>
      <c r="C253" s="220" t="s">
        <v>745</v>
      </c>
      <c r="D253" s="220"/>
      <c r="E253" s="184">
        <v>55.2</v>
      </c>
      <c r="F253" s="162">
        <v>13</v>
      </c>
      <c r="G253" s="128" t="s">
        <v>619</v>
      </c>
      <c r="H253" s="128" t="s">
        <v>619</v>
      </c>
      <c r="I253" s="128" t="s">
        <v>619</v>
      </c>
      <c r="J253" s="128" t="s">
        <v>619</v>
      </c>
      <c r="K253" s="128" t="s">
        <v>619</v>
      </c>
      <c r="L253" s="162">
        <v>15</v>
      </c>
      <c r="M253" s="185">
        <v>0.3</v>
      </c>
      <c r="N253" s="128" t="s">
        <v>619</v>
      </c>
      <c r="O253" s="128" t="s">
        <v>619</v>
      </c>
      <c r="P253" s="128" t="s">
        <v>619</v>
      </c>
      <c r="Q253" s="162">
        <v>19</v>
      </c>
      <c r="R253" s="162">
        <v>5</v>
      </c>
      <c r="S253" s="162">
        <v>7</v>
      </c>
      <c r="T253" s="162">
        <v>6</v>
      </c>
      <c r="U253" s="128" t="s">
        <v>619</v>
      </c>
      <c r="V253" s="128" t="s">
        <v>619</v>
      </c>
      <c r="W253" s="162">
        <v>21</v>
      </c>
      <c r="X253" s="193">
        <v>0.4</v>
      </c>
      <c r="Y253" s="128" t="s">
        <v>619</v>
      </c>
      <c r="Z253" s="27"/>
    </row>
    <row r="254" spans="1:26" s="28" customFormat="1" ht="14.1" customHeight="1" x14ac:dyDescent="0.2">
      <c r="A254" s="220" t="s">
        <v>194</v>
      </c>
      <c r="B254" s="220" t="s">
        <v>195</v>
      </c>
      <c r="C254" s="220" t="s">
        <v>744</v>
      </c>
      <c r="D254" s="220"/>
      <c r="E254" s="184">
        <v>35.799999999999997</v>
      </c>
      <c r="F254" s="162">
        <v>8</v>
      </c>
      <c r="G254" s="128" t="s">
        <v>619</v>
      </c>
      <c r="H254" s="128" t="s">
        <v>619</v>
      </c>
      <c r="I254" s="128" t="s">
        <v>619</v>
      </c>
      <c r="J254" s="128" t="s">
        <v>619</v>
      </c>
      <c r="K254" s="128" t="s">
        <v>619</v>
      </c>
      <c r="L254" s="162">
        <v>9</v>
      </c>
      <c r="M254" s="185">
        <v>0.3</v>
      </c>
      <c r="N254" s="128" t="s">
        <v>619</v>
      </c>
      <c r="O254" s="128" t="s">
        <v>619</v>
      </c>
      <c r="P254" s="162">
        <v>8</v>
      </c>
      <c r="Q254" s="162">
        <v>22</v>
      </c>
      <c r="R254" s="128" t="s">
        <v>619</v>
      </c>
      <c r="S254" s="128" t="s">
        <v>619</v>
      </c>
      <c r="T254" s="162">
        <v>11</v>
      </c>
      <c r="U254" s="128" t="s">
        <v>619</v>
      </c>
      <c r="V254" s="128" t="s">
        <v>619</v>
      </c>
      <c r="W254" s="162">
        <v>14</v>
      </c>
      <c r="X254" s="193">
        <v>0.4</v>
      </c>
      <c r="Y254" s="128" t="s">
        <v>619</v>
      </c>
      <c r="Z254" s="27"/>
    </row>
    <row r="255" spans="1:26" s="28" customFormat="1" ht="14.1" customHeight="1" x14ac:dyDescent="0.2">
      <c r="A255" s="220" t="s">
        <v>502</v>
      </c>
      <c r="B255" s="220" t="s">
        <v>503</v>
      </c>
      <c r="C255" s="220" t="s">
        <v>742</v>
      </c>
      <c r="D255" s="220"/>
      <c r="E255" s="184">
        <v>55.6</v>
      </c>
      <c r="F255" s="128" t="s">
        <v>619</v>
      </c>
      <c r="G255" s="128" t="s">
        <v>619</v>
      </c>
      <c r="H255" s="128" t="s">
        <v>619</v>
      </c>
      <c r="I255" s="128" t="s">
        <v>619</v>
      </c>
      <c r="J255" s="128" t="s">
        <v>619</v>
      </c>
      <c r="K255" s="128" t="s">
        <v>619</v>
      </c>
      <c r="L255" s="162">
        <v>7</v>
      </c>
      <c r="M255" s="185">
        <v>0.1</v>
      </c>
      <c r="N255" s="128" t="s">
        <v>619</v>
      </c>
      <c r="O255" s="128" t="s">
        <v>619</v>
      </c>
      <c r="P255" s="128" t="s">
        <v>619</v>
      </c>
      <c r="Q255" s="162">
        <v>10</v>
      </c>
      <c r="R255" s="128" t="s">
        <v>619</v>
      </c>
      <c r="S255" s="128" t="s">
        <v>619</v>
      </c>
      <c r="T255" s="162">
        <v>10</v>
      </c>
      <c r="U255" s="128" t="s">
        <v>619</v>
      </c>
      <c r="V255" s="162">
        <v>9</v>
      </c>
      <c r="W255" s="162">
        <v>24</v>
      </c>
      <c r="X255" s="193">
        <v>0.4</v>
      </c>
      <c r="Y255" s="128" t="s">
        <v>619</v>
      </c>
      <c r="Z255" s="27"/>
    </row>
    <row r="256" spans="1:26" s="28" customFormat="1" ht="14.1" customHeight="1" x14ac:dyDescent="0.2">
      <c r="A256" s="220" t="s">
        <v>83</v>
      </c>
      <c r="B256" s="220" t="s">
        <v>84</v>
      </c>
      <c r="C256" s="220" t="s">
        <v>743</v>
      </c>
      <c r="D256" s="220"/>
      <c r="E256" s="184">
        <v>46.9</v>
      </c>
      <c r="F256" s="128" t="s">
        <v>619</v>
      </c>
      <c r="G256" s="128" t="s">
        <v>619</v>
      </c>
      <c r="H256" s="128" t="s">
        <v>619</v>
      </c>
      <c r="I256" s="128" t="s">
        <v>619</v>
      </c>
      <c r="J256" s="128" t="s">
        <v>619</v>
      </c>
      <c r="K256" s="128" t="s">
        <v>619</v>
      </c>
      <c r="L256" s="162">
        <v>11</v>
      </c>
      <c r="M256" s="185">
        <v>0.2</v>
      </c>
      <c r="N256" s="162">
        <v>5</v>
      </c>
      <c r="O256" s="128" t="s">
        <v>619</v>
      </c>
      <c r="P256" s="128" t="s">
        <v>619</v>
      </c>
      <c r="Q256" s="162">
        <v>17</v>
      </c>
      <c r="R256" s="128" t="s">
        <v>619</v>
      </c>
      <c r="S256" s="128" t="s">
        <v>619</v>
      </c>
      <c r="T256" s="162">
        <v>25</v>
      </c>
      <c r="U256" s="128" t="s">
        <v>619</v>
      </c>
      <c r="V256" s="128" t="s">
        <v>619</v>
      </c>
      <c r="W256" s="162">
        <v>28</v>
      </c>
      <c r="X256" s="193">
        <v>0.6</v>
      </c>
      <c r="Y256" s="162">
        <v>5</v>
      </c>
      <c r="Z256" s="27"/>
    </row>
    <row r="257" spans="1:26" s="28" customFormat="1" ht="14.1" customHeight="1" x14ac:dyDescent="0.2">
      <c r="A257" s="220" t="s">
        <v>600</v>
      </c>
      <c r="B257" s="220" t="s">
        <v>601</v>
      </c>
      <c r="C257" s="220" t="s">
        <v>748</v>
      </c>
      <c r="D257" s="220"/>
      <c r="E257" s="184">
        <v>71.599999999999994</v>
      </c>
      <c r="F257" s="128" t="s">
        <v>619</v>
      </c>
      <c r="G257" s="128" t="s">
        <v>619</v>
      </c>
      <c r="H257" s="128" t="s">
        <v>619</v>
      </c>
      <c r="I257" s="128" t="s">
        <v>619</v>
      </c>
      <c r="J257" s="128" t="s">
        <v>619</v>
      </c>
      <c r="K257" s="128" t="s">
        <v>619</v>
      </c>
      <c r="L257" s="162">
        <v>43</v>
      </c>
      <c r="M257" s="185">
        <v>0.6</v>
      </c>
      <c r="N257" s="128" t="s">
        <v>619</v>
      </c>
      <c r="O257" s="128" t="s">
        <v>619</v>
      </c>
      <c r="P257" s="162">
        <v>17</v>
      </c>
      <c r="Q257" s="162">
        <v>67</v>
      </c>
      <c r="R257" s="128" t="s">
        <v>619</v>
      </c>
      <c r="S257" s="162">
        <v>16</v>
      </c>
      <c r="T257" s="162">
        <v>19</v>
      </c>
      <c r="U257" s="128" t="s">
        <v>619</v>
      </c>
      <c r="V257" s="128" t="s">
        <v>619</v>
      </c>
      <c r="W257" s="162">
        <v>36</v>
      </c>
      <c r="X257" s="193">
        <v>0.5</v>
      </c>
      <c r="Y257" s="162">
        <v>55</v>
      </c>
      <c r="Z257" s="27"/>
    </row>
    <row r="258" spans="1:26" s="28" customFormat="1" ht="14.1" customHeight="1" x14ac:dyDescent="0.2">
      <c r="A258" s="220" t="s">
        <v>236</v>
      </c>
      <c r="B258" s="220" t="s">
        <v>237</v>
      </c>
      <c r="C258" s="220" t="s">
        <v>749</v>
      </c>
      <c r="D258" s="220"/>
      <c r="E258" s="184">
        <v>45.2</v>
      </c>
      <c r="F258" s="128" t="s">
        <v>619</v>
      </c>
      <c r="G258" s="128" t="s">
        <v>619</v>
      </c>
      <c r="H258" s="128" t="s">
        <v>619</v>
      </c>
      <c r="I258" s="128" t="s">
        <v>619</v>
      </c>
      <c r="J258" s="128" t="s">
        <v>619</v>
      </c>
      <c r="K258" s="128" t="s">
        <v>619</v>
      </c>
      <c r="L258" s="128" t="s">
        <v>619</v>
      </c>
      <c r="M258" s="185" t="s">
        <v>619</v>
      </c>
      <c r="N258" s="128" t="s">
        <v>619</v>
      </c>
      <c r="O258" s="128" t="s">
        <v>619</v>
      </c>
      <c r="P258" s="162">
        <v>5</v>
      </c>
      <c r="Q258" s="162">
        <v>10</v>
      </c>
      <c r="R258" s="128" t="s">
        <v>619</v>
      </c>
      <c r="S258" s="128" t="s">
        <v>619</v>
      </c>
      <c r="T258" s="128" t="s">
        <v>619</v>
      </c>
      <c r="U258" s="128" t="s">
        <v>619</v>
      </c>
      <c r="V258" s="128" t="s">
        <v>619</v>
      </c>
      <c r="W258" s="128" t="s">
        <v>619</v>
      </c>
      <c r="X258" s="193" t="s">
        <v>619</v>
      </c>
      <c r="Y258" s="128" t="s">
        <v>619</v>
      </c>
      <c r="Z258" s="27"/>
    </row>
    <row r="259" spans="1:26" s="28" customFormat="1" ht="14.1" customHeight="1" x14ac:dyDescent="0.2">
      <c r="A259" s="220" t="s">
        <v>23</v>
      </c>
      <c r="B259" s="220" t="s">
        <v>24</v>
      </c>
      <c r="C259" s="220" t="s">
        <v>750</v>
      </c>
      <c r="D259" s="220"/>
      <c r="E259" s="184">
        <v>68.3</v>
      </c>
      <c r="F259" s="162">
        <v>72</v>
      </c>
      <c r="G259" s="128" t="s">
        <v>619</v>
      </c>
      <c r="H259" s="128" t="s">
        <v>619</v>
      </c>
      <c r="I259" s="128" t="s">
        <v>619</v>
      </c>
      <c r="J259" s="128" t="s">
        <v>619</v>
      </c>
      <c r="K259" s="128" t="s">
        <v>619</v>
      </c>
      <c r="L259" s="162">
        <v>73</v>
      </c>
      <c r="M259" s="185">
        <v>1.1000000000000001</v>
      </c>
      <c r="N259" s="128" t="s">
        <v>619</v>
      </c>
      <c r="O259" s="128" t="s">
        <v>619</v>
      </c>
      <c r="P259" s="162">
        <v>15</v>
      </c>
      <c r="Q259" s="162">
        <v>95</v>
      </c>
      <c r="R259" s="128" t="s">
        <v>619</v>
      </c>
      <c r="S259" s="128" t="s">
        <v>619</v>
      </c>
      <c r="T259" s="128" t="s">
        <v>619</v>
      </c>
      <c r="U259" s="128" t="s">
        <v>619</v>
      </c>
      <c r="V259" s="128" t="s">
        <v>619</v>
      </c>
      <c r="W259" s="162">
        <v>7</v>
      </c>
      <c r="X259" s="193">
        <v>0.1</v>
      </c>
      <c r="Y259" s="162">
        <v>55</v>
      </c>
      <c r="Z259" s="27"/>
    </row>
    <row r="260" spans="1:26" s="28" customFormat="1" ht="14.1" customHeight="1" x14ac:dyDescent="0.2">
      <c r="A260" s="220" t="s">
        <v>430</v>
      </c>
      <c r="B260" s="220" t="s">
        <v>684</v>
      </c>
      <c r="C260" s="220" t="s">
        <v>742</v>
      </c>
      <c r="D260" s="220"/>
      <c r="E260" s="184">
        <v>100.2</v>
      </c>
      <c r="F260" s="162">
        <v>25</v>
      </c>
      <c r="G260" s="128" t="s">
        <v>619</v>
      </c>
      <c r="H260" s="162">
        <v>6</v>
      </c>
      <c r="I260" s="128" t="s">
        <v>619</v>
      </c>
      <c r="J260" s="128" t="s">
        <v>619</v>
      </c>
      <c r="K260" s="128" t="s">
        <v>619</v>
      </c>
      <c r="L260" s="162">
        <v>38</v>
      </c>
      <c r="M260" s="185">
        <v>0.4</v>
      </c>
      <c r="N260" s="162">
        <v>6</v>
      </c>
      <c r="O260" s="128" t="s">
        <v>619</v>
      </c>
      <c r="P260" s="128" t="s">
        <v>619</v>
      </c>
      <c r="Q260" s="162">
        <v>45</v>
      </c>
      <c r="R260" s="128" t="s">
        <v>619</v>
      </c>
      <c r="S260" s="128" t="s">
        <v>619</v>
      </c>
      <c r="T260" s="162">
        <v>77</v>
      </c>
      <c r="U260" s="162">
        <v>8</v>
      </c>
      <c r="V260" s="162">
        <v>41</v>
      </c>
      <c r="W260" s="162">
        <v>126</v>
      </c>
      <c r="X260" s="193">
        <v>1.3</v>
      </c>
      <c r="Y260" s="128" t="s">
        <v>619</v>
      </c>
      <c r="Z260" s="27"/>
    </row>
    <row r="261" spans="1:26" s="28" customFormat="1" ht="14.1" customHeight="1" x14ac:dyDescent="0.2">
      <c r="A261" s="220" t="s">
        <v>272</v>
      </c>
      <c r="B261" s="220" t="s">
        <v>685</v>
      </c>
      <c r="C261" s="220" t="s">
        <v>745</v>
      </c>
      <c r="D261" s="220"/>
      <c r="E261" s="184">
        <v>76.7</v>
      </c>
      <c r="F261" s="162">
        <v>7</v>
      </c>
      <c r="G261" s="128" t="s">
        <v>619</v>
      </c>
      <c r="H261" s="128" t="s">
        <v>619</v>
      </c>
      <c r="I261" s="128" t="s">
        <v>619</v>
      </c>
      <c r="J261" s="128" t="s">
        <v>619</v>
      </c>
      <c r="K261" s="162">
        <v>15</v>
      </c>
      <c r="L261" s="162">
        <v>22</v>
      </c>
      <c r="M261" s="185">
        <v>0.3</v>
      </c>
      <c r="N261" s="162">
        <v>14</v>
      </c>
      <c r="O261" s="128" t="s">
        <v>619</v>
      </c>
      <c r="P261" s="128" t="s">
        <v>619</v>
      </c>
      <c r="Q261" s="162">
        <v>40</v>
      </c>
      <c r="R261" s="128" t="s">
        <v>619</v>
      </c>
      <c r="S261" s="128" t="s">
        <v>619</v>
      </c>
      <c r="T261" s="128" t="s">
        <v>619</v>
      </c>
      <c r="U261" s="128" t="s">
        <v>619</v>
      </c>
      <c r="V261" s="128" t="s">
        <v>619</v>
      </c>
      <c r="W261" s="162">
        <v>68</v>
      </c>
      <c r="X261" s="193">
        <v>0.9</v>
      </c>
      <c r="Y261" s="128" t="s">
        <v>619</v>
      </c>
      <c r="Z261" s="27"/>
    </row>
    <row r="262" spans="1:26" s="28" customFormat="1" ht="14.1" customHeight="1" x14ac:dyDescent="0.2">
      <c r="A262" s="220" t="s">
        <v>376</v>
      </c>
      <c r="B262" s="220" t="s">
        <v>377</v>
      </c>
      <c r="C262" s="220" t="s">
        <v>746</v>
      </c>
      <c r="D262" s="220"/>
      <c r="E262" s="184">
        <v>127.6</v>
      </c>
      <c r="F262" s="162">
        <v>29</v>
      </c>
      <c r="G262" s="162">
        <v>84</v>
      </c>
      <c r="H262" s="128" t="s">
        <v>619</v>
      </c>
      <c r="I262" s="128" t="s">
        <v>619</v>
      </c>
      <c r="J262" s="162">
        <v>8</v>
      </c>
      <c r="K262" s="162">
        <v>65</v>
      </c>
      <c r="L262" s="162">
        <v>189</v>
      </c>
      <c r="M262" s="185">
        <v>1.5</v>
      </c>
      <c r="N262" s="162">
        <v>69</v>
      </c>
      <c r="O262" s="162">
        <v>66</v>
      </c>
      <c r="P262" s="162">
        <v>97</v>
      </c>
      <c r="Q262" s="162">
        <v>421</v>
      </c>
      <c r="R262" s="162">
        <v>90</v>
      </c>
      <c r="S262" s="162">
        <v>211</v>
      </c>
      <c r="T262" s="162">
        <v>290</v>
      </c>
      <c r="U262" s="162">
        <v>72</v>
      </c>
      <c r="V262" s="162">
        <v>274</v>
      </c>
      <c r="W262" s="162">
        <v>937</v>
      </c>
      <c r="X262" s="193">
        <v>7.4</v>
      </c>
      <c r="Y262" s="162">
        <v>192</v>
      </c>
      <c r="Z262" s="27"/>
    </row>
    <row r="263" spans="1:26" s="28" customFormat="1" ht="14.1" customHeight="1" x14ac:dyDescent="0.2">
      <c r="A263" s="220" t="s">
        <v>520</v>
      </c>
      <c r="B263" s="220" t="s">
        <v>521</v>
      </c>
      <c r="C263" s="220" t="s">
        <v>742</v>
      </c>
      <c r="D263" s="220"/>
      <c r="E263" s="184">
        <v>40.9</v>
      </c>
      <c r="F263" s="162">
        <v>19</v>
      </c>
      <c r="G263" s="128" t="s">
        <v>619</v>
      </c>
      <c r="H263" s="128" t="s">
        <v>619</v>
      </c>
      <c r="I263" s="128" t="s">
        <v>619</v>
      </c>
      <c r="J263" s="128" t="s">
        <v>619</v>
      </c>
      <c r="K263" s="128" t="s">
        <v>619</v>
      </c>
      <c r="L263" s="162">
        <v>25</v>
      </c>
      <c r="M263" s="185">
        <v>0.6</v>
      </c>
      <c r="N263" s="128" t="s">
        <v>619</v>
      </c>
      <c r="O263" s="128" t="s">
        <v>619</v>
      </c>
      <c r="P263" s="162">
        <v>5</v>
      </c>
      <c r="Q263" s="162">
        <v>36</v>
      </c>
      <c r="R263" s="162">
        <v>19</v>
      </c>
      <c r="S263" s="128" t="s">
        <v>619</v>
      </c>
      <c r="T263" s="162">
        <v>33</v>
      </c>
      <c r="U263" s="128" t="s">
        <v>619</v>
      </c>
      <c r="V263" s="162">
        <v>59</v>
      </c>
      <c r="W263" s="162">
        <v>113</v>
      </c>
      <c r="X263" s="193">
        <v>2.8</v>
      </c>
      <c r="Y263" s="162">
        <v>9</v>
      </c>
      <c r="Z263" s="27"/>
    </row>
    <row r="264" spans="1:26" s="28" customFormat="1" ht="14.1" customHeight="1" x14ac:dyDescent="0.2">
      <c r="A264" s="220" t="s">
        <v>318</v>
      </c>
      <c r="B264" s="220" t="s">
        <v>319</v>
      </c>
      <c r="C264" s="220" t="s">
        <v>745</v>
      </c>
      <c r="D264" s="220"/>
      <c r="E264" s="184">
        <v>57.9</v>
      </c>
      <c r="F264" s="162">
        <v>15</v>
      </c>
      <c r="G264" s="128" t="s">
        <v>619</v>
      </c>
      <c r="H264" s="162">
        <v>8</v>
      </c>
      <c r="I264" s="128" t="s">
        <v>619</v>
      </c>
      <c r="J264" s="128" t="s">
        <v>619</v>
      </c>
      <c r="K264" s="128" t="s">
        <v>619</v>
      </c>
      <c r="L264" s="162">
        <v>28</v>
      </c>
      <c r="M264" s="185">
        <v>0.5</v>
      </c>
      <c r="N264" s="128" t="s">
        <v>619</v>
      </c>
      <c r="O264" s="128" t="s">
        <v>619</v>
      </c>
      <c r="P264" s="162">
        <v>5</v>
      </c>
      <c r="Q264" s="162">
        <v>38</v>
      </c>
      <c r="R264" s="128" t="s">
        <v>619</v>
      </c>
      <c r="S264" s="128" t="s">
        <v>619</v>
      </c>
      <c r="T264" s="162">
        <v>109</v>
      </c>
      <c r="U264" s="128" t="s">
        <v>619</v>
      </c>
      <c r="V264" s="128" t="s">
        <v>619</v>
      </c>
      <c r="W264" s="162">
        <v>111</v>
      </c>
      <c r="X264" s="193">
        <v>1.9</v>
      </c>
      <c r="Y264" s="128" t="s">
        <v>619</v>
      </c>
      <c r="Z264" s="27"/>
    </row>
    <row r="265" spans="1:26" s="28" customFormat="1" ht="14.1" customHeight="1" x14ac:dyDescent="0.2">
      <c r="A265" s="220" t="s">
        <v>350</v>
      </c>
      <c r="B265" s="220" t="s">
        <v>351</v>
      </c>
      <c r="C265" s="220" t="s">
        <v>745</v>
      </c>
      <c r="D265" s="220"/>
      <c r="E265" s="184">
        <v>46.9</v>
      </c>
      <c r="F265" s="162">
        <v>30</v>
      </c>
      <c r="G265" s="128" t="s">
        <v>619</v>
      </c>
      <c r="H265" s="128" t="s">
        <v>619</v>
      </c>
      <c r="I265" s="128" t="s">
        <v>619</v>
      </c>
      <c r="J265" s="128" t="s">
        <v>619</v>
      </c>
      <c r="K265" s="128" t="s">
        <v>619</v>
      </c>
      <c r="L265" s="162">
        <v>32</v>
      </c>
      <c r="M265" s="185">
        <v>0.7</v>
      </c>
      <c r="N265" s="128" t="s">
        <v>619</v>
      </c>
      <c r="O265" s="128" t="s">
        <v>619</v>
      </c>
      <c r="P265" s="162">
        <v>10</v>
      </c>
      <c r="Q265" s="162">
        <v>48</v>
      </c>
      <c r="R265" s="128" t="s">
        <v>619</v>
      </c>
      <c r="S265" s="128" t="s">
        <v>619</v>
      </c>
      <c r="T265" s="162">
        <v>18</v>
      </c>
      <c r="U265" s="128" t="s">
        <v>619</v>
      </c>
      <c r="V265" s="128" t="s">
        <v>619</v>
      </c>
      <c r="W265" s="162">
        <v>27</v>
      </c>
      <c r="X265" s="193">
        <v>0.6</v>
      </c>
      <c r="Y265" s="162">
        <v>13</v>
      </c>
      <c r="Z265" s="27"/>
    </row>
    <row r="266" spans="1:26" s="28" customFormat="1" ht="14.1" customHeight="1" x14ac:dyDescent="0.2">
      <c r="A266" s="220" t="s">
        <v>95</v>
      </c>
      <c r="B266" s="220" t="s">
        <v>96</v>
      </c>
      <c r="C266" s="220" t="s">
        <v>743</v>
      </c>
      <c r="D266" s="220"/>
      <c r="E266" s="184">
        <v>77.400000000000006</v>
      </c>
      <c r="F266" s="162">
        <v>19</v>
      </c>
      <c r="G266" s="128" t="s">
        <v>619</v>
      </c>
      <c r="H266" s="128" t="s">
        <v>619</v>
      </c>
      <c r="I266" s="128" t="s">
        <v>619</v>
      </c>
      <c r="J266" s="128" t="s">
        <v>619</v>
      </c>
      <c r="K266" s="128" t="s">
        <v>619</v>
      </c>
      <c r="L266" s="162">
        <v>20</v>
      </c>
      <c r="M266" s="185">
        <v>0.3</v>
      </c>
      <c r="N266" s="128" t="s">
        <v>619</v>
      </c>
      <c r="O266" s="128" t="s">
        <v>619</v>
      </c>
      <c r="P266" s="128" t="s">
        <v>619</v>
      </c>
      <c r="Q266" s="162">
        <v>23</v>
      </c>
      <c r="R266" s="128" t="s">
        <v>619</v>
      </c>
      <c r="S266" s="128" t="s">
        <v>619</v>
      </c>
      <c r="T266" s="128" t="s">
        <v>619</v>
      </c>
      <c r="U266" s="128" t="s">
        <v>619</v>
      </c>
      <c r="V266" s="162">
        <v>12</v>
      </c>
      <c r="W266" s="162">
        <v>15</v>
      </c>
      <c r="X266" s="193">
        <v>0.2</v>
      </c>
      <c r="Y266" s="162">
        <v>8</v>
      </c>
      <c r="Z266" s="27"/>
    </row>
    <row r="267" spans="1:26" s="28" customFormat="1" ht="14.1" customHeight="1" x14ac:dyDescent="0.2">
      <c r="A267" s="220" t="s">
        <v>238</v>
      </c>
      <c r="B267" s="220" t="s">
        <v>239</v>
      </c>
      <c r="C267" s="220" t="s">
        <v>749</v>
      </c>
      <c r="D267" s="220"/>
      <c r="E267" s="184">
        <v>57</v>
      </c>
      <c r="F267" s="128" t="s">
        <v>619</v>
      </c>
      <c r="G267" s="128" t="s">
        <v>619</v>
      </c>
      <c r="H267" s="128" t="s">
        <v>619</v>
      </c>
      <c r="I267" s="128" t="s">
        <v>619</v>
      </c>
      <c r="J267" s="128" t="s">
        <v>619</v>
      </c>
      <c r="K267" s="128" t="s">
        <v>619</v>
      </c>
      <c r="L267" s="128" t="s">
        <v>619</v>
      </c>
      <c r="M267" s="185" t="s">
        <v>619</v>
      </c>
      <c r="N267" s="128" t="s">
        <v>619</v>
      </c>
      <c r="O267" s="128" t="s">
        <v>619</v>
      </c>
      <c r="P267" s="128" t="s">
        <v>619</v>
      </c>
      <c r="Q267" s="162">
        <v>8</v>
      </c>
      <c r="R267" s="128" t="s">
        <v>619</v>
      </c>
      <c r="S267" s="128" t="s">
        <v>619</v>
      </c>
      <c r="T267" s="128" t="s">
        <v>619</v>
      </c>
      <c r="U267" s="128" t="s">
        <v>619</v>
      </c>
      <c r="V267" s="128" t="s">
        <v>619</v>
      </c>
      <c r="W267" s="128" t="s">
        <v>619</v>
      </c>
      <c r="X267" s="193" t="s">
        <v>619</v>
      </c>
      <c r="Y267" s="128" t="s">
        <v>619</v>
      </c>
      <c r="Z267" s="27"/>
    </row>
    <row r="268" spans="1:26" s="28" customFormat="1" ht="14.1" customHeight="1" x14ac:dyDescent="0.2">
      <c r="A268" s="220" t="s">
        <v>240</v>
      </c>
      <c r="B268" s="220" t="s">
        <v>241</v>
      </c>
      <c r="C268" s="220" t="s">
        <v>749</v>
      </c>
      <c r="D268" s="220"/>
      <c r="E268" s="184">
        <v>42.3</v>
      </c>
      <c r="F268" s="128" t="s">
        <v>619</v>
      </c>
      <c r="G268" s="128" t="s">
        <v>619</v>
      </c>
      <c r="H268" s="128" t="s">
        <v>619</v>
      </c>
      <c r="I268" s="128" t="s">
        <v>619</v>
      </c>
      <c r="J268" s="128" t="s">
        <v>619</v>
      </c>
      <c r="K268" s="128" t="s">
        <v>619</v>
      </c>
      <c r="L268" s="162">
        <v>17</v>
      </c>
      <c r="M268" s="185">
        <v>0.4</v>
      </c>
      <c r="N268" s="128" t="s">
        <v>619</v>
      </c>
      <c r="O268" s="128" t="s">
        <v>619</v>
      </c>
      <c r="P268" s="162">
        <v>5</v>
      </c>
      <c r="Q268" s="162">
        <v>25</v>
      </c>
      <c r="R268" s="128" t="s">
        <v>619</v>
      </c>
      <c r="S268" s="128" t="s">
        <v>619</v>
      </c>
      <c r="T268" s="128" t="s">
        <v>619</v>
      </c>
      <c r="U268" s="128" t="s">
        <v>619</v>
      </c>
      <c r="V268" s="162">
        <v>9</v>
      </c>
      <c r="W268" s="162">
        <v>12</v>
      </c>
      <c r="X268" s="193">
        <v>0.3</v>
      </c>
      <c r="Y268" s="162">
        <v>12</v>
      </c>
      <c r="Z268" s="27"/>
    </row>
    <row r="269" spans="1:26" s="28" customFormat="1" ht="14.1" customHeight="1" x14ac:dyDescent="0.2">
      <c r="A269" s="220" t="s">
        <v>320</v>
      </c>
      <c r="B269" s="220" t="s">
        <v>321</v>
      </c>
      <c r="C269" s="220" t="s">
        <v>745</v>
      </c>
      <c r="D269" s="220"/>
      <c r="E269" s="199">
        <v>36.200000000000003</v>
      </c>
      <c r="F269" s="164">
        <v>29</v>
      </c>
      <c r="G269" s="163" t="s">
        <v>619</v>
      </c>
      <c r="H269" s="163" t="s">
        <v>619</v>
      </c>
      <c r="I269" s="163" t="s">
        <v>619</v>
      </c>
      <c r="J269" s="164">
        <v>5</v>
      </c>
      <c r="K269" s="163" t="s">
        <v>619</v>
      </c>
      <c r="L269" s="164">
        <v>37</v>
      </c>
      <c r="M269" s="185">
        <v>1</v>
      </c>
      <c r="N269" s="128" t="s">
        <v>619</v>
      </c>
      <c r="O269" s="128" t="s">
        <v>619</v>
      </c>
      <c r="P269" s="128" t="s">
        <v>619</v>
      </c>
      <c r="Q269" s="162">
        <v>44</v>
      </c>
      <c r="R269" s="128" t="s">
        <v>619</v>
      </c>
      <c r="S269" s="162">
        <v>6</v>
      </c>
      <c r="T269" s="162">
        <v>80</v>
      </c>
      <c r="U269" s="128" t="s">
        <v>619</v>
      </c>
      <c r="V269" s="128" t="s">
        <v>619</v>
      </c>
      <c r="W269" s="162">
        <v>86</v>
      </c>
      <c r="X269" s="193">
        <v>2.4</v>
      </c>
      <c r="Y269" s="128" t="s">
        <v>619</v>
      </c>
      <c r="Z269" s="27"/>
    </row>
    <row r="270" spans="1:26" s="28" customFormat="1" ht="14.1" customHeight="1" x14ac:dyDescent="0.2">
      <c r="A270" s="220" t="s">
        <v>57</v>
      </c>
      <c r="B270" s="220" t="s">
        <v>58</v>
      </c>
      <c r="C270" s="220" t="s">
        <v>743</v>
      </c>
      <c r="D270" s="220"/>
      <c r="E270" s="184">
        <v>124.1</v>
      </c>
      <c r="F270" s="162">
        <v>29</v>
      </c>
      <c r="G270" s="128" t="s">
        <v>619</v>
      </c>
      <c r="H270" s="128" t="s">
        <v>619</v>
      </c>
      <c r="I270" s="128" t="s">
        <v>619</v>
      </c>
      <c r="J270" s="128" t="s">
        <v>619</v>
      </c>
      <c r="K270" s="128" t="s">
        <v>619</v>
      </c>
      <c r="L270" s="162">
        <v>39</v>
      </c>
      <c r="M270" s="185">
        <v>0.3</v>
      </c>
      <c r="N270" s="128" t="s">
        <v>619</v>
      </c>
      <c r="O270" s="162">
        <v>43</v>
      </c>
      <c r="P270" s="128" t="s">
        <v>619</v>
      </c>
      <c r="Q270" s="162">
        <v>89</v>
      </c>
      <c r="R270" s="128" t="s">
        <v>619</v>
      </c>
      <c r="S270" s="128" t="s">
        <v>619</v>
      </c>
      <c r="T270" s="128" t="s">
        <v>619</v>
      </c>
      <c r="U270" s="128" t="s">
        <v>619</v>
      </c>
      <c r="V270" s="128" t="s">
        <v>619</v>
      </c>
      <c r="W270" s="162">
        <v>37</v>
      </c>
      <c r="X270" s="193">
        <v>0.3</v>
      </c>
      <c r="Y270" s="162">
        <v>7</v>
      </c>
      <c r="Z270" s="27"/>
    </row>
    <row r="271" spans="1:26" s="28" customFormat="1" ht="14.1" customHeight="1" x14ac:dyDescent="0.2">
      <c r="A271" s="220" t="s">
        <v>16</v>
      </c>
      <c r="B271" s="220" t="s">
        <v>686</v>
      </c>
      <c r="C271" s="220" t="s">
        <v>750</v>
      </c>
      <c r="D271" s="220"/>
      <c r="E271" s="184">
        <v>81</v>
      </c>
      <c r="F271" s="128" t="s">
        <v>619</v>
      </c>
      <c r="G271" s="128" t="s">
        <v>619</v>
      </c>
      <c r="H271" s="128" t="s">
        <v>619</v>
      </c>
      <c r="I271" s="128" t="s">
        <v>619</v>
      </c>
      <c r="J271" s="128" t="s">
        <v>619</v>
      </c>
      <c r="K271" s="128" t="s">
        <v>619</v>
      </c>
      <c r="L271" s="128" t="s">
        <v>619</v>
      </c>
      <c r="M271" s="185" t="s">
        <v>619</v>
      </c>
      <c r="N271" s="128" t="s">
        <v>619</v>
      </c>
      <c r="O271" s="128" t="s">
        <v>619</v>
      </c>
      <c r="P271" s="162">
        <v>9</v>
      </c>
      <c r="Q271" s="162">
        <v>15</v>
      </c>
      <c r="R271" s="128" t="s">
        <v>619</v>
      </c>
      <c r="S271" s="128" t="s">
        <v>619</v>
      </c>
      <c r="T271" s="128" t="s">
        <v>619</v>
      </c>
      <c r="U271" s="128" t="s">
        <v>619</v>
      </c>
      <c r="V271" s="128" t="s">
        <v>619</v>
      </c>
      <c r="W271" s="162">
        <v>29</v>
      </c>
      <c r="X271" s="193">
        <v>0.4</v>
      </c>
      <c r="Y271" s="128" t="s">
        <v>619</v>
      </c>
      <c r="Z271" s="27"/>
    </row>
    <row r="272" spans="1:26" s="28" customFormat="1" ht="14.1" customHeight="1" x14ac:dyDescent="0.2">
      <c r="A272" s="220" t="s">
        <v>214</v>
      </c>
      <c r="B272" s="220" t="s">
        <v>687</v>
      </c>
      <c r="C272" s="220" t="s">
        <v>749</v>
      </c>
      <c r="D272" s="220"/>
      <c r="E272" s="184">
        <v>108.5</v>
      </c>
      <c r="F272" s="162">
        <v>31</v>
      </c>
      <c r="G272" s="128" t="s">
        <v>619</v>
      </c>
      <c r="H272" s="128" t="s">
        <v>619</v>
      </c>
      <c r="I272" s="128" t="s">
        <v>619</v>
      </c>
      <c r="J272" s="162">
        <v>6</v>
      </c>
      <c r="K272" s="128" t="s">
        <v>619</v>
      </c>
      <c r="L272" s="162">
        <v>43</v>
      </c>
      <c r="M272" s="185">
        <v>0.4</v>
      </c>
      <c r="N272" s="128" t="s">
        <v>619</v>
      </c>
      <c r="O272" s="162">
        <v>42</v>
      </c>
      <c r="P272" s="128" t="s">
        <v>619</v>
      </c>
      <c r="Q272" s="162">
        <v>125</v>
      </c>
      <c r="R272" s="162">
        <v>5</v>
      </c>
      <c r="S272" s="128" t="s">
        <v>619</v>
      </c>
      <c r="T272" s="162">
        <v>13</v>
      </c>
      <c r="U272" s="128" t="s">
        <v>619</v>
      </c>
      <c r="V272" s="128" t="s">
        <v>619</v>
      </c>
      <c r="W272" s="162">
        <v>18</v>
      </c>
      <c r="X272" s="193">
        <v>0.2</v>
      </c>
      <c r="Y272" s="128" t="s">
        <v>619</v>
      </c>
      <c r="Z272" s="27"/>
    </row>
    <row r="273" spans="1:26" s="28" customFormat="1" ht="14.1" customHeight="1" x14ac:dyDescent="0.2">
      <c r="A273" s="220" t="s">
        <v>250</v>
      </c>
      <c r="B273" s="220" t="s">
        <v>251</v>
      </c>
      <c r="C273" s="220" t="s">
        <v>749</v>
      </c>
      <c r="D273" s="220"/>
      <c r="E273" s="184">
        <v>53.2</v>
      </c>
      <c r="F273" s="162">
        <v>21</v>
      </c>
      <c r="G273" s="128" t="s">
        <v>619</v>
      </c>
      <c r="H273" s="128" t="s">
        <v>619</v>
      </c>
      <c r="I273" s="128" t="s">
        <v>619</v>
      </c>
      <c r="J273" s="128" t="s">
        <v>619</v>
      </c>
      <c r="K273" s="128" t="s">
        <v>619</v>
      </c>
      <c r="L273" s="162">
        <v>23</v>
      </c>
      <c r="M273" s="185">
        <v>0.4</v>
      </c>
      <c r="N273" s="128" t="s">
        <v>619</v>
      </c>
      <c r="O273" s="128" t="s">
        <v>619</v>
      </c>
      <c r="P273" s="162">
        <v>14</v>
      </c>
      <c r="Q273" s="162">
        <v>46</v>
      </c>
      <c r="R273" s="128" t="s">
        <v>619</v>
      </c>
      <c r="S273" s="128" t="s">
        <v>619</v>
      </c>
      <c r="T273" s="162">
        <v>21</v>
      </c>
      <c r="U273" s="128" t="s">
        <v>619</v>
      </c>
      <c r="V273" s="128" t="s">
        <v>619</v>
      </c>
      <c r="W273" s="162">
        <v>26</v>
      </c>
      <c r="X273" s="193">
        <v>0.5</v>
      </c>
      <c r="Y273" s="162">
        <v>7</v>
      </c>
      <c r="Z273" s="27"/>
    </row>
    <row r="274" spans="1:26" s="28" customFormat="1" ht="14.1" customHeight="1" x14ac:dyDescent="0.2">
      <c r="A274" s="220" t="s">
        <v>592</v>
      </c>
      <c r="B274" s="220" t="s">
        <v>593</v>
      </c>
      <c r="C274" s="220" t="s">
        <v>748</v>
      </c>
      <c r="D274" s="220"/>
      <c r="E274" s="184">
        <v>49.2</v>
      </c>
      <c r="F274" s="128" t="s">
        <v>619</v>
      </c>
      <c r="G274" s="128" t="s">
        <v>619</v>
      </c>
      <c r="H274" s="128" t="s">
        <v>619</v>
      </c>
      <c r="I274" s="128" t="s">
        <v>619</v>
      </c>
      <c r="J274" s="128" t="s">
        <v>619</v>
      </c>
      <c r="K274" s="128" t="s">
        <v>619</v>
      </c>
      <c r="L274" s="128" t="s">
        <v>619</v>
      </c>
      <c r="M274" s="185" t="s">
        <v>619</v>
      </c>
      <c r="N274" s="128" t="s">
        <v>619</v>
      </c>
      <c r="O274" s="128" t="s">
        <v>619</v>
      </c>
      <c r="P274" s="162">
        <v>10</v>
      </c>
      <c r="Q274" s="162">
        <v>13</v>
      </c>
      <c r="R274" s="162">
        <v>6</v>
      </c>
      <c r="S274" s="128" t="s">
        <v>619</v>
      </c>
      <c r="T274" s="128" t="s">
        <v>619</v>
      </c>
      <c r="U274" s="128" t="s">
        <v>619</v>
      </c>
      <c r="V274" s="128" t="s">
        <v>619</v>
      </c>
      <c r="W274" s="162">
        <v>8</v>
      </c>
      <c r="X274" s="193">
        <v>0.2</v>
      </c>
      <c r="Y274" s="128" t="s">
        <v>619</v>
      </c>
      <c r="Z274" s="27"/>
    </row>
    <row r="275" spans="1:26" s="28" customFormat="1" ht="14.1" customHeight="1" x14ac:dyDescent="0.2">
      <c r="A275" s="220" t="s">
        <v>352</v>
      </c>
      <c r="B275" s="220" t="s">
        <v>353</v>
      </c>
      <c r="C275" s="220" t="s">
        <v>745</v>
      </c>
      <c r="D275" s="220"/>
      <c r="E275" s="184">
        <v>54.7</v>
      </c>
      <c r="F275" s="128" t="s">
        <v>619</v>
      </c>
      <c r="G275" s="128" t="s">
        <v>619</v>
      </c>
      <c r="H275" s="128" t="s">
        <v>619</v>
      </c>
      <c r="I275" s="128" t="s">
        <v>619</v>
      </c>
      <c r="J275" s="128" t="s">
        <v>619</v>
      </c>
      <c r="K275" s="128" t="s">
        <v>619</v>
      </c>
      <c r="L275" s="128" t="s">
        <v>619</v>
      </c>
      <c r="M275" s="185" t="s">
        <v>619</v>
      </c>
      <c r="N275" s="128" t="s">
        <v>619</v>
      </c>
      <c r="O275" s="128" t="s">
        <v>619</v>
      </c>
      <c r="P275" s="128" t="s">
        <v>619</v>
      </c>
      <c r="Q275" s="162">
        <v>6</v>
      </c>
      <c r="R275" s="128" t="s">
        <v>619</v>
      </c>
      <c r="S275" s="128" t="s">
        <v>619</v>
      </c>
      <c r="T275" s="128" t="s">
        <v>619</v>
      </c>
      <c r="U275" s="128" t="s">
        <v>619</v>
      </c>
      <c r="V275" s="128" t="s">
        <v>619</v>
      </c>
      <c r="W275" s="162">
        <v>5</v>
      </c>
      <c r="X275" s="193">
        <v>0.1</v>
      </c>
      <c r="Y275" s="128" t="s">
        <v>619</v>
      </c>
      <c r="Z275" s="27"/>
    </row>
    <row r="276" spans="1:26" s="28" customFormat="1" ht="14.1" customHeight="1" x14ac:dyDescent="0.2">
      <c r="A276" s="220" t="s">
        <v>25</v>
      </c>
      <c r="B276" s="220" t="s">
        <v>26</v>
      </c>
      <c r="C276" s="220" t="s">
        <v>750</v>
      </c>
      <c r="D276" s="220"/>
      <c r="E276" s="184">
        <v>121</v>
      </c>
      <c r="F276" s="162">
        <v>19</v>
      </c>
      <c r="G276" s="128" t="s">
        <v>619</v>
      </c>
      <c r="H276" s="128" t="s">
        <v>619</v>
      </c>
      <c r="I276" s="128" t="s">
        <v>619</v>
      </c>
      <c r="J276" s="128" t="s">
        <v>619</v>
      </c>
      <c r="K276" s="128" t="s">
        <v>619</v>
      </c>
      <c r="L276" s="162">
        <v>23</v>
      </c>
      <c r="M276" s="185">
        <v>0.2</v>
      </c>
      <c r="N276" s="128" t="s">
        <v>619</v>
      </c>
      <c r="O276" s="128" t="s">
        <v>619</v>
      </c>
      <c r="P276" s="162">
        <v>257</v>
      </c>
      <c r="Q276" s="162">
        <v>289</v>
      </c>
      <c r="R276" s="128" t="s">
        <v>619</v>
      </c>
      <c r="S276" s="128" t="s">
        <v>619</v>
      </c>
      <c r="T276" s="128" t="s">
        <v>619</v>
      </c>
      <c r="U276" s="128" t="s">
        <v>619</v>
      </c>
      <c r="V276" s="128" t="s">
        <v>619</v>
      </c>
      <c r="W276" s="128" t="s">
        <v>619</v>
      </c>
      <c r="X276" s="193" t="s">
        <v>619</v>
      </c>
      <c r="Y276" s="162">
        <v>40</v>
      </c>
      <c r="Z276" s="27"/>
    </row>
    <row r="277" spans="1:26" s="28" customFormat="1" ht="14.1" customHeight="1" x14ac:dyDescent="0.2">
      <c r="A277" s="220" t="s">
        <v>522</v>
      </c>
      <c r="B277" s="220" t="s">
        <v>523</v>
      </c>
      <c r="C277" s="220" t="s">
        <v>742</v>
      </c>
      <c r="D277" s="220"/>
      <c r="E277" s="184">
        <v>34.299999999999997</v>
      </c>
      <c r="F277" s="162">
        <v>11</v>
      </c>
      <c r="G277" s="128" t="s">
        <v>619</v>
      </c>
      <c r="H277" s="128" t="s">
        <v>619</v>
      </c>
      <c r="I277" s="128" t="s">
        <v>619</v>
      </c>
      <c r="J277" s="128" t="s">
        <v>619</v>
      </c>
      <c r="K277" s="128" t="s">
        <v>619</v>
      </c>
      <c r="L277" s="162">
        <v>13</v>
      </c>
      <c r="M277" s="185">
        <v>0.4</v>
      </c>
      <c r="N277" s="128" t="s">
        <v>619</v>
      </c>
      <c r="O277" s="128" t="s">
        <v>619</v>
      </c>
      <c r="P277" s="128" t="s">
        <v>619</v>
      </c>
      <c r="Q277" s="162">
        <v>15</v>
      </c>
      <c r="R277" s="128" t="s">
        <v>619</v>
      </c>
      <c r="S277" s="162">
        <v>33</v>
      </c>
      <c r="T277" s="162">
        <v>9</v>
      </c>
      <c r="U277" s="128" t="s">
        <v>619</v>
      </c>
      <c r="V277" s="128" t="s">
        <v>619</v>
      </c>
      <c r="W277" s="162">
        <v>44</v>
      </c>
      <c r="X277" s="193">
        <v>1.3</v>
      </c>
      <c r="Y277" s="128" t="s">
        <v>619</v>
      </c>
      <c r="Z277" s="27"/>
    </row>
    <row r="278" spans="1:26" s="28" customFormat="1" ht="14.1" customHeight="1" x14ac:dyDescent="0.2">
      <c r="A278" s="220" t="s">
        <v>418</v>
      </c>
      <c r="B278" s="220" t="s">
        <v>419</v>
      </c>
      <c r="C278" s="220" t="s">
        <v>746</v>
      </c>
      <c r="D278" s="220"/>
      <c r="E278" s="184">
        <v>82.4</v>
      </c>
      <c r="F278" s="162">
        <v>46</v>
      </c>
      <c r="G278" s="162">
        <v>14</v>
      </c>
      <c r="H278" s="128" t="s">
        <v>619</v>
      </c>
      <c r="I278" s="128" t="s">
        <v>619</v>
      </c>
      <c r="J278" s="128" t="s">
        <v>619</v>
      </c>
      <c r="K278" s="128" t="s">
        <v>619</v>
      </c>
      <c r="L278" s="162">
        <v>68</v>
      </c>
      <c r="M278" s="185">
        <v>0.8</v>
      </c>
      <c r="N278" s="162">
        <v>11</v>
      </c>
      <c r="O278" s="162">
        <v>12</v>
      </c>
      <c r="P278" s="162">
        <v>6</v>
      </c>
      <c r="Q278" s="162">
        <v>97</v>
      </c>
      <c r="R278" s="162">
        <v>52</v>
      </c>
      <c r="S278" s="128" t="s">
        <v>619</v>
      </c>
      <c r="T278" s="162">
        <v>138</v>
      </c>
      <c r="U278" s="128" t="s">
        <v>619</v>
      </c>
      <c r="V278" s="128" t="s">
        <v>619</v>
      </c>
      <c r="W278" s="162">
        <v>280</v>
      </c>
      <c r="X278" s="193">
        <v>3.4</v>
      </c>
      <c r="Y278" s="128" t="s">
        <v>619</v>
      </c>
      <c r="Z278" s="27"/>
    </row>
    <row r="279" spans="1:26" s="28" customFormat="1" ht="14.1" customHeight="1" x14ac:dyDescent="0.2">
      <c r="A279" s="220" t="s">
        <v>490</v>
      </c>
      <c r="B279" s="220" t="s">
        <v>491</v>
      </c>
      <c r="C279" s="220" t="s">
        <v>742</v>
      </c>
      <c r="D279" s="220"/>
      <c r="E279" s="184">
        <v>58.1</v>
      </c>
      <c r="F279" s="162">
        <v>16</v>
      </c>
      <c r="G279" s="128" t="s">
        <v>619</v>
      </c>
      <c r="H279" s="128" t="s">
        <v>619</v>
      </c>
      <c r="I279" s="128" t="s">
        <v>619</v>
      </c>
      <c r="J279" s="128" t="s">
        <v>619</v>
      </c>
      <c r="K279" s="128" t="s">
        <v>619</v>
      </c>
      <c r="L279" s="162">
        <v>17</v>
      </c>
      <c r="M279" s="185">
        <v>0.3</v>
      </c>
      <c r="N279" s="128" t="s">
        <v>619</v>
      </c>
      <c r="O279" s="128" t="s">
        <v>619</v>
      </c>
      <c r="P279" s="162">
        <v>42</v>
      </c>
      <c r="Q279" s="162">
        <v>93</v>
      </c>
      <c r="R279" s="162">
        <v>25</v>
      </c>
      <c r="S279" s="162">
        <v>14</v>
      </c>
      <c r="T279" s="162">
        <v>22</v>
      </c>
      <c r="U279" s="128" t="s">
        <v>619</v>
      </c>
      <c r="V279" s="128" t="s">
        <v>619</v>
      </c>
      <c r="W279" s="162">
        <v>69</v>
      </c>
      <c r="X279" s="193">
        <v>1.2</v>
      </c>
      <c r="Y279" s="128" t="s">
        <v>619</v>
      </c>
      <c r="Z279" s="27"/>
    </row>
    <row r="280" spans="1:26" s="28" customFormat="1" ht="14.1" customHeight="1" x14ac:dyDescent="0.2">
      <c r="A280" s="220" t="s">
        <v>553</v>
      </c>
      <c r="B280" s="220" t="s">
        <v>688</v>
      </c>
      <c r="C280" s="220" t="s">
        <v>748</v>
      </c>
      <c r="D280" s="220"/>
      <c r="E280" s="184">
        <v>92.3</v>
      </c>
      <c r="F280" s="162">
        <v>22</v>
      </c>
      <c r="G280" s="128" t="s">
        <v>619</v>
      </c>
      <c r="H280" s="128" t="s">
        <v>619</v>
      </c>
      <c r="I280" s="128" t="s">
        <v>619</v>
      </c>
      <c r="J280" s="128" t="s">
        <v>619</v>
      </c>
      <c r="K280" s="162">
        <v>6</v>
      </c>
      <c r="L280" s="162">
        <v>32</v>
      </c>
      <c r="M280" s="185">
        <v>0.4</v>
      </c>
      <c r="N280" s="162">
        <v>21</v>
      </c>
      <c r="O280" s="162">
        <v>12</v>
      </c>
      <c r="P280" s="162">
        <v>36</v>
      </c>
      <c r="Q280" s="162">
        <v>101</v>
      </c>
      <c r="R280" s="128" t="s">
        <v>619</v>
      </c>
      <c r="S280" s="128" t="s">
        <v>619</v>
      </c>
      <c r="T280" s="162">
        <v>96</v>
      </c>
      <c r="U280" s="162">
        <v>171</v>
      </c>
      <c r="V280" s="128" t="s">
        <v>619</v>
      </c>
      <c r="W280" s="162">
        <v>273</v>
      </c>
      <c r="X280" s="193">
        <v>3</v>
      </c>
      <c r="Y280" s="128" t="s">
        <v>619</v>
      </c>
      <c r="Z280" s="27"/>
    </row>
    <row r="281" spans="1:26" s="28" customFormat="1" ht="14.1" customHeight="1" x14ac:dyDescent="0.2">
      <c r="A281" s="220" t="s">
        <v>59</v>
      </c>
      <c r="B281" s="220" t="s">
        <v>60</v>
      </c>
      <c r="C281" s="220" t="s">
        <v>743</v>
      </c>
      <c r="D281" s="220"/>
      <c r="E281" s="184">
        <v>97.2</v>
      </c>
      <c r="F281" s="162">
        <v>24</v>
      </c>
      <c r="G281" s="128" t="s">
        <v>619</v>
      </c>
      <c r="H281" s="128" t="s">
        <v>619</v>
      </c>
      <c r="I281" s="128" t="s">
        <v>619</v>
      </c>
      <c r="J281" s="128" t="s">
        <v>619</v>
      </c>
      <c r="K281" s="128" t="s">
        <v>619</v>
      </c>
      <c r="L281" s="162">
        <v>26</v>
      </c>
      <c r="M281" s="185">
        <v>0.3</v>
      </c>
      <c r="N281" s="128" t="s">
        <v>619</v>
      </c>
      <c r="O281" s="162">
        <v>49</v>
      </c>
      <c r="P281" s="128" t="s">
        <v>619</v>
      </c>
      <c r="Q281" s="162">
        <v>85</v>
      </c>
      <c r="R281" s="162">
        <v>8</v>
      </c>
      <c r="S281" s="162">
        <v>19</v>
      </c>
      <c r="T281" s="128" t="s">
        <v>619</v>
      </c>
      <c r="U281" s="128" t="s">
        <v>619</v>
      </c>
      <c r="V281" s="128" t="s">
        <v>619</v>
      </c>
      <c r="W281" s="162">
        <v>28</v>
      </c>
      <c r="X281" s="193">
        <v>0.3</v>
      </c>
      <c r="Y281" s="128" t="s">
        <v>619</v>
      </c>
      <c r="Z281" s="27"/>
    </row>
    <row r="282" spans="1:26" s="28" customFormat="1" ht="14.1" customHeight="1" x14ac:dyDescent="0.2">
      <c r="A282" s="220" t="s">
        <v>242</v>
      </c>
      <c r="B282" s="220" t="s">
        <v>243</v>
      </c>
      <c r="C282" s="220" t="s">
        <v>749</v>
      </c>
      <c r="D282" s="220"/>
      <c r="E282" s="184">
        <v>32.299999999999997</v>
      </c>
      <c r="F282" s="162">
        <v>69</v>
      </c>
      <c r="G282" s="128" t="s">
        <v>619</v>
      </c>
      <c r="H282" s="128" t="s">
        <v>619</v>
      </c>
      <c r="I282" s="128" t="s">
        <v>619</v>
      </c>
      <c r="J282" s="128" t="s">
        <v>619</v>
      </c>
      <c r="K282" s="128" t="s">
        <v>619</v>
      </c>
      <c r="L282" s="162">
        <v>73</v>
      </c>
      <c r="M282" s="185">
        <v>2.2999999999999998</v>
      </c>
      <c r="N282" s="128" t="s">
        <v>619</v>
      </c>
      <c r="O282" s="128" t="s">
        <v>619</v>
      </c>
      <c r="P282" s="162">
        <v>17</v>
      </c>
      <c r="Q282" s="162">
        <v>95</v>
      </c>
      <c r="R282" s="162">
        <v>19</v>
      </c>
      <c r="S282" s="128" t="s">
        <v>619</v>
      </c>
      <c r="T282" s="128" t="s">
        <v>619</v>
      </c>
      <c r="U282" s="128" t="s">
        <v>619</v>
      </c>
      <c r="V282" s="128" t="s">
        <v>619</v>
      </c>
      <c r="W282" s="162">
        <v>24</v>
      </c>
      <c r="X282" s="193">
        <v>0.7</v>
      </c>
      <c r="Y282" s="162">
        <v>29</v>
      </c>
      <c r="Z282" s="27"/>
    </row>
    <row r="283" spans="1:26" s="28" customFormat="1" ht="14.1" customHeight="1" x14ac:dyDescent="0.2">
      <c r="A283" s="220" t="s">
        <v>524</v>
      </c>
      <c r="B283" s="220" t="s">
        <v>525</v>
      </c>
      <c r="C283" s="220" t="s">
        <v>742</v>
      </c>
      <c r="D283" s="220"/>
      <c r="E283" s="184">
        <v>34.5</v>
      </c>
      <c r="F283" s="128" t="s">
        <v>619</v>
      </c>
      <c r="G283" s="128" t="s">
        <v>619</v>
      </c>
      <c r="H283" s="128" t="s">
        <v>619</v>
      </c>
      <c r="I283" s="128" t="s">
        <v>619</v>
      </c>
      <c r="J283" s="128" t="s">
        <v>619</v>
      </c>
      <c r="K283" s="128" t="s">
        <v>619</v>
      </c>
      <c r="L283" s="162">
        <v>6</v>
      </c>
      <c r="M283" s="185">
        <v>0.2</v>
      </c>
      <c r="N283" s="128" t="s">
        <v>619</v>
      </c>
      <c r="O283" s="128" t="s">
        <v>619</v>
      </c>
      <c r="P283" s="128" t="s">
        <v>619</v>
      </c>
      <c r="Q283" s="162">
        <v>8</v>
      </c>
      <c r="R283" s="128" t="s">
        <v>619</v>
      </c>
      <c r="S283" s="162">
        <v>10</v>
      </c>
      <c r="T283" s="162">
        <v>15</v>
      </c>
      <c r="U283" s="128" t="s">
        <v>619</v>
      </c>
      <c r="V283" s="128" t="s">
        <v>619</v>
      </c>
      <c r="W283" s="162">
        <v>25</v>
      </c>
      <c r="X283" s="193">
        <v>0.7</v>
      </c>
      <c r="Y283" s="128" t="s">
        <v>619</v>
      </c>
      <c r="Z283" s="27"/>
    </row>
    <row r="284" spans="1:26" s="28" customFormat="1" ht="14.1" customHeight="1" x14ac:dyDescent="0.2">
      <c r="A284" s="220" t="s">
        <v>602</v>
      </c>
      <c r="B284" s="220" t="s">
        <v>603</v>
      </c>
      <c r="C284" s="220" t="s">
        <v>748</v>
      </c>
      <c r="D284" s="220"/>
      <c r="E284" s="184">
        <v>48.7</v>
      </c>
      <c r="F284" s="128" t="s">
        <v>619</v>
      </c>
      <c r="G284" s="128" t="s">
        <v>619</v>
      </c>
      <c r="H284" s="128" t="s">
        <v>619</v>
      </c>
      <c r="I284" s="128" t="s">
        <v>619</v>
      </c>
      <c r="J284" s="128" t="s">
        <v>619</v>
      </c>
      <c r="K284" s="128" t="s">
        <v>619</v>
      </c>
      <c r="L284" s="162">
        <v>20</v>
      </c>
      <c r="M284" s="185">
        <v>0.4</v>
      </c>
      <c r="N284" s="128" t="s">
        <v>619</v>
      </c>
      <c r="O284" s="128" t="s">
        <v>619</v>
      </c>
      <c r="P284" s="162">
        <v>8</v>
      </c>
      <c r="Q284" s="162">
        <v>33</v>
      </c>
      <c r="R284" s="162">
        <v>12</v>
      </c>
      <c r="S284" s="128" t="s">
        <v>619</v>
      </c>
      <c r="T284" s="162">
        <v>19</v>
      </c>
      <c r="U284" s="128" t="s">
        <v>619</v>
      </c>
      <c r="V284" s="128" t="s">
        <v>619</v>
      </c>
      <c r="W284" s="162">
        <v>31</v>
      </c>
      <c r="X284" s="193">
        <v>0.6</v>
      </c>
      <c r="Y284" s="162">
        <v>15</v>
      </c>
      <c r="Z284" s="27"/>
    </row>
    <row r="285" spans="1:26" s="28" customFormat="1" ht="14.1" customHeight="1" x14ac:dyDescent="0.2">
      <c r="A285" s="220" t="s">
        <v>566</v>
      </c>
      <c r="B285" s="220" t="s">
        <v>567</v>
      </c>
      <c r="C285" s="220" t="s">
        <v>748</v>
      </c>
      <c r="D285" s="220"/>
      <c r="E285" s="184">
        <v>55.5</v>
      </c>
      <c r="F285" s="128" t="s">
        <v>619</v>
      </c>
      <c r="G285" s="128" t="s">
        <v>619</v>
      </c>
      <c r="H285" s="128" t="s">
        <v>619</v>
      </c>
      <c r="I285" s="128" t="s">
        <v>619</v>
      </c>
      <c r="J285" s="128" t="s">
        <v>619</v>
      </c>
      <c r="K285" s="128" t="s">
        <v>619</v>
      </c>
      <c r="L285" s="162">
        <v>8</v>
      </c>
      <c r="M285" s="185">
        <v>0.1</v>
      </c>
      <c r="N285" s="128" t="s">
        <v>619</v>
      </c>
      <c r="O285" s="128" t="s">
        <v>619</v>
      </c>
      <c r="P285" s="162">
        <v>7</v>
      </c>
      <c r="Q285" s="162">
        <v>24</v>
      </c>
      <c r="R285" s="162">
        <v>15</v>
      </c>
      <c r="S285" s="128" t="s">
        <v>619</v>
      </c>
      <c r="T285" s="128" t="s">
        <v>619</v>
      </c>
      <c r="U285" s="162">
        <v>17</v>
      </c>
      <c r="V285" s="128" t="s">
        <v>619</v>
      </c>
      <c r="W285" s="162">
        <v>32</v>
      </c>
      <c r="X285" s="193">
        <v>0.6</v>
      </c>
      <c r="Y285" s="128" t="s">
        <v>619</v>
      </c>
      <c r="Z285" s="27"/>
    </row>
    <row r="286" spans="1:26" s="28" customFormat="1" ht="14.1" customHeight="1" x14ac:dyDescent="0.2">
      <c r="A286" s="220" t="s">
        <v>215</v>
      </c>
      <c r="B286" s="220" t="s">
        <v>689</v>
      </c>
      <c r="C286" s="220" t="s">
        <v>749</v>
      </c>
      <c r="D286" s="220"/>
      <c r="E286" s="184">
        <v>68.099999999999994</v>
      </c>
      <c r="F286" s="128" t="s">
        <v>619</v>
      </c>
      <c r="G286" s="128" t="s">
        <v>619</v>
      </c>
      <c r="H286" s="128" t="s">
        <v>619</v>
      </c>
      <c r="I286" s="128" t="s">
        <v>619</v>
      </c>
      <c r="J286" s="128" t="s">
        <v>619</v>
      </c>
      <c r="K286" s="128" t="s">
        <v>619</v>
      </c>
      <c r="L286" s="162">
        <v>16</v>
      </c>
      <c r="M286" s="185">
        <v>0.2</v>
      </c>
      <c r="N286" s="128" t="s">
        <v>619</v>
      </c>
      <c r="O286" s="128" t="s">
        <v>619</v>
      </c>
      <c r="P286" s="162">
        <v>9</v>
      </c>
      <c r="Q286" s="162">
        <v>25</v>
      </c>
      <c r="R286" s="128" t="s">
        <v>619</v>
      </c>
      <c r="S286" s="162">
        <v>18</v>
      </c>
      <c r="T286" s="162">
        <v>25</v>
      </c>
      <c r="U286" s="162">
        <v>19</v>
      </c>
      <c r="V286" s="128" t="s">
        <v>619</v>
      </c>
      <c r="W286" s="162">
        <v>62</v>
      </c>
      <c r="X286" s="193">
        <v>0.9</v>
      </c>
      <c r="Y286" s="128" t="s">
        <v>619</v>
      </c>
      <c r="Z286" s="27"/>
    </row>
    <row r="287" spans="1:26" s="28" customFormat="1" ht="14.1" customHeight="1" x14ac:dyDescent="0.2">
      <c r="A287" s="220" t="s">
        <v>304</v>
      </c>
      <c r="B287" s="220" t="s">
        <v>305</v>
      </c>
      <c r="C287" s="220" t="s">
        <v>745</v>
      </c>
      <c r="D287" s="220"/>
      <c r="E287" s="184">
        <v>63.1</v>
      </c>
      <c r="F287" s="128" t="s">
        <v>619</v>
      </c>
      <c r="G287" s="128" t="s">
        <v>619</v>
      </c>
      <c r="H287" s="128" t="s">
        <v>619</v>
      </c>
      <c r="I287" s="128" t="s">
        <v>619</v>
      </c>
      <c r="J287" s="128" t="s">
        <v>619</v>
      </c>
      <c r="K287" s="128" t="s">
        <v>619</v>
      </c>
      <c r="L287" s="162">
        <v>8</v>
      </c>
      <c r="M287" s="185">
        <v>0.1</v>
      </c>
      <c r="N287" s="128" t="s">
        <v>619</v>
      </c>
      <c r="O287" s="128" t="s">
        <v>619</v>
      </c>
      <c r="P287" s="162">
        <v>14</v>
      </c>
      <c r="Q287" s="162">
        <v>27</v>
      </c>
      <c r="R287" s="128" t="s">
        <v>619</v>
      </c>
      <c r="S287" s="128" t="s">
        <v>619</v>
      </c>
      <c r="T287" s="162">
        <v>31</v>
      </c>
      <c r="U287" s="128" t="s">
        <v>619</v>
      </c>
      <c r="V287" s="128" t="s">
        <v>619</v>
      </c>
      <c r="W287" s="162">
        <v>39</v>
      </c>
      <c r="X287" s="193">
        <v>0.6</v>
      </c>
      <c r="Y287" s="128" t="s">
        <v>619</v>
      </c>
      <c r="Z287" s="27"/>
    </row>
    <row r="288" spans="1:26" s="28" customFormat="1" ht="14.1" customHeight="1" x14ac:dyDescent="0.2">
      <c r="A288" s="220" t="s">
        <v>470</v>
      </c>
      <c r="B288" s="220" t="s">
        <v>471</v>
      </c>
      <c r="C288" s="220" t="s">
        <v>742</v>
      </c>
      <c r="D288" s="220"/>
      <c r="E288" s="184">
        <v>48.7</v>
      </c>
      <c r="F288" s="128" t="s">
        <v>619</v>
      </c>
      <c r="G288" s="128" t="s">
        <v>619</v>
      </c>
      <c r="H288" s="128" t="s">
        <v>619</v>
      </c>
      <c r="I288" s="128" t="s">
        <v>619</v>
      </c>
      <c r="J288" s="128" t="s">
        <v>619</v>
      </c>
      <c r="K288" s="128" t="s">
        <v>619</v>
      </c>
      <c r="L288" s="162">
        <v>13</v>
      </c>
      <c r="M288" s="185">
        <v>0.3</v>
      </c>
      <c r="N288" s="128" t="s">
        <v>619</v>
      </c>
      <c r="O288" s="162">
        <v>6</v>
      </c>
      <c r="P288" s="128" t="s">
        <v>619</v>
      </c>
      <c r="Q288" s="162">
        <v>21</v>
      </c>
      <c r="R288" s="128" t="s">
        <v>619</v>
      </c>
      <c r="S288" s="128" t="s">
        <v>619</v>
      </c>
      <c r="T288" s="162">
        <v>30</v>
      </c>
      <c r="U288" s="162">
        <v>23</v>
      </c>
      <c r="V288" s="128" t="s">
        <v>619</v>
      </c>
      <c r="W288" s="162">
        <v>53</v>
      </c>
      <c r="X288" s="193">
        <v>1.1000000000000001</v>
      </c>
      <c r="Y288" s="128" t="s">
        <v>619</v>
      </c>
      <c r="Z288" s="27"/>
    </row>
    <row r="289" spans="1:26" s="28" customFormat="1" ht="14.1" customHeight="1" x14ac:dyDescent="0.2">
      <c r="A289" s="220" t="s">
        <v>594</v>
      </c>
      <c r="B289" s="220" t="s">
        <v>595</v>
      </c>
      <c r="C289" s="220" t="s">
        <v>748</v>
      </c>
      <c r="D289" s="220"/>
      <c r="E289" s="184">
        <v>36.5</v>
      </c>
      <c r="F289" s="162">
        <v>19</v>
      </c>
      <c r="G289" s="128" t="s">
        <v>619</v>
      </c>
      <c r="H289" s="128" t="s">
        <v>619</v>
      </c>
      <c r="I289" s="128" t="s">
        <v>619</v>
      </c>
      <c r="J289" s="128" t="s">
        <v>619</v>
      </c>
      <c r="K289" s="128" t="s">
        <v>619</v>
      </c>
      <c r="L289" s="162">
        <v>20</v>
      </c>
      <c r="M289" s="185">
        <v>0.6</v>
      </c>
      <c r="N289" s="128" t="s">
        <v>619</v>
      </c>
      <c r="O289" s="128" t="s">
        <v>619</v>
      </c>
      <c r="P289" s="162">
        <v>8</v>
      </c>
      <c r="Q289" s="162">
        <v>30</v>
      </c>
      <c r="R289" s="162">
        <v>14</v>
      </c>
      <c r="S289" s="128" t="s">
        <v>619</v>
      </c>
      <c r="T289" s="128" t="s">
        <v>619</v>
      </c>
      <c r="U289" s="128" t="s">
        <v>619</v>
      </c>
      <c r="V289" s="162">
        <v>6</v>
      </c>
      <c r="W289" s="162">
        <v>22</v>
      </c>
      <c r="X289" s="193">
        <v>0.6</v>
      </c>
      <c r="Y289" s="162">
        <v>13</v>
      </c>
      <c r="Z289" s="27"/>
    </row>
    <row r="290" spans="1:26" s="28" customFormat="1" ht="14.1" customHeight="1" x14ac:dyDescent="0.2">
      <c r="A290" s="220" t="s">
        <v>492</v>
      </c>
      <c r="B290" s="220" t="s">
        <v>493</v>
      </c>
      <c r="C290" s="220" t="s">
        <v>742</v>
      </c>
      <c r="D290" s="220"/>
      <c r="E290" s="184">
        <v>61.4</v>
      </c>
      <c r="F290" s="162">
        <v>36</v>
      </c>
      <c r="G290" s="128" t="s">
        <v>619</v>
      </c>
      <c r="H290" s="128" t="s">
        <v>619</v>
      </c>
      <c r="I290" s="128" t="s">
        <v>619</v>
      </c>
      <c r="J290" s="128" t="s">
        <v>619</v>
      </c>
      <c r="K290" s="128" t="s">
        <v>619</v>
      </c>
      <c r="L290" s="162">
        <v>39</v>
      </c>
      <c r="M290" s="185">
        <v>0.6</v>
      </c>
      <c r="N290" s="162">
        <v>13</v>
      </c>
      <c r="O290" s="162">
        <v>35</v>
      </c>
      <c r="P290" s="162">
        <v>33</v>
      </c>
      <c r="Q290" s="162">
        <v>120</v>
      </c>
      <c r="R290" s="162">
        <v>24</v>
      </c>
      <c r="S290" s="128" t="s">
        <v>619</v>
      </c>
      <c r="T290" s="162">
        <v>19</v>
      </c>
      <c r="U290" s="128" t="s">
        <v>619</v>
      </c>
      <c r="V290" s="128" t="s">
        <v>619</v>
      </c>
      <c r="W290" s="162">
        <v>44</v>
      </c>
      <c r="X290" s="193">
        <v>0.7</v>
      </c>
      <c r="Y290" s="162">
        <v>15</v>
      </c>
      <c r="Z290" s="27"/>
    </row>
    <row r="291" spans="1:26" s="28" customFormat="1" ht="14.1" customHeight="1" x14ac:dyDescent="0.2">
      <c r="A291" s="220" t="s">
        <v>322</v>
      </c>
      <c r="B291" s="220" t="s">
        <v>323</v>
      </c>
      <c r="C291" s="220" t="s">
        <v>745</v>
      </c>
      <c r="D291" s="220"/>
      <c r="E291" s="184">
        <v>36.5</v>
      </c>
      <c r="F291" s="162">
        <v>15</v>
      </c>
      <c r="G291" s="128" t="s">
        <v>619</v>
      </c>
      <c r="H291" s="128" t="s">
        <v>619</v>
      </c>
      <c r="I291" s="128" t="s">
        <v>619</v>
      </c>
      <c r="J291" s="128" t="s">
        <v>619</v>
      </c>
      <c r="K291" s="128" t="s">
        <v>619</v>
      </c>
      <c r="L291" s="162">
        <v>17</v>
      </c>
      <c r="M291" s="185">
        <v>0.5</v>
      </c>
      <c r="N291" s="128" t="s">
        <v>619</v>
      </c>
      <c r="O291" s="128" t="s">
        <v>619</v>
      </c>
      <c r="P291" s="128" t="s">
        <v>619</v>
      </c>
      <c r="Q291" s="162">
        <v>21</v>
      </c>
      <c r="R291" s="162">
        <v>12</v>
      </c>
      <c r="S291" s="128" t="s">
        <v>619</v>
      </c>
      <c r="T291" s="128" t="s">
        <v>619</v>
      </c>
      <c r="U291" s="128" t="s">
        <v>619</v>
      </c>
      <c r="V291" s="162">
        <v>17</v>
      </c>
      <c r="W291" s="162">
        <v>30</v>
      </c>
      <c r="X291" s="193">
        <v>0.8</v>
      </c>
      <c r="Y291" s="162">
        <v>7</v>
      </c>
      <c r="Z291" s="27"/>
    </row>
    <row r="292" spans="1:26" s="28" customFormat="1" ht="14.1" customHeight="1" x14ac:dyDescent="0.2">
      <c r="A292" s="220" t="s">
        <v>273</v>
      </c>
      <c r="B292" s="220" t="s">
        <v>690</v>
      </c>
      <c r="C292" s="220" t="s">
        <v>745</v>
      </c>
      <c r="D292" s="220"/>
      <c r="E292" s="184">
        <v>64.5</v>
      </c>
      <c r="F292" s="162">
        <v>47</v>
      </c>
      <c r="G292" s="162">
        <v>10</v>
      </c>
      <c r="H292" s="128" t="s">
        <v>619</v>
      </c>
      <c r="I292" s="128" t="s">
        <v>619</v>
      </c>
      <c r="J292" s="128" t="s">
        <v>619</v>
      </c>
      <c r="K292" s="128" t="s">
        <v>619</v>
      </c>
      <c r="L292" s="162">
        <v>62</v>
      </c>
      <c r="M292" s="185">
        <v>1</v>
      </c>
      <c r="N292" s="162">
        <v>7</v>
      </c>
      <c r="O292" s="162">
        <v>15</v>
      </c>
      <c r="P292" s="162">
        <v>24</v>
      </c>
      <c r="Q292" s="162">
        <v>108</v>
      </c>
      <c r="R292" s="162">
        <v>8</v>
      </c>
      <c r="S292" s="162">
        <v>25</v>
      </c>
      <c r="T292" s="162">
        <v>42</v>
      </c>
      <c r="U292" s="128" t="s">
        <v>619</v>
      </c>
      <c r="V292" s="128" t="s">
        <v>619</v>
      </c>
      <c r="W292" s="162">
        <v>77</v>
      </c>
      <c r="X292" s="193">
        <v>1.2</v>
      </c>
      <c r="Y292" s="128" t="s">
        <v>619</v>
      </c>
      <c r="Z292" s="27"/>
    </row>
    <row r="293" spans="1:26" s="28" customFormat="1" ht="14.1" customHeight="1" x14ac:dyDescent="0.2">
      <c r="A293" s="220" t="s">
        <v>494</v>
      </c>
      <c r="B293" s="220" t="s">
        <v>495</v>
      </c>
      <c r="C293" s="220" t="s">
        <v>742</v>
      </c>
      <c r="D293" s="220"/>
      <c r="E293" s="184">
        <v>50</v>
      </c>
      <c r="F293" s="162">
        <v>33</v>
      </c>
      <c r="G293" s="128" t="s">
        <v>619</v>
      </c>
      <c r="H293" s="128" t="s">
        <v>619</v>
      </c>
      <c r="I293" s="128" t="s">
        <v>619</v>
      </c>
      <c r="J293" s="128" t="s">
        <v>619</v>
      </c>
      <c r="K293" s="128" t="s">
        <v>619</v>
      </c>
      <c r="L293" s="162">
        <v>34</v>
      </c>
      <c r="M293" s="185">
        <v>0.7</v>
      </c>
      <c r="N293" s="162">
        <v>6</v>
      </c>
      <c r="O293" s="162">
        <v>7</v>
      </c>
      <c r="P293" s="162">
        <v>8</v>
      </c>
      <c r="Q293" s="162">
        <v>55</v>
      </c>
      <c r="R293" s="162">
        <v>18</v>
      </c>
      <c r="S293" s="128" t="s">
        <v>619</v>
      </c>
      <c r="T293" s="128" t="s">
        <v>619</v>
      </c>
      <c r="U293" s="128" t="s">
        <v>619</v>
      </c>
      <c r="V293" s="162">
        <v>6</v>
      </c>
      <c r="W293" s="162">
        <v>25</v>
      </c>
      <c r="X293" s="193">
        <v>0.5</v>
      </c>
      <c r="Y293" s="162">
        <v>10</v>
      </c>
      <c r="Z293" s="27"/>
    </row>
    <row r="294" spans="1:26" s="28" customFormat="1" ht="14.1" customHeight="1" x14ac:dyDescent="0.2">
      <c r="A294" s="220" t="s">
        <v>554</v>
      </c>
      <c r="B294" s="220" t="s">
        <v>691</v>
      </c>
      <c r="C294" s="220" t="s">
        <v>748</v>
      </c>
      <c r="D294" s="220"/>
      <c r="E294" s="184">
        <v>60</v>
      </c>
      <c r="F294" s="162">
        <v>12</v>
      </c>
      <c r="G294" s="128" t="s">
        <v>619</v>
      </c>
      <c r="H294" s="128" t="s">
        <v>619</v>
      </c>
      <c r="I294" s="128" t="s">
        <v>619</v>
      </c>
      <c r="J294" s="128" t="s">
        <v>619</v>
      </c>
      <c r="K294" s="128" t="s">
        <v>619</v>
      </c>
      <c r="L294" s="162">
        <v>13</v>
      </c>
      <c r="M294" s="185">
        <v>0.2</v>
      </c>
      <c r="N294" s="128" t="s">
        <v>619</v>
      </c>
      <c r="O294" s="128" t="s">
        <v>619</v>
      </c>
      <c r="P294" s="162">
        <v>59</v>
      </c>
      <c r="Q294" s="162">
        <v>83</v>
      </c>
      <c r="R294" s="128" t="s">
        <v>619</v>
      </c>
      <c r="S294" s="162">
        <v>8</v>
      </c>
      <c r="T294" s="128" t="s">
        <v>619</v>
      </c>
      <c r="U294" s="128" t="s">
        <v>619</v>
      </c>
      <c r="V294" s="162">
        <v>13</v>
      </c>
      <c r="W294" s="162">
        <v>23</v>
      </c>
      <c r="X294" s="193">
        <v>0.4</v>
      </c>
      <c r="Y294" s="128" t="s">
        <v>619</v>
      </c>
      <c r="Z294" s="27"/>
    </row>
    <row r="295" spans="1:26" s="28" customFormat="1" ht="14.1" customHeight="1" x14ac:dyDescent="0.2">
      <c r="A295" s="220" t="s">
        <v>568</v>
      </c>
      <c r="B295" s="220" t="s">
        <v>569</v>
      </c>
      <c r="C295" s="220" t="s">
        <v>748</v>
      </c>
      <c r="D295" s="220"/>
      <c r="E295" s="184">
        <v>29.1</v>
      </c>
      <c r="F295" s="128" t="s">
        <v>619</v>
      </c>
      <c r="G295" s="128" t="s">
        <v>619</v>
      </c>
      <c r="H295" s="128" t="s">
        <v>619</v>
      </c>
      <c r="I295" s="128" t="s">
        <v>619</v>
      </c>
      <c r="J295" s="128" t="s">
        <v>619</v>
      </c>
      <c r="K295" s="128" t="s">
        <v>619</v>
      </c>
      <c r="L295" s="162">
        <v>6</v>
      </c>
      <c r="M295" s="185">
        <v>0.2</v>
      </c>
      <c r="N295" s="128" t="s">
        <v>619</v>
      </c>
      <c r="O295" s="128" t="s">
        <v>619</v>
      </c>
      <c r="P295" s="128" t="s">
        <v>619</v>
      </c>
      <c r="Q295" s="162">
        <v>9</v>
      </c>
      <c r="R295" s="128" t="s">
        <v>619</v>
      </c>
      <c r="S295" s="162">
        <v>6</v>
      </c>
      <c r="T295" s="128" t="s">
        <v>619</v>
      </c>
      <c r="U295" s="162">
        <v>5</v>
      </c>
      <c r="V295" s="128" t="s">
        <v>619</v>
      </c>
      <c r="W295" s="162">
        <v>13</v>
      </c>
      <c r="X295" s="193">
        <v>0.5</v>
      </c>
      <c r="Y295" s="128" t="s">
        <v>619</v>
      </c>
      <c r="Z295" s="27"/>
    </row>
    <row r="296" spans="1:26" s="28" customFormat="1" ht="14.1" customHeight="1" x14ac:dyDescent="0.2">
      <c r="A296" s="220" t="s">
        <v>378</v>
      </c>
      <c r="B296" s="220" t="s">
        <v>379</v>
      </c>
      <c r="C296" s="220" t="s">
        <v>746</v>
      </c>
      <c r="D296" s="220"/>
      <c r="E296" s="184">
        <v>111.6</v>
      </c>
      <c r="F296" s="162">
        <v>33</v>
      </c>
      <c r="G296" s="162">
        <v>23</v>
      </c>
      <c r="H296" s="162">
        <v>98</v>
      </c>
      <c r="I296" s="128" t="s">
        <v>619</v>
      </c>
      <c r="J296" s="162">
        <v>6</v>
      </c>
      <c r="K296" s="128" t="s">
        <v>619</v>
      </c>
      <c r="L296" s="162">
        <v>162</v>
      </c>
      <c r="M296" s="185">
        <v>1.5</v>
      </c>
      <c r="N296" s="162">
        <v>40</v>
      </c>
      <c r="O296" s="128" t="s">
        <v>619</v>
      </c>
      <c r="P296" s="128" t="s">
        <v>619</v>
      </c>
      <c r="Q296" s="162">
        <v>215</v>
      </c>
      <c r="R296" s="128" t="s">
        <v>619</v>
      </c>
      <c r="S296" s="128" t="s">
        <v>619</v>
      </c>
      <c r="T296" s="162">
        <v>243</v>
      </c>
      <c r="U296" s="162">
        <v>1151</v>
      </c>
      <c r="V296" s="162">
        <v>396</v>
      </c>
      <c r="W296" s="162">
        <v>2007</v>
      </c>
      <c r="X296" s="193">
        <v>18</v>
      </c>
      <c r="Y296" s="162">
        <v>5</v>
      </c>
      <c r="Z296" s="27"/>
    </row>
    <row r="297" spans="1:26" s="28" customFormat="1" ht="14.1" customHeight="1" x14ac:dyDescent="0.2">
      <c r="A297" s="220" t="s">
        <v>61</v>
      </c>
      <c r="B297" s="220" t="s">
        <v>62</v>
      </c>
      <c r="C297" s="220" t="s">
        <v>743</v>
      </c>
      <c r="D297" s="220"/>
      <c r="E297" s="184">
        <v>97.1</v>
      </c>
      <c r="F297" s="162">
        <v>27</v>
      </c>
      <c r="G297" s="162">
        <v>5</v>
      </c>
      <c r="H297" s="128" t="s">
        <v>619</v>
      </c>
      <c r="I297" s="128" t="s">
        <v>619</v>
      </c>
      <c r="J297" s="128" t="s">
        <v>619</v>
      </c>
      <c r="K297" s="128" t="s">
        <v>619</v>
      </c>
      <c r="L297" s="162">
        <v>38</v>
      </c>
      <c r="M297" s="185">
        <v>0.4</v>
      </c>
      <c r="N297" s="128" t="s">
        <v>619</v>
      </c>
      <c r="O297" s="128" t="s">
        <v>619</v>
      </c>
      <c r="P297" s="162">
        <v>22</v>
      </c>
      <c r="Q297" s="162">
        <v>71</v>
      </c>
      <c r="R297" s="162">
        <v>5</v>
      </c>
      <c r="S297" s="128" t="s">
        <v>619</v>
      </c>
      <c r="T297" s="162">
        <v>45</v>
      </c>
      <c r="U297" s="128" t="s">
        <v>619</v>
      </c>
      <c r="V297" s="128" t="s">
        <v>619</v>
      </c>
      <c r="W297" s="162">
        <v>54</v>
      </c>
      <c r="X297" s="193">
        <v>0.6</v>
      </c>
      <c r="Y297" s="162">
        <v>24</v>
      </c>
      <c r="Z297" s="27"/>
    </row>
    <row r="298" spans="1:26" s="28" customFormat="1" ht="14.1" customHeight="1" x14ac:dyDescent="0.2">
      <c r="A298" s="220" t="s">
        <v>496</v>
      </c>
      <c r="B298" s="220" t="s">
        <v>497</v>
      </c>
      <c r="C298" s="220" t="s">
        <v>742</v>
      </c>
      <c r="D298" s="220"/>
      <c r="E298" s="184">
        <v>48.9</v>
      </c>
      <c r="F298" s="162">
        <v>12</v>
      </c>
      <c r="G298" s="128" t="s">
        <v>619</v>
      </c>
      <c r="H298" s="128" t="s">
        <v>619</v>
      </c>
      <c r="I298" s="128" t="s">
        <v>619</v>
      </c>
      <c r="J298" s="128" t="s">
        <v>619</v>
      </c>
      <c r="K298" s="128" t="s">
        <v>619</v>
      </c>
      <c r="L298" s="162">
        <v>13</v>
      </c>
      <c r="M298" s="185">
        <v>0.3</v>
      </c>
      <c r="N298" s="162">
        <v>6</v>
      </c>
      <c r="O298" s="128" t="s">
        <v>619</v>
      </c>
      <c r="P298" s="128" t="s">
        <v>619</v>
      </c>
      <c r="Q298" s="162">
        <v>25</v>
      </c>
      <c r="R298" s="162">
        <v>6</v>
      </c>
      <c r="S298" s="128" t="s">
        <v>619</v>
      </c>
      <c r="T298" s="162">
        <v>28</v>
      </c>
      <c r="U298" s="128" t="s">
        <v>619</v>
      </c>
      <c r="V298" s="162">
        <v>8</v>
      </c>
      <c r="W298" s="162">
        <v>42</v>
      </c>
      <c r="X298" s="193">
        <v>0.9</v>
      </c>
      <c r="Y298" s="128" t="s">
        <v>619</v>
      </c>
      <c r="Z298" s="27"/>
    </row>
    <row r="299" spans="1:26" s="28" customFormat="1" ht="14.1" customHeight="1" x14ac:dyDescent="0.2">
      <c r="A299" s="220" t="s">
        <v>306</v>
      </c>
      <c r="B299" s="220" t="s">
        <v>307</v>
      </c>
      <c r="C299" s="220" t="s">
        <v>745</v>
      </c>
      <c r="D299" s="220"/>
      <c r="E299" s="184">
        <v>33.200000000000003</v>
      </c>
      <c r="F299" s="162">
        <v>9</v>
      </c>
      <c r="G299" s="128" t="s">
        <v>619</v>
      </c>
      <c r="H299" s="128" t="s">
        <v>619</v>
      </c>
      <c r="I299" s="128" t="s">
        <v>619</v>
      </c>
      <c r="J299" s="128" t="s">
        <v>619</v>
      </c>
      <c r="K299" s="128" t="s">
        <v>619</v>
      </c>
      <c r="L299" s="162">
        <v>11</v>
      </c>
      <c r="M299" s="185">
        <v>0.3</v>
      </c>
      <c r="N299" s="128" t="s">
        <v>619</v>
      </c>
      <c r="O299" s="128" t="s">
        <v>619</v>
      </c>
      <c r="P299" s="162">
        <v>5</v>
      </c>
      <c r="Q299" s="162">
        <v>19</v>
      </c>
      <c r="R299" s="162">
        <v>6</v>
      </c>
      <c r="S299" s="128" t="s">
        <v>619</v>
      </c>
      <c r="T299" s="162">
        <v>17</v>
      </c>
      <c r="U299" s="128" t="s">
        <v>619</v>
      </c>
      <c r="V299" s="128" t="s">
        <v>619</v>
      </c>
      <c r="W299" s="162">
        <v>23</v>
      </c>
      <c r="X299" s="193">
        <v>0.7</v>
      </c>
      <c r="Y299" s="128" t="s">
        <v>619</v>
      </c>
      <c r="Z299" s="27"/>
    </row>
    <row r="300" spans="1:26" s="28" customFormat="1" ht="14.1" customHeight="1" x14ac:dyDescent="0.2">
      <c r="A300" s="220" t="s">
        <v>504</v>
      </c>
      <c r="B300" s="220" t="s">
        <v>505</v>
      </c>
      <c r="C300" s="220" t="s">
        <v>742</v>
      </c>
      <c r="D300" s="220"/>
      <c r="E300" s="184">
        <v>51.1</v>
      </c>
      <c r="F300" s="162">
        <v>6</v>
      </c>
      <c r="G300" s="128" t="s">
        <v>619</v>
      </c>
      <c r="H300" s="128" t="s">
        <v>619</v>
      </c>
      <c r="I300" s="128" t="s">
        <v>619</v>
      </c>
      <c r="J300" s="128" t="s">
        <v>619</v>
      </c>
      <c r="K300" s="128" t="s">
        <v>619</v>
      </c>
      <c r="L300" s="162">
        <v>8</v>
      </c>
      <c r="M300" s="185">
        <v>0.2</v>
      </c>
      <c r="N300" s="128" t="s">
        <v>619</v>
      </c>
      <c r="O300" s="128" t="s">
        <v>619</v>
      </c>
      <c r="P300" s="128" t="s">
        <v>619</v>
      </c>
      <c r="Q300" s="162">
        <v>12</v>
      </c>
      <c r="R300" s="128" t="s">
        <v>619</v>
      </c>
      <c r="S300" s="162">
        <v>9</v>
      </c>
      <c r="T300" s="162">
        <v>7</v>
      </c>
      <c r="U300" s="128" t="s">
        <v>619</v>
      </c>
      <c r="V300" s="128" t="s">
        <v>619</v>
      </c>
      <c r="W300" s="162">
        <v>20</v>
      </c>
      <c r="X300" s="193">
        <v>0.4</v>
      </c>
      <c r="Y300" s="128" t="s">
        <v>619</v>
      </c>
      <c r="Z300" s="27"/>
    </row>
    <row r="301" spans="1:26" s="28" customFormat="1" ht="14.1" customHeight="1" x14ac:dyDescent="0.2">
      <c r="A301" s="220" t="s">
        <v>134</v>
      </c>
      <c r="B301" s="220" t="s">
        <v>135</v>
      </c>
      <c r="C301" s="220" t="s">
        <v>747</v>
      </c>
      <c r="D301" s="220"/>
      <c r="E301" s="184">
        <v>143.6</v>
      </c>
      <c r="F301" s="162">
        <v>41</v>
      </c>
      <c r="G301" s="128" t="s">
        <v>619</v>
      </c>
      <c r="H301" s="128" t="s">
        <v>619</v>
      </c>
      <c r="I301" s="128" t="s">
        <v>619</v>
      </c>
      <c r="J301" s="128" t="s">
        <v>619</v>
      </c>
      <c r="K301" s="128" t="s">
        <v>619</v>
      </c>
      <c r="L301" s="162">
        <v>45</v>
      </c>
      <c r="M301" s="185">
        <v>0.3</v>
      </c>
      <c r="N301" s="162">
        <v>10</v>
      </c>
      <c r="O301" s="162">
        <v>51</v>
      </c>
      <c r="P301" s="162">
        <v>41</v>
      </c>
      <c r="Q301" s="162">
        <v>147</v>
      </c>
      <c r="R301" s="162">
        <v>17</v>
      </c>
      <c r="S301" s="162">
        <v>14</v>
      </c>
      <c r="T301" s="128" t="s">
        <v>619</v>
      </c>
      <c r="U301" s="162">
        <v>74</v>
      </c>
      <c r="V301" s="128" t="s">
        <v>619</v>
      </c>
      <c r="W301" s="162">
        <v>107</v>
      </c>
      <c r="X301" s="193">
        <v>0.8</v>
      </c>
      <c r="Y301" s="128" t="s">
        <v>619</v>
      </c>
      <c r="Z301" s="27"/>
    </row>
    <row r="302" spans="1:26" s="28" customFormat="1" ht="14.1" customHeight="1" x14ac:dyDescent="0.2">
      <c r="A302" s="220" t="s">
        <v>264</v>
      </c>
      <c r="B302" s="220" t="s">
        <v>265</v>
      </c>
      <c r="C302" s="220" t="s">
        <v>749</v>
      </c>
      <c r="D302" s="220"/>
      <c r="E302" s="184">
        <v>110.2</v>
      </c>
      <c r="F302" s="162">
        <v>22</v>
      </c>
      <c r="G302" s="128" t="s">
        <v>619</v>
      </c>
      <c r="H302" s="128" t="s">
        <v>619</v>
      </c>
      <c r="I302" s="128" t="s">
        <v>619</v>
      </c>
      <c r="J302" s="128" t="s">
        <v>619</v>
      </c>
      <c r="K302" s="128" t="s">
        <v>619</v>
      </c>
      <c r="L302" s="162">
        <v>31</v>
      </c>
      <c r="M302" s="185">
        <v>0.3</v>
      </c>
      <c r="N302" s="128" t="s">
        <v>619</v>
      </c>
      <c r="O302" s="128" t="s">
        <v>619</v>
      </c>
      <c r="P302" s="128" t="s">
        <v>619</v>
      </c>
      <c r="Q302" s="162">
        <v>38</v>
      </c>
      <c r="R302" s="128" t="s">
        <v>619</v>
      </c>
      <c r="S302" s="128" t="s">
        <v>619</v>
      </c>
      <c r="T302" s="162">
        <v>26</v>
      </c>
      <c r="U302" s="128" t="s">
        <v>619</v>
      </c>
      <c r="V302" s="128" t="s">
        <v>619</v>
      </c>
      <c r="W302" s="162">
        <v>31</v>
      </c>
      <c r="X302" s="193">
        <v>0.3</v>
      </c>
      <c r="Y302" s="162">
        <v>105</v>
      </c>
      <c r="Z302" s="27"/>
    </row>
    <row r="303" spans="1:26" s="28" customFormat="1" ht="14.1" customHeight="1" x14ac:dyDescent="0.2">
      <c r="A303" s="220" t="s">
        <v>420</v>
      </c>
      <c r="B303" s="220" t="s">
        <v>421</v>
      </c>
      <c r="C303" s="220" t="s">
        <v>746</v>
      </c>
      <c r="D303" s="220"/>
      <c r="E303" s="184">
        <v>101.9</v>
      </c>
      <c r="F303" s="162">
        <v>79</v>
      </c>
      <c r="G303" s="162">
        <v>71</v>
      </c>
      <c r="H303" s="162">
        <v>51</v>
      </c>
      <c r="I303" s="162">
        <v>10</v>
      </c>
      <c r="J303" s="162">
        <v>14</v>
      </c>
      <c r="K303" s="162">
        <v>8</v>
      </c>
      <c r="L303" s="162">
        <v>233</v>
      </c>
      <c r="M303" s="185">
        <v>2.2999999999999998</v>
      </c>
      <c r="N303" s="162">
        <v>23</v>
      </c>
      <c r="O303" s="162">
        <v>51</v>
      </c>
      <c r="P303" s="162">
        <v>146</v>
      </c>
      <c r="Q303" s="162">
        <v>453</v>
      </c>
      <c r="R303" s="162">
        <v>138</v>
      </c>
      <c r="S303" s="162">
        <v>27</v>
      </c>
      <c r="T303" s="162">
        <v>114</v>
      </c>
      <c r="U303" s="162">
        <v>619</v>
      </c>
      <c r="V303" s="162">
        <v>1092</v>
      </c>
      <c r="W303" s="162">
        <v>1990</v>
      </c>
      <c r="X303" s="193">
        <v>19.5</v>
      </c>
      <c r="Y303" s="162">
        <v>42</v>
      </c>
      <c r="Z303" s="27"/>
    </row>
    <row r="304" spans="1:26" s="28" customFormat="1" ht="14.1" customHeight="1" x14ac:dyDescent="0.2">
      <c r="A304" s="220" t="s">
        <v>380</v>
      </c>
      <c r="B304" s="220" t="s">
        <v>381</v>
      </c>
      <c r="C304" s="220" t="s">
        <v>746</v>
      </c>
      <c r="D304" s="220"/>
      <c r="E304" s="184">
        <v>133.5</v>
      </c>
      <c r="F304" s="162">
        <v>70</v>
      </c>
      <c r="G304" s="162">
        <v>74</v>
      </c>
      <c r="H304" s="162">
        <v>41</v>
      </c>
      <c r="I304" s="162">
        <v>9</v>
      </c>
      <c r="J304" s="162">
        <v>17</v>
      </c>
      <c r="K304" s="162">
        <v>35</v>
      </c>
      <c r="L304" s="162">
        <v>246</v>
      </c>
      <c r="M304" s="185">
        <v>1.8</v>
      </c>
      <c r="N304" s="162">
        <v>23</v>
      </c>
      <c r="O304" s="162">
        <v>16</v>
      </c>
      <c r="P304" s="162">
        <v>50</v>
      </c>
      <c r="Q304" s="162">
        <v>335</v>
      </c>
      <c r="R304" s="162">
        <v>148</v>
      </c>
      <c r="S304" s="162">
        <v>104</v>
      </c>
      <c r="T304" s="162">
        <v>329</v>
      </c>
      <c r="U304" s="162">
        <v>191</v>
      </c>
      <c r="V304" s="162">
        <v>241</v>
      </c>
      <c r="W304" s="162">
        <v>1013</v>
      </c>
      <c r="X304" s="193">
        <v>7.6</v>
      </c>
      <c r="Y304" s="162">
        <v>40</v>
      </c>
      <c r="Z304" s="27"/>
    </row>
    <row r="305" spans="1:26" s="28" customFormat="1" ht="14.1" customHeight="1" x14ac:dyDescent="0.2">
      <c r="A305" s="220" t="s">
        <v>32</v>
      </c>
      <c r="B305" s="220" t="s">
        <v>692</v>
      </c>
      <c r="C305" s="220" t="s">
        <v>743</v>
      </c>
      <c r="D305" s="220"/>
      <c r="E305" s="184">
        <v>88</v>
      </c>
      <c r="F305" s="162">
        <v>9</v>
      </c>
      <c r="G305" s="128" t="s">
        <v>619</v>
      </c>
      <c r="H305" s="128" t="s">
        <v>619</v>
      </c>
      <c r="I305" s="128" t="s">
        <v>619</v>
      </c>
      <c r="J305" s="128" t="s">
        <v>619</v>
      </c>
      <c r="K305" s="128" t="s">
        <v>619</v>
      </c>
      <c r="L305" s="162">
        <v>10</v>
      </c>
      <c r="M305" s="185">
        <v>0.1</v>
      </c>
      <c r="N305" s="162">
        <v>6</v>
      </c>
      <c r="O305" s="162">
        <v>9</v>
      </c>
      <c r="P305" s="162">
        <v>7</v>
      </c>
      <c r="Q305" s="162">
        <v>32</v>
      </c>
      <c r="R305" s="128" t="s">
        <v>619</v>
      </c>
      <c r="S305" s="128" t="s">
        <v>619</v>
      </c>
      <c r="T305" s="162">
        <v>18</v>
      </c>
      <c r="U305" s="128" t="s">
        <v>619</v>
      </c>
      <c r="V305" s="128" t="s">
        <v>619</v>
      </c>
      <c r="W305" s="162">
        <v>19</v>
      </c>
      <c r="X305" s="193">
        <v>0.2</v>
      </c>
      <c r="Y305" s="128" t="s">
        <v>619</v>
      </c>
      <c r="Z305" s="27"/>
    </row>
    <row r="306" spans="1:26" s="28" customFormat="1" ht="14.1" customHeight="1" x14ac:dyDescent="0.2">
      <c r="A306" s="220" t="s">
        <v>252</v>
      </c>
      <c r="B306" s="220" t="s">
        <v>253</v>
      </c>
      <c r="C306" s="220" t="s">
        <v>749</v>
      </c>
      <c r="D306" s="220"/>
      <c r="E306" s="184">
        <v>60</v>
      </c>
      <c r="F306" s="162">
        <v>29</v>
      </c>
      <c r="G306" s="128" t="s">
        <v>619</v>
      </c>
      <c r="H306" s="128" t="s">
        <v>619</v>
      </c>
      <c r="I306" s="128" t="s">
        <v>619</v>
      </c>
      <c r="J306" s="128" t="s">
        <v>619</v>
      </c>
      <c r="K306" s="128" t="s">
        <v>619</v>
      </c>
      <c r="L306" s="162">
        <v>36</v>
      </c>
      <c r="M306" s="185">
        <v>0.6</v>
      </c>
      <c r="N306" s="162">
        <v>5</v>
      </c>
      <c r="O306" s="162">
        <v>23</v>
      </c>
      <c r="P306" s="162">
        <v>84</v>
      </c>
      <c r="Q306" s="162">
        <v>148</v>
      </c>
      <c r="R306" s="128" t="s">
        <v>619</v>
      </c>
      <c r="S306" s="128" t="s">
        <v>619</v>
      </c>
      <c r="T306" s="162">
        <v>7</v>
      </c>
      <c r="U306" s="128" t="s">
        <v>619</v>
      </c>
      <c r="V306" s="128" t="s">
        <v>619</v>
      </c>
      <c r="W306" s="162">
        <v>16</v>
      </c>
      <c r="X306" s="193">
        <v>0.3</v>
      </c>
      <c r="Y306" s="162">
        <v>20</v>
      </c>
      <c r="Z306" s="27"/>
    </row>
    <row r="307" spans="1:26" s="28" customFormat="1" ht="14.1" customHeight="1" x14ac:dyDescent="0.2">
      <c r="A307" s="220" t="s">
        <v>324</v>
      </c>
      <c r="B307" s="220" t="s">
        <v>325</v>
      </c>
      <c r="C307" s="220" t="s">
        <v>745</v>
      </c>
      <c r="D307" s="220"/>
      <c r="E307" s="184">
        <v>38.4</v>
      </c>
      <c r="F307" s="162">
        <v>26</v>
      </c>
      <c r="G307" s="162">
        <v>10</v>
      </c>
      <c r="H307" s="162">
        <v>8</v>
      </c>
      <c r="I307" s="128" t="s">
        <v>619</v>
      </c>
      <c r="J307" s="162">
        <v>11</v>
      </c>
      <c r="K307" s="128" t="s">
        <v>619</v>
      </c>
      <c r="L307" s="162">
        <v>55</v>
      </c>
      <c r="M307" s="185">
        <v>1.4</v>
      </c>
      <c r="N307" s="162">
        <v>10</v>
      </c>
      <c r="O307" s="162">
        <v>6</v>
      </c>
      <c r="P307" s="162">
        <v>5</v>
      </c>
      <c r="Q307" s="162">
        <v>76</v>
      </c>
      <c r="R307" s="162">
        <v>66</v>
      </c>
      <c r="S307" s="162">
        <v>55</v>
      </c>
      <c r="T307" s="128" t="s">
        <v>619</v>
      </c>
      <c r="U307" s="128" t="s">
        <v>619</v>
      </c>
      <c r="V307" s="162">
        <v>47</v>
      </c>
      <c r="W307" s="162">
        <v>206</v>
      </c>
      <c r="X307" s="193">
        <v>5.4</v>
      </c>
      <c r="Y307" s="128" t="s">
        <v>619</v>
      </c>
      <c r="Z307" s="27"/>
    </row>
    <row r="308" spans="1:26" s="28" customFormat="1" ht="14.1" customHeight="1" x14ac:dyDescent="0.2">
      <c r="A308" s="220" t="s">
        <v>354</v>
      </c>
      <c r="B308" s="220" t="s">
        <v>355</v>
      </c>
      <c r="C308" s="220" t="s">
        <v>745</v>
      </c>
      <c r="D308" s="220"/>
      <c r="E308" s="184">
        <v>51.7</v>
      </c>
      <c r="F308" s="128" t="s">
        <v>619</v>
      </c>
      <c r="G308" s="128" t="s">
        <v>619</v>
      </c>
      <c r="H308" s="128" t="s">
        <v>619</v>
      </c>
      <c r="I308" s="128" t="s">
        <v>619</v>
      </c>
      <c r="J308" s="128" t="s">
        <v>619</v>
      </c>
      <c r="K308" s="128" t="s">
        <v>619</v>
      </c>
      <c r="L308" s="162">
        <v>8</v>
      </c>
      <c r="M308" s="185">
        <v>0.2</v>
      </c>
      <c r="N308" s="162">
        <v>11</v>
      </c>
      <c r="O308" s="128" t="s">
        <v>619</v>
      </c>
      <c r="P308" s="128" t="s">
        <v>619</v>
      </c>
      <c r="Q308" s="162">
        <v>24</v>
      </c>
      <c r="R308" s="128" t="s">
        <v>619</v>
      </c>
      <c r="S308" s="128" t="s">
        <v>619</v>
      </c>
      <c r="T308" s="128" t="s">
        <v>619</v>
      </c>
      <c r="U308" s="162">
        <v>7</v>
      </c>
      <c r="V308" s="162">
        <v>9</v>
      </c>
      <c r="W308" s="162">
        <v>17</v>
      </c>
      <c r="X308" s="193">
        <v>0.3</v>
      </c>
      <c r="Y308" s="162">
        <v>6</v>
      </c>
      <c r="Z308" s="27"/>
    </row>
    <row r="309" spans="1:26" s="28" customFormat="1" ht="14.1" customHeight="1" x14ac:dyDescent="0.2">
      <c r="A309" s="220" t="s">
        <v>526</v>
      </c>
      <c r="B309" s="220" t="s">
        <v>527</v>
      </c>
      <c r="C309" s="220" t="s">
        <v>742</v>
      </c>
      <c r="D309" s="220"/>
      <c r="E309" s="184">
        <v>50.3</v>
      </c>
      <c r="F309" s="128" t="s">
        <v>619</v>
      </c>
      <c r="G309" s="128" t="s">
        <v>619</v>
      </c>
      <c r="H309" s="128" t="s">
        <v>619</v>
      </c>
      <c r="I309" s="128" t="s">
        <v>619</v>
      </c>
      <c r="J309" s="128" t="s">
        <v>619</v>
      </c>
      <c r="K309" s="128" t="s">
        <v>619</v>
      </c>
      <c r="L309" s="128" t="s">
        <v>619</v>
      </c>
      <c r="M309" s="185" t="s">
        <v>619</v>
      </c>
      <c r="N309" s="128" t="s">
        <v>619</v>
      </c>
      <c r="O309" s="128" t="s">
        <v>619</v>
      </c>
      <c r="P309" s="128" t="s">
        <v>619</v>
      </c>
      <c r="Q309" s="128" t="s">
        <v>619</v>
      </c>
      <c r="R309" s="128" t="s">
        <v>619</v>
      </c>
      <c r="S309" s="128" t="s">
        <v>619</v>
      </c>
      <c r="T309" s="128" t="s">
        <v>619</v>
      </c>
      <c r="U309" s="128" t="s">
        <v>619</v>
      </c>
      <c r="V309" s="128" t="s">
        <v>619</v>
      </c>
      <c r="W309" s="162">
        <v>5</v>
      </c>
      <c r="X309" s="193">
        <v>0.1</v>
      </c>
      <c r="Y309" s="128" t="s">
        <v>619</v>
      </c>
      <c r="Z309" s="27"/>
    </row>
    <row r="310" spans="1:26" s="28" customFormat="1" ht="14.1" customHeight="1" x14ac:dyDescent="0.2">
      <c r="A310" s="220" t="s">
        <v>450</v>
      </c>
      <c r="B310" s="220" t="s">
        <v>451</v>
      </c>
      <c r="C310" s="220" t="s">
        <v>742</v>
      </c>
      <c r="D310" s="220"/>
      <c r="E310" s="184">
        <v>64.900000000000006</v>
      </c>
      <c r="F310" s="162">
        <v>30</v>
      </c>
      <c r="G310" s="128" t="s">
        <v>619</v>
      </c>
      <c r="H310" s="128" t="s">
        <v>619</v>
      </c>
      <c r="I310" s="128" t="s">
        <v>619</v>
      </c>
      <c r="J310" s="128" t="s">
        <v>619</v>
      </c>
      <c r="K310" s="128" t="s">
        <v>619</v>
      </c>
      <c r="L310" s="162">
        <v>34</v>
      </c>
      <c r="M310" s="185">
        <v>0.5</v>
      </c>
      <c r="N310" s="128" t="s">
        <v>619</v>
      </c>
      <c r="O310" s="162">
        <v>7</v>
      </c>
      <c r="P310" s="128" t="s">
        <v>619</v>
      </c>
      <c r="Q310" s="162">
        <v>48</v>
      </c>
      <c r="R310" s="162">
        <v>12</v>
      </c>
      <c r="S310" s="128" t="s">
        <v>619</v>
      </c>
      <c r="T310" s="162">
        <v>24</v>
      </c>
      <c r="U310" s="128" t="s">
        <v>619</v>
      </c>
      <c r="V310" s="128" t="s">
        <v>619</v>
      </c>
      <c r="W310" s="162">
        <v>41</v>
      </c>
      <c r="X310" s="193">
        <v>0.6</v>
      </c>
      <c r="Y310" s="162">
        <v>28</v>
      </c>
      <c r="Z310" s="27"/>
    </row>
    <row r="311" spans="1:26" s="28" customFormat="1" ht="14.1" customHeight="1" x14ac:dyDescent="0.2">
      <c r="A311" s="220" t="s">
        <v>196</v>
      </c>
      <c r="B311" s="220" t="s">
        <v>197</v>
      </c>
      <c r="C311" s="220" t="s">
        <v>744</v>
      </c>
      <c r="D311" s="220"/>
      <c r="E311" s="184">
        <v>32.9</v>
      </c>
      <c r="F311" s="162">
        <v>25</v>
      </c>
      <c r="G311" s="128" t="s">
        <v>619</v>
      </c>
      <c r="H311" s="128" t="s">
        <v>619</v>
      </c>
      <c r="I311" s="128" t="s">
        <v>619</v>
      </c>
      <c r="J311" s="128" t="s">
        <v>619</v>
      </c>
      <c r="K311" s="128" t="s">
        <v>619</v>
      </c>
      <c r="L311" s="162">
        <v>28</v>
      </c>
      <c r="M311" s="185">
        <v>0.9</v>
      </c>
      <c r="N311" s="128" t="s">
        <v>619</v>
      </c>
      <c r="O311" s="162">
        <v>15</v>
      </c>
      <c r="P311" s="128" t="s">
        <v>619</v>
      </c>
      <c r="Q311" s="162">
        <v>53</v>
      </c>
      <c r="R311" s="162">
        <v>19</v>
      </c>
      <c r="S311" s="128" t="s">
        <v>619</v>
      </c>
      <c r="T311" s="162">
        <v>6</v>
      </c>
      <c r="U311" s="162">
        <v>15</v>
      </c>
      <c r="V311" s="128" t="s">
        <v>619</v>
      </c>
      <c r="W311" s="162">
        <v>43</v>
      </c>
      <c r="X311" s="193">
        <v>1.3</v>
      </c>
      <c r="Y311" s="162">
        <v>13</v>
      </c>
      <c r="Z311" s="27"/>
    </row>
    <row r="312" spans="1:26" s="28" customFormat="1" ht="14.1" customHeight="1" x14ac:dyDescent="0.2">
      <c r="A312" s="220" t="s">
        <v>326</v>
      </c>
      <c r="B312" s="220" t="s">
        <v>327</v>
      </c>
      <c r="C312" s="220" t="s">
        <v>745</v>
      </c>
      <c r="D312" s="220"/>
      <c r="E312" s="184">
        <v>45.2</v>
      </c>
      <c r="F312" s="162">
        <v>30</v>
      </c>
      <c r="G312" s="162">
        <v>8</v>
      </c>
      <c r="H312" s="128" t="s">
        <v>619</v>
      </c>
      <c r="I312" s="128" t="s">
        <v>619</v>
      </c>
      <c r="J312" s="128" t="s">
        <v>619</v>
      </c>
      <c r="K312" s="128" t="s">
        <v>619</v>
      </c>
      <c r="L312" s="162">
        <v>40</v>
      </c>
      <c r="M312" s="185">
        <v>0.9</v>
      </c>
      <c r="N312" s="162">
        <v>10</v>
      </c>
      <c r="O312" s="128" t="s">
        <v>619</v>
      </c>
      <c r="P312" s="128" t="s">
        <v>619</v>
      </c>
      <c r="Q312" s="162">
        <v>60</v>
      </c>
      <c r="R312" s="128" t="s">
        <v>619</v>
      </c>
      <c r="S312" s="162">
        <v>38</v>
      </c>
      <c r="T312" s="162">
        <v>30</v>
      </c>
      <c r="U312" s="128" t="s">
        <v>619</v>
      </c>
      <c r="V312" s="128" t="s">
        <v>619</v>
      </c>
      <c r="W312" s="162">
        <v>69</v>
      </c>
      <c r="X312" s="193">
        <v>1.5</v>
      </c>
      <c r="Y312" s="128" t="s">
        <v>619</v>
      </c>
      <c r="Z312" s="27"/>
    </row>
    <row r="313" spans="1:26" s="28" customFormat="1" ht="14.1" customHeight="1" x14ac:dyDescent="0.2">
      <c r="A313" s="220" t="s">
        <v>431</v>
      </c>
      <c r="B313" s="220" t="s">
        <v>693</v>
      </c>
      <c r="C313" s="220" t="s">
        <v>742</v>
      </c>
      <c r="D313" s="220"/>
      <c r="E313" s="184">
        <v>63.8</v>
      </c>
      <c r="F313" s="162">
        <v>7</v>
      </c>
      <c r="G313" s="128" t="s">
        <v>619</v>
      </c>
      <c r="H313" s="128" t="s">
        <v>619</v>
      </c>
      <c r="I313" s="128" t="s">
        <v>619</v>
      </c>
      <c r="J313" s="128" t="s">
        <v>619</v>
      </c>
      <c r="K313" s="128" t="s">
        <v>619</v>
      </c>
      <c r="L313" s="162">
        <v>8</v>
      </c>
      <c r="M313" s="185">
        <v>0.1</v>
      </c>
      <c r="N313" s="162">
        <v>10</v>
      </c>
      <c r="O313" s="162">
        <v>7</v>
      </c>
      <c r="P313" s="162">
        <v>13</v>
      </c>
      <c r="Q313" s="162">
        <v>38</v>
      </c>
      <c r="R313" s="162">
        <v>5</v>
      </c>
      <c r="S313" s="128" t="s">
        <v>619</v>
      </c>
      <c r="T313" s="162">
        <v>38</v>
      </c>
      <c r="U313" s="128" t="s">
        <v>619</v>
      </c>
      <c r="V313" s="128" t="s">
        <v>619</v>
      </c>
      <c r="W313" s="162">
        <v>48</v>
      </c>
      <c r="X313" s="193">
        <v>0.8</v>
      </c>
      <c r="Y313" s="128" t="s">
        <v>619</v>
      </c>
      <c r="Z313" s="27"/>
    </row>
    <row r="314" spans="1:26" s="28" customFormat="1" ht="14.1" customHeight="1" x14ac:dyDescent="0.2">
      <c r="A314" s="220" t="s">
        <v>570</v>
      </c>
      <c r="B314" s="220" t="s">
        <v>571</v>
      </c>
      <c r="C314" s="220" t="s">
        <v>748</v>
      </c>
      <c r="D314" s="220"/>
      <c r="E314" s="184">
        <v>23.6</v>
      </c>
      <c r="F314" s="128" t="s">
        <v>619</v>
      </c>
      <c r="G314" s="128" t="s">
        <v>619</v>
      </c>
      <c r="H314" s="128" t="s">
        <v>619</v>
      </c>
      <c r="I314" s="128" t="s">
        <v>619</v>
      </c>
      <c r="J314" s="128" t="s">
        <v>619</v>
      </c>
      <c r="K314" s="128" t="s">
        <v>619</v>
      </c>
      <c r="L314" s="128" t="s">
        <v>619</v>
      </c>
      <c r="M314" s="185" t="s">
        <v>619</v>
      </c>
      <c r="N314" s="128" t="s">
        <v>619</v>
      </c>
      <c r="O314" s="128" t="s">
        <v>619</v>
      </c>
      <c r="P314" s="128" t="s">
        <v>619</v>
      </c>
      <c r="Q314" s="162">
        <v>9</v>
      </c>
      <c r="R314" s="162">
        <v>5</v>
      </c>
      <c r="S314" s="128" t="s">
        <v>619</v>
      </c>
      <c r="T314" s="128" t="s">
        <v>619</v>
      </c>
      <c r="U314" s="128" t="s">
        <v>619</v>
      </c>
      <c r="V314" s="128" t="s">
        <v>619</v>
      </c>
      <c r="W314" s="162">
        <v>7</v>
      </c>
      <c r="X314" s="193">
        <v>0.3</v>
      </c>
      <c r="Y314" s="128" t="s">
        <v>619</v>
      </c>
      <c r="Z314" s="27"/>
    </row>
    <row r="315" spans="1:26" s="28" customFormat="1" ht="14.1" customHeight="1" x14ac:dyDescent="0.2">
      <c r="A315" s="220" t="s">
        <v>580</v>
      </c>
      <c r="B315" s="220" t="s">
        <v>581</v>
      </c>
      <c r="C315" s="220" t="s">
        <v>748</v>
      </c>
      <c r="D315" s="220"/>
      <c r="E315" s="184">
        <v>45.3</v>
      </c>
      <c r="F315" s="162">
        <v>10</v>
      </c>
      <c r="G315" s="128" t="s">
        <v>619</v>
      </c>
      <c r="H315" s="128" t="s">
        <v>619</v>
      </c>
      <c r="I315" s="128" t="s">
        <v>619</v>
      </c>
      <c r="J315" s="128" t="s">
        <v>619</v>
      </c>
      <c r="K315" s="128" t="s">
        <v>619</v>
      </c>
      <c r="L315" s="162">
        <v>11</v>
      </c>
      <c r="M315" s="185">
        <v>0.2</v>
      </c>
      <c r="N315" s="162">
        <v>6</v>
      </c>
      <c r="O315" s="128" t="s">
        <v>619</v>
      </c>
      <c r="P315" s="128" t="s">
        <v>619</v>
      </c>
      <c r="Q315" s="162">
        <v>26</v>
      </c>
      <c r="R315" s="162">
        <v>7</v>
      </c>
      <c r="S315" s="162">
        <v>21</v>
      </c>
      <c r="T315" s="128" t="s">
        <v>619</v>
      </c>
      <c r="U315" s="128" t="s">
        <v>619</v>
      </c>
      <c r="V315" s="128" t="s">
        <v>619</v>
      </c>
      <c r="W315" s="162">
        <v>28</v>
      </c>
      <c r="X315" s="193">
        <v>0.6</v>
      </c>
      <c r="Y315" s="128" t="s">
        <v>619</v>
      </c>
      <c r="Z315" s="27"/>
    </row>
    <row r="316" spans="1:26" s="28" customFormat="1" ht="14.1" customHeight="1" x14ac:dyDescent="0.2">
      <c r="A316" s="220" t="s">
        <v>85</v>
      </c>
      <c r="B316" s="220" t="s">
        <v>86</v>
      </c>
      <c r="C316" s="220" t="s">
        <v>743</v>
      </c>
      <c r="D316" s="220"/>
      <c r="E316" s="184">
        <v>45.9</v>
      </c>
      <c r="F316" s="128" t="s">
        <v>619</v>
      </c>
      <c r="G316" s="128" t="s">
        <v>619</v>
      </c>
      <c r="H316" s="128" t="s">
        <v>619</v>
      </c>
      <c r="I316" s="128" t="s">
        <v>619</v>
      </c>
      <c r="J316" s="128" t="s">
        <v>619</v>
      </c>
      <c r="K316" s="128" t="s">
        <v>619</v>
      </c>
      <c r="L316" s="162">
        <v>7</v>
      </c>
      <c r="M316" s="185">
        <v>0.2</v>
      </c>
      <c r="N316" s="128" t="s">
        <v>619</v>
      </c>
      <c r="O316" s="128" t="s">
        <v>619</v>
      </c>
      <c r="P316" s="128" t="s">
        <v>619</v>
      </c>
      <c r="Q316" s="162">
        <v>8</v>
      </c>
      <c r="R316" s="128" t="s">
        <v>619</v>
      </c>
      <c r="S316" s="128" t="s">
        <v>619</v>
      </c>
      <c r="T316" s="128" t="s">
        <v>619</v>
      </c>
      <c r="U316" s="128" t="s">
        <v>619</v>
      </c>
      <c r="V316" s="128" t="s">
        <v>619</v>
      </c>
      <c r="W316" s="128" t="s">
        <v>619</v>
      </c>
      <c r="X316" s="193" t="s">
        <v>619</v>
      </c>
      <c r="Y316" s="128" t="s">
        <v>619</v>
      </c>
      <c r="Z316" s="27"/>
    </row>
    <row r="317" spans="1:26" s="28" customFormat="1" ht="14.1" customHeight="1" x14ac:dyDescent="0.2">
      <c r="A317" s="220" t="s">
        <v>182</v>
      </c>
      <c r="B317" s="220" t="s">
        <v>183</v>
      </c>
      <c r="C317" s="220" t="s">
        <v>744</v>
      </c>
      <c r="D317" s="220"/>
      <c r="E317" s="184">
        <v>39.5</v>
      </c>
      <c r="F317" s="128" t="s">
        <v>619</v>
      </c>
      <c r="G317" s="128" t="s">
        <v>619</v>
      </c>
      <c r="H317" s="128" t="s">
        <v>619</v>
      </c>
      <c r="I317" s="128" t="s">
        <v>619</v>
      </c>
      <c r="J317" s="128" t="s">
        <v>619</v>
      </c>
      <c r="K317" s="128" t="s">
        <v>619</v>
      </c>
      <c r="L317" s="162">
        <v>9</v>
      </c>
      <c r="M317" s="185">
        <v>0.2</v>
      </c>
      <c r="N317" s="128" t="s">
        <v>619</v>
      </c>
      <c r="O317" s="128" t="s">
        <v>619</v>
      </c>
      <c r="P317" s="128" t="s">
        <v>619</v>
      </c>
      <c r="Q317" s="162">
        <v>14</v>
      </c>
      <c r="R317" s="128" t="s">
        <v>619</v>
      </c>
      <c r="S317" s="128" t="s">
        <v>619</v>
      </c>
      <c r="T317" s="128" t="s">
        <v>619</v>
      </c>
      <c r="U317" s="128" t="s">
        <v>619</v>
      </c>
      <c r="V317" s="128" t="s">
        <v>619</v>
      </c>
      <c r="W317" s="128" t="s">
        <v>619</v>
      </c>
      <c r="X317" s="193" t="s">
        <v>619</v>
      </c>
      <c r="Y317" s="162">
        <v>8</v>
      </c>
      <c r="Z317" s="27"/>
    </row>
    <row r="318" spans="1:26" s="28" customFormat="1" ht="14.1" customHeight="1" x14ac:dyDescent="0.2">
      <c r="A318" s="220" t="s">
        <v>506</v>
      </c>
      <c r="B318" s="220" t="s">
        <v>507</v>
      </c>
      <c r="C318" s="220" t="s">
        <v>742</v>
      </c>
      <c r="D318" s="220"/>
      <c r="E318" s="184">
        <v>45.4</v>
      </c>
      <c r="F318" s="162">
        <v>10</v>
      </c>
      <c r="G318" s="128" t="s">
        <v>619</v>
      </c>
      <c r="H318" s="128" t="s">
        <v>619</v>
      </c>
      <c r="I318" s="128" t="s">
        <v>619</v>
      </c>
      <c r="J318" s="128" t="s">
        <v>619</v>
      </c>
      <c r="K318" s="128" t="s">
        <v>619</v>
      </c>
      <c r="L318" s="162">
        <v>11</v>
      </c>
      <c r="M318" s="185">
        <v>0.2</v>
      </c>
      <c r="N318" s="128" t="s">
        <v>619</v>
      </c>
      <c r="O318" s="128" t="s">
        <v>619</v>
      </c>
      <c r="P318" s="128" t="s">
        <v>619</v>
      </c>
      <c r="Q318" s="162">
        <v>18</v>
      </c>
      <c r="R318" s="128" t="s">
        <v>619</v>
      </c>
      <c r="S318" s="128" t="s">
        <v>619</v>
      </c>
      <c r="T318" s="162">
        <v>10</v>
      </c>
      <c r="U318" s="128" t="s">
        <v>619</v>
      </c>
      <c r="V318" s="128" t="s">
        <v>619</v>
      </c>
      <c r="W318" s="162">
        <v>12</v>
      </c>
      <c r="X318" s="193">
        <v>0.3</v>
      </c>
      <c r="Y318" s="128" t="s">
        <v>619</v>
      </c>
      <c r="Z318" s="27"/>
    </row>
    <row r="319" spans="1:26" s="28" customFormat="1" ht="14.1" customHeight="1" x14ac:dyDescent="0.2">
      <c r="A319" s="220" t="s">
        <v>604</v>
      </c>
      <c r="B319" s="220" t="s">
        <v>605</v>
      </c>
      <c r="C319" s="220" t="s">
        <v>748</v>
      </c>
      <c r="D319" s="220"/>
      <c r="E319" s="184">
        <v>15.7</v>
      </c>
      <c r="F319" s="128" t="s">
        <v>619</v>
      </c>
      <c r="G319" s="128" t="s">
        <v>619</v>
      </c>
      <c r="H319" s="128" t="s">
        <v>619</v>
      </c>
      <c r="I319" s="128" t="s">
        <v>619</v>
      </c>
      <c r="J319" s="128" t="s">
        <v>619</v>
      </c>
      <c r="K319" s="128" t="s">
        <v>619</v>
      </c>
      <c r="L319" s="162">
        <v>11</v>
      </c>
      <c r="M319" s="185">
        <v>0.7</v>
      </c>
      <c r="N319" s="128" t="s">
        <v>619</v>
      </c>
      <c r="O319" s="162">
        <v>10</v>
      </c>
      <c r="P319" s="128" t="s">
        <v>619</v>
      </c>
      <c r="Q319" s="162">
        <v>27</v>
      </c>
      <c r="R319" s="128" t="s">
        <v>619</v>
      </c>
      <c r="S319" s="128" t="s">
        <v>619</v>
      </c>
      <c r="T319" s="128" t="s">
        <v>619</v>
      </c>
      <c r="U319" s="128" t="s">
        <v>619</v>
      </c>
      <c r="V319" s="128" t="s">
        <v>619</v>
      </c>
      <c r="W319" s="162">
        <v>6</v>
      </c>
      <c r="X319" s="193">
        <v>0.4</v>
      </c>
      <c r="Y319" s="162">
        <v>5</v>
      </c>
      <c r="Z319" s="27"/>
    </row>
    <row r="320" spans="1:26" s="28" customFormat="1" ht="14.1" customHeight="1" x14ac:dyDescent="0.2">
      <c r="A320" s="220" t="s">
        <v>382</v>
      </c>
      <c r="B320" s="220" t="s">
        <v>383</v>
      </c>
      <c r="C320" s="220" t="s">
        <v>746</v>
      </c>
      <c r="D320" s="220"/>
      <c r="E320" s="184">
        <v>110.2</v>
      </c>
      <c r="F320" s="162">
        <v>45</v>
      </c>
      <c r="G320" s="162">
        <v>29</v>
      </c>
      <c r="H320" s="162">
        <v>16</v>
      </c>
      <c r="I320" s="162">
        <v>6</v>
      </c>
      <c r="J320" s="162">
        <v>67</v>
      </c>
      <c r="K320" s="162">
        <v>14</v>
      </c>
      <c r="L320" s="162">
        <v>177</v>
      </c>
      <c r="M320" s="185">
        <v>1.6</v>
      </c>
      <c r="N320" s="162">
        <v>35</v>
      </c>
      <c r="O320" s="162">
        <v>21</v>
      </c>
      <c r="P320" s="162">
        <v>29</v>
      </c>
      <c r="Q320" s="162">
        <v>262</v>
      </c>
      <c r="R320" s="162">
        <v>71</v>
      </c>
      <c r="S320" s="128" t="s">
        <v>619</v>
      </c>
      <c r="T320" s="128" t="s">
        <v>619</v>
      </c>
      <c r="U320" s="162">
        <v>775</v>
      </c>
      <c r="V320" s="162">
        <v>1544</v>
      </c>
      <c r="W320" s="162">
        <v>2397</v>
      </c>
      <c r="X320" s="193">
        <v>21.8</v>
      </c>
      <c r="Y320" s="128" t="s">
        <v>619</v>
      </c>
      <c r="Z320" s="27"/>
    </row>
    <row r="321" spans="1:26" s="28" customFormat="1" ht="14.1" customHeight="1" x14ac:dyDescent="0.2">
      <c r="A321" s="220" t="s">
        <v>582</v>
      </c>
      <c r="B321" s="220" t="s">
        <v>583</v>
      </c>
      <c r="C321" s="220" t="s">
        <v>748</v>
      </c>
      <c r="D321" s="220"/>
      <c r="E321" s="184">
        <v>28.9</v>
      </c>
      <c r="F321" s="128" t="s">
        <v>619</v>
      </c>
      <c r="G321" s="128" t="s">
        <v>619</v>
      </c>
      <c r="H321" s="128" t="s">
        <v>619</v>
      </c>
      <c r="I321" s="128" t="s">
        <v>619</v>
      </c>
      <c r="J321" s="128" t="s">
        <v>619</v>
      </c>
      <c r="K321" s="128" t="s">
        <v>619</v>
      </c>
      <c r="L321" s="162">
        <v>10</v>
      </c>
      <c r="M321" s="185">
        <v>0.4</v>
      </c>
      <c r="N321" s="162">
        <v>6</v>
      </c>
      <c r="O321" s="162">
        <v>7</v>
      </c>
      <c r="P321" s="162">
        <v>8</v>
      </c>
      <c r="Q321" s="162">
        <v>31</v>
      </c>
      <c r="R321" s="162">
        <v>13</v>
      </c>
      <c r="S321" s="128" t="s">
        <v>619</v>
      </c>
      <c r="T321" s="162">
        <v>16</v>
      </c>
      <c r="U321" s="162">
        <v>32</v>
      </c>
      <c r="V321" s="128" t="s">
        <v>619</v>
      </c>
      <c r="W321" s="162">
        <v>61</v>
      </c>
      <c r="X321" s="193">
        <v>2.1</v>
      </c>
      <c r="Y321" s="128" t="s">
        <v>619</v>
      </c>
      <c r="Z321" s="27"/>
    </row>
    <row r="322" spans="1:26" s="28" customFormat="1" ht="14.1" customHeight="1" x14ac:dyDescent="0.2">
      <c r="A322" s="220" t="s">
        <v>63</v>
      </c>
      <c r="B322" s="220" t="s">
        <v>64</v>
      </c>
      <c r="C322" s="220" t="s">
        <v>743</v>
      </c>
      <c r="D322" s="220"/>
      <c r="E322" s="184">
        <v>139.4</v>
      </c>
      <c r="F322" s="162">
        <v>33</v>
      </c>
      <c r="G322" s="128" t="s">
        <v>619</v>
      </c>
      <c r="H322" s="128" t="s">
        <v>619</v>
      </c>
      <c r="I322" s="128" t="s">
        <v>619</v>
      </c>
      <c r="J322" s="128" t="s">
        <v>619</v>
      </c>
      <c r="K322" s="162">
        <v>15</v>
      </c>
      <c r="L322" s="162">
        <v>49</v>
      </c>
      <c r="M322" s="185">
        <v>0.4</v>
      </c>
      <c r="N322" s="128" t="s">
        <v>619</v>
      </c>
      <c r="O322" s="162">
        <v>36</v>
      </c>
      <c r="P322" s="128" t="s">
        <v>619</v>
      </c>
      <c r="Q322" s="162">
        <v>111</v>
      </c>
      <c r="R322" s="128" t="s">
        <v>619</v>
      </c>
      <c r="S322" s="128" t="s">
        <v>619</v>
      </c>
      <c r="T322" s="128" t="s">
        <v>619</v>
      </c>
      <c r="U322" s="128" t="s">
        <v>619</v>
      </c>
      <c r="V322" s="128" t="s">
        <v>619</v>
      </c>
      <c r="W322" s="162">
        <v>19</v>
      </c>
      <c r="X322" s="193">
        <v>0.1</v>
      </c>
      <c r="Y322" s="128" t="s">
        <v>619</v>
      </c>
      <c r="Z322" s="27"/>
    </row>
    <row r="323" spans="1:26" s="28" customFormat="1" ht="14.1" customHeight="1" x14ac:dyDescent="0.2">
      <c r="A323" s="220" t="s">
        <v>555</v>
      </c>
      <c r="B323" s="220" t="s">
        <v>694</v>
      </c>
      <c r="C323" s="220" t="s">
        <v>748</v>
      </c>
      <c r="D323" s="220"/>
      <c r="E323" s="184">
        <v>201</v>
      </c>
      <c r="F323" s="162">
        <v>78</v>
      </c>
      <c r="G323" s="162">
        <v>6</v>
      </c>
      <c r="H323" s="128" t="s">
        <v>619</v>
      </c>
      <c r="I323" s="128" t="s">
        <v>619</v>
      </c>
      <c r="J323" s="128" t="s">
        <v>619</v>
      </c>
      <c r="K323" s="128" t="s">
        <v>619</v>
      </c>
      <c r="L323" s="162">
        <v>85</v>
      </c>
      <c r="M323" s="185">
        <v>0.4</v>
      </c>
      <c r="N323" s="128" t="s">
        <v>619</v>
      </c>
      <c r="O323" s="128" t="s">
        <v>619</v>
      </c>
      <c r="P323" s="162">
        <v>20</v>
      </c>
      <c r="Q323" s="162">
        <v>114</v>
      </c>
      <c r="R323" s="128" t="s">
        <v>619</v>
      </c>
      <c r="S323" s="162">
        <v>9</v>
      </c>
      <c r="T323" s="162">
        <v>60</v>
      </c>
      <c r="U323" s="162">
        <v>37</v>
      </c>
      <c r="V323" s="128" t="s">
        <v>619</v>
      </c>
      <c r="W323" s="162">
        <v>106</v>
      </c>
      <c r="X323" s="193">
        <v>0.5</v>
      </c>
      <c r="Y323" s="128" t="s">
        <v>619</v>
      </c>
      <c r="Z323" s="27"/>
    </row>
    <row r="324" spans="1:26" s="28" customFormat="1" ht="14.1" customHeight="1" x14ac:dyDescent="0.2">
      <c r="A324" s="220" t="s">
        <v>472</v>
      </c>
      <c r="B324" s="220" t="s">
        <v>473</v>
      </c>
      <c r="C324" s="220" t="s">
        <v>742</v>
      </c>
      <c r="D324" s="220"/>
      <c r="E324" s="184">
        <v>48.1</v>
      </c>
      <c r="F324" s="162">
        <v>8</v>
      </c>
      <c r="G324" s="128" t="s">
        <v>619</v>
      </c>
      <c r="H324" s="128" t="s">
        <v>619</v>
      </c>
      <c r="I324" s="128" t="s">
        <v>619</v>
      </c>
      <c r="J324" s="128" t="s">
        <v>619</v>
      </c>
      <c r="K324" s="128" t="s">
        <v>619</v>
      </c>
      <c r="L324" s="162">
        <v>9</v>
      </c>
      <c r="M324" s="185">
        <v>0.2</v>
      </c>
      <c r="N324" s="128" t="s">
        <v>619</v>
      </c>
      <c r="O324" s="128" t="s">
        <v>619</v>
      </c>
      <c r="P324" s="128" t="s">
        <v>619</v>
      </c>
      <c r="Q324" s="162">
        <v>14</v>
      </c>
      <c r="R324" s="128" t="s">
        <v>619</v>
      </c>
      <c r="S324" s="128" t="s">
        <v>619</v>
      </c>
      <c r="T324" s="128" t="s">
        <v>619</v>
      </c>
      <c r="U324" s="128" t="s">
        <v>619</v>
      </c>
      <c r="V324" s="128" t="s">
        <v>619</v>
      </c>
      <c r="W324" s="162">
        <v>40</v>
      </c>
      <c r="X324" s="193">
        <v>0.8</v>
      </c>
      <c r="Y324" s="128" t="s">
        <v>619</v>
      </c>
      <c r="Z324" s="27"/>
    </row>
    <row r="325" spans="1:26" s="28" customFormat="1" ht="14.1" customHeight="1" x14ac:dyDescent="0.2">
      <c r="A325" s="220" t="s">
        <v>432</v>
      </c>
      <c r="B325" s="220" t="s">
        <v>695</v>
      </c>
      <c r="C325" s="220" t="s">
        <v>742</v>
      </c>
      <c r="D325" s="220"/>
      <c r="E325" s="184">
        <v>60.2</v>
      </c>
      <c r="F325" s="128" t="s">
        <v>619</v>
      </c>
      <c r="G325" s="128" t="s">
        <v>619</v>
      </c>
      <c r="H325" s="128" t="s">
        <v>619</v>
      </c>
      <c r="I325" s="128" t="s">
        <v>619</v>
      </c>
      <c r="J325" s="128" t="s">
        <v>619</v>
      </c>
      <c r="K325" s="128" t="s">
        <v>619</v>
      </c>
      <c r="L325" s="162">
        <v>5</v>
      </c>
      <c r="M325" s="185">
        <v>0.1</v>
      </c>
      <c r="N325" s="128" t="s">
        <v>619</v>
      </c>
      <c r="O325" s="128" t="s">
        <v>619</v>
      </c>
      <c r="P325" s="128" t="s">
        <v>619</v>
      </c>
      <c r="Q325" s="162">
        <v>10</v>
      </c>
      <c r="R325" s="162">
        <v>7</v>
      </c>
      <c r="S325" s="162">
        <v>10</v>
      </c>
      <c r="T325" s="128" t="s">
        <v>619</v>
      </c>
      <c r="U325" s="128" t="s">
        <v>619</v>
      </c>
      <c r="V325" s="128" t="s">
        <v>619</v>
      </c>
      <c r="W325" s="162">
        <v>17</v>
      </c>
      <c r="X325" s="193">
        <v>0.3</v>
      </c>
      <c r="Y325" s="128" t="s">
        <v>619</v>
      </c>
      <c r="Z325" s="27"/>
    </row>
    <row r="326" spans="1:26" s="28" customFormat="1" ht="14.1" customHeight="1" x14ac:dyDescent="0.2">
      <c r="A326" s="220" t="s">
        <v>97</v>
      </c>
      <c r="B326" s="220" t="s">
        <v>98</v>
      </c>
      <c r="C326" s="220" t="s">
        <v>743</v>
      </c>
      <c r="D326" s="220"/>
      <c r="E326" s="184">
        <v>142.5</v>
      </c>
      <c r="F326" s="162">
        <v>33</v>
      </c>
      <c r="G326" s="128" t="s">
        <v>619</v>
      </c>
      <c r="H326" s="128" t="s">
        <v>619</v>
      </c>
      <c r="I326" s="128" t="s">
        <v>619</v>
      </c>
      <c r="J326" s="128" t="s">
        <v>619</v>
      </c>
      <c r="K326" s="128" t="s">
        <v>619</v>
      </c>
      <c r="L326" s="162">
        <v>34</v>
      </c>
      <c r="M326" s="185">
        <v>0.2</v>
      </c>
      <c r="N326" s="162">
        <v>17</v>
      </c>
      <c r="O326" s="162">
        <v>7</v>
      </c>
      <c r="P326" s="162">
        <v>15</v>
      </c>
      <c r="Q326" s="162">
        <v>73</v>
      </c>
      <c r="R326" s="128" t="s">
        <v>619</v>
      </c>
      <c r="S326" s="128" t="s">
        <v>619</v>
      </c>
      <c r="T326" s="162">
        <v>7</v>
      </c>
      <c r="U326" s="128" t="s">
        <v>619</v>
      </c>
      <c r="V326" s="128" t="s">
        <v>619</v>
      </c>
      <c r="W326" s="162">
        <v>10</v>
      </c>
      <c r="X326" s="193">
        <v>0.1</v>
      </c>
      <c r="Y326" s="162">
        <v>19</v>
      </c>
      <c r="Z326" s="27"/>
    </row>
    <row r="327" spans="1:26" s="28" customFormat="1" ht="14.1" customHeight="1" x14ac:dyDescent="0.2">
      <c r="A327" s="220" t="s">
        <v>528</v>
      </c>
      <c r="B327" s="220" t="s">
        <v>529</v>
      </c>
      <c r="C327" s="220" t="s">
        <v>742</v>
      </c>
      <c r="D327" s="220"/>
      <c r="E327" s="184">
        <v>40.1</v>
      </c>
      <c r="F327" s="162">
        <v>9</v>
      </c>
      <c r="G327" s="128" t="s">
        <v>619</v>
      </c>
      <c r="H327" s="128" t="s">
        <v>619</v>
      </c>
      <c r="I327" s="128" t="s">
        <v>619</v>
      </c>
      <c r="J327" s="128" t="s">
        <v>619</v>
      </c>
      <c r="K327" s="128" t="s">
        <v>619</v>
      </c>
      <c r="L327" s="162">
        <v>11</v>
      </c>
      <c r="M327" s="185">
        <v>0.3</v>
      </c>
      <c r="N327" s="128" t="s">
        <v>619</v>
      </c>
      <c r="O327" s="128" t="s">
        <v>619</v>
      </c>
      <c r="P327" s="128" t="s">
        <v>619</v>
      </c>
      <c r="Q327" s="162">
        <v>17</v>
      </c>
      <c r="R327" s="162">
        <v>13</v>
      </c>
      <c r="S327" s="162">
        <v>25</v>
      </c>
      <c r="T327" s="162">
        <v>13</v>
      </c>
      <c r="U327" s="128" t="s">
        <v>619</v>
      </c>
      <c r="V327" s="128" t="s">
        <v>619</v>
      </c>
      <c r="W327" s="162">
        <v>55</v>
      </c>
      <c r="X327" s="193">
        <v>1.4</v>
      </c>
      <c r="Y327" s="128" t="s">
        <v>619</v>
      </c>
      <c r="Z327" s="27"/>
    </row>
    <row r="328" spans="1:26" s="28" customFormat="1" ht="14.1" customHeight="1" x14ac:dyDescent="0.2">
      <c r="A328" s="220" t="s">
        <v>433</v>
      </c>
      <c r="B328" s="220" t="s">
        <v>696</v>
      </c>
      <c r="C328" s="220" t="s">
        <v>742</v>
      </c>
      <c r="D328" s="220"/>
      <c r="E328" s="184">
        <v>62.7</v>
      </c>
      <c r="F328" s="162">
        <v>13</v>
      </c>
      <c r="G328" s="128" t="s">
        <v>619</v>
      </c>
      <c r="H328" s="128" t="s">
        <v>619</v>
      </c>
      <c r="I328" s="128" t="s">
        <v>619</v>
      </c>
      <c r="J328" s="128" t="s">
        <v>619</v>
      </c>
      <c r="K328" s="128" t="s">
        <v>619</v>
      </c>
      <c r="L328" s="162">
        <v>20</v>
      </c>
      <c r="M328" s="185">
        <v>0.3</v>
      </c>
      <c r="N328" s="162">
        <v>8</v>
      </c>
      <c r="O328" s="128" t="s">
        <v>619</v>
      </c>
      <c r="P328" s="128" t="s">
        <v>619</v>
      </c>
      <c r="Q328" s="162">
        <v>35</v>
      </c>
      <c r="R328" s="162">
        <v>11</v>
      </c>
      <c r="S328" s="128" t="s">
        <v>619</v>
      </c>
      <c r="T328" s="128" t="s">
        <v>619</v>
      </c>
      <c r="U328" s="128" t="s">
        <v>619</v>
      </c>
      <c r="V328" s="128" t="s">
        <v>619</v>
      </c>
      <c r="W328" s="162">
        <v>17</v>
      </c>
      <c r="X328" s="193">
        <v>0.3</v>
      </c>
      <c r="Y328" s="128" t="s">
        <v>619</v>
      </c>
      <c r="Z328" s="27"/>
    </row>
    <row r="329" spans="1:26" s="28" customFormat="1" ht="14.1" customHeight="1" x14ac:dyDescent="0.2">
      <c r="A329" s="220" t="s">
        <v>266</v>
      </c>
      <c r="B329" s="220" t="s">
        <v>267</v>
      </c>
      <c r="C329" s="220" t="s">
        <v>749</v>
      </c>
      <c r="D329" s="220"/>
      <c r="E329" s="184">
        <v>103.9</v>
      </c>
      <c r="F329" s="162">
        <v>40</v>
      </c>
      <c r="G329" s="162">
        <v>18</v>
      </c>
      <c r="H329" s="162">
        <v>7</v>
      </c>
      <c r="I329" s="162">
        <v>7</v>
      </c>
      <c r="J329" s="128" t="s">
        <v>619</v>
      </c>
      <c r="K329" s="128" t="s">
        <v>619</v>
      </c>
      <c r="L329" s="162">
        <v>76</v>
      </c>
      <c r="M329" s="185">
        <v>0.7</v>
      </c>
      <c r="N329" s="162">
        <v>12</v>
      </c>
      <c r="O329" s="162">
        <v>45</v>
      </c>
      <c r="P329" s="162">
        <v>26</v>
      </c>
      <c r="Q329" s="162">
        <v>159</v>
      </c>
      <c r="R329" s="128" t="s">
        <v>619</v>
      </c>
      <c r="S329" s="162">
        <v>14</v>
      </c>
      <c r="T329" s="162">
        <v>42</v>
      </c>
      <c r="U329" s="128" t="s">
        <v>619</v>
      </c>
      <c r="V329" s="128" t="s">
        <v>619</v>
      </c>
      <c r="W329" s="162">
        <v>57</v>
      </c>
      <c r="X329" s="193">
        <v>0.6</v>
      </c>
      <c r="Y329" s="162">
        <v>60</v>
      </c>
      <c r="Z329" s="27"/>
    </row>
    <row r="330" spans="1:26" s="28" customFormat="1" ht="14.1" customHeight="1" x14ac:dyDescent="0.2">
      <c r="A330" s="220" t="s">
        <v>222</v>
      </c>
      <c r="B330" s="220" t="s">
        <v>223</v>
      </c>
      <c r="C330" s="220" t="s">
        <v>749</v>
      </c>
      <c r="D330" s="220"/>
      <c r="E330" s="184">
        <v>43</v>
      </c>
      <c r="F330" s="162">
        <v>38</v>
      </c>
      <c r="G330" s="128" t="s">
        <v>619</v>
      </c>
      <c r="H330" s="128" t="s">
        <v>619</v>
      </c>
      <c r="I330" s="128" t="s">
        <v>619</v>
      </c>
      <c r="J330" s="128" t="s">
        <v>619</v>
      </c>
      <c r="K330" s="128" t="s">
        <v>619</v>
      </c>
      <c r="L330" s="162">
        <v>42</v>
      </c>
      <c r="M330" s="185">
        <v>1</v>
      </c>
      <c r="N330" s="128" t="s">
        <v>619</v>
      </c>
      <c r="O330" s="162">
        <v>43</v>
      </c>
      <c r="P330" s="128" t="s">
        <v>619</v>
      </c>
      <c r="Q330" s="162">
        <v>107</v>
      </c>
      <c r="R330" s="162">
        <v>26</v>
      </c>
      <c r="S330" s="128" t="s">
        <v>619</v>
      </c>
      <c r="T330" s="162">
        <v>20</v>
      </c>
      <c r="U330" s="128" t="s">
        <v>619</v>
      </c>
      <c r="V330" s="128" t="s">
        <v>619</v>
      </c>
      <c r="W330" s="162">
        <v>47</v>
      </c>
      <c r="X330" s="193">
        <v>1.1000000000000001</v>
      </c>
      <c r="Y330" s="162">
        <v>9</v>
      </c>
      <c r="Z330" s="27"/>
    </row>
    <row r="331" spans="1:26" s="28" customFormat="1" ht="14.1" customHeight="1" x14ac:dyDescent="0.2">
      <c r="A331" s="220" t="s">
        <v>542</v>
      </c>
      <c r="B331" s="220" t="s">
        <v>543</v>
      </c>
      <c r="C331" s="220" t="s">
        <v>742</v>
      </c>
      <c r="D331" s="220"/>
      <c r="E331" s="184">
        <v>48.6</v>
      </c>
      <c r="F331" s="128" t="s">
        <v>619</v>
      </c>
      <c r="G331" s="128" t="s">
        <v>619</v>
      </c>
      <c r="H331" s="128" t="s">
        <v>619</v>
      </c>
      <c r="I331" s="128" t="s">
        <v>619</v>
      </c>
      <c r="J331" s="128" t="s">
        <v>619</v>
      </c>
      <c r="K331" s="128" t="s">
        <v>619</v>
      </c>
      <c r="L331" s="128" t="s">
        <v>619</v>
      </c>
      <c r="M331" s="185" t="s">
        <v>619</v>
      </c>
      <c r="N331" s="128" t="s">
        <v>619</v>
      </c>
      <c r="O331" s="128" t="s">
        <v>619</v>
      </c>
      <c r="P331" s="162">
        <v>8</v>
      </c>
      <c r="Q331" s="162">
        <v>9</v>
      </c>
      <c r="R331" s="128" t="s">
        <v>619</v>
      </c>
      <c r="S331" s="128" t="s">
        <v>619</v>
      </c>
      <c r="T331" s="162">
        <v>14</v>
      </c>
      <c r="U331" s="128" t="s">
        <v>619</v>
      </c>
      <c r="V331" s="162">
        <v>14</v>
      </c>
      <c r="W331" s="162">
        <v>29</v>
      </c>
      <c r="X331" s="193">
        <v>0.6</v>
      </c>
      <c r="Y331" s="128" t="s">
        <v>619</v>
      </c>
      <c r="Z331" s="27"/>
    </row>
    <row r="332" spans="1:26" s="28" customFormat="1" ht="14.1" customHeight="1" x14ac:dyDescent="0.2">
      <c r="A332" s="220" t="s">
        <v>224</v>
      </c>
      <c r="B332" s="220" t="s">
        <v>225</v>
      </c>
      <c r="C332" s="220" t="s">
        <v>749</v>
      </c>
      <c r="D332" s="220"/>
      <c r="E332" s="184">
        <v>50.5</v>
      </c>
      <c r="F332" s="128" t="s">
        <v>619</v>
      </c>
      <c r="G332" s="128" t="s">
        <v>619</v>
      </c>
      <c r="H332" s="128" t="s">
        <v>619</v>
      </c>
      <c r="I332" s="128" t="s">
        <v>619</v>
      </c>
      <c r="J332" s="128" t="s">
        <v>619</v>
      </c>
      <c r="K332" s="128" t="s">
        <v>619</v>
      </c>
      <c r="L332" s="162">
        <v>38</v>
      </c>
      <c r="M332" s="185">
        <v>0.8</v>
      </c>
      <c r="N332" s="128" t="s">
        <v>619</v>
      </c>
      <c r="O332" s="128" t="s">
        <v>619</v>
      </c>
      <c r="P332" s="162">
        <v>8</v>
      </c>
      <c r="Q332" s="162">
        <v>51</v>
      </c>
      <c r="R332" s="162">
        <v>5</v>
      </c>
      <c r="S332" s="128" t="s">
        <v>619</v>
      </c>
      <c r="T332" s="128" t="s">
        <v>619</v>
      </c>
      <c r="U332" s="128" t="s">
        <v>619</v>
      </c>
      <c r="V332" s="128" t="s">
        <v>619</v>
      </c>
      <c r="W332" s="162">
        <v>9</v>
      </c>
      <c r="X332" s="193">
        <v>0.2</v>
      </c>
      <c r="Y332" s="162">
        <v>11</v>
      </c>
      <c r="Z332" s="27"/>
    </row>
    <row r="333" spans="1:26" s="28" customFormat="1" ht="14.1" customHeight="1" x14ac:dyDescent="0.2">
      <c r="A333" s="220" t="s">
        <v>440</v>
      </c>
      <c r="B333" s="220" t="s">
        <v>441</v>
      </c>
      <c r="C333" s="220" t="s">
        <v>742</v>
      </c>
      <c r="D333" s="220"/>
      <c r="E333" s="184">
        <v>69.7</v>
      </c>
      <c r="F333" s="162">
        <v>11</v>
      </c>
      <c r="G333" s="128" t="s">
        <v>619</v>
      </c>
      <c r="H333" s="128" t="s">
        <v>619</v>
      </c>
      <c r="I333" s="128" t="s">
        <v>619</v>
      </c>
      <c r="J333" s="128" t="s">
        <v>619</v>
      </c>
      <c r="K333" s="128" t="s">
        <v>619</v>
      </c>
      <c r="L333" s="162">
        <v>19</v>
      </c>
      <c r="M333" s="185">
        <v>0.3</v>
      </c>
      <c r="N333" s="128" t="s">
        <v>619</v>
      </c>
      <c r="O333" s="128" t="s">
        <v>619</v>
      </c>
      <c r="P333" s="162">
        <v>21</v>
      </c>
      <c r="Q333" s="162">
        <v>54</v>
      </c>
      <c r="R333" s="128" t="s">
        <v>619</v>
      </c>
      <c r="S333" s="162">
        <v>28</v>
      </c>
      <c r="T333" s="162">
        <v>40</v>
      </c>
      <c r="U333" s="128" t="s">
        <v>619</v>
      </c>
      <c r="V333" s="128" t="s">
        <v>619</v>
      </c>
      <c r="W333" s="162">
        <v>73</v>
      </c>
      <c r="X333" s="193">
        <v>1.1000000000000001</v>
      </c>
      <c r="Y333" s="128" t="s">
        <v>619</v>
      </c>
      <c r="Z333" s="27"/>
    </row>
    <row r="334" spans="1:26" s="28" customFormat="1" ht="14.1" customHeight="1" x14ac:dyDescent="0.2">
      <c r="A334" s="220" t="s">
        <v>87</v>
      </c>
      <c r="B334" s="220" t="s">
        <v>88</v>
      </c>
      <c r="C334" s="220" t="s">
        <v>743</v>
      </c>
      <c r="D334" s="220"/>
      <c r="E334" s="184">
        <v>48</v>
      </c>
      <c r="F334" s="128" t="s">
        <v>619</v>
      </c>
      <c r="G334" s="128" t="s">
        <v>619</v>
      </c>
      <c r="H334" s="128" t="s">
        <v>619</v>
      </c>
      <c r="I334" s="128" t="s">
        <v>619</v>
      </c>
      <c r="J334" s="128" t="s">
        <v>619</v>
      </c>
      <c r="K334" s="128" t="s">
        <v>619</v>
      </c>
      <c r="L334" s="128" t="s">
        <v>619</v>
      </c>
      <c r="M334" s="185" t="s">
        <v>619</v>
      </c>
      <c r="N334" s="128" t="s">
        <v>619</v>
      </c>
      <c r="O334" s="128" t="s">
        <v>619</v>
      </c>
      <c r="P334" s="128" t="s">
        <v>619</v>
      </c>
      <c r="Q334" s="128" t="s">
        <v>619</v>
      </c>
      <c r="R334" s="128" t="s">
        <v>619</v>
      </c>
      <c r="S334" s="128" t="s">
        <v>619</v>
      </c>
      <c r="T334" s="128" t="s">
        <v>619</v>
      </c>
      <c r="U334" s="128" t="s">
        <v>619</v>
      </c>
      <c r="V334" s="128" t="s">
        <v>619</v>
      </c>
      <c r="W334" s="128" t="s">
        <v>619</v>
      </c>
      <c r="X334" s="193" t="s">
        <v>619</v>
      </c>
      <c r="Y334" s="128" t="s">
        <v>619</v>
      </c>
      <c r="Z334" s="27"/>
    </row>
    <row r="335" spans="1:26" s="28" customFormat="1" ht="14.1" customHeight="1" x14ac:dyDescent="0.2">
      <c r="A335" s="220" t="s">
        <v>226</v>
      </c>
      <c r="B335" s="220" t="s">
        <v>227</v>
      </c>
      <c r="C335" s="220" t="s">
        <v>749</v>
      </c>
      <c r="D335" s="220"/>
      <c r="E335" s="184">
        <v>43.5</v>
      </c>
      <c r="F335" s="162">
        <v>49</v>
      </c>
      <c r="G335" s="128" t="s">
        <v>619</v>
      </c>
      <c r="H335" s="128" t="s">
        <v>619</v>
      </c>
      <c r="I335" s="128" t="s">
        <v>619</v>
      </c>
      <c r="J335" s="128" t="s">
        <v>619</v>
      </c>
      <c r="K335" s="128" t="s">
        <v>619</v>
      </c>
      <c r="L335" s="162">
        <v>50</v>
      </c>
      <c r="M335" s="185">
        <v>1.2</v>
      </c>
      <c r="N335" s="162">
        <v>6</v>
      </c>
      <c r="O335" s="162">
        <v>10</v>
      </c>
      <c r="P335" s="162">
        <v>26</v>
      </c>
      <c r="Q335" s="162">
        <v>92</v>
      </c>
      <c r="R335" s="128" t="s">
        <v>619</v>
      </c>
      <c r="S335" s="128" t="s">
        <v>619</v>
      </c>
      <c r="T335" s="128" t="s">
        <v>619</v>
      </c>
      <c r="U335" s="128" t="s">
        <v>619</v>
      </c>
      <c r="V335" s="128" t="s">
        <v>619</v>
      </c>
      <c r="W335" s="128" t="s">
        <v>619</v>
      </c>
      <c r="X335" s="193" t="s">
        <v>619</v>
      </c>
      <c r="Y335" s="162">
        <v>32</v>
      </c>
      <c r="Z335" s="27"/>
    </row>
    <row r="336" spans="1:26" s="28" customFormat="1" ht="14.1" customHeight="1" x14ac:dyDescent="0.2">
      <c r="A336" s="221" t="s">
        <v>103</v>
      </c>
      <c r="B336" s="221" t="s">
        <v>697</v>
      </c>
      <c r="C336" s="221" t="s">
        <v>747</v>
      </c>
      <c r="D336" s="221"/>
      <c r="E336" s="189">
        <v>85.7</v>
      </c>
      <c r="F336" s="179">
        <v>28</v>
      </c>
      <c r="G336" s="180" t="s">
        <v>619</v>
      </c>
      <c r="H336" s="180" t="s">
        <v>619</v>
      </c>
      <c r="I336" s="180" t="s">
        <v>619</v>
      </c>
      <c r="J336" s="180" t="s">
        <v>619</v>
      </c>
      <c r="K336" s="180" t="s">
        <v>619</v>
      </c>
      <c r="L336" s="179">
        <v>32</v>
      </c>
      <c r="M336" s="192">
        <v>0.4</v>
      </c>
      <c r="N336" s="179">
        <v>10</v>
      </c>
      <c r="O336" s="179">
        <v>5</v>
      </c>
      <c r="P336" s="179">
        <v>12</v>
      </c>
      <c r="Q336" s="179">
        <v>59</v>
      </c>
      <c r="R336" s="180" t="s">
        <v>619</v>
      </c>
      <c r="S336" s="179">
        <v>18</v>
      </c>
      <c r="T336" s="179">
        <v>45</v>
      </c>
      <c r="U336" s="180" t="s">
        <v>619</v>
      </c>
      <c r="V336" s="180" t="s">
        <v>619</v>
      </c>
      <c r="W336" s="179">
        <v>65</v>
      </c>
      <c r="X336" s="195">
        <v>0.8</v>
      </c>
      <c r="Y336" s="180" t="s">
        <v>619</v>
      </c>
      <c r="Z336" s="27"/>
    </row>
    <row r="337" spans="1:15" s="39" customFormat="1" ht="15.75" x14ac:dyDescent="0.25">
      <c r="A337" s="35" t="s">
        <v>606</v>
      </c>
      <c r="B337" s="36"/>
      <c r="C337" s="36"/>
      <c r="D337" s="36"/>
      <c r="E337" s="37"/>
      <c r="F337" s="37"/>
      <c r="G337" s="37"/>
      <c r="H337" s="37"/>
      <c r="I337" s="37"/>
      <c r="J337" s="37"/>
      <c r="K337" s="38"/>
      <c r="M337" s="40"/>
    </row>
    <row r="338" spans="1:15" s="55" customFormat="1" ht="13.5" customHeight="1" x14ac:dyDescent="0.25">
      <c r="A338" s="52" t="s">
        <v>638</v>
      </c>
      <c r="B338" s="841" t="s">
        <v>639</v>
      </c>
      <c r="C338" s="841"/>
      <c r="D338" s="841"/>
      <c r="E338" s="841"/>
      <c r="F338" s="841"/>
      <c r="G338" s="841"/>
      <c r="H338" s="841"/>
      <c r="I338" s="841"/>
      <c r="J338" s="841"/>
      <c r="K338" s="841"/>
      <c r="L338" s="841"/>
      <c r="M338" s="841"/>
      <c r="N338" s="53"/>
      <c r="O338" s="54"/>
    </row>
    <row r="339" spans="1:15" s="39" customFormat="1" ht="14.1" customHeight="1" x14ac:dyDescent="0.25">
      <c r="A339" s="41" t="s">
        <v>619</v>
      </c>
      <c r="B339" s="43" t="s">
        <v>698</v>
      </c>
      <c r="C339" s="43"/>
      <c r="D339" s="43"/>
      <c r="E339" s="43"/>
      <c r="F339" s="44"/>
      <c r="G339" s="44"/>
      <c r="H339" s="44"/>
      <c r="I339" s="44"/>
      <c r="J339" s="45"/>
      <c r="K339" s="38"/>
      <c r="M339" s="40"/>
    </row>
    <row r="340" spans="1:15" s="39" customFormat="1" ht="14.1" customHeight="1" x14ac:dyDescent="0.25">
      <c r="A340" s="43"/>
      <c r="B340" s="46" t="s">
        <v>630</v>
      </c>
      <c r="C340" s="46"/>
      <c r="D340" s="46"/>
      <c r="E340" s="43"/>
      <c r="F340" s="44"/>
      <c r="G340" s="44"/>
      <c r="H340" s="44"/>
      <c r="I340" s="44"/>
      <c r="J340" s="45"/>
      <c r="K340" s="38"/>
      <c r="M340" s="40"/>
    </row>
    <row r="341" spans="1:15" s="49" customFormat="1" ht="13.5" customHeight="1" x14ac:dyDescent="0.2">
      <c r="A341" s="43"/>
      <c r="B341" s="46" t="s">
        <v>631</v>
      </c>
      <c r="C341" s="46"/>
      <c r="D341" s="46"/>
      <c r="E341" s="43"/>
      <c r="F341" s="43"/>
      <c r="G341" s="43"/>
      <c r="H341" s="43"/>
      <c r="I341" s="43"/>
      <c r="J341" s="47"/>
      <c r="K341" s="48"/>
      <c r="M341" s="50"/>
    </row>
    <row r="342" spans="1:15" s="39" customFormat="1" ht="15.75" x14ac:dyDescent="0.25">
      <c r="A342" s="35"/>
      <c r="B342" s="51" t="s">
        <v>633</v>
      </c>
      <c r="C342" s="51"/>
      <c r="D342" s="51"/>
      <c r="E342" s="37"/>
      <c r="F342" s="37"/>
      <c r="G342" s="37"/>
      <c r="H342" s="37"/>
      <c r="I342" s="37"/>
      <c r="J342" s="37"/>
      <c r="K342" s="38"/>
      <c r="M342" s="40"/>
    </row>
    <row r="343" spans="1:15" s="39" customFormat="1" ht="14.1" customHeight="1" x14ac:dyDescent="0.25">
      <c r="A343" s="35" t="s">
        <v>632</v>
      </c>
      <c r="B343" s="42"/>
      <c r="C343" s="42"/>
      <c r="D343" s="42"/>
      <c r="E343" s="43"/>
      <c r="F343" s="44"/>
      <c r="G343" s="44"/>
      <c r="H343" s="44"/>
      <c r="I343" s="44"/>
      <c r="J343" s="45"/>
      <c r="K343" s="38"/>
      <c r="M343" s="40"/>
    </row>
    <row r="344" spans="1:15" s="39" customFormat="1" ht="14.1" customHeight="1" x14ac:dyDescent="0.25">
      <c r="A344" s="35"/>
      <c r="B344" s="43" t="s">
        <v>820</v>
      </c>
      <c r="C344" s="43"/>
      <c r="D344" s="43"/>
      <c r="E344" s="43"/>
      <c r="F344" s="44"/>
      <c r="G344" s="44"/>
      <c r="H344" s="44"/>
      <c r="I344" s="44"/>
      <c r="J344" s="45"/>
      <c r="K344" s="38"/>
      <c r="M344" s="40"/>
    </row>
    <row r="345" spans="1:15" s="39" customFormat="1" ht="14.1" customHeight="1" x14ac:dyDescent="0.25">
      <c r="A345" s="35"/>
      <c r="B345" s="35"/>
      <c r="C345" s="35"/>
      <c r="D345" s="35"/>
      <c r="E345" s="43"/>
      <c r="F345" s="44"/>
      <c r="G345" s="44"/>
      <c r="H345" s="44"/>
      <c r="I345" s="44"/>
      <c r="J345" s="45"/>
      <c r="K345" s="38"/>
      <c r="M345" s="40"/>
    </row>
    <row r="346" spans="1:15" s="39" customFormat="1" ht="14.1" customHeight="1" x14ac:dyDescent="0.25">
      <c r="A346" s="42"/>
      <c r="B346" s="56" t="s">
        <v>607</v>
      </c>
      <c r="C346" s="66"/>
      <c r="D346" s="66"/>
      <c r="E346" s="178">
        <v>42551</v>
      </c>
      <c r="F346" s="44"/>
      <c r="G346" s="44"/>
      <c r="H346" s="44"/>
      <c r="I346" s="44"/>
      <c r="J346" s="45"/>
      <c r="K346" s="38"/>
      <c r="M346" s="40"/>
    </row>
  </sheetData>
  <mergeCells count="8">
    <mergeCell ref="F6:Q6"/>
    <mergeCell ref="R6:W6"/>
    <mergeCell ref="B338:M338"/>
    <mergeCell ref="A1:P1"/>
    <mergeCell ref="F2:Q2"/>
    <mergeCell ref="R2:X2"/>
    <mergeCell ref="F4:M4"/>
    <mergeCell ref="R4:W4"/>
  </mergeCells>
  <pageMargins left="0.70866141732283516" right="0.70866141732283516" top="0.74803149606299213" bottom="0.74803149606299213" header="0.31496062992126012" footer="0.31496062992126012"/>
  <pageSetup paperSize="9" scale="44" fitToWidth="0" fitToHeight="0" orientation="landscape" r:id="rId1"/>
  <rowBreaks count="5" manualBreakCount="5">
    <brk id="64" man="1"/>
    <brk id="129" man="1"/>
    <brk id="183" man="1"/>
    <brk id="237" man="1"/>
    <brk id="300" man="1"/>
  </rowBreaks>
  <colBreaks count="1" manualBreakCount="1">
    <brk id="25" man="1"/>
  </colBreaks>
  <ignoredErrors>
    <ignoredError sqref="A338"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B346"/>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RowHeight="12.75" x14ac:dyDescent="0.2"/>
  <cols>
    <col min="1" max="1" width="9" style="6" customWidth="1"/>
    <col min="2" max="2" width="20.77734375" style="6" customWidth="1"/>
    <col min="3" max="3" width="11.5546875" style="6" customWidth="1"/>
    <col min="4" max="4" width="3.5546875" style="6" customWidth="1"/>
    <col min="5" max="5" width="19.5546875" style="6" customWidth="1"/>
    <col min="6" max="12" width="7.109375" style="12" customWidth="1"/>
    <col min="13" max="13" width="9.77734375" style="12" customWidth="1"/>
    <col min="14" max="14" width="9.6640625" style="12" customWidth="1"/>
    <col min="15" max="15" width="9.33203125" style="12" customWidth="1"/>
    <col min="16" max="16" width="8.21875" style="12" customWidth="1"/>
    <col min="17" max="17" width="8.21875" style="12" bestFit="1" customWidth="1"/>
    <col min="18" max="18" width="9.88671875" style="12" customWidth="1"/>
    <col min="19" max="21" width="7.109375" style="12" customWidth="1"/>
    <col min="22" max="22" width="9" style="12" customWidth="1"/>
    <col min="23" max="23" width="13" style="12" customWidth="1"/>
    <col min="24" max="24" width="9.33203125" style="12" customWidth="1"/>
    <col min="25" max="25" width="11.44140625" style="12" customWidth="1"/>
    <col min="26" max="27" width="7.109375" style="6" customWidth="1"/>
    <col min="28" max="28" width="8.88671875" style="6" customWidth="1"/>
    <col min="29" max="16384" width="8.88671875" style="6"/>
  </cols>
  <sheetData>
    <row r="1" spans="1:28" s="26" customFormat="1" ht="66" customHeight="1" x14ac:dyDescent="0.3">
      <c r="A1" s="835" t="s">
        <v>703</v>
      </c>
      <c r="B1" s="835"/>
      <c r="C1" s="835"/>
      <c r="D1" s="835"/>
      <c r="E1" s="835"/>
      <c r="F1" s="835"/>
      <c r="G1" s="835"/>
      <c r="H1" s="835"/>
      <c r="I1" s="835"/>
      <c r="J1" s="835"/>
      <c r="K1" s="835"/>
      <c r="L1" s="835"/>
      <c r="M1" s="835"/>
      <c r="N1" s="835"/>
      <c r="O1" s="835"/>
      <c r="P1" s="835"/>
      <c r="Q1" s="25"/>
      <c r="R1" s="25"/>
      <c r="S1" s="25"/>
      <c r="T1" s="25"/>
      <c r="U1" s="25"/>
      <c r="V1" s="25"/>
      <c r="W1" s="25"/>
      <c r="X1" s="25"/>
      <c r="Y1" s="25"/>
    </row>
    <row r="2" spans="1:28" ht="18" customHeight="1" x14ac:dyDescent="0.2">
      <c r="A2" s="19"/>
      <c r="B2" s="4"/>
      <c r="C2" s="4"/>
      <c r="D2" s="4"/>
      <c r="E2" s="13"/>
      <c r="F2" s="846" t="s">
        <v>627</v>
      </c>
      <c r="G2" s="846"/>
      <c r="H2" s="846"/>
      <c r="I2" s="846"/>
      <c r="J2" s="846"/>
      <c r="K2" s="846"/>
      <c r="L2" s="846"/>
      <c r="M2" s="846"/>
      <c r="N2" s="846"/>
      <c r="O2" s="846"/>
      <c r="P2" s="846"/>
      <c r="Q2" s="846"/>
      <c r="R2" s="847" t="s">
        <v>609</v>
      </c>
      <c r="S2" s="847"/>
      <c r="T2" s="847"/>
      <c r="U2" s="847"/>
      <c r="V2" s="847"/>
      <c r="W2" s="847"/>
      <c r="X2" s="847"/>
      <c r="Y2" s="16"/>
      <c r="Z2" s="5"/>
    </row>
    <row r="3" spans="1:28" ht="12.75" customHeight="1" x14ac:dyDescent="0.2">
      <c r="A3" s="7"/>
      <c r="B3" s="7"/>
      <c r="C3" s="7"/>
      <c r="D3" s="7"/>
      <c r="E3" s="8"/>
      <c r="F3" s="9"/>
      <c r="G3" s="9"/>
      <c r="H3" s="9"/>
      <c r="I3" s="9"/>
      <c r="J3" s="9"/>
      <c r="K3" s="9"/>
      <c r="L3" s="9"/>
      <c r="M3" s="9"/>
      <c r="N3" s="9"/>
      <c r="O3" s="9"/>
      <c r="P3" s="9"/>
      <c r="Q3" s="9"/>
      <c r="R3" s="10"/>
      <c r="S3" s="10"/>
      <c r="T3" s="10"/>
      <c r="U3" s="10"/>
      <c r="V3" s="10"/>
      <c r="W3" s="10"/>
      <c r="X3" s="11"/>
      <c r="Y3" s="11"/>
      <c r="Z3" s="5"/>
    </row>
    <row r="4" spans="1:28" ht="12.75" customHeight="1" x14ac:dyDescent="0.2">
      <c r="A4" s="7"/>
      <c r="B4" s="7"/>
      <c r="C4" s="7"/>
      <c r="D4" s="7"/>
      <c r="E4" s="58"/>
      <c r="F4" s="848" t="s">
        <v>1</v>
      </c>
      <c r="G4" s="848"/>
      <c r="H4" s="848"/>
      <c r="I4" s="848"/>
      <c r="J4" s="848"/>
      <c r="K4" s="848"/>
      <c r="L4" s="848"/>
      <c r="M4" s="848"/>
      <c r="N4" s="20"/>
      <c r="O4" s="20"/>
      <c r="P4" s="20"/>
      <c r="Q4" s="11"/>
      <c r="R4" s="849"/>
      <c r="S4" s="849"/>
      <c r="T4" s="849"/>
      <c r="U4" s="849"/>
      <c r="V4" s="849"/>
      <c r="W4" s="849"/>
      <c r="X4" s="11"/>
      <c r="Y4" s="11"/>
      <c r="Z4" s="5"/>
    </row>
    <row r="5" spans="1:28" ht="89.25" customHeight="1" x14ac:dyDescent="0.2">
      <c r="A5" s="108" t="s">
        <v>822</v>
      </c>
      <c r="B5" s="280" t="s">
        <v>823</v>
      </c>
      <c r="C5" s="516" t="s">
        <v>821</v>
      </c>
      <c r="D5" s="67"/>
      <c r="E5" s="117" t="s">
        <v>717</v>
      </c>
      <c r="F5" s="118" t="s">
        <v>2</v>
      </c>
      <c r="G5" s="118" t="s">
        <v>620</v>
      </c>
      <c r="H5" s="118" t="s">
        <v>618</v>
      </c>
      <c r="I5" s="118" t="s">
        <v>3</v>
      </c>
      <c r="J5" s="118" t="s">
        <v>621</v>
      </c>
      <c r="K5" s="118" t="s">
        <v>622</v>
      </c>
      <c r="L5" s="147" t="s">
        <v>4</v>
      </c>
      <c r="M5" s="147" t="s">
        <v>617</v>
      </c>
      <c r="N5" s="118" t="s">
        <v>611</v>
      </c>
      <c r="O5" s="118" t="s">
        <v>612</v>
      </c>
      <c r="P5" s="118" t="s">
        <v>613</v>
      </c>
      <c r="Q5" s="147" t="s">
        <v>623</v>
      </c>
      <c r="R5" s="118" t="s">
        <v>614</v>
      </c>
      <c r="S5" s="120" t="s">
        <v>5</v>
      </c>
      <c r="T5" s="118" t="s">
        <v>624</v>
      </c>
      <c r="U5" s="118" t="s">
        <v>615</v>
      </c>
      <c r="V5" s="118" t="s">
        <v>616</v>
      </c>
      <c r="W5" s="147" t="s">
        <v>6</v>
      </c>
      <c r="X5" s="147" t="s">
        <v>617</v>
      </c>
      <c r="Y5" s="147" t="s">
        <v>635</v>
      </c>
      <c r="Z5" s="5"/>
    </row>
    <row r="6" spans="1:28" ht="14.1" customHeight="1" x14ac:dyDescent="0.2">
      <c r="A6" s="14"/>
      <c r="B6" s="15"/>
      <c r="C6" s="15"/>
      <c r="D6" s="15"/>
      <c r="E6" s="145"/>
      <c r="F6" s="845"/>
      <c r="G6" s="845"/>
      <c r="H6" s="845"/>
      <c r="I6" s="845"/>
      <c r="J6" s="845"/>
      <c r="K6" s="845"/>
      <c r="L6" s="845"/>
      <c r="M6" s="845"/>
      <c r="N6" s="845"/>
      <c r="O6" s="845"/>
      <c r="P6" s="845"/>
      <c r="Q6" s="845"/>
      <c r="R6" s="845"/>
      <c r="S6" s="845"/>
      <c r="T6" s="845"/>
      <c r="U6" s="845"/>
      <c r="V6" s="845"/>
      <c r="W6" s="845"/>
      <c r="X6" s="124"/>
      <c r="Y6" s="124"/>
      <c r="Z6" s="5"/>
    </row>
    <row r="7" spans="1:28" ht="14.1" customHeight="1" x14ac:dyDescent="0.2">
      <c r="A7" s="59" t="s">
        <v>803</v>
      </c>
      <c r="B7" s="59" t="s">
        <v>7</v>
      </c>
      <c r="C7" s="59"/>
      <c r="D7" s="59"/>
      <c r="E7" s="197">
        <v>22718.1</v>
      </c>
      <c r="F7" s="126">
        <v>8040</v>
      </c>
      <c r="G7" s="126">
        <v>2300</v>
      </c>
      <c r="H7" s="126">
        <v>1300</v>
      </c>
      <c r="I7" s="126">
        <v>460</v>
      </c>
      <c r="J7" s="126">
        <v>610</v>
      </c>
      <c r="K7" s="126">
        <v>970</v>
      </c>
      <c r="L7" s="126">
        <v>13680</v>
      </c>
      <c r="M7" s="197">
        <v>0.6</v>
      </c>
      <c r="N7" s="126">
        <v>2450</v>
      </c>
      <c r="O7" s="126">
        <v>5210</v>
      </c>
      <c r="P7" s="126">
        <v>7300</v>
      </c>
      <c r="Q7" s="126">
        <v>28640</v>
      </c>
      <c r="R7" s="126">
        <v>4540</v>
      </c>
      <c r="S7" s="126">
        <v>5090</v>
      </c>
      <c r="T7" s="126">
        <v>10530</v>
      </c>
      <c r="U7" s="126">
        <v>23460</v>
      </c>
      <c r="V7" s="126">
        <v>18320</v>
      </c>
      <c r="W7" s="126">
        <v>61930</v>
      </c>
      <c r="X7" s="159">
        <v>2.73</v>
      </c>
      <c r="Y7" s="126">
        <v>5820</v>
      </c>
      <c r="Z7" s="1"/>
      <c r="AA7" s="1"/>
      <c r="AB7" s="1"/>
    </row>
    <row r="8" spans="1:28" ht="14.1" customHeight="1" x14ac:dyDescent="0.2">
      <c r="A8" s="572" t="s">
        <v>798</v>
      </c>
      <c r="B8" s="59" t="s">
        <v>8</v>
      </c>
      <c r="C8" s="59"/>
      <c r="D8" s="59"/>
      <c r="E8" s="197">
        <v>3435.4</v>
      </c>
      <c r="F8" s="126">
        <v>1410</v>
      </c>
      <c r="G8" s="126">
        <v>1580</v>
      </c>
      <c r="H8" s="126">
        <v>670</v>
      </c>
      <c r="I8" s="126">
        <v>230</v>
      </c>
      <c r="J8" s="126">
        <v>360</v>
      </c>
      <c r="K8" s="126">
        <v>450</v>
      </c>
      <c r="L8" s="126">
        <v>4690</v>
      </c>
      <c r="M8" s="197">
        <v>1.4</v>
      </c>
      <c r="N8" s="126">
        <v>700</v>
      </c>
      <c r="O8" s="126">
        <v>1310</v>
      </c>
      <c r="P8" s="126">
        <v>1990</v>
      </c>
      <c r="Q8" s="126">
        <v>8690</v>
      </c>
      <c r="R8" s="126">
        <v>2600</v>
      </c>
      <c r="S8" s="126">
        <v>2710</v>
      </c>
      <c r="T8" s="126">
        <v>5370</v>
      </c>
      <c r="U8" s="126">
        <v>20280</v>
      </c>
      <c r="V8" s="126">
        <v>16070</v>
      </c>
      <c r="W8" s="126">
        <v>47020</v>
      </c>
      <c r="X8" s="159">
        <v>13.69</v>
      </c>
      <c r="Y8" s="126">
        <v>860</v>
      </c>
      <c r="Z8" s="1"/>
      <c r="AA8" s="1"/>
      <c r="AB8" s="1"/>
    </row>
    <row r="9" spans="1:28" ht="14.1" customHeight="1" x14ac:dyDescent="0.2">
      <c r="A9" s="706" t="s">
        <v>619</v>
      </c>
      <c r="B9" s="59" t="s">
        <v>9</v>
      </c>
      <c r="C9" s="59"/>
      <c r="D9" s="59"/>
      <c r="E9" s="197">
        <v>19282.7</v>
      </c>
      <c r="F9" s="126">
        <v>6630</v>
      </c>
      <c r="G9" s="126">
        <v>720</v>
      </c>
      <c r="H9" s="126">
        <v>630</v>
      </c>
      <c r="I9" s="126">
        <v>230</v>
      </c>
      <c r="J9" s="126">
        <v>250</v>
      </c>
      <c r="K9" s="126">
        <v>520</v>
      </c>
      <c r="L9" s="126">
        <v>8980</v>
      </c>
      <c r="M9" s="197">
        <v>0.5</v>
      </c>
      <c r="N9" s="126">
        <v>1750</v>
      </c>
      <c r="O9" s="126">
        <v>3900</v>
      </c>
      <c r="P9" s="126">
        <v>5310</v>
      </c>
      <c r="Q9" s="126">
        <v>19950</v>
      </c>
      <c r="R9" s="126">
        <v>1940</v>
      </c>
      <c r="S9" s="126">
        <v>2390</v>
      </c>
      <c r="T9" s="126">
        <v>5160</v>
      </c>
      <c r="U9" s="126">
        <v>3180</v>
      </c>
      <c r="V9" s="126">
        <v>2250</v>
      </c>
      <c r="W9" s="126">
        <v>14920</v>
      </c>
      <c r="X9" s="159">
        <v>0.77</v>
      </c>
      <c r="Y9" s="126">
        <v>4960</v>
      </c>
      <c r="Z9" s="1"/>
      <c r="AA9" s="1"/>
      <c r="AB9" s="1"/>
    </row>
    <row r="10" spans="1:28" ht="14.1" customHeight="1" x14ac:dyDescent="0.2">
      <c r="A10" s="61"/>
      <c r="B10" s="61"/>
      <c r="C10" s="61"/>
      <c r="D10" s="61"/>
      <c r="E10" s="185"/>
      <c r="F10" s="128"/>
      <c r="G10" s="128"/>
      <c r="H10" s="128"/>
      <c r="I10" s="128"/>
      <c r="J10" s="128"/>
      <c r="K10" s="128"/>
      <c r="L10" s="128"/>
      <c r="M10" s="185"/>
      <c r="N10" s="128"/>
      <c r="O10" s="128"/>
      <c r="P10" s="128"/>
      <c r="Q10" s="129"/>
      <c r="R10" s="128"/>
      <c r="S10" s="128"/>
      <c r="T10" s="128"/>
      <c r="U10" s="128"/>
      <c r="V10" s="128"/>
      <c r="W10" s="129"/>
      <c r="X10" s="128"/>
      <c r="Y10" s="128"/>
      <c r="Z10" s="1"/>
      <c r="AA10" s="1"/>
      <c r="AB10" s="1"/>
    </row>
    <row r="11" spans="1:28" ht="14.1" customHeight="1" x14ac:dyDescent="0.2">
      <c r="A11" s="220" t="s">
        <v>530</v>
      </c>
      <c r="B11" s="220" t="s">
        <v>531</v>
      </c>
      <c r="C11" s="220" t="s">
        <v>742</v>
      </c>
      <c r="D11" s="220"/>
      <c r="E11" s="184">
        <v>27.7</v>
      </c>
      <c r="F11" s="128" t="s">
        <v>619</v>
      </c>
      <c r="G11" s="128" t="s">
        <v>619</v>
      </c>
      <c r="H11" s="128" t="s">
        <v>619</v>
      </c>
      <c r="I11" s="128" t="s">
        <v>619</v>
      </c>
      <c r="J11" s="128" t="s">
        <v>619</v>
      </c>
      <c r="K11" s="128" t="s">
        <v>619</v>
      </c>
      <c r="L11" s="128" t="s">
        <v>619</v>
      </c>
      <c r="M11" s="185" t="s">
        <v>619</v>
      </c>
      <c r="N11" s="128" t="s">
        <v>619</v>
      </c>
      <c r="O11" s="128" t="s">
        <v>619</v>
      </c>
      <c r="P11" s="128" t="s">
        <v>619</v>
      </c>
      <c r="Q11" s="162">
        <v>5</v>
      </c>
      <c r="R11" s="128" t="s">
        <v>619</v>
      </c>
      <c r="S11" s="128" t="s">
        <v>619</v>
      </c>
      <c r="T11" s="162">
        <v>8</v>
      </c>
      <c r="U11" s="162">
        <v>44</v>
      </c>
      <c r="V11" s="162">
        <v>11</v>
      </c>
      <c r="W11" s="162">
        <v>68</v>
      </c>
      <c r="X11" s="193">
        <v>2.46</v>
      </c>
      <c r="Y11" s="128" t="s">
        <v>619</v>
      </c>
      <c r="Z11" s="1"/>
      <c r="AA11" s="1"/>
      <c r="AB11" s="1"/>
    </row>
    <row r="12" spans="1:28" ht="14.1" customHeight="1" x14ac:dyDescent="0.2">
      <c r="A12" s="220" t="s">
        <v>33</v>
      </c>
      <c r="B12" s="220" t="s">
        <v>34</v>
      </c>
      <c r="C12" s="220" t="s">
        <v>743</v>
      </c>
      <c r="D12" s="220"/>
      <c r="E12" s="184">
        <v>42.8</v>
      </c>
      <c r="F12" s="128" t="s">
        <v>619</v>
      </c>
      <c r="G12" s="128" t="s">
        <v>619</v>
      </c>
      <c r="H12" s="128" t="s">
        <v>619</v>
      </c>
      <c r="I12" s="128" t="s">
        <v>619</v>
      </c>
      <c r="J12" s="128" t="s">
        <v>619</v>
      </c>
      <c r="K12" s="128" t="s">
        <v>619</v>
      </c>
      <c r="L12" s="162">
        <v>6</v>
      </c>
      <c r="M12" s="185">
        <v>0.1</v>
      </c>
      <c r="N12" s="128" t="s">
        <v>619</v>
      </c>
      <c r="O12" s="162">
        <v>8</v>
      </c>
      <c r="P12" s="128" t="s">
        <v>619</v>
      </c>
      <c r="Q12" s="162">
        <v>20</v>
      </c>
      <c r="R12" s="128" t="s">
        <v>619</v>
      </c>
      <c r="S12" s="128" t="s">
        <v>619</v>
      </c>
      <c r="T12" s="162">
        <v>8</v>
      </c>
      <c r="U12" s="128" t="s">
        <v>619</v>
      </c>
      <c r="V12" s="128" t="s">
        <v>619</v>
      </c>
      <c r="W12" s="162">
        <v>12</v>
      </c>
      <c r="X12" s="193">
        <v>0.28000000000000003</v>
      </c>
      <c r="Y12" s="128" t="s">
        <v>619</v>
      </c>
      <c r="Z12" s="1"/>
      <c r="AA12" s="1"/>
      <c r="AB12" s="1"/>
    </row>
    <row r="13" spans="1:28" ht="14.1" customHeight="1" x14ac:dyDescent="0.2">
      <c r="A13" s="220" t="s">
        <v>140</v>
      </c>
      <c r="B13" s="220" t="s">
        <v>141</v>
      </c>
      <c r="C13" s="220" t="s">
        <v>744</v>
      </c>
      <c r="D13" s="220"/>
      <c r="E13" s="184">
        <v>53.8</v>
      </c>
      <c r="F13" s="128" t="s">
        <v>619</v>
      </c>
      <c r="G13" s="128" t="s">
        <v>619</v>
      </c>
      <c r="H13" s="128" t="s">
        <v>619</v>
      </c>
      <c r="I13" s="128" t="s">
        <v>619</v>
      </c>
      <c r="J13" s="128" t="s">
        <v>619</v>
      </c>
      <c r="K13" s="128" t="s">
        <v>619</v>
      </c>
      <c r="L13" s="162">
        <v>24</v>
      </c>
      <c r="M13" s="185">
        <v>0.5</v>
      </c>
      <c r="N13" s="128" t="s">
        <v>619</v>
      </c>
      <c r="O13" s="128" t="s">
        <v>619</v>
      </c>
      <c r="P13" s="162">
        <v>54</v>
      </c>
      <c r="Q13" s="162">
        <v>104</v>
      </c>
      <c r="R13" s="128" t="s">
        <v>619</v>
      </c>
      <c r="S13" s="162">
        <v>6</v>
      </c>
      <c r="T13" s="128" t="s">
        <v>619</v>
      </c>
      <c r="U13" s="162">
        <v>11</v>
      </c>
      <c r="V13" s="128" t="s">
        <v>619</v>
      </c>
      <c r="W13" s="162">
        <v>20</v>
      </c>
      <c r="X13" s="193">
        <v>0.37</v>
      </c>
      <c r="Y13" s="162">
        <v>5</v>
      </c>
      <c r="Z13" s="1"/>
      <c r="AA13" s="1"/>
      <c r="AB13" s="1"/>
    </row>
    <row r="14" spans="1:28" ht="14.1" customHeight="1" x14ac:dyDescent="0.2">
      <c r="A14" s="220" t="s">
        <v>532</v>
      </c>
      <c r="B14" s="220" t="s">
        <v>533</v>
      </c>
      <c r="C14" s="220" t="s">
        <v>742</v>
      </c>
      <c r="D14" s="220"/>
      <c r="E14" s="184">
        <v>68.7</v>
      </c>
      <c r="F14" s="162">
        <v>30</v>
      </c>
      <c r="G14" s="128" t="s">
        <v>619</v>
      </c>
      <c r="H14" s="128" t="s">
        <v>619</v>
      </c>
      <c r="I14" s="128" t="s">
        <v>619</v>
      </c>
      <c r="J14" s="128" t="s">
        <v>619</v>
      </c>
      <c r="K14" s="128" t="s">
        <v>619</v>
      </c>
      <c r="L14" s="162">
        <v>31</v>
      </c>
      <c r="M14" s="185">
        <v>0.5</v>
      </c>
      <c r="N14" s="162">
        <v>14</v>
      </c>
      <c r="O14" s="162">
        <v>22</v>
      </c>
      <c r="P14" s="162">
        <v>52</v>
      </c>
      <c r="Q14" s="162">
        <v>119</v>
      </c>
      <c r="R14" s="162">
        <v>8</v>
      </c>
      <c r="S14" s="162">
        <v>43</v>
      </c>
      <c r="T14" s="162">
        <v>15</v>
      </c>
      <c r="U14" s="128" t="s">
        <v>619</v>
      </c>
      <c r="V14" s="128" t="s">
        <v>619</v>
      </c>
      <c r="W14" s="162">
        <v>66</v>
      </c>
      <c r="X14" s="193">
        <v>0.96</v>
      </c>
      <c r="Y14" s="162">
        <v>19</v>
      </c>
      <c r="Z14" s="1"/>
      <c r="AA14" s="1"/>
      <c r="AB14" s="1"/>
    </row>
    <row r="15" spans="1:28" ht="14.1" customHeight="1" x14ac:dyDescent="0.2">
      <c r="A15" s="220" t="s">
        <v>198</v>
      </c>
      <c r="B15" s="220" t="s">
        <v>199</v>
      </c>
      <c r="C15" s="220" t="s">
        <v>744</v>
      </c>
      <c r="D15" s="220"/>
      <c r="E15" s="184">
        <v>52.1</v>
      </c>
      <c r="F15" s="162">
        <v>16</v>
      </c>
      <c r="G15" s="128" t="s">
        <v>619</v>
      </c>
      <c r="H15" s="128" t="s">
        <v>619</v>
      </c>
      <c r="I15" s="128" t="s">
        <v>619</v>
      </c>
      <c r="J15" s="128" t="s">
        <v>619</v>
      </c>
      <c r="K15" s="128" t="s">
        <v>619</v>
      </c>
      <c r="L15" s="162">
        <v>17</v>
      </c>
      <c r="M15" s="185">
        <v>0.3</v>
      </c>
      <c r="N15" s="128" t="s">
        <v>619</v>
      </c>
      <c r="O15" s="128" t="s">
        <v>619</v>
      </c>
      <c r="P15" s="162">
        <v>10</v>
      </c>
      <c r="Q15" s="162">
        <v>31</v>
      </c>
      <c r="R15" s="128" t="s">
        <v>619</v>
      </c>
      <c r="S15" s="128" t="s">
        <v>619</v>
      </c>
      <c r="T15" s="162">
        <v>8</v>
      </c>
      <c r="U15" s="128" t="s">
        <v>619</v>
      </c>
      <c r="V15" s="128" t="s">
        <v>619</v>
      </c>
      <c r="W15" s="162">
        <v>12</v>
      </c>
      <c r="X15" s="193">
        <v>0.23</v>
      </c>
      <c r="Y15" s="128" t="s">
        <v>619</v>
      </c>
      <c r="Z15" s="1"/>
      <c r="AA15" s="1"/>
      <c r="AB15" s="1"/>
    </row>
    <row r="16" spans="1:28" ht="14.1" customHeight="1" x14ac:dyDescent="0.2">
      <c r="A16" s="220" t="s">
        <v>474</v>
      </c>
      <c r="B16" s="220" t="s">
        <v>475</v>
      </c>
      <c r="C16" s="220" t="s">
        <v>742</v>
      </c>
      <c r="D16" s="220"/>
      <c r="E16" s="184">
        <v>50.2</v>
      </c>
      <c r="F16" s="162">
        <v>37</v>
      </c>
      <c r="G16" s="128" t="s">
        <v>619</v>
      </c>
      <c r="H16" s="128" t="s">
        <v>619</v>
      </c>
      <c r="I16" s="128" t="s">
        <v>619</v>
      </c>
      <c r="J16" s="128" t="s">
        <v>619</v>
      </c>
      <c r="K16" s="128" t="s">
        <v>619</v>
      </c>
      <c r="L16" s="162">
        <v>46</v>
      </c>
      <c r="M16" s="185">
        <v>0.9</v>
      </c>
      <c r="N16" s="128" t="s">
        <v>619</v>
      </c>
      <c r="O16" s="128" t="s">
        <v>619</v>
      </c>
      <c r="P16" s="162">
        <v>23</v>
      </c>
      <c r="Q16" s="162">
        <v>76</v>
      </c>
      <c r="R16" s="128" t="s">
        <v>619</v>
      </c>
      <c r="S16" s="128" t="s">
        <v>619</v>
      </c>
      <c r="T16" s="162">
        <v>21</v>
      </c>
      <c r="U16" s="162">
        <v>63</v>
      </c>
      <c r="V16" s="162">
        <v>8</v>
      </c>
      <c r="W16" s="162">
        <v>94</v>
      </c>
      <c r="X16" s="193">
        <v>1.87</v>
      </c>
      <c r="Y16" s="162">
        <v>8</v>
      </c>
      <c r="Z16" s="1"/>
      <c r="AA16" s="1"/>
      <c r="AB16" s="1"/>
    </row>
    <row r="17" spans="1:28" ht="14.1" customHeight="1" x14ac:dyDescent="0.2">
      <c r="A17" s="220" t="s">
        <v>434</v>
      </c>
      <c r="B17" s="220" t="s">
        <v>435</v>
      </c>
      <c r="C17" s="220" t="s">
        <v>742</v>
      </c>
      <c r="D17" s="220"/>
      <c r="E17" s="184">
        <v>72.8</v>
      </c>
      <c r="F17" s="162">
        <v>35</v>
      </c>
      <c r="G17" s="128" t="s">
        <v>619</v>
      </c>
      <c r="H17" s="128" t="s">
        <v>619</v>
      </c>
      <c r="I17" s="128" t="s">
        <v>619</v>
      </c>
      <c r="J17" s="128" t="s">
        <v>619</v>
      </c>
      <c r="K17" s="128" t="s">
        <v>619</v>
      </c>
      <c r="L17" s="162">
        <v>44</v>
      </c>
      <c r="M17" s="185">
        <v>0.6</v>
      </c>
      <c r="N17" s="128" t="s">
        <v>619</v>
      </c>
      <c r="O17" s="162">
        <v>20</v>
      </c>
      <c r="P17" s="128" t="s">
        <v>619</v>
      </c>
      <c r="Q17" s="162">
        <v>70</v>
      </c>
      <c r="R17" s="128" t="s">
        <v>619</v>
      </c>
      <c r="S17" s="128" t="s">
        <v>619</v>
      </c>
      <c r="T17" s="128" t="s">
        <v>619</v>
      </c>
      <c r="U17" s="128" t="s">
        <v>619</v>
      </c>
      <c r="V17" s="128" t="s">
        <v>619</v>
      </c>
      <c r="W17" s="162">
        <v>17</v>
      </c>
      <c r="X17" s="193">
        <v>0.23</v>
      </c>
      <c r="Y17" s="128" t="s">
        <v>619</v>
      </c>
      <c r="Z17" s="1"/>
      <c r="AA17" s="1"/>
      <c r="AB17" s="1"/>
    </row>
    <row r="18" spans="1:28" ht="14.1" customHeight="1" x14ac:dyDescent="0.2">
      <c r="A18" s="220" t="s">
        <v>342</v>
      </c>
      <c r="B18" s="220" t="s">
        <v>343</v>
      </c>
      <c r="C18" s="220" t="s">
        <v>745</v>
      </c>
      <c r="D18" s="220"/>
      <c r="E18" s="184">
        <v>38.299999999999997</v>
      </c>
      <c r="F18" s="128" t="s">
        <v>619</v>
      </c>
      <c r="G18" s="128" t="s">
        <v>619</v>
      </c>
      <c r="H18" s="128" t="s">
        <v>619</v>
      </c>
      <c r="I18" s="128" t="s">
        <v>619</v>
      </c>
      <c r="J18" s="128" t="s">
        <v>619</v>
      </c>
      <c r="K18" s="128" t="s">
        <v>619</v>
      </c>
      <c r="L18" s="162">
        <v>19</v>
      </c>
      <c r="M18" s="185">
        <v>0.5</v>
      </c>
      <c r="N18" s="128" t="s">
        <v>619</v>
      </c>
      <c r="O18" s="128" t="s">
        <v>619</v>
      </c>
      <c r="P18" s="162">
        <v>14</v>
      </c>
      <c r="Q18" s="162">
        <v>36</v>
      </c>
      <c r="R18" s="162">
        <v>10</v>
      </c>
      <c r="S18" s="128" t="s">
        <v>619</v>
      </c>
      <c r="T18" s="162">
        <v>22</v>
      </c>
      <c r="U18" s="128" t="s">
        <v>619</v>
      </c>
      <c r="V18" s="128" t="s">
        <v>619</v>
      </c>
      <c r="W18" s="162">
        <v>35</v>
      </c>
      <c r="X18" s="193">
        <v>0.91</v>
      </c>
      <c r="Y18" s="162">
        <v>16</v>
      </c>
      <c r="Z18" s="1"/>
      <c r="AA18" s="1"/>
      <c r="AB18" s="1"/>
    </row>
    <row r="19" spans="1:28" ht="14.1" customHeight="1" x14ac:dyDescent="0.2">
      <c r="A19" s="220" t="s">
        <v>384</v>
      </c>
      <c r="B19" s="220" t="s">
        <v>385</v>
      </c>
      <c r="C19" s="220" t="s">
        <v>746</v>
      </c>
      <c r="D19" s="220"/>
      <c r="E19" s="184">
        <v>73.8</v>
      </c>
      <c r="F19" s="162">
        <v>87</v>
      </c>
      <c r="G19" s="162">
        <v>71</v>
      </c>
      <c r="H19" s="162">
        <v>22</v>
      </c>
      <c r="I19" s="162">
        <v>25</v>
      </c>
      <c r="J19" s="128" t="s">
        <v>619</v>
      </c>
      <c r="K19" s="128" t="s">
        <v>619</v>
      </c>
      <c r="L19" s="162">
        <v>208</v>
      </c>
      <c r="M19" s="185">
        <v>2.8</v>
      </c>
      <c r="N19" s="162">
        <v>39</v>
      </c>
      <c r="O19" s="162">
        <v>139</v>
      </c>
      <c r="P19" s="162">
        <v>56</v>
      </c>
      <c r="Q19" s="162">
        <v>442</v>
      </c>
      <c r="R19" s="162">
        <v>65</v>
      </c>
      <c r="S19" s="162">
        <v>102</v>
      </c>
      <c r="T19" s="162">
        <v>242</v>
      </c>
      <c r="U19" s="162">
        <v>838</v>
      </c>
      <c r="V19" s="162">
        <v>106</v>
      </c>
      <c r="W19" s="162">
        <v>1353</v>
      </c>
      <c r="X19" s="193">
        <v>18.329999999999998</v>
      </c>
      <c r="Y19" s="128" t="s">
        <v>619</v>
      </c>
      <c r="Z19" s="1"/>
      <c r="AA19" s="1"/>
      <c r="AB19" s="1"/>
    </row>
    <row r="20" spans="1:28" ht="14.1" customHeight="1" x14ac:dyDescent="0.2">
      <c r="A20" s="220" t="s">
        <v>386</v>
      </c>
      <c r="B20" s="220" t="s">
        <v>387</v>
      </c>
      <c r="C20" s="220" t="s">
        <v>746</v>
      </c>
      <c r="D20" s="220"/>
      <c r="E20" s="184">
        <v>144.80000000000001</v>
      </c>
      <c r="F20" s="162">
        <v>56</v>
      </c>
      <c r="G20" s="162">
        <v>39</v>
      </c>
      <c r="H20" s="162">
        <v>27</v>
      </c>
      <c r="I20" s="128" t="s">
        <v>619</v>
      </c>
      <c r="J20" s="162">
        <v>21</v>
      </c>
      <c r="K20" s="128" t="s">
        <v>619</v>
      </c>
      <c r="L20" s="162">
        <v>159</v>
      </c>
      <c r="M20" s="185">
        <v>1.1000000000000001</v>
      </c>
      <c r="N20" s="162">
        <v>8</v>
      </c>
      <c r="O20" s="162">
        <v>31</v>
      </c>
      <c r="P20" s="162">
        <v>24</v>
      </c>
      <c r="Q20" s="162">
        <v>222</v>
      </c>
      <c r="R20" s="128" t="s">
        <v>619</v>
      </c>
      <c r="S20" s="128" t="s">
        <v>619</v>
      </c>
      <c r="T20" s="162">
        <v>1093</v>
      </c>
      <c r="U20" s="162">
        <v>481</v>
      </c>
      <c r="V20" s="162">
        <v>894</v>
      </c>
      <c r="W20" s="162">
        <v>2468</v>
      </c>
      <c r="X20" s="193">
        <v>17.04</v>
      </c>
      <c r="Y20" s="128" t="s">
        <v>619</v>
      </c>
      <c r="Z20" s="1"/>
      <c r="AA20" s="1"/>
      <c r="AB20" s="1"/>
    </row>
    <row r="21" spans="1:28" ht="14.1" customHeight="1" x14ac:dyDescent="0.2">
      <c r="A21" s="220" t="s">
        <v>118</v>
      </c>
      <c r="B21" s="220" t="s">
        <v>119</v>
      </c>
      <c r="C21" s="220" t="s">
        <v>747</v>
      </c>
      <c r="D21" s="220"/>
      <c r="E21" s="184">
        <v>103.5</v>
      </c>
      <c r="F21" s="128" t="s">
        <v>619</v>
      </c>
      <c r="G21" s="128" t="s">
        <v>619</v>
      </c>
      <c r="H21" s="128" t="s">
        <v>619</v>
      </c>
      <c r="I21" s="128" t="s">
        <v>619</v>
      </c>
      <c r="J21" s="128" t="s">
        <v>619</v>
      </c>
      <c r="K21" s="128" t="s">
        <v>619</v>
      </c>
      <c r="L21" s="162">
        <v>5</v>
      </c>
      <c r="M21" s="185">
        <v>0.1</v>
      </c>
      <c r="N21" s="128" t="s">
        <v>619</v>
      </c>
      <c r="O21" s="128" t="s">
        <v>619</v>
      </c>
      <c r="P21" s="162">
        <v>95</v>
      </c>
      <c r="Q21" s="162">
        <v>107</v>
      </c>
      <c r="R21" s="128" t="s">
        <v>619</v>
      </c>
      <c r="S21" s="128" t="s">
        <v>619</v>
      </c>
      <c r="T21" s="128" t="s">
        <v>619</v>
      </c>
      <c r="U21" s="128" t="s">
        <v>619</v>
      </c>
      <c r="V21" s="128" t="s">
        <v>619</v>
      </c>
      <c r="W21" s="128" t="s">
        <v>619</v>
      </c>
      <c r="X21" s="193" t="s">
        <v>619</v>
      </c>
      <c r="Y21" s="128" t="s">
        <v>619</v>
      </c>
      <c r="Z21" s="1"/>
      <c r="AA21" s="1"/>
      <c r="AB21" s="1"/>
    </row>
    <row r="22" spans="1:28" ht="14.1" customHeight="1" x14ac:dyDescent="0.2">
      <c r="A22" s="220" t="s">
        <v>35</v>
      </c>
      <c r="B22" s="220" t="s">
        <v>36</v>
      </c>
      <c r="C22" s="220" t="s">
        <v>743</v>
      </c>
      <c r="D22" s="220"/>
      <c r="E22" s="184">
        <v>31.2</v>
      </c>
      <c r="F22" s="128" t="s">
        <v>619</v>
      </c>
      <c r="G22" s="128" t="s">
        <v>619</v>
      </c>
      <c r="H22" s="128" t="s">
        <v>619</v>
      </c>
      <c r="I22" s="128" t="s">
        <v>619</v>
      </c>
      <c r="J22" s="128" t="s">
        <v>619</v>
      </c>
      <c r="K22" s="128" t="s">
        <v>619</v>
      </c>
      <c r="L22" s="128" t="s">
        <v>619</v>
      </c>
      <c r="M22" s="185" t="s">
        <v>619</v>
      </c>
      <c r="N22" s="128" t="s">
        <v>619</v>
      </c>
      <c r="O22" s="128" t="s">
        <v>619</v>
      </c>
      <c r="P22" s="162">
        <v>15</v>
      </c>
      <c r="Q22" s="162">
        <v>22</v>
      </c>
      <c r="R22" s="128" t="s">
        <v>619</v>
      </c>
      <c r="S22" s="128" t="s">
        <v>619</v>
      </c>
      <c r="T22" s="128" t="s">
        <v>619</v>
      </c>
      <c r="U22" s="128" t="s">
        <v>619</v>
      </c>
      <c r="V22" s="128" t="s">
        <v>619</v>
      </c>
      <c r="W22" s="162">
        <v>8</v>
      </c>
      <c r="X22" s="193">
        <v>0.26</v>
      </c>
      <c r="Y22" s="128" t="s">
        <v>619</v>
      </c>
      <c r="Z22" s="1"/>
      <c r="AA22" s="1"/>
      <c r="AB22" s="1"/>
    </row>
    <row r="23" spans="1:28" ht="14.1" customHeight="1" x14ac:dyDescent="0.2">
      <c r="A23" s="220" t="s">
        <v>284</v>
      </c>
      <c r="B23" s="220" t="s">
        <v>285</v>
      </c>
      <c r="C23" s="220" t="s">
        <v>745</v>
      </c>
      <c r="D23" s="220"/>
      <c r="E23" s="184">
        <v>74.900000000000006</v>
      </c>
      <c r="F23" s="162">
        <v>92</v>
      </c>
      <c r="G23" s="162">
        <v>9</v>
      </c>
      <c r="H23" s="128" t="s">
        <v>619</v>
      </c>
      <c r="I23" s="128" t="s">
        <v>619</v>
      </c>
      <c r="J23" s="128" t="s">
        <v>619</v>
      </c>
      <c r="K23" s="128" t="s">
        <v>619</v>
      </c>
      <c r="L23" s="162">
        <v>104</v>
      </c>
      <c r="M23" s="185">
        <v>1.4</v>
      </c>
      <c r="N23" s="162">
        <v>14</v>
      </c>
      <c r="O23" s="162">
        <v>12</v>
      </c>
      <c r="P23" s="162">
        <v>15</v>
      </c>
      <c r="Q23" s="162">
        <v>145</v>
      </c>
      <c r="R23" s="162">
        <v>57</v>
      </c>
      <c r="S23" s="162">
        <v>52</v>
      </c>
      <c r="T23" s="162">
        <v>409</v>
      </c>
      <c r="U23" s="128" t="s">
        <v>619</v>
      </c>
      <c r="V23" s="128" t="s">
        <v>619</v>
      </c>
      <c r="W23" s="162">
        <v>523</v>
      </c>
      <c r="X23" s="193">
        <v>6.98</v>
      </c>
      <c r="Y23" s="128" t="s">
        <v>619</v>
      </c>
      <c r="Z23" s="1"/>
      <c r="AA23" s="1"/>
      <c r="AB23" s="1"/>
    </row>
    <row r="24" spans="1:28" ht="14.1" customHeight="1" x14ac:dyDescent="0.2">
      <c r="A24" s="220" t="s">
        <v>452</v>
      </c>
      <c r="B24" s="220" t="s">
        <v>453</v>
      </c>
      <c r="C24" s="220" t="s">
        <v>742</v>
      </c>
      <c r="D24" s="220"/>
      <c r="E24" s="184">
        <v>72.599999999999994</v>
      </c>
      <c r="F24" s="162">
        <v>14</v>
      </c>
      <c r="G24" s="128" t="s">
        <v>619</v>
      </c>
      <c r="H24" s="128" t="s">
        <v>619</v>
      </c>
      <c r="I24" s="128" t="s">
        <v>619</v>
      </c>
      <c r="J24" s="128" t="s">
        <v>619</v>
      </c>
      <c r="K24" s="128" t="s">
        <v>619</v>
      </c>
      <c r="L24" s="162">
        <v>15</v>
      </c>
      <c r="M24" s="185">
        <v>0.2</v>
      </c>
      <c r="N24" s="162">
        <v>10</v>
      </c>
      <c r="O24" s="162">
        <v>9</v>
      </c>
      <c r="P24" s="162">
        <v>13</v>
      </c>
      <c r="Q24" s="162">
        <v>47</v>
      </c>
      <c r="R24" s="128" t="s">
        <v>619</v>
      </c>
      <c r="S24" s="128" t="s">
        <v>619</v>
      </c>
      <c r="T24" s="162">
        <v>15</v>
      </c>
      <c r="U24" s="162">
        <v>10</v>
      </c>
      <c r="V24" s="162">
        <v>14</v>
      </c>
      <c r="W24" s="162">
        <v>46</v>
      </c>
      <c r="X24" s="193">
        <v>0.63</v>
      </c>
      <c r="Y24" s="128" t="s">
        <v>619</v>
      </c>
      <c r="Z24" s="1"/>
      <c r="AA24" s="1"/>
      <c r="AB24" s="1"/>
    </row>
    <row r="25" spans="1:28" ht="14.1" customHeight="1" x14ac:dyDescent="0.2">
      <c r="A25" s="220" t="s">
        <v>200</v>
      </c>
      <c r="B25" s="220" t="s">
        <v>201</v>
      </c>
      <c r="C25" s="220" t="s">
        <v>744</v>
      </c>
      <c r="D25" s="220"/>
      <c r="E25" s="184">
        <v>48.7</v>
      </c>
      <c r="F25" s="128" t="s">
        <v>619</v>
      </c>
      <c r="G25" s="128" t="s">
        <v>619</v>
      </c>
      <c r="H25" s="128" t="s">
        <v>619</v>
      </c>
      <c r="I25" s="128" t="s">
        <v>619</v>
      </c>
      <c r="J25" s="128" t="s">
        <v>619</v>
      </c>
      <c r="K25" s="128" t="s">
        <v>619</v>
      </c>
      <c r="L25" s="162">
        <v>31</v>
      </c>
      <c r="M25" s="185">
        <v>0.6</v>
      </c>
      <c r="N25" s="162">
        <v>10</v>
      </c>
      <c r="O25" s="162">
        <v>8</v>
      </c>
      <c r="P25" s="162">
        <v>24</v>
      </c>
      <c r="Q25" s="162">
        <v>73</v>
      </c>
      <c r="R25" s="162">
        <v>7</v>
      </c>
      <c r="S25" s="128" t="s">
        <v>619</v>
      </c>
      <c r="T25" s="128" t="s">
        <v>619</v>
      </c>
      <c r="U25" s="128" t="s">
        <v>619</v>
      </c>
      <c r="V25" s="128" t="s">
        <v>619</v>
      </c>
      <c r="W25" s="162">
        <v>9</v>
      </c>
      <c r="X25" s="193">
        <v>0.18</v>
      </c>
      <c r="Y25" s="162">
        <v>7</v>
      </c>
      <c r="Z25" s="1"/>
      <c r="AA25" s="1"/>
      <c r="AB25" s="1"/>
    </row>
    <row r="26" spans="1:28" ht="14.1" customHeight="1" x14ac:dyDescent="0.2">
      <c r="A26" s="220" t="s">
        <v>544</v>
      </c>
      <c r="B26" s="220" t="s">
        <v>642</v>
      </c>
      <c r="C26" s="220" t="s">
        <v>748</v>
      </c>
      <c r="D26" s="220"/>
      <c r="E26" s="184">
        <v>74.599999999999994</v>
      </c>
      <c r="F26" s="162">
        <v>10</v>
      </c>
      <c r="G26" s="128" t="s">
        <v>619</v>
      </c>
      <c r="H26" s="128" t="s">
        <v>619</v>
      </c>
      <c r="I26" s="128" t="s">
        <v>619</v>
      </c>
      <c r="J26" s="128" t="s">
        <v>619</v>
      </c>
      <c r="K26" s="128" t="s">
        <v>619</v>
      </c>
      <c r="L26" s="162">
        <v>13</v>
      </c>
      <c r="M26" s="185">
        <v>0.2</v>
      </c>
      <c r="N26" s="162">
        <v>5</v>
      </c>
      <c r="O26" s="128" t="s">
        <v>619</v>
      </c>
      <c r="P26" s="128" t="s">
        <v>619</v>
      </c>
      <c r="Q26" s="162">
        <v>24</v>
      </c>
      <c r="R26" s="128" t="s">
        <v>619</v>
      </c>
      <c r="S26" s="162">
        <v>10</v>
      </c>
      <c r="T26" s="128" t="s">
        <v>619</v>
      </c>
      <c r="U26" s="128" t="s">
        <v>619</v>
      </c>
      <c r="V26" s="162">
        <v>7</v>
      </c>
      <c r="W26" s="162">
        <v>18</v>
      </c>
      <c r="X26" s="193">
        <v>0.24</v>
      </c>
      <c r="Y26" s="162">
        <v>32</v>
      </c>
      <c r="Z26" s="1"/>
      <c r="AA26" s="1"/>
      <c r="AB26" s="1"/>
    </row>
    <row r="27" spans="1:28" ht="14.1" customHeight="1" x14ac:dyDescent="0.2">
      <c r="A27" s="220" t="s">
        <v>268</v>
      </c>
      <c r="B27" s="220" t="s">
        <v>643</v>
      </c>
      <c r="C27" s="220" t="s">
        <v>745</v>
      </c>
      <c r="D27" s="220"/>
      <c r="E27" s="184">
        <v>66.5</v>
      </c>
      <c r="F27" s="162">
        <v>29</v>
      </c>
      <c r="G27" s="128" t="s">
        <v>619</v>
      </c>
      <c r="H27" s="162">
        <v>13</v>
      </c>
      <c r="I27" s="128" t="s">
        <v>619</v>
      </c>
      <c r="J27" s="128" t="s">
        <v>619</v>
      </c>
      <c r="K27" s="128" t="s">
        <v>619</v>
      </c>
      <c r="L27" s="162">
        <v>50</v>
      </c>
      <c r="M27" s="185">
        <v>0.8</v>
      </c>
      <c r="N27" s="162">
        <v>9</v>
      </c>
      <c r="O27" s="162">
        <v>10</v>
      </c>
      <c r="P27" s="162">
        <v>27</v>
      </c>
      <c r="Q27" s="162">
        <v>96</v>
      </c>
      <c r="R27" s="128" t="s">
        <v>619</v>
      </c>
      <c r="S27" s="128" t="s">
        <v>619</v>
      </c>
      <c r="T27" s="128" t="s">
        <v>619</v>
      </c>
      <c r="U27" s="162">
        <v>50</v>
      </c>
      <c r="V27" s="128" t="s">
        <v>619</v>
      </c>
      <c r="W27" s="162">
        <v>54</v>
      </c>
      <c r="X27" s="193">
        <v>0.81</v>
      </c>
      <c r="Y27" s="162">
        <v>41</v>
      </c>
      <c r="Z27" s="1"/>
      <c r="AA27" s="1"/>
      <c r="AB27" s="1"/>
    </row>
    <row r="28" spans="1:28" ht="14.1" customHeight="1" x14ac:dyDescent="0.2">
      <c r="A28" s="220" t="s">
        <v>388</v>
      </c>
      <c r="B28" s="220" t="s">
        <v>389</v>
      </c>
      <c r="C28" s="220" t="s">
        <v>746</v>
      </c>
      <c r="D28" s="220"/>
      <c r="E28" s="184">
        <v>95.1</v>
      </c>
      <c r="F28" s="162">
        <v>59</v>
      </c>
      <c r="G28" s="162">
        <v>19</v>
      </c>
      <c r="H28" s="162">
        <v>5</v>
      </c>
      <c r="I28" s="128" t="s">
        <v>619</v>
      </c>
      <c r="J28" s="128" t="s">
        <v>619</v>
      </c>
      <c r="K28" s="128" t="s">
        <v>619</v>
      </c>
      <c r="L28" s="162">
        <v>91</v>
      </c>
      <c r="M28" s="185">
        <v>1</v>
      </c>
      <c r="N28" s="162">
        <v>23</v>
      </c>
      <c r="O28" s="162">
        <v>16</v>
      </c>
      <c r="P28" s="162">
        <v>12</v>
      </c>
      <c r="Q28" s="162">
        <v>142</v>
      </c>
      <c r="R28" s="162">
        <v>48</v>
      </c>
      <c r="S28" s="128" t="s">
        <v>619</v>
      </c>
      <c r="T28" s="128" t="s">
        <v>619</v>
      </c>
      <c r="U28" s="162">
        <v>352</v>
      </c>
      <c r="V28" s="162">
        <v>248</v>
      </c>
      <c r="W28" s="162">
        <v>659</v>
      </c>
      <c r="X28" s="193">
        <v>6.93</v>
      </c>
      <c r="Y28" s="128" t="s">
        <v>619</v>
      </c>
      <c r="Z28" s="1"/>
      <c r="AA28" s="1"/>
      <c r="AB28" s="1"/>
    </row>
    <row r="29" spans="1:28" ht="14.1" customHeight="1" x14ac:dyDescent="0.2">
      <c r="A29" s="220" t="s">
        <v>254</v>
      </c>
      <c r="B29" s="220" t="s">
        <v>255</v>
      </c>
      <c r="C29" s="220" t="s">
        <v>749</v>
      </c>
      <c r="D29" s="220"/>
      <c r="E29" s="184">
        <v>422.7</v>
      </c>
      <c r="F29" s="162">
        <v>237</v>
      </c>
      <c r="G29" s="162">
        <v>144</v>
      </c>
      <c r="H29" s="162">
        <v>160</v>
      </c>
      <c r="I29" s="162">
        <v>44</v>
      </c>
      <c r="J29" s="162">
        <v>68</v>
      </c>
      <c r="K29" s="162">
        <v>83</v>
      </c>
      <c r="L29" s="162">
        <v>736</v>
      </c>
      <c r="M29" s="185">
        <v>1.7</v>
      </c>
      <c r="N29" s="162">
        <v>88</v>
      </c>
      <c r="O29" s="162">
        <v>101</v>
      </c>
      <c r="P29" s="162">
        <v>293</v>
      </c>
      <c r="Q29" s="162">
        <v>1218</v>
      </c>
      <c r="R29" s="128" t="s">
        <v>619</v>
      </c>
      <c r="S29" s="162">
        <v>63</v>
      </c>
      <c r="T29" s="162">
        <v>223</v>
      </c>
      <c r="U29" s="162">
        <v>486</v>
      </c>
      <c r="V29" s="128" t="s">
        <v>619</v>
      </c>
      <c r="W29" s="162">
        <v>799</v>
      </c>
      <c r="X29" s="193">
        <v>1.89</v>
      </c>
      <c r="Y29" s="162">
        <v>1632</v>
      </c>
      <c r="Z29" s="1"/>
      <c r="AA29" s="1"/>
      <c r="AB29" s="1"/>
    </row>
    <row r="30" spans="1:28" ht="14.1" customHeight="1" x14ac:dyDescent="0.2">
      <c r="A30" s="220" t="s">
        <v>156</v>
      </c>
      <c r="B30" s="220" t="s">
        <v>157</v>
      </c>
      <c r="C30" s="220" t="s">
        <v>744</v>
      </c>
      <c r="D30" s="220"/>
      <c r="E30" s="184">
        <v>39.6</v>
      </c>
      <c r="F30" s="128" t="s">
        <v>619</v>
      </c>
      <c r="G30" s="128" t="s">
        <v>619</v>
      </c>
      <c r="H30" s="128" t="s">
        <v>619</v>
      </c>
      <c r="I30" s="128" t="s">
        <v>619</v>
      </c>
      <c r="J30" s="128" t="s">
        <v>619</v>
      </c>
      <c r="K30" s="128" t="s">
        <v>619</v>
      </c>
      <c r="L30" s="128" t="s">
        <v>619</v>
      </c>
      <c r="M30" s="185" t="s">
        <v>619</v>
      </c>
      <c r="N30" s="128" t="s">
        <v>619</v>
      </c>
      <c r="O30" s="128" t="s">
        <v>619</v>
      </c>
      <c r="P30" s="128" t="s">
        <v>619</v>
      </c>
      <c r="Q30" s="128" t="s">
        <v>619</v>
      </c>
      <c r="R30" s="128" t="s">
        <v>619</v>
      </c>
      <c r="S30" s="128" t="s">
        <v>619</v>
      </c>
      <c r="T30" s="128" t="s">
        <v>619</v>
      </c>
      <c r="U30" s="128" t="s">
        <v>619</v>
      </c>
      <c r="V30" s="128" t="s">
        <v>619</v>
      </c>
      <c r="W30" s="128" t="s">
        <v>619</v>
      </c>
      <c r="X30" s="193" t="s">
        <v>619</v>
      </c>
      <c r="Y30" s="128" t="s">
        <v>619</v>
      </c>
      <c r="Z30" s="1"/>
      <c r="AA30" s="1"/>
      <c r="AB30" s="1"/>
    </row>
    <row r="31" spans="1:28" ht="14.1" customHeight="1" x14ac:dyDescent="0.2">
      <c r="A31" s="220" t="s">
        <v>27</v>
      </c>
      <c r="B31" s="220" t="s">
        <v>644</v>
      </c>
      <c r="C31" s="220" t="s">
        <v>743</v>
      </c>
      <c r="D31" s="220"/>
      <c r="E31" s="184">
        <v>57.9</v>
      </c>
      <c r="F31" s="162">
        <v>5</v>
      </c>
      <c r="G31" s="128" t="s">
        <v>619</v>
      </c>
      <c r="H31" s="128" t="s">
        <v>619</v>
      </c>
      <c r="I31" s="128" t="s">
        <v>619</v>
      </c>
      <c r="J31" s="128" t="s">
        <v>619</v>
      </c>
      <c r="K31" s="128" t="s">
        <v>619</v>
      </c>
      <c r="L31" s="162">
        <v>7</v>
      </c>
      <c r="M31" s="185">
        <v>0.1</v>
      </c>
      <c r="N31" s="128" t="s">
        <v>619</v>
      </c>
      <c r="O31" s="128" t="s">
        <v>619</v>
      </c>
      <c r="P31" s="162">
        <v>23</v>
      </c>
      <c r="Q31" s="162">
        <v>33</v>
      </c>
      <c r="R31" s="128" t="s">
        <v>619</v>
      </c>
      <c r="S31" s="128" t="s">
        <v>619</v>
      </c>
      <c r="T31" s="128" t="s">
        <v>619</v>
      </c>
      <c r="U31" s="128" t="s">
        <v>619</v>
      </c>
      <c r="V31" s="128" t="s">
        <v>619</v>
      </c>
      <c r="W31" s="128" t="s">
        <v>619</v>
      </c>
      <c r="X31" s="193" t="s">
        <v>619</v>
      </c>
      <c r="Y31" s="128" t="s">
        <v>619</v>
      </c>
      <c r="Z31" s="1"/>
      <c r="AA31" s="1"/>
      <c r="AB31" s="1"/>
    </row>
    <row r="32" spans="1:28" ht="14.1" customHeight="1" x14ac:dyDescent="0.2">
      <c r="A32" s="220" t="s">
        <v>28</v>
      </c>
      <c r="B32" s="220" t="s">
        <v>645</v>
      </c>
      <c r="C32" s="220" t="s">
        <v>743</v>
      </c>
      <c r="D32" s="220"/>
      <c r="E32" s="184">
        <v>64.400000000000006</v>
      </c>
      <c r="F32" s="128" t="s">
        <v>619</v>
      </c>
      <c r="G32" s="128" t="s">
        <v>619</v>
      </c>
      <c r="H32" s="128" t="s">
        <v>619</v>
      </c>
      <c r="I32" s="128" t="s">
        <v>619</v>
      </c>
      <c r="J32" s="128" t="s">
        <v>619</v>
      </c>
      <c r="K32" s="128" t="s">
        <v>619</v>
      </c>
      <c r="L32" s="162">
        <v>12</v>
      </c>
      <c r="M32" s="185">
        <v>0.2</v>
      </c>
      <c r="N32" s="162">
        <v>6</v>
      </c>
      <c r="O32" s="162">
        <v>85</v>
      </c>
      <c r="P32" s="162">
        <v>39</v>
      </c>
      <c r="Q32" s="162">
        <v>142</v>
      </c>
      <c r="R32" s="128" t="s">
        <v>619</v>
      </c>
      <c r="S32" s="128" t="s">
        <v>619</v>
      </c>
      <c r="T32" s="128" t="s">
        <v>619</v>
      </c>
      <c r="U32" s="128" t="s">
        <v>619</v>
      </c>
      <c r="V32" s="128" t="s">
        <v>619</v>
      </c>
      <c r="W32" s="162">
        <v>16</v>
      </c>
      <c r="X32" s="193">
        <v>0.25</v>
      </c>
      <c r="Y32" s="128" t="s">
        <v>619</v>
      </c>
      <c r="Z32" s="1"/>
      <c r="AA32" s="1"/>
      <c r="AB32" s="1"/>
    </row>
    <row r="33" spans="1:28" ht="14.1" customHeight="1" x14ac:dyDescent="0.2">
      <c r="A33" s="220" t="s">
        <v>142</v>
      </c>
      <c r="B33" s="220" t="s">
        <v>143</v>
      </c>
      <c r="C33" s="220" t="s">
        <v>744</v>
      </c>
      <c r="D33" s="220"/>
      <c r="E33" s="184">
        <v>33.5</v>
      </c>
      <c r="F33" s="128" t="s">
        <v>619</v>
      </c>
      <c r="G33" s="128" t="s">
        <v>619</v>
      </c>
      <c r="H33" s="128" t="s">
        <v>619</v>
      </c>
      <c r="I33" s="128" t="s">
        <v>619</v>
      </c>
      <c r="J33" s="128" t="s">
        <v>619</v>
      </c>
      <c r="K33" s="128" t="s">
        <v>619</v>
      </c>
      <c r="L33" s="162">
        <v>8</v>
      </c>
      <c r="M33" s="185">
        <v>0.2</v>
      </c>
      <c r="N33" s="128" t="s">
        <v>619</v>
      </c>
      <c r="O33" s="128" t="s">
        <v>619</v>
      </c>
      <c r="P33" s="128" t="s">
        <v>619</v>
      </c>
      <c r="Q33" s="162">
        <v>13</v>
      </c>
      <c r="R33" s="128" t="s">
        <v>619</v>
      </c>
      <c r="S33" s="128" t="s">
        <v>619</v>
      </c>
      <c r="T33" s="128" t="s">
        <v>619</v>
      </c>
      <c r="U33" s="128" t="s">
        <v>619</v>
      </c>
      <c r="V33" s="128" t="s">
        <v>619</v>
      </c>
      <c r="W33" s="128" t="s">
        <v>619</v>
      </c>
      <c r="X33" s="193" t="s">
        <v>619</v>
      </c>
      <c r="Y33" s="128" t="s">
        <v>619</v>
      </c>
      <c r="Z33" s="1"/>
      <c r="AA33" s="1"/>
      <c r="AB33" s="1"/>
    </row>
    <row r="34" spans="1:28" ht="14.1" customHeight="1" x14ac:dyDescent="0.2">
      <c r="A34" s="220" t="s">
        <v>45</v>
      </c>
      <c r="B34" s="220" t="s">
        <v>46</v>
      </c>
      <c r="C34" s="220" t="s">
        <v>743</v>
      </c>
      <c r="D34" s="220"/>
      <c r="E34" s="184">
        <v>118.9</v>
      </c>
      <c r="F34" s="162">
        <v>45</v>
      </c>
      <c r="G34" s="162">
        <v>10</v>
      </c>
      <c r="H34" s="162">
        <v>9</v>
      </c>
      <c r="I34" s="128" t="s">
        <v>619</v>
      </c>
      <c r="J34" s="128" t="s">
        <v>619</v>
      </c>
      <c r="K34" s="128" t="s">
        <v>619</v>
      </c>
      <c r="L34" s="162">
        <v>64</v>
      </c>
      <c r="M34" s="185">
        <v>0.5</v>
      </c>
      <c r="N34" s="162">
        <v>14</v>
      </c>
      <c r="O34" s="162">
        <v>9</v>
      </c>
      <c r="P34" s="162">
        <v>35</v>
      </c>
      <c r="Q34" s="162">
        <v>122</v>
      </c>
      <c r="R34" s="128" t="s">
        <v>619</v>
      </c>
      <c r="S34" s="162">
        <v>7</v>
      </c>
      <c r="T34" s="162">
        <v>36</v>
      </c>
      <c r="U34" s="128" t="s">
        <v>619</v>
      </c>
      <c r="V34" s="128" t="s">
        <v>619</v>
      </c>
      <c r="W34" s="162">
        <v>43</v>
      </c>
      <c r="X34" s="193">
        <v>0.36</v>
      </c>
      <c r="Y34" s="162">
        <v>27</v>
      </c>
      <c r="Z34" s="1"/>
      <c r="AA34" s="1"/>
      <c r="AB34" s="1"/>
    </row>
    <row r="35" spans="1:28" ht="14.1" customHeight="1" x14ac:dyDescent="0.2">
      <c r="A35" s="220" t="s">
        <v>170</v>
      </c>
      <c r="B35" s="220" t="s">
        <v>171</v>
      </c>
      <c r="C35" s="220" t="s">
        <v>744</v>
      </c>
      <c r="D35" s="220"/>
      <c r="E35" s="184">
        <v>27.9</v>
      </c>
      <c r="F35" s="128" t="s">
        <v>619</v>
      </c>
      <c r="G35" s="128" t="s">
        <v>619</v>
      </c>
      <c r="H35" s="128" t="s">
        <v>619</v>
      </c>
      <c r="I35" s="128" t="s">
        <v>619</v>
      </c>
      <c r="J35" s="128" t="s">
        <v>619</v>
      </c>
      <c r="K35" s="128" t="s">
        <v>619</v>
      </c>
      <c r="L35" s="128" t="s">
        <v>619</v>
      </c>
      <c r="M35" s="185" t="s">
        <v>619</v>
      </c>
      <c r="N35" s="128" t="s">
        <v>619</v>
      </c>
      <c r="O35" s="128" t="s">
        <v>619</v>
      </c>
      <c r="P35" s="162">
        <v>7</v>
      </c>
      <c r="Q35" s="162">
        <v>17</v>
      </c>
      <c r="R35" s="128" t="s">
        <v>619</v>
      </c>
      <c r="S35" s="128" t="s">
        <v>619</v>
      </c>
      <c r="T35" s="162">
        <v>7</v>
      </c>
      <c r="U35" s="128" t="s">
        <v>619</v>
      </c>
      <c r="V35" s="128" t="s">
        <v>619</v>
      </c>
      <c r="W35" s="162">
        <v>12</v>
      </c>
      <c r="X35" s="193">
        <v>0.43</v>
      </c>
      <c r="Y35" s="128" t="s">
        <v>619</v>
      </c>
      <c r="Z35" s="1"/>
      <c r="AA35" s="1"/>
      <c r="AB35" s="1"/>
    </row>
    <row r="36" spans="1:28" ht="14.1" customHeight="1" x14ac:dyDescent="0.2">
      <c r="A36" s="220" t="s">
        <v>545</v>
      </c>
      <c r="B36" s="220" t="s">
        <v>646</v>
      </c>
      <c r="C36" s="220" t="s">
        <v>748</v>
      </c>
      <c r="D36" s="220"/>
      <c r="E36" s="184">
        <v>85.3</v>
      </c>
      <c r="F36" s="162">
        <v>18</v>
      </c>
      <c r="G36" s="128" t="s">
        <v>619</v>
      </c>
      <c r="H36" s="128" t="s">
        <v>619</v>
      </c>
      <c r="I36" s="128" t="s">
        <v>619</v>
      </c>
      <c r="J36" s="128" t="s">
        <v>619</v>
      </c>
      <c r="K36" s="128" t="s">
        <v>619</v>
      </c>
      <c r="L36" s="162">
        <v>21</v>
      </c>
      <c r="M36" s="185">
        <v>0.3</v>
      </c>
      <c r="N36" s="162">
        <v>26</v>
      </c>
      <c r="O36" s="162">
        <v>25</v>
      </c>
      <c r="P36" s="162">
        <v>11</v>
      </c>
      <c r="Q36" s="162">
        <v>83</v>
      </c>
      <c r="R36" s="128" t="s">
        <v>619</v>
      </c>
      <c r="S36" s="128" t="s">
        <v>619</v>
      </c>
      <c r="T36" s="162">
        <v>18</v>
      </c>
      <c r="U36" s="162">
        <v>8</v>
      </c>
      <c r="V36" s="128" t="s">
        <v>619</v>
      </c>
      <c r="W36" s="162">
        <v>31</v>
      </c>
      <c r="X36" s="193">
        <v>0.36</v>
      </c>
      <c r="Y36" s="128" t="s">
        <v>619</v>
      </c>
      <c r="Z36" s="1"/>
      <c r="AA36" s="1"/>
      <c r="AB36" s="1"/>
    </row>
    <row r="37" spans="1:28" ht="14.1" customHeight="1" x14ac:dyDescent="0.2">
      <c r="A37" s="220" t="s">
        <v>422</v>
      </c>
      <c r="B37" s="220" t="s">
        <v>647</v>
      </c>
      <c r="C37" s="220" t="s">
        <v>742</v>
      </c>
      <c r="D37" s="220"/>
      <c r="E37" s="184">
        <v>48</v>
      </c>
      <c r="F37" s="162">
        <v>20</v>
      </c>
      <c r="G37" s="128" t="s">
        <v>619</v>
      </c>
      <c r="H37" s="128" t="s">
        <v>619</v>
      </c>
      <c r="I37" s="128" t="s">
        <v>619</v>
      </c>
      <c r="J37" s="128" t="s">
        <v>619</v>
      </c>
      <c r="K37" s="128" t="s">
        <v>619</v>
      </c>
      <c r="L37" s="162">
        <v>24</v>
      </c>
      <c r="M37" s="185">
        <v>0.5</v>
      </c>
      <c r="N37" s="128" t="s">
        <v>619</v>
      </c>
      <c r="O37" s="128" t="s">
        <v>619</v>
      </c>
      <c r="P37" s="162">
        <v>5</v>
      </c>
      <c r="Q37" s="162">
        <v>34</v>
      </c>
      <c r="R37" s="162">
        <v>14</v>
      </c>
      <c r="S37" s="128" t="s">
        <v>619</v>
      </c>
      <c r="T37" s="162">
        <v>27</v>
      </c>
      <c r="U37" s="162">
        <v>14</v>
      </c>
      <c r="V37" s="128" t="s">
        <v>619</v>
      </c>
      <c r="W37" s="162">
        <v>65</v>
      </c>
      <c r="X37" s="193">
        <v>1.35</v>
      </c>
      <c r="Y37" s="162">
        <v>18</v>
      </c>
      <c r="Z37" s="1"/>
      <c r="AA37" s="1"/>
      <c r="AB37" s="1"/>
    </row>
    <row r="38" spans="1:28" ht="14.1" customHeight="1" x14ac:dyDescent="0.2">
      <c r="A38" s="220" t="s">
        <v>126</v>
      </c>
      <c r="B38" s="220" t="s">
        <v>127</v>
      </c>
      <c r="C38" s="220" t="s">
        <v>747</v>
      </c>
      <c r="D38" s="220"/>
      <c r="E38" s="184">
        <v>203.8</v>
      </c>
      <c r="F38" s="162">
        <v>36</v>
      </c>
      <c r="G38" s="128" t="s">
        <v>619</v>
      </c>
      <c r="H38" s="162">
        <v>23</v>
      </c>
      <c r="I38" s="128" t="s">
        <v>619</v>
      </c>
      <c r="J38" s="128" t="s">
        <v>619</v>
      </c>
      <c r="K38" s="128" t="s">
        <v>619</v>
      </c>
      <c r="L38" s="162">
        <v>65</v>
      </c>
      <c r="M38" s="185">
        <v>0.3</v>
      </c>
      <c r="N38" s="162">
        <v>6</v>
      </c>
      <c r="O38" s="162">
        <v>21</v>
      </c>
      <c r="P38" s="162">
        <v>85</v>
      </c>
      <c r="Q38" s="162">
        <v>177</v>
      </c>
      <c r="R38" s="162">
        <v>14</v>
      </c>
      <c r="S38" s="128" t="s">
        <v>619</v>
      </c>
      <c r="T38" s="162">
        <v>39</v>
      </c>
      <c r="U38" s="128" t="s">
        <v>619</v>
      </c>
      <c r="V38" s="128" t="s">
        <v>619</v>
      </c>
      <c r="W38" s="162">
        <v>53</v>
      </c>
      <c r="X38" s="193">
        <v>0.26</v>
      </c>
      <c r="Y38" s="162">
        <v>41</v>
      </c>
      <c r="Z38" s="1"/>
      <c r="AA38" s="1"/>
      <c r="AB38" s="1"/>
    </row>
    <row r="39" spans="1:28" ht="14.1" customHeight="1" x14ac:dyDescent="0.2">
      <c r="A39" s="220" t="s">
        <v>286</v>
      </c>
      <c r="B39" s="220" t="s">
        <v>287</v>
      </c>
      <c r="C39" s="220" t="s">
        <v>745</v>
      </c>
      <c r="D39" s="220"/>
      <c r="E39" s="184">
        <v>63.3</v>
      </c>
      <c r="F39" s="162">
        <v>33</v>
      </c>
      <c r="G39" s="128" t="s">
        <v>619</v>
      </c>
      <c r="H39" s="128" t="s">
        <v>619</v>
      </c>
      <c r="I39" s="128" t="s">
        <v>619</v>
      </c>
      <c r="J39" s="128" t="s">
        <v>619</v>
      </c>
      <c r="K39" s="128" t="s">
        <v>619</v>
      </c>
      <c r="L39" s="162">
        <v>34</v>
      </c>
      <c r="M39" s="185">
        <v>0.5</v>
      </c>
      <c r="N39" s="128" t="s">
        <v>619</v>
      </c>
      <c r="O39" s="162">
        <v>8</v>
      </c>
      <c r="P39" s="128" t="s">
        <v>619</v>
      </c>
      <c r="Q39" s="162">
        <v>49</v>
      </c>
      <c r="R39" s="128" t="s">
        <v>619</v>
      </c>
      <c r="S39" s="162">
        <v>13</v>
      </c>
      <c r="T39" s="162">
        <v>48</v>
      </c>
      <c r="U39" s="128" t="s">
        <v>619</v>
      </c>
      <c r="V39" s="128" t="s">
        <v>619</v>
      </c>
      <c r="W39" s="162">
        <v>61</v>
      </c>
      <c r="X39" s="193">
        <v>0.96</v>
      </c>
      <c r="Y39" s="128" t="s">
        <v>619</v>
      </c>
      <c r="Z39" s="1"/>
      <c r="AA39" s="1"/>
      <c r="AB39" s="1"/>
    </row>
    <row r="40" spans="1:28" ht="14.1" customHeight="1" x14ac:dyDescent="0.2">
      <c r="A40" s="220" t="s">
        <v>328</v>
      </c>
      <c r="B40" s="220" t="s">
        <v>329</v>
      </c>
      <c r="C40" s="220" t="s">
        <v>745</v>
      </c>
      <c r="D40" s="220"/>
      <c r="E40" s="184">
        <v>56.4</v>
      </c>
      <c r="F40" s="162">
        <v>8</v>
      </c>
      <c r="G40" s="128" t="s">
        <v>619</v>
      </c>
      <c r="H40" s="128" t="s">
        <v>619</v>
      </c>
      <c r="I40" s="128" t="s">
        <v>619</v>
      </c>
      <c r="J40" s="128" t="s">
        <v>619</v>
      </c>
      <c r="K40" s="128" t="s">
        <v>619</v>
      </c>
      <c r="L40" s="162">
        <v>9</v>
      </c>
      <c r="M40" s="185">
        <v>0.2</v>
      </c>
      <c r="N40" s="128" t="s">
        <v>619</v>
      </c>
      <c r="O40" s="128" t="s">
        <v>619</v>
      </c>
      <c r="P40" s="162">
        <v>7</v>
      </c>
      <c r="Q40" s="162">
        <v>21</v>
      </c>
      <c r="R40" s="162">
        <v>5</v>
      </c>
      <c r="S40" s="128" t="s">
        <v>619</v>
      </c>
      <c r="T40" s="162">
        <v>8</v>
      </c>
      <c r="U40" s="128" t="s">
        <v>619</v>
      </c>
      <c r="V40" s="128" t="s">
        <v>619</v>
      </c>
      <c r="W40" s="162">
        <v>13</v>
      </c>
      <c r="X40" s="193">
        <v>0.23</v>
      </c>
      <c r="Y40" s="128" t="s">
        <v>619</v>
      </c>
      <c r="Z40" s="1"/>
      <c r="AA40" s="1"/>
      <c r="AB40" s="1"/>
    </row>
    <row r="41" spans="1:28" ht="14.1" customHeight="1" x14ac:dyDescent="0.2">
      <c r="A41" s="220" t="s">
        <v>390</v>
      </c>
      <c r="B41" s="220" t="s">
        <v>391</v>
      </c>
      <c r="C41" s="220" t="s">
        <v>746</v>
      </c>
      <c r="D41" s="220"/>
      <c r="E41" s="184">
        <v>115.6</v>
      </c>
      <c r="F41" s="162">
        <v>43</v>
      </c>
      <c r="G41" s="162">
        <v>63</v>
      </c>
      <c r="H41" s="162">
        <v>18</v>
      </c>
      <c r="I41" s="162">
        <v>11</v>
      </c>
      <c r="J41" s="162">
        <v>31</v>
      </c>
      <c r="K41" s="162">
        <v>36</v>
      </c>
      <c r="L41" s="162">
        <v>202</v>
      </c>
      <c r="M41" s="185">
        <v>1.8</v>
      </c>
      <c r="N41" s="162">
        <v>23</v>
      </c>
      <c r="O41" s="162">
        <v>82</v>
      </c>
      <c r="P41" s="162">
        <v>107</v>
      </c>
      <c r="Q41" s="162">
        <v>414</v>
      </c>
      <c r="R41" s="162">
        <v>228</v>
      </c>
      <c r="S41" s="128" t="s">
        <v>619</v>
      </c>
      <c r="T41" s="128" t="s">
        <v>619</v>
      </c>
      <c r="U41" s="162">
        <v>2872</v>
      </c>
      <c r="V41" s="162">
        <v>192</v>
      </c>
      <c r="W41" s="162">
        <v>3363</v>
      </c>
      <c r="X41" s="193">
        <v>29.11</v>
      </c>
      <c r="Y41" s="128" t="s">
        <v>619</v>
      </c>
      <c r="Z41" s="1"/>
      <c r="AA41" s="1"/>
      <c r="AB41" s="1"/>
    </row>
    <row r="42" spans="1:28" ht="14.1" customHeight="1" x14ac:dyDescent="0.2">
      <c r="A42" s="220" t="s">
        <v>288</v>
      </c>
      <c r="B42" s="220" t="s">
        <v>289</v>
      </c>
      <c r="C42" s="220" t="s">
        <v>745</v>
      </c>
      <c r="D42" s="220"/>
      <c r="E42" s="184">
        <v>31.5</v>
      </c>
      <c r="F42" s="128" t="s">
        <v>619</v>
      </c>
      <c r="G42" s="128" t="s">
        <v>619</v>
      </c>
      <c r="H42" s="128" t="s">
        <v>619</v>
      </c>
      <c r="I42" s="128" t="s">
        <v>619</v>
      </c>
      <c r="J42" s="128" t="s">
        <v>619</v>
      </c>
      <c r="K42" s="162">
        <v>10</v>
      </c>
      <c r="L42" s="162">
        <v>12</v>
      </c>
      <c r="M42" s="185">
        <v>0.4</v>
      </c>
      <c r="N42" s="128" t="s">
        <v>619</v>
      </c>
      <c r="O42" s="128" t="s">
        <v>619</v>
      </c>
      <c r="P42" s="128" t="s">
        <v>619</v>
      </c>
      <c r="Q42" s="162">
        <v>20</v>
      </c>
      <c r="R42" s="162">
        <v>11</v>
      </c>
      <c r="S42" s="128" t="s">
        <v>619</v>
      </c>
      <c r="T42" s="162">
        <v>28</v>
      </c>
      <c r="U42" s="162">
        <v>12</v>
      </c>
      <c r="V42" s="128" t="s">
        <v>619</v>
      </c>
      <c r="W42" s="162">
        <v>52</v>
      </c>
      <c r="X42" s="193">
        <v>1.65</v>
      </c>
      <c r="Y42" s="128" t="s">
        <v>619</v>
      </c>
      <c r="Z42" s="1"/>
      <c r="AA42" s="1"/>
      <c r="AB42" s="1"/>
    </row>
    <row r="43" spans="1:28" ht="14.1" customHeight="1" x14ac:dyDescent="0.2">
      <c r="A43" s="220" t="s">
        <v>423</v>
      </c>
      <c r="B43" s="220" t="s">
        <v>648</v>
      </c>
      <c r="C43" s="220" t="s">
        <v>742</v>
      </c>
      <c r="D43" s="220"/>
      <c r="E43" s="184">
        <v>124.8</v>
      </c>
      <c r="F43" s="162">
        <v>73</v>
      </c>
      <c r="G43" s="128" t="s">
        <v>619</v>
      </c>
      <c r="H43" s="128" t="s">
        <v>619</v>
      </c>
      <c r="I43" s="128" t="s">
        <v>619</v>
      </c>
      <c r="J43" s="128" t="s">
        <v>619</v>
      </c>
      <c r="K43" s="162">
        <v>14</v>
      </c>
      <c r="L43" s="162">
        <v>99</v>
      </c>
      <c r="M43" s="185">
        <v>0.8</v>
      </c>
      <c r="N43" s="162">
        <v>34</v>
      </c>
      <c r="O43" s="162">
        <v>83</v>
      </c>
      <c r="P43" s="162">
        <v>84</v>
      </c>
      <c r="Q43" s="162">
        <v>300</v>
      </c>
      <c r="R43" s="162">
        <v>76</v>
      </c>
      <c r="S43" s="162">
        <v>12</v>
      </c>
      <c r="T43" s="162">
        <v>33</v>
      </c>
      <c r="U43" s="162">
        <v>606</v>
      </c>
      <c r="V43" s="162">
        <v>671</v>
      </c>
      <c r="W43" s="162">
        <v>1398</v>
      </c>
      <c r="X43" s="193">
        <v>11.21</v>
      </c>
      <c r="Y43" s="128" t="s">
        <v>619</v>
      </c>
      <c r="Z43" s="1"/>
      <c r="AA43" s="1"/>
      <c r="AB43" s="1"/>
    </row>
    <row r="44" spans="1:28" ht="14.1" customHeight="1" x14ac:dyDescent="0.2">
      <c r="A44" s="220" t="s">
        <v>546</v>
      </c>
      <c r="B44" s="220" t="s">
        <v>649</v>
      </c>
      <c r="C44" s="220" t="s">
        <v>748</v>
      </c>
      <c r="D44" s="220"/>
      <c r="E44" s="184">
        <v>187.7</v>
      </c>
      <c r="F44" s="162">
        <v>118</v>
      </c>
      <c r="G44" s="162">
        <v>37</v>
      </c>
      <c r="H44" s="162">
        <v>13</v>
      </c>
      <c r="I44" s="162">
        <v>10</v>
      </c>
      <c r="J44" s="128" t="s">
        <v>619</v>
      </c>
      <c r="K44" s="128" t="s">
        <v>619</v>
      </c>
      <c r="L44" s="162">
        <v>187</v>
      </c>
      <c r="M44" s="185">
        <v>1</v>
      </c>
      <c r="N44" s="162">
        <v>24</v>
      </c>
      <c r="O44" s="162">
        <v>29</v>
      </c>
      <c r="P44" s="162">
        <v>9</v>
      </c>
      <c r="Q44" s="162">
        <v>249</v>
      </c>
      <c r="R44" s="128" t="s">
        <v>619</v>
      </c>
      <c r="S44" s="162">
        <v>185</v>
      </c>
      <c r="T44" s="162">
        <v>49</v>
      </c>
      <c r="U44" s="128" t="s">
        <v>619</v>
      </c>
      <c r="V44" s="162">
        <v>144</v>
      </c>
      <c r="W44" s="162">
        <v>415</v>
      </c>
      <c r="X44" s="193">
        <v>2.21</v>
      </c>
      <c r="Y44" s="162">
        <v>219</v>
      </c>
      <c r="Z44" s="1"/>
      <c r="AA44" s="1"/>
      <c r="AB44" s="1"/>
    </row>
    <row r="45" spans="1:28" ht="14.1" customHeight="1" x14ac:dyDescent="0.2">
      <c r="A45" s="220" t="s">
        <v>330</v>
      </c>
      <c r="B45" s="220" t="s">
        <v>331</v>
      </c>
      <c r="C45" s="220" t="s">
        <v>745</v>
      </c>
      <c r="D45" s="220"/>
      <c r="E45" s="184">
        <v>54.5</v>
      </c>
      <c r="F45" s="128" t="s">
        <v>619</v>
      </c>
      <c r="G45" s="128" t="s">
        <v>619</v>
      </c>
      <c r="H45" s="128" t="s">
        <v>619</v>
      </c>
      <c r="I45" s="128" t="s">
        <v>619</v>
      </c>
      <c r="J45" s="128" t="s">
        <v>619</v>
      </c>
      <c r="K45" s="128" t="s">
        <v>619</v>
      </c>
      <c r="L45" s="162">
        <v>17</v>
      </c>
      <c r="M45" s="185">
        <v>0.3</v>
      </c>
      <c r="N45" s="128" t="s">
        <v>619</v>
      </c>
      <c r="O45" s="128" t="s">
        <v>619</v>
      </c>
      <c r="P45" s="128" t="s">
        <v>619</v>
      </c>
      <c r="Q45" s="162">
        <v>22</v>
      </c>
      <c r="R45" s="128" t="s">
        <v>619</v>
      </c>
      <c r="S45" s="162">
        <v>8</v>
      </c>
      <c r="T45" s="128" t="s">
        <v>619</v>
      </c>
      <c r="U45" s="162">
        <v>24</v>
      </c>
      <c r="V45" s="162">
        <v>10</v>
      </c>
      <c r="W45" s="162">
        <v>46</v>
      </c>
      <c r="X45" s="193">
        <v>0.84</v>
      </c>
      <c r="Y45" s="128" t="s">
        <v>619</v>
      </c>
      <c r="Z45" s="1"/>
      <c r="AA45" s="1"/>
      <c r="AB45" s="1"/>
    </row>
    <row r="46" spans="1:28" ht="14.1" customHeight="1" x14ac:dyDescent="0.2">
      <c r="A46" s="220" t="s">
        <v>392</v>
      </c>
      <c r="B46" s="220" t="s">
        <v>393</v>
      </c>
      <c r="C46" s="220" t="s">
        <v>746</v>
      </c>
      <c r="D46" s="220"/>
      <c r="E46" s="184">
        <v>135.5</v>
      </c>
      <c r="F46" s="162">
        <v>74</v>
      </c>
      <c r="G46" s="162">
        <v>32</v>
      </c>
      <c r="H46" s="128" t="s">
        <v>619</v>
      </c>
      <c r="I46" s="162">
        <v>8</v>
      </c>
      <c r="J46" s="162">
        <v>8</v>
      </c>
      <c r="K46" s="128" t="s">
        <v>619</v>
      </c>
      <c r="L46" s="162">
        <v>130</v>
      </c>
      <c r="M46" s="185">
        <v>1</v>
      </c>
      <c r="N46" s="128" t="s">
        <v>619</v>
      </c>
      <c r="O46" s="128" t="s">
        <v>619</v>
      </c>
      <c r="P46" s="162">
        <v>80</v>
      </c>
      <c r="Q46" s="162">
        <v>249</v>
      </c>
      <c r="R46" s="128" t="s">
        <v>619</v>
      </c>
      <c r="S46" s="128" t="s">
        <v>619</v>
      </c>
      <c r="T46" s="162">
        <v>197</v>
      </c>
      <c r="U46" s="162">
        <v>229</v>
      </c>
      <c r="V46" s="162">
        <v>448</v>
      </c>
      <c r="W46" s="162">
        <v>956</v>
      </c>
      <c r="X46" s="193">
        <v>7.06</v>
      </c>
      <c r="Y46" s="162">
        <v>275</v>
      </c>
      <c r="Z46" s="1"/>
      <c r="AA46" s="1"/>
      <c r="AB46" s="1"/>
    </row>
    <row r="47" spans="1:28" ht="14.1" customHeight="1" x14ac:dyDescent="0.2">
      <c r="A47" s="220" t="s">
        <v>216</v>
      </c>
      <c r="B47" s="220" t="s">
        <v>217</v>
      </c>
      <c r="C47" s="220" t="s">
        <v>749</v>
      </c>
      <c r="D47" s="220"/>
      <c r="E47" s="184">
        <v>39.1</v>
      </c>
      <c r="F47" s="162">
        <v>17</v>
      </c>
      <c r="G47" s="128" t="s">
        <v>619</v>
      </c>
      <c r="H47" s="128" t="s">
        <v>619</v>
      </c>
      <c r="I47" s="128" t="s">
        <v>619</v>
      </c>
      <c r="J47" s="128" t="s">
        <v>619</v>
      </c>
      <c r="K47" s="128" t="s">
        <v>619</v>
      </c>
      <c r="L47" s="162">
        <v>21</v>
      </c>
      <c r="M47" s="185">
        <v>0.5</v>
      </c>
      <c r="N47" s="128" t="s">
        <v>619</v>
      </c>
      <c r="O47" s="128" t="s">
        <v>619</v>
      </c>
      <c r="P47" s="162">
        <v>10</v>
      </c>
      <c r="Q47" s="162">
        <v>34</v>
      </c>
      <c r="R47" s="128" t="s">
        <v>619</v>
      </c>
      <c r="S47" s="162">
        <v>11</v>
      </c>
      <c r="T47" s="162">
        <v>17</v>
      </c>
      <c r="U47" s="128" t="s">
        <v>619</v>
      </c>
      <c r="V47" s="128" t="s">
        <v>619</v>
      </c>
      <c r="W47" s="162">
        <v>30</v>
      </c>
      <c r="X47" s="193">
        <v>0.77</v>
      </c>
      <c r="Y47" s="128" t="s">
        <v>619</v>
      </c>
      <c r="Z47" s="1"/>
      <c r="AA47" s="1"/>
      <c r="AB47" s="1"/>
    </row>
    <row r="48" spans="1:28" ht="14.1" customHeight="1" x14ac:dyDescent="0.2">
      <c r="A48" s="220" t="s">
        <v>308</v>
      </c>
      <c r="B48" s="220" t="s">
        <v>309</v>
      </c>
      <c r="C48" s="220" t="s">
        <v>745</v>
      </c>
      <c r="D48" s="220"/>
      <c r="E48" s="184">
        <v>38.799999999999997</v>
      </c>
      <c r="F48" s="162">
        <v>15</v>
      </c>
      <c r="G48" s="128" t="s">
        <v>619</v>
      </c>
      <c r="H48" s="128" t="s">
        <v>619</v>
      </c>
      <c r="I48" s="128" t="s">
        <v>619</v>
      </c>
      <c r="J48" s="128" t="s">
        <v>619</v>
      </c>
      <c r="K48" s="128" t="s">
        <v>619</v>
      </c>
      <c r="L48" s="162">
        <v>19</v>
      </c>
      <c r="M48" s="185">
        <v>0.5</v>
      </c>
      <c r="N48" s="128" t="s">
        <v>619</v>
      </c>
      <c r="O48" s="128" t="s">
        <v>619</v>
      </c>
      <c r="P48" s="162">
        <v>29</v>
      </c>
      <c r="Q48" s="162">
        <v>52</v>
      </c>
      <c r="R48" s="128" t="s">
        <v>619</v>
      </c>
      <c r="S48" s="128" t="s">
        <v>619</v>
      </c>
      <c r="T48" s="162">
        <v>55</v>
      </c>
      <c r="U48" s="162">
        <v>50</v>
      </c>
      <c r="V48" s="162">
        <v>54</v>
      </c>
      <c r="W48" s="162">
        <v>176</v>
      </c>
      <c r="X48" s="193">
        <v>4.54</v>
      </c>
      <c r="Y48" s="128" t="s">
        <v>619</v>
      </c>
      <c r="Z48" s="1"/>
      <c r="AA48" s="1"/>
      <c r="AB48" s="1"/>
    </row>
    <row r="49" spans="1:28" ht="14.1" customHeight="1" x14ac:dyDescent="0.2">
      <c r="A49" s="220" t="s">
        <v>202</v>
      </c>
      <c r="B49" s="220" t="s">
        <v>203</v>
      </c>
      <c r="C49" s="220" t="s">
        <v>744</v>
      </c>
      <c r="D49" s="220"/>
      <c r="E49" s="184">
        <v>48</v>
      </c>
      <c r="F49" s="128" t="s">
        <v>619</v>
      </c>
      <c r="G49" s="128" t="s">
        <v>619</v>
      </c>
      <c r="H49" s="128" t="s">
        <v>619</v>
      </c>
      <c r="I49" s="128" t="s">
        <v>619</v>
      </c>
      <c r="J49" s="128" t="s">
        <v>619</v>
      </c>
      <c r="K49" s="128" t="s">
        <v>619</v>
      </c>
      <c r="L49" s="128" t="s">
        <v>619</v>
      </c>
      <c r="M49" s="185" t="s">
        <v>619</v>
      </c>
      <c r="N49" s="128" t="s">
        <v>619</v>
      </c>
      <c r="O49" s="128" t="s">
        <v>619</v>
      </c>
      <c r="P49" s="162">
        <v>6</v>
      </c>
      <c r="Q49" s="162">
        <v>14</v>
      </c>
      <c r="R49" s="128" t="s">
        <v>619</v>
      </c>
      <c r="S49" s="128" t="s">
        <v>619</v>
      </c>
      <c r="T49" s="128" t="s">
        <v>619</v>
      </c>
      <c r="U49" s="128" t="s">
        <v>619</v>
      </c>
      <c r="V49" s="128" t="s">
        <v>619</v>
      </c>
      <c r="W49" s="128" t="s">
        <v>619</v>
      </c>
      <c r="X49" s="193" t="s">
        <v>619</v>
      </c>
      <c r="Y49" s="128" t="s">
        <v>619</v>
      </c>
      <c r="Z49" s="1"/>
      <c r="AA49" s="1"/>
      <c r="AB49" s="1"/>
    </row>
    <row r="50" spans="1:28" ht="14.1" customHeight="1" x14ac:dyDescent="0.2">
      <c r="A50" s="220" t="s">
        <v>65</v>
      </c>
      <c r="B50" s="220" t="s">
        <v>66</v>
      </c>
      <c r="C50" s="220" t="s">
        <v>743</v>
      </c>
      <c r="D50" s="220"/>
      <c r="E50" s="184">
        <v>37.700000000000003</v>
      </c>
      <c r="F50" s="162">
        <v>11</v>
      </c>
      <c r="G50" s="128" t="s">
        <v>619</v>
      </c>
      <c r="H50" s="128" t="s">
        <v>619</v>
      </c>
      <c r="I50" s="128" t="s">
        <v>619</v>
      </c>
      <c r="J50" s="128" t="s">
        <v>619</v>
      </c>
      <c r="K50" s="128" t="s">
        <v>619</v>
      </c>
      <c r="L50" s="162">
        <v>12</v>
      </c>
      <c r="M50" s="185">
        <v>0.3</v>
      </c>
      <c r="N50" s="128" t="s">
        <v>619</v>
      </c>
      <c r="O50" s="162">
        <v>27</v>
      </c>
      <c r="P50" s="128" t="s">
        <v>619</v>
      </c>
      <c r="Q50" s="162">
        <v>42</v>
      </c>
      <c r="R50" s="128" t="s">
        <v>619</v>
      </c>
      <c r="S50" s="162">
        <v>5</v>
      </c>
      <c r="T50" s="128" t="s">
        <v>619</v>
      </c>
      <c r="U50" s="128" t="s">
        <v>619</v>
      </c>
      <c r="V50" s="128" t="s">
        <v>619</v>
      </c>
      <c r="W50" s="162">
        <v>6</v>
      </c>
      <c r="X50" s="193">
        <v>0.16</v>
      </c>
      <c r="Y50" s="128" t="s">
        <v>619</v>
      </c>
      <c r="Z50" s="1"/>
      <c r="AA50" s="1"/>
      <c r="AB50" s="1"/>
    </row>
    <row r="51" spans="1:28" ht="14.1" customHeight="1" x14ac:dyDescent="0.2">
      <c r="A51" s="220" t="s">
        <v>47</v>
      </c>
      <c r="B51" s="220" t="s">
        <v>48</v>
      </c>
      <c r="C51" s="220" t="s">
        <v>743</v>
      </c>
      <c r="D51" s="220"/>
      <c r="E51" s="184">
        <v>79.7</v>
      </c>
      <c r="F51" s="162">
        <v>22</v>
      </c>
      <c r="G51" s="128" t="s">
        <v>619</v>
      </c>
      <c r="H51" s="162">
        <v>5</v>
      </c>
      <c r="I51" s="128" t="s">
        <v>619</v>
      </c>
      <c r="J51" s="128" t="s">
        <v>619</v>
      </c>
      <c r="K51" s="128" t="s">
        <v>619</v>
      </c>
      <c r="L51" s="162">
        <v>31</v>
      </c>
      <c r="M51" s="185">
        <v>0.4</v>
      </c>
      <c r="N51" s="128" t="s">
        <v>619</v>
      </c>
      <c r="O51" s="162">
        <v>34</v>
      </c>
      <c r="P51" s="128" t="s">
        <v>619</v>
      </c>
      <c r="Q51" s="162">
        <v>85</v>
      </c>
      <c r="R51" s="128" t="s">
        <v>619</v>
      </c>
      <c r="S51" s="128" t="s">
        <v>619</v>
      </c>
      <c r="T51" s="128" t="s">
        <v>619</v>
      </c>
      <c r="U51" s="128" t="s">
        <v>619</v>
      </c>
      <c r="V51" s="128" t="s">
        <v>619</v>
      </c>
      <c r="W51" s="162">
        <v>10</v>
      </c>
      <c r="X51" s="193">
        <v>0.13</v>
      </c>
      <c r="Y51" s="162">
        <v>16</v>
      </c>
      <c r="Z51" s="1"/>
      <c r="AA51" s="1"/>
      <c r="AB51" s="1"/>
    </row>
    <row r="52" spans="1:28" ht="14.1" customHeight="1" x14ac:dyDescent="0.2">
      <c r="A52" s="220" t="s">
        <v>128</v>
      </c>
      <c r="B52" s="220" t="s">
        <v>129</v>
      </c>
      <c r="C52" s="220" t="s">
        <v>747</v>
      </c>
      <c r="D52" s="220"/>
      <c r="E52" s="184">
        <v>91.2</v>
      </c>
      <c r="F52" s="162">
        <v>14</v>
      </c>
      <c r="G52" s="128" t="s">
        <v>619</v>
      </c>
      <c r="H52" s="128" t="s">
        <v>619</v>
      </c>
      <c r="I52" s="128" t="s">
        <v>619</v>
      </c>
      <c r="J52" s="128" t="s">
        <v>619</v>
      </c>
      <c r="K52" s="128" t="s">
        <v>619</v>
      </c>
      <c r="L52" s="162">
        <v>18</v>
      </c>
      <c r="M52" s="185">
        <v>0.2</v>
      </c>
      <c r="N52" s="128" t="s">
        <v>619</v>
      </c>
      <c r="O52" s="128" t="s">
        <v>619</v>
      </c>
      <c r="P52" s="162">
        <v>12</v>
      </c>
      <c r="Q52" s="162">
        <v>35</v>
      </c>
      <c r="R52" s="128" t="s">
        <v>619</v>
      </c>
      <c r="S52" s="128" t="s">
        <v>619</v>
      </c>
      <c r="T52" s="162">
        <v>19</v>
      </c>
      <c r="U52" s="128" t="s">
        <v>619</v>
      </c>
      <c r="V52" s="128" t="s">
        <v>619</v>
      </c>
      <c r="W52" s="162">
        <v>23</v>
      </c>
      <c r="X52" s="193">
        <v>0.25</v>
      </c>
      <c r="Y52" s="128" t="s">
        <v>619</v>
      </c>
      <c r="Z52" s="1"/>
      <c r="AA52" s="1"/>
      <c r="AB52" s="1"/>
    </row>
    <row r="53" spans="1:28" ht="14.1" customHeight="1" x14ac:dyDescent="0.2">
      <c r="A53" s="220" t="s">
        <v>274</v>
      </c>
      <c r="B53" s="220" t="s">
        <v>275</v>
      </c>
      <c r="C53" s="220" t="s">
        <v>745</v>
      </c>
      <c r="D53" s="220"/>
      <c r="E53" s="184">
        <v>47.3</v>
      </c>
      <c r="F53" s="162">
        <v>17</v>
      </c>
      <c r="G53" s="128" t="s">
        <v>619</v>
      </c>
      <c r="H53" s="128" t="s">
        <v>619</v>
      </c>
      <c r="I53" s="128" t="s">
        <v>619</v>
      </c>
      <c r="J53" s="128" t="s">
        <v>619</v>
      </c>
      <c r="K53" s="162">
        <v>19</v>
      </c>
      <c r="L53" s="162">
        <v>38</v>
      </c>
      <c r="M53" s="185">
        <v>0.8</v>
      </c>
      <c r="N53" s="128" t="s">
        <v>619</v>
      </c>
      <c r="O53" s="128" t="s">
        <v>619</v>
      </c>
      <c r="P53" s="162">
        <v>10</v>
      </c>
      <c r="Q53" s="162">
        <v>60</v>
      </c>
      <c r="R53" s="128" t="s">
        <v>619</v>
      </c>
      <c r="S53" s="162">
        <v>27</v>
      </c>
      <c r="T53" s="162">
        <v>36</v>
      </c>
      <c r="U53" s="162">
        <v>15</v>
      </c>
      <c r="V53" s="128" t="s">
        <v>619</v>
      </c>
      <c r="W53" s="162">
        <v>84</v>
      </c>
      <c r="X53" s="193">
        <v>1.78</v>
      </c>
      <c r="Y53" s="128" t="s">
        <v>619</v>
      </c>
      <c r="Z53" s="1"/>
      <c r="AA53" s="1"/>
      <c r="AB53" s="1"/>
    </row>
    <row r="54" spans="1:28" ht="14.1" customHeight="1" x14ac:dyDescent="0.2">
      <c r="A54" s="220" t="s">
        <v>356</v>
      </c>
      <c r="B54" s="220" t="s">
        <v>357</v>
      </c>
      <c r="C54" s="220" t="s">
        <v>746</v>
      </c>
      <c r="D54" s="220"/>
      <c r="E54" s="184">
        <v>102.1</v>
      </c>
      <c r="F54" s="162">
        <v>7</v>
      </c>
      <c r="G54" s="128" t="s">
        <v>619</v>
      </c>
      <c r="H54" s="128" t="s">
        <v>619</v>
      </c>
      <c r="I54" s="128" t="s">
        <v>619</v>
      </c>
      <c r="J54" s="128" t="s">
        <v>619</v>
      </c>
      <c r="K54" s="128" t="s">
        <v>619</v>
      </c>
      <c r="L54" s="162">
        <v>11</v>
      </c>
      <c r="M54" s="185">
        <v>0.1</v>
      </c>
      <c r="N54" s="128" t="s">
        <v>619</v>
      </c>
      <c r="O54" s="128" t="s">
        <v>619</v>
      </c>
      <c r="P54" s="128" t="s">
        <v>619</v>
      </c>
      <c r="Q54" s="162">
        <v>20</v>
      </c>
      <c r="R54" s="162">
        <v>14</v>
      </c>
      <c r="S54" s="162">
        <v>22</v>
      </c>
      <c r="T54" s="162">
        <v>57</v>
      </c>
      <c r="U54" s="162">
        <v>166</v>
      </c>
      <c r="V54" s="162">
        <v>242</v>
      </c>
      <c r="W54" s="162">
        <v>501</v>
      </c>
      <c r="X54" s="193">
        <v>4.91</v>
      </c>
      <c r="Y54" s="162">
        <v>75</v>
      </c>
      <c r="Z54" s="1"/>
      <c r="AA54" s="1"/>
      <c r="AB54" s="1"/>
    </row>
    <row r="55" spans="1:28" ht="14.1" customHeight="1" x14ac:dyDescent="0.2">
      <c r="A55" s="220" t="s">
        <v>228</v>
      </c>
      <c r="B55" s="220" t="s">
        <v>229</v>
      </c>
      <c r="C55" s="220" t="s">
        <v>749</v>
      </c>
      <c r="D55" s="220"/>
      <c r="E55" s="184">
        <v>41.7</v>
      </c>
      <c r="F55" s="128" t="s">
        <v>619</v>
      </c>
      <c r="G55" s="128" t="s">
        <v>619</v>
      </c>
      <c r="H55" s="128" t="s">
        <v>619</v>
      </c>
      <c r="I55" s="128" t="s">
        <v>619</v>
      </c>
      <c r="J55" s="128" t="s">
        <v>619</v>
      </c>
      <c r="K55" s="128" t="s">
        <v>619</v>
      </c>
      <c r="L55" s="162">
        <v>10</v>
      </c>
      <c r="M55" s="185">
        <v>0.2</v>
      </c>
      <c r="N55" s="162">
        <v>11</v>
      </c>
      <c r="O55" s="162">
        <v>7</v>
      </c>
      <c r="P55" s="162">
        <v>26</v>
      </c>
      <c r="Q55" s="162">
        <v>54</v>
      </c>
      <c r="R55" s="128" t="s">
        <v>619</v>
      </c>
      <c r="S55" s="128" t="s">
        <v>619</v>
      </c>
      <c r="T55" s="128" t="s">
        <v>619</v>
      </c>
      <c r="U55" s="128" t="s">
        <v>619</v>
      </c>
      <c r="V55" s="128" t="s">
        <v>619</v>
      </c>
      <c r="W55" s="128" t="s">
        <v>619</v>
      </c>
      <c r="X55" s="193" t="s">
        <v>619</v>
      </c>
      <c r="Y55" s="128" t="s">
        <v>619</v>
      </c>
      <c r="Z55" s="1"/>
      <c r="AA55" s="1"/>
      <c r="AB55" s="1"/>
    </row>
    <row r="56" spans="1:28" ht="14.1" customHeight="1" x14ac:dyDescent="0.2">
      <c r="A56" s="220" t="s">
        <v>476</v>
      </c>
      <c r="B56" s="220" t="s">
        <v>477</v>
      </c>
      <c r="C56" s="220" t="s">
        <v>742</v>
      </c>
      <c r="D56" s="220"/>
      <c r="E56" s="184">
        <v>62.3</v>
      </c>
      <c r="F56" s="162">
        <v>5</v>
      </c>
      <c r="G56" s="128" t="s">
        <v>619</v>
      </c>
      <c r="H56" s="128" t="s">
        <v>619</v>
      </c>
      <c r="I56" s="128" t="s">
        <v>619</v>
      </c>
      <c r="J56" s="128" t="s">
        <v>619</v>
      </c>
      <c r="K56" s="162">
        <v>18</v>
      </c>
      <c r="L56" s="162">
        <v>24</v>
      </c>
      <c r="M56" s="185">
        <v>0.4</v>
      </c>
      <c r="N56" s="162">
        <v>14</v>
      </c>
      <c r="O56" s="162">
        <v>79</v>
      </c>
      <c r="P56" s="162">
        <v>179</v>
      </c>
      <c r="Q56" s="162">
        <v>296</v>
      </c>
      <c r="R56" s="162">
        <v>9</v>
      </c>
      <c r="S56" s="162">
        <v>20</v>
      </c>
      <c r="T56" s="162">
        <v>12</v>
      </c>
      <c r="U56" s="128" t="s">
        <v>619</v>
      </c>
      <c r="V56" s="128" t="s">
        <v>619</v>
      </c>
      <c r="W56" s="162">
        <v>41</v>
      </c>
      <c r="X56" s="193">
        <v>0.66</v>
      </c>
      <c r="Y56" s="128" t="s">
        <v>619</v>
      </c>
      <c r="Z56" s="1"/>
      <c r="AA56" s="1"/>
      <c r="AB56" s="1"/>
    </row>
    <row r="57" spans="1:28" ht="14.1" customHeight="1" x14ac:dyDescent="0.2">
      <c r="A57" s="220" t="s">
        <v>37</v>
      </c>
      <c r="B57" s="220" t="s">
        <v>38</v>
      </c>
      <c r="C57" s="220" t="s">
        <v>743</v>
      </c>
      <c r="D57" s="220"/>
      <c r="E57" s="184">
        <v>49.1</v>
      </c>
      <c r="F57" s="128" t="s">
        <v>619</v>
      </c>
      <c r="G57" s="128" t="s">
        <v>619</v>
      </c>
      <c r="H57" s="128" t="s">
        <v>619</v>
      </c>
      <c r="I57" s="128" t="s">
        <v>619</v>
      </c>
      <c r="J57" s="128" t="s">
        <v>619</v>
      </c>
      <c r="K57" s="128" t="s">
        <v>619</v>
      </c>
      <c r="L57" s="128" t="s">
        <v>619</v>
      </c>
      <c r="M57" s="185" t="s">
        <v>619</v>
      </c>
      <c r="N57" s="162">
        <v>5</v>
      </c>
      <c r="O57" s="162">
        <v>9</v>
      </c>
      <c r="P57" s="162">
        <v>11</v>
      </c>
      <c r="Q57" s="162">
        <v>25</v>
      </c>
      <c r="R57" s="128" t="s">
        <v>619</v>
      </c>
      <c r="S57" s="128" t="s">
        <v>619</v>
      </c>
      <c r="T57" s="128" t="s">
        <v>619</v>
      </c>
      <c r="U57" s="128" t="s">
        <v>619</v>
      </c>
      <c r="V57" s="128" t="s">
        <v>619</v>
      </c>
      <c r="W57" s="162">
        <v>9</v>
      </c>
      <c r="X57" s="193">
        <v>0.18</v>
      </c>
      <c r="Y57" s="128" t="s">
        <v>619</v>
      </c>
      <c r="Z57" s="1"/>
      <c r="AA57" s="1"/>
      <c r="AB57" s="1"/>
    </row>
    <row r="58" spans="1:28" ht="14.1" customHeight="1" x14ac:dyDescent="0.2">
      <c r="A58" s="220" t="s">
        <v>290</v>
      </c>
      <c r="B58" s="220" t="s">
        <v>291</v>
      </c>
      <c r="C58" s="220" t="s">
        <v>745</v>
      </c>
      <c r="D58" s="220"/>
      <c r="E58" s="184">
        <v>37.200000000000003</v>
      </c>
      <c r="F58" s="128" t="s">
        <v>619</v>
      </c>
      <c r="G58" s="128" t="s">
        <v>619</v>
      </c>
      <c r="H58" s="128" t="s">
        <v>619</v>
      </c>
      <c r="I58" s="128" t="s">
        <v>619</v>
      </c>
      <c r="J58" s="128" t="s">
        <v>619</v>
      </c>
      <c r="K58" s="128" t="s">
        <v>619</v>
      </c>
      <c r="L58" s="162">
        <v>18</v>
      </c>
      <c r="M58" s="185">
        <v>0.5</v>
      </c>
      <c r="N58" s="128" t="s">
        <v>619</v>
      </c>
      <c r="O58" s="128" t="s">
        <v>619</v>
      </c>
      <c r="P58" s="128" t="s">
        <v>619</v>
      </c>
      <c r="Q58" s="162">
        <v>30</v>
      </c>
      <c r="R58" s="162">
        <v>10</v>
      </c>
      <c r="S58" s="162">
        <v>9</v>
      </c>
      <c r="T58" s="162">
        <v>5</v>
      </c>
      <c r="U58" s="162">
        <v>42</v>
      </c>
      <c r="V58" s="162">
        <v>5</v>
      </c>
      <c r="W58" s="162">
        <v>71</v>
      </c>
      <c r="X58" s="193">
        <v>1.91</v>
      </c>
      <c r="Y58" s="128" t="s">
        <v>619</v>
      </c>
      <c r="Z58" s="1"/>
      <c r="AA58" s="1"/>
      <c r="AB58" s="1"/>
    </row>
    <row r="59" spans="1:28" ht="14.1" customHeight="1" x14ac:dyDescent="0.2">
      <c r="A59" s="220" t="s">
        <v>269</v>
      </c>
      <c r="B59" s="220" t="s">
        <v>650</v>
      </c>
      <c r="C59" s="220" t="s">
        <v>745</v>
      </c>
      <c r="D59" s="220"/>
      <c r="E59" s="184">
        <v>110.1</v>
      </c>
      <c r="F59" s="162">
        <v>63</v>
      </c>
      <c r="G59" s="128" t="s">
        <v>619</v>
      </c>
      <c r="H59" s="128" t="s">
        <v>619</v>
      </c>
      <c r="I59" s="128" t="s">
        <v>619</v>
      </c>
      <c r="J59" s="128" t="s">
        <v>619</v>
      </c>
      <c r="K59" s="128" t="s">
        <v>619</v>
      </c>
      <c r="L59" s="162">
        <v>67</v>
      </c>
      <c r="M59" s="185">
        <v>0.6</v>
      </c>
      <c r="N59" s="162">
        <v>7</v>
      </c>
      <c r="O59" s="162">
        <v>11</v>
      </c>
      <c r="P59" s="162">
        <v>6</v>
      </c>
      <c r="Q59" s="162">
        <v>91</v>
      </c>
      <c r="R59" s="162">
        <v>16</v>
      </c>
      <c r="S59" s="162">
        <v>22</v>
      </c>
      <c r="T59" s="162">
        <v>13</v>
      </c>
      <c r="U59" s="128" t="s">
        <v>619</v>
      </c>
      <c r="V59" s="128" t="s">
        <v>619</v>
      </c>
      <c r="W59" s="162">
        <v>59</v>
      </c>
      <c r="X59" s="193">
        <v>0.54</v>
      </c>
      <c r="Y59" s="162">
        <v>12</v>
      </c>
      <c r="Z59" s="1"/>
      <c r="AA59" s="1"/>
      <c r="AB59" s="1"/>
    </row>
    <row r="60" spans="1:28" ht="14.1" customHeight="1" x14ac:dyDescent="0.2">
      <c r="A60" s="220" t="s">
        <v>158</v>
      </c>
      <c r="B60" s="220" t="s">
        <v>159</v>
      </c>
      <c r="C60" s="220" t="s">
        <v>744</v>
      </c>
      <c r="D60" s="220"/>
      <c r="E60" s="184">
        <v>69.099999999999994</v>
      </c>
      <c r="F60" s="162">
        <v>14</v>
      </c>
      <c r="G60" s="128" t="s">
        <v>619</v>
      </c>
      <c r="H60" s="128" t="s">
        <v>619</v>
      </c>
      <c r="I60" s="128" t="s">
        <v>619</v>
      </c>
      <c r="J60" s="128" t="s">
        <v>619</v>
      </c>
      <c r="K60" s="128" t="s">
        <v>619</v>
      </c>
      <c r="L60" s="162">
        <v>16</v>
      </c>
      <c r="M60" s="185">
        <v>0.2</v>
      </c>
      <c r="N60" s="128" t="s">
        <v>619</v>
      </c>
      <c r="O60" s="128" t="s">
        <v>619</v>
      </c>
      <c r="P60" s="128" t="s">
        <v>619</v>
      </c>
      <c r="Q60" s="162">
        <v>22</v>
      </c>
      <c r="R60" s="128" t="s">
        <v>619</v>
      </c>
      <c r="S60" s="128" t="s">
        <v>619</v>
      </c>
      <c r="T60" s="162">
        <v>10</v>
      </c>
      <c r="U60" s="128" t="s">
        <v>619</v>
      </c>
      <c r="V60" s="128" t="s">
        <v>619</v>
      </c>
      <c r="W60" s="162">
        <v>11</v>
      </c>
      <c r="X60" s="193">
        <v>0.16</v>
      </c>
      <c r="Y60" s="128" t="s">
        <v>619</v>
      </c>
      <c r="Z60" s="1"/>
      <c r="AA60" s="1"/>
      <c r="AB60" s="1"/>
    </row>
    <row r="61" spans="1:28" ht="14.1" customHeight="1" x14ac:dyDescent="0.2">
      <c r="A61" s="220" t="s">
        <v>292</v>
      </c>
      <c r="B61" s="220" t="s">
        <v>293</v>
      </c>
      <c r="C61" s="220" t="s">
        <v>745</v>
      </c>
      <c r="D61" s="220"/>
      <c r="E61" s="184">
        <v>71.7</v>
      </c>
      <c r="F61" s="162">
        <v>73</v>
      </c>
      <c r="G61" s="162">
        <v>6</v>
      </c>
      <c r="H61" s="128" t="s">
        <v>619</v>
      </c>
      <c r="I61" s="128" t="s">
        <v>619</v>
      </c>
      <c r="J61" s="128" t="s">
        <v>619</v>
      </c>
      <c r="K61" s="162">
        <v>8</v>
      </c>
      <c r="L61" s="162">
        <v>94</v>
      </c>
      <c r="M61" s="185">
        <v>1.3</v>
      </c>
      <c r="N61" s="128" t="s">
        <v>619</v>
      </c>
      <c r="O61" s="128" t="s">
        <v>619</v>
      </c>
      <c r="P61" s="162">
        <v>21</v>
      </c>
      <c r="Q61" s="162">
        <v>124</v>
      </c>
      <c r="R61" s="162">
        <v>32</v>
      </c>
      <c r="S61" s="162">
        <v>13</v>
      </c>
      <c r="T61" s="162">
        <v>28</v>
      </c>
      <c r="U61" s="162">
        <v>19</v>
      </c>
      <c r="V61" s="162">
        <v>47</v>
      </c>
      <c r="W61" s="162">
        <v>139</v>
      </c>
      <c r="X61" s="193">
        <v>1.94</v>
      </c>
      <c r="Y61" s="128" t="s">
        <v>619</v>
      </c>
      <c r="Z61" s="1"/>
      <c r="AA61" s="1"/>
      <c r="AB61" s="1"/>
    </row>
    <row r="62" spans="1:28" ht="14.1" customHeight="1" x14ac:dyDescent="0.2">
      <c r="A62" s="220" t="s">
        <v>584</v>
      </c>
      <c r="B62" s="220" t="s">
        <v>585</v>
      </c>
      <c r="C62" s="220" t="s">
        <v>748</v>
      </c>
      <c r="D62" s="220"/>
      <c r="E62" s="184">
        <v>52.1</v>
      </c>
      <c r="F62" s="128" t="s">
        <v>619</v>
      </c>
      <c r="G62" s="128" t="s">
        <v>619</v>
      </c>
      <c r="H62" s="128" t="s">
        <v>619</v>
      </c>
      <c r="I62" s="128" t="s">
        <v>619</v>
      </c>
      <c r="J62" s="128" t="s">
        <v>619</v>
      </c>
      <c r="K62" s="128" t="s">
        <v>619</v>
      </c>
      <c r="L62" s="128" t="s">
        <v>619</v>
      </c>
      <c r="M62" s="185" t="s">
        <v>619</v>
      </c>
      <c r="N62" s="128" t="s">
        <v>619</v>
      </c>
      <c r="O62" s="128" t="s">
        <v>619</v>
      </c>
      <c r="P62" s="128" t="s">
        <v>619</v>
      </c>
      <c r="Q62" s="162">
        <v>60</v>
      </c>
      <c r="R62" s="128" t="s">
        <v>619</v>
      </c>
      <c r="S62" s="128" t="s">
        <v>619</v>
      </c>
      <c r="T62" s="162">
        <v>5</v>
      </c>
      <c r="U62" s="128" t="s">
        <v>619</v>
      </c>
      <c r="V62" s="128" t="s">
        <v>619</v>
      </c>
      <c r="W62" s="162">
        <v>6</v>
      </c>
      <c r="X62" s="193">
        <v>0.12</v>
      </c>
      <c r="Y62" s="128" t="s">
        <v>619</v>
      </c>
      <c r="Z62" s="1"/>
      <c r="AA62" s="1"/>
      <c r="AB62" s="1"/>
    </row>
    <row r="63" spans="1:28" ht="14.1" customHeight="1" x14ac:dyDescent="0.2">
      <c r="A63" s="220" t="s">
        <v>498</v>
      </c>
      <c r="B63" s="220" t="s">
        <v>499</v>
      </c>
      <c r="C63" s="220" t="s">
        <v>742</v>
      </c>
      <c r="D63" s="220"/>
      <c r="E63" s="184">
        <v>58.6</v>
      </c>
      <c r="F63" s="162">
        <v>18</v>
      </c>
      <c r="G63" s="128" t="s">
        <v>619</v>
      </c>
      <c r="H63" s="128" t="s">
        <v>619</v>
      </c>
      <c r="I63" s="128" t="s">
        <v>619</v>
      </c>
      <c r="J63" s="128" t="s">
        <v>619</v>
      </c>
      <c r="K63" s="128" t="s">
        <v>619</v>
      </c>
      <c r="L63" s="162">
        <v>24</v>
      </c>
      <c r="M63" s="185">
        <v>0.4</v>
      </c>
      <c r="N63" s="162">
        <v>6</v>
      </c>
      <c r="O63" s="162">
        <v>9</v>
      </c>
      <c r="P63" s="162">
        <v>7</v>
      </c>
      <c r="Q63" s="162">
        <v>46</v>
      </c>
      <c r="R63" s="128" t="s">
        <v>619</v>
      </c>
      <c r="S63" s="128" t="s">
        <v>619</v>
      </c>
      <c r="T63" s="162">
        <v>23</v>
      </c>
      <c r="U63" s="128" t="s">
        <v>619</v>
      </c>
      <c r="V63" s="162">
        <v>6</v>
      </c>
      <c r="W63" s="162">
        <v>32</v>
      </c>
      <c r="X63" s="193">
        <v>0.55000000000000004</v>
      </c>
      <c r="Y63" s="128" t="s">
        <v>619</v>
      </c>
      <c r="Z63" s="1"/>
      <c r="AA63" s="1"/>
      <c r="AB63" s="1"/>
    </row>
    <row r="64" spans="1:28" ht="14.1" customHeight="1" x14ac:dyDescent="0.2">
      <c r="A64" s="220" t="s">
        <v>29</v>
      </c>
      <c r="B64" s="220" t="s">
        <v>651</v>
      </c>
      <c r="C64" s="220" t="s">
        <v>743</v>
      </c>
      <c r="D64" s="220"/>
      <c r="E64" s="184">
        <v>163</v>
      </c>
      <c r="F64" s="162">
        <v>23</v>
      </c>
      <c r="G64" s="128" t="s">
        <v>619</v>
      </c>
      <c r="H64" s="128" t="s">
        <v>619</v>
      </c>
      <c r="I64" s="128" t="s">
        <v>619</v>
      </c>
      <c r="J64" s="128" t="s">
        <v>619</v>
      </c>
      <c r="K64" s="128" t="s">
        <v>619</v>
      </c>
      <c r="L64" s="162">
        <v>27</v>
      </c>
      <c r="M64" s="185">
        <v>0.2</v>
      </c>
      <c r="N64" s="128" t="s">
        <v>619</v>
      </c>
      <c r="O64" s="162">
        <v>8</v>
      </c>
      <c r="P64" s="128" t="s">
        <v>619</v>
      </c>
      <c r="Q64" s="162">
        <v>45</v>
      </c>
      <c r="R64" s="162">
        <v>7</v>
      </c>
      <c r="S64" s="162">
        <v>9</v>
      </c>
      <c r="T64" s="128" t="s">
        <v>619</v>
      </c>
      <c r="U64" s="128" t="s">
        <v>619</v>
      </c>
      <c r="V64" s="162">
        <v>7</v>
      </c>
      <c r="W64" s="162">
        <v>29</v>
      </c>
      <c r="X64" s="193">
        <v>0.18</v>
      </c>
      <c r="Y64" s="162">
        <v>11</v>
      </c>
      <c r="Z64" s="1"/>
      <c r="AA64" s="1"/>
      <c r="AB64" s="1"/>
    </row>
    <row r="65" spans="1:28" ht="14.1" customHeight="1" x14ac:dyDescent="0.2">
      <c r="A65" s="220" t="s">
        <v>30</v>
      </c>
      <c r="B65" s="220" t="s">
        <v>652</v>
      </c>
      <c r="C65" s="220" t="s">
        <v>743</v>
      </c>
      <c r="D65" s="220"/>
      <c r="E65" s="184">
        <v>143.19999999999999</v>
      </c>
      <c r="F65" s="162">
        <v>23</v>
      </c>
      <c r="G65" s="128" t="s">
        <v>619</v>
      </c>
      <c r="H65" s="128" t="s">
        <v>619</v>
      </c>
      <c r="I65" s="128" t="s">
        <v>619</v>
      </c>
      <c r="J65" s="128" t="s">
        <v>619</v>
      </c>
      <c r="K65" s="128" t="s">
        <v>619</v>
      </c>
      <c r="L65" s="162">
        <v>26</v>
      </c>
      <c r="M65" s="185">
        <v>0.2</v>
      </c>
      <c r="N65" s="128" t="s">
        <v>619</v>
      </c>
      <c r="O65" s="128" t="s">
        <v>619</v>
      </c>
      <c r="P65" s="162">
        <v>39</v>
      </c>
      <c r="Q65" s="162">
        <v>89</v>
      </c>
      <c r="R65" s="162">
        <v>23</v>
      </c>
      <c r="S65" s="128" t="s">
        <v>619</v>
      </c>
      <c r="T65" s="162">
        <v>19</v>
      </c>
      <c r="U65" s="128" t="s">
        <v>619</v>
      </c>
      <c r="V65" s="128" t="s">
        <v>619</v>
      </c>
      <c r="W65" s="162">
        <v>44</v>
      </c>
      <c r="X65" s="193">
        <v>0.31</v>
      </c>
      <c r="Y65" s="162">
        <v>6</v>
      </c>
      <c r="Z65" s="1"/>
      <c r="AA65" s="1"/>
      <c r="AB65" s="1"/>
    </row>
    <row r="66" spans="1:28" ht="14.1" customHeight="1" x14ac:dyDescent="0.2">
      <c r="A66" s="220" t="s">
        <v>144</v>
      </c>
      <c r="B66" s="220" t="s">
        <v>145</v>
      </c>
      <c r="C66" s="220" t="s">
        <v>744</v>
      </c>
      <c r="D66" s="220"/>
      <c r="E66" s="184">
        <v>47.4</v>
      </c>
      <c r="F66" s="128" t="s">
        <v>619</v>
      </c>
      <c r="G66" s="128" t="s">
        <v>619</v>
      </c>
      <c r="H66" s="128" t="s">
        <v>619</v>
      </c>
      <c r="I66" s="128" t="s">
        <v>619</v>
      </c>
      <c r="J66" s="128" t="s">
        <v>619</v>
      </c>
      <c r="K66" s="128" t="s">
        <v>619</v>
      </c>
      <c r="L66" s="162">
        <v>20</v>
      </c>
      <c r="M66" s="185">
        <v>0.4</v>
      </c>
      <c r="N66" s="128" t="s">
        <v>619</v>
      </c>
      <c r="O66" s="162">
        <v>9</v>
      </c>
      <c r="P66" s="128" t="s">
        <v>619</v>
      </c>
      <c r="Q66" s="162">
        <v>39</v>
      </c>
      <c r="R66" s="162">
        <v>5</v>
      </c>
      <c r="S66" s="128" t="s">
        <v>619</v>
      </c>
      <c r="T66" s="162">
        <v>10</v>
      </c>
      <c r="U66" s="128" t="s">
        <v>619</v>
      </c>
      <c r="V66" s="128" t="s">
        <v>619</v>
      </c>
      <c r="W66" s="162">
        <v>15</v>
      </c>
      <c r="X66" s="193">
        <v>0.32</v>
      </c>
      <c r="Y66" s="128" t="s">
        <v>619</v>
      </c>
      <c r="Z66" s="1"/>
      <c r="AA66" s="1"/>
      <c r="AB66" s="1"/>
    </row>
    <row r="67" spans="1:28" ht="14.1" customHeight="1" x14ac:dyDescent="0.2">
      <c r="A67" s="220" t="s">
        <v>534</v>
      </c>
      <c r="B67" s="220" t="s">
        <v>535</v>
      </c>
      <c r="C67" s="220" t="s">
        <v>742</v>
      </c>
      <c r="D67" s="220"/>
      <c r="E67" s="184">
        <v>51.2</v>
      </c>
      <c r="F67" s="128" t="s">
        <v>619</v>
      </c>
      <c r="G67" s="128" t="s">
        <v>619</v>
      </c>
      <c r="H67" s="128" t="s">
        <v>619</v>
      </c>
      <c r="I67" s="128" t="s">
        <v>619</v>
      </c>
      <c r="J67" s="128" t="s">
        <v>619</v>
      </c>
      <c r="K67" s="128" t="s">
        <v>619</v>
      </c>
      <c r="L67" s="162">
        <v>8</v>
      </c>
      <c r="M67" s="185">
        <v>0.2</v>
      </c>
      <c r="N67" s="128" t="s">
        <v>619</v>
      </c>
      <c r="O67" s="128" t="s">
        <v>619</v>
      </c>
      <c r="P67" s="162">
        <v>6</v>
      </c>
      <c r="Q67" s="162">
        <v>22</v>
      </c>
      <c r="R67" s="128" t="s">
        <v>619</v>
      </c>
      <c r="S67" s="128" t="s">
        <v>619</v>
      </c>
      <c r="T67" s="162">
        <v>33</v>
      </c>
      <c r="U67" s="128" t="s">
        <v>619</v>
      </c>
      <c r="V67" s="128" t="s">
        <v>619</v>
      </c>
      <c r="W67" s="162">
        <v>35</v>
      </c>
      <c r="X67" s="193">
        <v>0.68</v>
      </c>
      <c r="Y67" s="162">
        <v>7</v>
      </c>
      <c r="Z67" s="1"/>
      <c r="AA67" s="1"/>
      <c r="AB67" s="1"/>
    </row>
    <row r="68" spans="1:28" ht="14.1" customHeight="1" x14ac:dyDescent="0.2">
      <c r="A68" s="220" t="s">
        <v>436</v>
      </c>
      <c r="B68" s="220" t="s">
        <v>437</v>
      </c>
      <c r="C68" s="220" t="s">
        <v>742</v>
      </c>
      <c r="D68" s="220"/>
      <c r="E68" s="184">
        <v>37.4</v>
      </c>
      <c r="F68" s="162">
        <v>13</v>
      </c>
      <c r="G68" s="128" t="s">
        <v>619</v>
      </c>
      <c r="H68" s="128" t="s">
        <v>619</v>
      </c>
      <c r="I68" s="128" t="s">
        <v>619</v>
      </c>
      <c r="J68" s="128" t="s">
        <v>619</v>
      </c>
      <c r="K68" s="128" t="s">
        <v>619</v>
      </c>
      <c r="L68" s="162">
        <v>16</v>
      </c>
      <c r="M68" s="185">
        <v>0.4</v>
      </c>
      <c r="N68" s="128" t="s">
        <v>619</v>
      </c>
      <c r="O68" s="128" t="s">
        <v>619</v>
      </c>
      <c r="P68" s="128" t="s">
        <v>619</v>
      </c>
      <c r="Q68" s="162">
        <v>21</v>
      </c>
      <c r="R68" s="128" t="s">
        <v>619</v>
      </c>
      <c r="S68" s="128" t="s">
        <v>619</v>
      </c>
      <c r="T68" s="162">
        <v>21</v>
      </c>
      <c r="U68" s="128" t="s">
        <v>619</v>
      </c>
      <c r="V68" s="128" t="s">
        <v>619</v>
      </c>
      <c r="W68" s="162">
        <v>23</v>
      </c>
      <c r="X68" s="193">
        <v>0.61</v>
      </c>
      <c r="Y68" s="128" t="s">
        <v>619</v>
      </c>
      <c r="Z68" s="1"/>
      <c r="AA68" s="1"/>
      <c r="AB68" s="1"/>
    </row>
    <row r="69" spans="1:28" ht="14.1" customHeight="1" x14ac:dyDescent="0.2">
      <c r="A69" s="220" t="s">
        <v>67</v>
      </c>
      <c r="B69" s="220" t="s">
        <v>68</v>
      </c>
      <c r="C69" s="220" t="s">
        <v>743</v>
      </c>
      <c r="D69" s="220"/>
      <c r="E69" s="184">
        <v>46.9</v>
      </c>
      <c r="F69" s="128" t="s">
        <v>619</v>
      </c>
      <c r="G69" s="128" t="s">
        <v>619</v>
      </c>
      <c r="H69" s="128" t="s">
        <v>619</v>
      </c>
      <c r="I69" s="128" t="s">
        <v>619</v>
      </c>
      <c r="J69" s="128" t="s">
        <v>619</v>
      </c>
      <c r="K69" s="128" t="s">
        <v>619</v>
      </c>
      <c r="L69" s="128" t="s">
        <v>619</v>
      </c>
      <c r="M69" s="185" t="s">
        <v>619</v>
      </c>
      <c r="N69" s="128" t="s">
        <v>619</v>
      </c>
      <c r="O69" s="128" t="s">
        <v>619</v>
      </c>
      <c r="P69" s="128" t="s">
        <v>619</v>
      </c>
      <c r="Q69" s="162">
        <v>5</v>
      </c>
      <c r="R69" s="128" t="s">
        <v>619</v>
      </c>
      <c r="S69" s="128" t="s">
        <v>619</v>
      </c>
      <c r="T69" s="128" t="s">
        <v>619</v>
      </c>
      <c r="U69" s="128" t="s">
        <v>619</v>
      </c>
      <c r="V69" s="128" t="s">
        <v>619</v>
      </c>
      <c r="W69" s="128" t="s">
        <v>619</v>
      </c>
      <c r="X69" s="193" t="s">
        <v>619</v>
      </c>
      <c r="Y69" s="128" t="s">
        <v>619</v>
      </c>
      <c r="Z69" s="1"/>
      <c r="AA69" s="1"/>
      <c r="AB69" s="1"/>
    </row>
    <row r="70" spans="1:28" ht="14.1" customHeight="1" x14ac:dyDescent="0.2">
      <c r="A70" s="220" t="s">
        <v>572</v>
      </c>
      <c r="B70" s="220" t="s">
        <v>573</v>
      </c>
      <c r="C70" s="220" t="s">
        <v>748</v>
      </c>
      <c r="D70" s="220"/>
      <c r="E70" s="184">
        <v>21.9</v>
      </c>
      <c r="F70" s="128" t="s">
        <v>619</v>
      </c>
      <c r="G70" s="128" t="s">
        <v>619</v>
      </c>
      <c r="H70" s="128" t="s">
        <v>619</v>
      </c>
      <c r="I70" s="128" t="s">
        <v>619</v>
      </c>
      <c r="J70" s="128" t="s">
        <v>619</v>
      </c>
      <c r="K70" s="128" t="s">
        <v>619</v>
      </c>
      <c r="L70" s="128" t="s">
        <v>619</v>
      </c>
      <c r="M70" s="185" t="s">
        <v>619</v>
      </c>
      <c r="N70" s="128" t="s">
        <v>619</v>
      </c>
      <c r="O70" s="128" t="s">
        <v>619</v>
      </c>
      <c r="P70" s="128" t="s">
        <v>619</v>
      </c>
      <c r="Q70" s="162">
        <v>7</v>
      </c>
      <c r="R70" s="128" t="s">
        <v>619</v>
      </c>
      <c r="S70" s="128" t="s">
        <v>619</v>
      </c>
      <c r="T70" s="128" t="s">
        <v>619</v>
      </c>
      <c r="U70" s="128" t="s">
        <v>619</v>
      </c>
      <c r="V70" s="128" t="s">
        <v>619</v>
      </c>
      <c r="W70" s="128" t="s">
        <v>619</v>
      </c>
      <c r="X70" s="193" t="s">
        <v>619</v>
      </c>
      <c r="Y70" s="128" t="s">
        <v>619</v>
      </c>
      <c r="Z70" s="1"/>
      <c r="AA70" s="1"/>
      <c r="AB70" s="1"/>
    </row>
    <row r="71" spans="1:28" ht="14.1" customHeight="1" x14ac:dyDescent="0.2">
      <c r="A71" s="220" t="s">
        <v>358</v>
      </c>
      <c r="B71" s="220" t="s">
        <v>359</v>
      </c>
      <c r="C71" s="220" t="s">
        <v>746</v>
      </c>
      <c r="D71" s="220"/>
      <c r="E71" s="184">
        <v>4.7</v>
      </c>
      <c r="F71" s="162">
        <v>6</v>
      </c>
      <c r="G71" s="128" t="s">
        <v>619</v>
      </c>
      <c r="H71" s="128" t="s">
        <v>619</v>
      </c>
      <c r="I71" s="128" t="s">
        <v>619</v>
      </c>
      <c r="J71" s="128" t="s">
        <v>619</v>
      </c>
      <c r="K71" s="128" t="s">
        <v>619</v>
      </c>
      <c r="L71" s="162">
        <v>7</v>
      </c>
      <c r="M71" s="185">
        <v>1.5</v>
      </c>
      <c r="N71" s="128" t="s">
        <v>619</v>
      </c>
      <c r="O71" s="128" t="s">
        <v>619</v>
      </c>
      <c r="P71" s="128" t="s">
        <v>619</v>
      </c>
      <c r="Q71" s="162">
        <v>7</v>
      </c>
      <c r="R71" s="128" t="s">
        <v>619</v>
      </c>
      <c r="S71" s="128" t="s">
        <v>619</v>
      </c>
      <c r="T71" s="128" t="s">
        <v>619</v>
      </c>
      <c r="U71" s="128" t="s">
        <v>619</v>
      </c>
      <c r="V71" s="128" t="s">
        <v>619</v>
      </c>
      <c r="W71" s="162">
        <v>7</v>
      </c>
      <c r="X71" s="193">
        <v>1.48</v>
      </c>
      <c r="Y71" s="128" t="s">
        <v>619</v>
      </c>
      <c r="Z71" s="1"/>
      <c r="AA71" s="1"/>
      <c r="AB71" s="1"/>
    </row>
    <row r="72" spans="1:28" ht="14.1" customHeight="1" x14ac:dyDescent="0.2">
      <c r="A72" s="220" t="s">
        <v>294</v>
      </c>
      <c r="B72" s="220" t="s">
        <v>295</v>
      </c>
      <c r="C72" s="220" t="s">
        <v>745</v>
      </c>
      <c r="D72" s="220"/>
      <c r="E72" s="184">
        <v>74.5</v>
      </c>
      <c r="F72" s="162">
        <v>54</v>
      </c>
      <c r="G72" s="128" t="s">
        <v>619</v>
      </c>
      <c r="H72" s="128" t="s">
        <v>619</v>
      </c>
      <c r="I72" s="128" t="s">
        <v>619</v>
      </c>
      <c r="J72" s="162">
        <v>6</v>
      </c>
      <c r="K72" s="128" t="s">
        <v>619</v>
      </c>
      <c r="L72" s="162">
        <v>66</v>
      </c>
      <c r="M72" s="185">
        <v>0.9</v>
      </c>
      <c r="N72" s="128" t="s">
        <v>619</v>
      </c>
      <c r="O72" s="128" t="s">
        <v>619</v>
      </c>
      <c r="P72" s="162">
        <v>16</v>
      </c>
      <c r="Q72" s="162">
        <v>85</v>
      </c>
      <c r="R72" s="128" t="s">
        <v>619</v>
      </c>
      <c r="S72" s="162">
        <v>30</v>
      </c>
      <c r="T72" s="162">
        <v>104</v>
      </c>
      <c r="U72" s="128" t="s">
        <v>619</v>
      </c>
      <c r="V72" s="162">
        <v>14</v>
      </c>
      <c r="W72" s="162">
        <v>151</v>
      </c>
      <c r="X72" s="193">
        <v>2.0299999999999998</v>
      </c>
      <c r="Y72" s="128" t="s">
        <v>619</v>
      </c>
      <c r="Z72" s="1"/>
      <c r="AA72" s="1"/>
      <c r="AB72" s="1"/>
    </row>
    <row r="73" spans="1:28" ht="14.1" customHeight="1" x14ac:dyDescent="0.2">
      <c r="A73" s="220" t="s">
        <v>39</v>
      </c>
      <c r="B73" s="220" t="s">
        <v>40</v>
      </c>
      <c r="C73" s="220" t="s">
        <v>743</v>
      </c>
      <c r="D73" s="220"/>
      <c r="E73" s="184">
        <v>30.8</v>
      </c>
      <c r="F73" s="128" t="s">
        <v>619</v>
      </c>
      <c r="G73" s="128" t="s">
        <v>619</v>
      </c>
      <c r="H73" s="128" t="s">
        <v>619</v>
      </c>
      <c r="I73" s="128" t="s">
        <v>619</v>
      </c>
      <c r="J73" s="128" t="s">
        <v>619</v>
      </c>
      <c r="K73" s="128" t="s">
        <v>619</v>
      </c>
      <c r="L73" s="128" t="s">
        <v>619</v>
      </c>
      <c r="M73" s="185" t="s">
        <v>619</v>
      </c>
      <c r="N73" s="128" t="s">
        <v>619</v>
      </c>
      <c r="O73" s="128" t="s">
        <v>619</v>
      </c>
      <c r="P73" s="128" t="s">
        <v>619</v>
      </c>
      <c r="Q73" s="162">
        <v>6</v>
      </c>
      <c r="R73" s="128" t="s">
        <v>619</v>
      </c>
      <c r="S73" s="128" t="s">
        <v>619</v>
      </c>
      <c r="T73" s="128" t="s">
        <v>619</v>
      </c>
      <c r="U73" s="128" t="s">
        <v>619</v>
      </c>
      <c r="V73" s="128" t="s">
        <v>619</v>
      </c>
      <c r="W73" s="128" t="s">
        <v>619</v>
      </c>
      <c r="X73" s="193" t="s">
        <v>619</v>
      </c>
      <c r="Y73" s="128" t="s">
        <v>619</v>
      </c>
      <c r="Z73" s="1"/>
      <c r="AA73" s="1"/>
      <c r="AB73" s="1"/>
    </row>
    <row r="74" spans="1:28" ht="14.1" customHeight="1" x14ac:dyDescent="0.2">
      <c r="A74" s="220" t="s">
        <v>184</v>
      </c>
      <c r="B74" s="220" t="s">
        <v>185</v>
      </c>
      <c r="C74" s="220" t="s">
        <v>744</v>
      </c>
      <c r="D74" s="220"/>
      <c r="E74" s="184">
        <v>26.7</v>
      </c>
      <c r="F74" s="128" t="s">
        <v>619</v>
      </c>
      <c r="G74" s="128" t="s">
        <v>619</v>
      </c>
      <c r="H74" s="128" t="s">
        <v>619</v>
      </c>
      <c r="I74" s="128" t="s">
        <v>619</v>
      </c>
      <c r="J74" s="128" t="s">
        <v>619</v>
      </c>
      <c r="K74" s="128" t="s">
        <v>619</v>
      </c>
      <c r="L74" s="162">
        <v>5</v>
      </c>
      <c r="M74" s="185">
        <v>0.2</v>
      </c>
      <c r="N74" s="128" t="s">
        <v>619</v>
      </c>
      <c r="O74" s="128" t="s">
        <v>619</v>
      </c>
      <c r="P74" s="162">
        <v>5</v>
      </c>
      <c r="Q74" s="162">
        <v>11</v>
      </c>
      <c r="R74" s="128" t="s">
        <v>619</v>
      </c>
      <c r="S74" s="128" t="s">
        <v>619</v>
      </c>
      <c r="T74" s="128" t="s">
        <v>619</v>
      </c>
      <c r="U74" s="128" t="s">
        <v>619</v>
      </c>
      <c r="V74" s="128" t="s">
        <v>619</v>
      </c>
      <c r="W74" s="128" t="s">
        <v>619</v>
      </c>
      <c r="X74" s="193" t="s">
        <v>619</v>
      </c>
      <c r="Y74" s="128" t="s">
        <v>619</v>
      </c>
      <c r="Z74" s="1"/>
      <c r="AA74" s="1"/>
      <c r="AB74" s="1"/>
    </row>
    <row r="75" spans="1:28" ht="14.1" customHeight="1" x14ac:dyDescent="0.2">
      <c r="A75" s="220" t="s">
        <v>547</v>
      </c>
      <c r="B75" s="220" t="s">
        <v>653</v>
      </c>
      <c r="C75" s="220" t="s">
        <v>748</v>
      </c>
      <c r="D75" s="220"/>
      <c r="E75" s="184">
        <v>237.4</v>
      </c>
      <c r="F75" s="162">
        <v>51</v>
      </c>
      <c r="G75" s="128" t="s">
        <v>619</v>
      </c>
      <c r="H75" s="128" t="s">
        <v>619</v>
      </c>
      <c r="I75" s="128" t="s">
        <v>619</v>
      </c>
      <c r="J75" s="128" t="s">
        <v>619</v>
      </c>
      <c r="K75" s="128" t="s">
        <v>619</v>
      </c>
      <c r="L75" s="162">
        <v>56</v>
      </c>
      <c r="M75" s="185">
        <v>0.2</v>
      </c>
      <c r="N75" s="162">
        <v>13</v>
      </c>
      <c r="O75" s="162">
        <v>9</v>
      </c>
      <c r="P75" s="162">
        <v>98</v>
      </c>
      <c r="Q75" s="162">
        <v>176</v>
      </c>
      <c r="R75" s="162">
        <v>56</v>
      </c>
      <c r="S75" s="162">
        <v>18</v>
      </c>
      <c r="T75" s="162">
        <v>47</v>
      </c>
      <c r="U75" s="162">
        <v>169</v>
      </c>
      <c r="V75" s="162">
        <v>5</v>
      </c>
      <c r="W75" s="162">
        <v>295</v>
      </c>
      <c r="X75" s="193">
        <v>1.24</v>
      </c>
      <c r="Y75" s="162">
        <v>7</v>
      </c>
      <c r="Z75" s="1"/>
      <c r="AA75" s="1"/>
      <c r="AB75" s="1"/>
    </row>
    <row r="76" spans="1:28" ht="14.1" customHeight="1" x14ac:dyDescent="0.2">
      <c r="A76" s="220" t="s">
        <v>586</v>
      </c>
      <c r="B76" s="220" t="s">
        <v>587</v>
      </c>
      <c r="C76" s="220" t="s">
        <v>748</v>
      </c>
      <c r="D76" s="220"/>
      <c r="E76" s="184">
        <v>37.1</v>
      </c>
      <c r="F76" s="128" t="s">
        <v>619</v>
      </c>
      <c r="G76" s="128" t="s">
        <v>619</v>
      </c>
      <c r="H76" s="128" t="s">
        <v>619</v>
      </c>
      <c r="I76" s="128" t="s">
        <v>619</v>
      </c>
      <c r="J76" s="128" t="s">
        <v>619</v>
      </c>
      <c r="K76" s="128" t="s">
        <v>619</v>
      </c>
      <c r="L76" s="128" t="s">
        <v>619</v>
      </c>
      <c r="M76" s="185" t="s">
        <v>619</v>
      </c>
      <c r="N76" s="128" t="s">
        <v>619</v>
      </c>
      <c r="O76" s="162">
        <v>12</v>
      </c>
      <c r="P76" s="128" t="s">
        <v>619</v>
      </c>
      <c r="Q76" s="162">
        <v>30</v>
      </c>
      <c r="R76" s="128" t="s">
        <v>619</v>
      </c>
      <c r="S76" s="128" t="s">
        <v>619</v>
      </c>
      <c r="T76" s="162">
        <v>6</v>
      </c>
      <c r="U76" s="128" t="s">
        <v>619</v>
      </c>
      <c r="V76" s="128" t="s">
        <v>619</v>
      </c>
      <c r="W76" s="162">
        <v>8</v>
      </c>
      <c r="X76" s="193">
        <v>0.22</v>
      </c>
      <c r="Y76" s="128" t="s">
        <v>619</v>
      </c>
      <c r="Z76" s="1"/>
      <c r="AA76" s="1"/>
      <c r="AB76" s="1"/>
    </row>
    <row r="77" spans="1:28" ht="14.1" customHeight="1" x14ac:dyDescent="0.2">
      <c r="A77" s="220" t="s">
        <v>10</v>
      </c>
      <c r="B77" s="220" t="s">
        <v>654</v>
      </c>
      <c r="C77" s="220" t="s">
        <v>750</v>
      </c>
      <c r="D77" s="220"/>
      <c r="E77" s="184">
        <v>227.2</v>
      </c>
      <c r="F77" s="162">
        <v>33</v>
      </c>
      <c r="G77" s="128" t="s">
        <v>619</v>
      </c>
      <c r="H77" s="128" t="s">
        <v>619</v>
      </c>
      <c r="I77" s="128" t="s">
        <v>619</v>
      </c>
      <c r="J77" s="128" t="s">
        <v>619</v>
      </c>
      <c r="K77" s="128" t="s">
        <v>619</v>
      </c>
      <c r="L77" s="162">
        <v>34</v>
      </c>
      <c r="M77" s="185">
        <v>0.2</v>
      </c>
      <c r="N77" s="162">
        <v>11</v>
      </c>
      <c r="O77" s="128" t="s">
        <v>619</v>
      </c>
      <c r="P77" s="128" t="s">
        <v>619</v>
      </c>
      <c r="Q77" s="162">
        <v>57</v>
      </c>
      <c r="R77" s="128" t="s">
        <v>619</v>
      </c>
      <c r="S77" s="128" t="s">
        <v>619</v>
      </c>
      <c r="T77" s="162">
        <v>15</v>
      </c>
      <c r="U77" s="128" t="s">
        <v>619</v>
      </c>
      <c r="V77" s="128" t="s">
        <v>619</v>
      </c>
      <c r="W77" s="162">
        <v>19</v>
      </c>
      <c r="X77" s="193">
        <v>0.08</v>
      </c>
      <c r="Y77" s="162">
        <v>37</v>
      </c>
      <c r="Z77" s="1"/>
      <c r="AA77" s="1"/>
      <c r="AB77" s="1"/>
    </row>
    <row r="78" spans="1:28" ht="14.1" customHeight="1" x14ac:dyDescent="0.2">
      <c r="A78" s="220" t="s">
        <v>256</v>
      </c>
      <c r="B78" s="220" t="s">
        <v>257</v>
      </c>
      <c r="C78" s="220" t="s">
        <v>749</v>
      </c>
      <c r="D78" s="220"/>
      <c r="E78" s="184">
        <v>134.5</v>
      </c>
      <c r="F78" s="162">
        <v>90</v>
      </c>
      <c r="G78" s="162">
        <v>22</v>
      </c>
      <c r="H78" s="162">
        <v>13</v>
      </c>
      <c r="I78" s="162">
        <v>7</v>
      </c>
      <c r="J78" s="128" t="s">
        <v>619</v>
      </c>
      <c r="K78" s="128" t="s">
        <v>619</v>
      </c>
      <c r="L78" s="162">
        <v>136</v>
      </c>
      <c r="M78" s="185">
        <v>1</v>
      </c>
      <c r="N78" s="162">
        <v>5</v>
      </c>
      <c r="O78" s="162">
        <v>58</v>
      </c>
      <c r="P78" s="162">
        <v>35</v>
      </c>
      <c r="Q78" s="162">
        <v>234</v>
      </c>
      <c r="R78" s="128" t="s">
        <v>619</v>
      </c>
      <c r="S78" s="162">
        <v>8</v>
      </c>
      <c r="T78" s="128" t="s">
        <v>619</v>
      </c>
      <c r="U78" s="128" t="s">
        <v>619</v>
      </c>
      <c r="V78" s="128" t="s">
        <v>619</v>
      </c>
      <c r="W78" s="162">
        <v>13</v>
      </c>
      <c r="X78" s="193">
        <v>0.1</v>
      </c>
      <c r="Y78" s="162">
        <v>474</v>
      </c>
      <c r="Z78" s="1"/>
      <c r="AA78" s="1"/>
      <c r="AB78" s="1"/>
    </row>
    <row r="79" spans="1:28" ht="14.1" customHeight="1" x14ac:dyDescent="0.2">
      <c r="A79" s="220" t="s">
        <v>104</v>
      </c>
      <c r="B79" s="220" t="s">
        <v>105</v>
      </c>
      <c r="C79" s="220" t="s">
        <v>747</v>
      </c>
      <c r="D79" s="220"/>
      <c r="E79" s="184">
        <v>24.9</v>
      </c>
      <c r="F79" s="128" t="s">
        <v>619</v>
      </c>
      <c r="G79" s="128" t="s">
        <v>619</v>
      </c>
      <c r="H79" s="128" t="s">
        <v>619</v>
      </c>
      <c r="I79" s="128" t="s">
        <v>619</v>
      </c>
      <c r="J79" s="128" t="s">
        <v>619</v>
      </c>
      <c r="K79" s="128" t="s">
        <v>619</v>
      </c>
      <c r="L79" s="128" t="s">
        <v>619</v>
      </c>
      <c r="M79" s="185" t="s">
        <v>619</v>
      </c>
      <c r="N79" s="128" t="s">
        <v>619</v>
      </c>
      <c r="O79" s="128" t="s">
        <v>619</v>
      </c>
      <c r="P79" s="162">
        <v>5</v>
      </c>
      <c r="Q79" s="162">
        <v>11</v>
      </c>
      <c r="R79" s="128" t="s">
        <v>619</v>
      </c>
      <c r="S79" s="128" t="s">
        <v>619</v>
      </c>
      <c r="T79" s="128" t="s">
        <v>619</v>
      </c>
      <c r="U79" s="128" t="s">
        <v>619</v>
      </c>
      <c r="V79" s="128" t="s">
        <v>619</v>
      </c>
      <c r="W79" s="128" t="s">
        <v>619</v>
      </c>
      <c r="X79" s="193" t="s">
        <v>619</v>
      </c>
      <c r="Y79" s="128" t="s">
        <v>619</v>
      </c>
      <c r="Z79" s="1"/>
      <c r="AA79" s="1"/>
      <c r="AB79" s="1"/>
    </row>
    <row r="80" spans="1:28" ht="14.1" customHeight="1" x14ac:dyDescent="0.2">
      <c r="A80" s="220" t="s">
        <v>536</v>
      </c>
      <c r="B80" s="220" t="s">
        <v>537</v>
      </c>
      <c r="C80" s="220" t="s">
        <v>742</v>
      </c>
      <c r="D80" s="220"/>
      <c r="E80" s="184">
        <v>44.8</v>
      </c>
      <c r="F80" s="162">
        <v>27</v>
      </c>
      <c r="G80" s="162">
        <v>11</v>
      </c>
      <c r="H80" s="128" t="s">
        <v>619</v>
      </c>
      <c r="I80" s="128" t="s">
        <v>619</v>
      </c>
      <c r="J80" s="128" t="s">
        <v>619</v>
      </c>
      <c r="K80" s="128" t="s">
        <v>619</v>
      </c>
      <c r="L80" s="162">
        <v>46</v>
      </c>
      <c r="M80" s="185">
        <v>1</v>
      </c>
      <c r="N80" s="162">
        <v>10</v>
      </c>
      <c r="O80" s="162">
        <v>16</v>
      </c>
      <c r="P80" s="162">
        <v>7</v>
      </c>
      <c r="Q80" s="162">
        <v>79</v>
      </c>
      <c r="R80" s="162">
        <v>15</v>
      </c>
      <c r="S80" s="162">
        <v>56</v>
      </c>
      <c r="T80" s="162">
        <v>60</v>
      </c>
      <c r="U80" s="162">
        <v>49</v>
      </c>
      <c r="V80" s="162">
        <v>19</v>
      </c>
      <c r="W80" s="162">
        <v>199</v>
      </c>
      <c r="X80" s="193">
        <v>4.45</v>
      </c>
      <c r="Y80" s="128" t="s">
        <v>619</v>
      </c>
      <c r="Z80" s="1"/>
      <c r="AA80" s="1"/>
      <c r="AB80" s="1"/>
    </row>
    <row r="81" spans="1:28" ht="14.1" customHeight="1" x14ac:dyDescent="0.2">
      <c r="A81" s="220" t="s">
        <v>394</v>
      </c>
      <c r="B81" s="220" t="s">
        <v>395</v>
      </c>
      <c r="C81" s="220" t="s">
        <v>746</v>
      </c>
      <c r="D81" s="220"/>
      <c r="E81" s="184">
        <v>152.1</v>
      </c>
      <c r="F81" s="162">
        <v>60</v>
      </c>
      <c r="G81" s="162">
        <v>138</v>
      </c>
      <c r="H81" s="162">
        <v>25</v>
      </c>
      <c r="I81" s="162">
        <v>14</v>
      </c>
      <c r="J81" s="162">
        <v>25</v>
      </c>
      <c r="K81" s="162">
        <v>9</v>
      </c>
      <c r="L81" s="162">
        <v>271</v>
      </c>
      <c r="M81" s="185">
        <v>1.8</v>
      </c>
      <c r="N81" s="162">
        <v>40</v>
      </c>
      <c r="O81" s="162">
        <v>77</v>
      </c>
      <c r="P81" s="162">
        <v>183</v>
      </c>
      <c r="Q81" s="162">
        <v>571</v>
      </c>
      <c r="R81" s="162">
        <v>167</v>
      </c>
      <c r="S81" s="162">
        <v>9</v>
      </c>
      <c r="T81" s="162">
        <v>1235</v>
      </c>
      <c r="U81" s="162">
        <v>275</v>
      </c>
      <c r="V81" s="162">
        <v>1002</v>
      </c>
      <c r="W81" s="162">
        <v>2688</v>
      </c>
      <c r="X81" s="193">
        <v>17.670000000000002</v>
      </c>
      <c r="Y81" s="128" t="s">
        <v>619</v>
      </c>
      <c r="Z81" s="1"/>
      <c r="AA81" s="1"/>
      <c r="AB81" s="1"/>
    </row>
    <row r="82" spans="1:28" ht="14.1" customHeight="1" x14ac:dyDescent="0.2">
      <c r="A82" s="220" t="s">
        <v>310</v>
      </c>
      <c r="B82" s="220" t="s">
        <v>311</v>
      </c>
      <c r="C82" s="220" t="s">
        <v>745</v>
      </c>
      <c r="D82" s="220"/>
      <c r="E82" s="184">
        <v>62.2</v>
      </c>
      <c r="F82" s="162">
        <v>34</v>
      </c>
      <c r="G82" s="162">
        <v>7</v>
      </c>
      <c r="H82" s="128" t="s">
        <v>619</v>
      </c>
      <c r="I82" s="128" t="s">
        <v>619</v>
      </c>
      <c r="J82" s="128" t="s">
        <v>619</v>
      </c>
      <c r="K82" s="128" t="s">
        <v>619</v>
      </c>
      <c r="L82" s="162">
        <v>47</v>
      </c>
      <c r="M82" s="185">
        <v>0.8</v>
      </c>
      <c r="N82" s="162">
        <v>15</v>
      </c>
      <c r="O82" s="162">
        <v>10</v>
      </c>
      <c r="P82" s="162">
        <v>5</v>
      </c>
      <c r="Q82" s="162">
        <v>77</v>
      </c>
      <c r="R82" s="162">
        <v>14</v>
      </c>
      <c r="S82" s="162">
        <v>16</v>
      </c>
      <c r="T82" s="128" t="s">
        <v>619</v>
      </c>
      <c r="U82" s="128" t="s">
        <v>619</v>
      </c>
      <c r="V82" s="162">
        <v>19</v>
      </c>
      <c r="W82" s="162">
        <v>54</v>
      </c>
      <c r="X82" s="193">
        <v>0.87</v>
      </c>
      <c r="Y82" s="162">
        <v>155</v>
      </c>
      <c r="Z82" s="1"/>
      <c r="AA82" s="1"/>
      <c r="AB82" s="1"/>
    </row>
    <row r="83" spans="1:28" ht="14.1" customHeight="1" x14ac:dyDescent="0.2">
      <c r="A83" s="220" t="s">
        <v>11</v>
      </c>
      <c r="B83" s="220" t="s">
        <v>655</v>
      </c>
      <c r="C83" s="220" t="s">
        <v>750</v>
      </c>
      <c r="D83" s="220"/>
      <c r="E83" s="184">
        <v>47</v>
      </c>
      <c r="F83" s="128" t="s">
        <v>619</v>
      </c>
      <c r="G83" s="128" t="s">
        <v>619</v>
      </c>
      <c r="H83" s="128" t="s">
        <v>619</v>
      </c>
      <c r="I83" s="128" t="s">
        <v>619</v>
      </c>
      <c r="J83" s="128" t="s">
        <v>619</v>
      </c>
      <c r="K83" s="128" t="s">
        <v>619</v>
      </c>
      <c r="L83" s="162">
        <v>7</v>
      </c>
      <c r="M83" s="185">
        <v>0.2</v>
      </c>
      <c r="N83" s="162">
        <v>9</v>
      </c>
      <c r="O83" s="128" t="s">
        <v>619</v>
      </c>
      <c r="P83" s="128" t="s">
        <v>619</v>
      </c>
      <c r="Q83" s="162">
        <v>20</v>
      </c>
      <c r="R83" s="128" t="s">
        <v>619</v>
      </c>
      <c r="S83" s="128" t="s">
        <v>619</v>
      </c>
      <c r="T83" s="128" t="s">
        <v>619</v>
      </c>
      <c r="U83" s="128" t="s">
        <v>619</v>
      </c>
      <c r="V83" s="128" t="s">
        <v>619</v>
      </c>
      <c r="W83" s="128" t="s">
        <v>619</v>
      </c>
      <c r="X83" s="193" t="s">
        <v>619</v>
      </c>
      <c r="Y83" s="128" t="s">
        <v>619</v>
      </c>
      <c r="Z83" s="1"/>
      <c r="AA83" s="1"/>
      <c r="AB83" s="1"/>
    </row>
    <row r="84" spans="1:28" ht="14.1" customHeight="1" x14ac:dyDescent="0.2">
      <c r="A84" s="220" t="s">
        <v>478</v>
      </c>
      <c r="B84" s="220" t="s">
        <v>479</v>
      </c>
      <c r="C84" s="220" t="s">
        <v>742</v>
      </c>
      <c r="D84" s="220"/>
      <c r="E84" s="184">
        <v>42</v>
      </c>
      <c r="F84" s="162">
        <v>28</v>
      </c>
      <c r="G84" s="162">
        <v>7</v>
      </c>
      <c r="H84" s="128" t="s">
        <v>619</v>
      </c>
      <c r="I84" s="128" t="s">
        <v>619</v>
      </c>
      <c r="J84" s="128" t="s">
        <v>619</v>
      </c>
      <c r="K84" s="128" t="s">
        <v>619</v>
      </c>
      <c r="L84" s="162">
        <v>38</v>
      </c>
      <c r="M84" s="185">
        <v>0.9</v>
      </c>
      <c r="N84" s="128" t="s">
        <v>619</v>
      </c>
      <c r="O84" s="128" t="s">
        <v>619</v>
      </c>
      <c r="P84" s="162">
        <v>12</v>
      </c>
      <c r="Q84" s="162">
        <v>61</v>
      </c>
      <c r="R84" s="128" t="s">
        <v>619</v>
      </c>
      <c r="S84" s="128" t="s">
        <v>619</v>
      </c>
      <c r="T84" s="162">
        <v>9</v>
      </c>
      <c r="U84" s="128" t="s">
        <v>619</v>
      </c>
      <c r="V84" s="162">
        <v>43</v>
      </c>
      <c r="W84" s="162">
        <v>53</v>
      </c>
      <c r="X84" s="193">
        <v>1.26</v>
      </c>
      <c r="Y84" s="128" t="s">
        <v>619</v>
      </c>
      <c r="Z84" s="1"/>
      <c r="AA84" s="1"/>
      <c r="AB84" s="1"/>
    </row>
    <row r="85" spans="1:28" ht="14.1" customHeight="1" x14ac:dyDescent="0.2">
      <c r="A85" s="220" t="s">
        <v>186</v>
      </c>
      <c r="B85" s="220" t="s">
        <v>187</v>
      </c>
      <c r="C85" s="220" t="s">
        <v>744</v>
      </c>
      <c r="D85" s="220"/>
      <c r="E85" s="184">
        <v>32.5</v>
      </c>
      <c r="F85" s="128" t="s">
        <v>619</v>
      </c>
      <c r="G85" s="128" t="s">
        <v>619</v>
      </c>
      <c r="H85" s="128" t="s">
        <v>619</v>
      </c>
      <c r="I85" s="128" t="s">
        <v>619</v>
      </c>
      <c r="J85" s="128" t="s">
        <v>619</v>
      </c>
      <c r="K85" s="128" t="s">
        <v>619</v>
      </c>
      <c r="L85" s="128" t="s">
        <v>619</v>
      </c>
      <c r="M85" s="185" t="s">
        <v>619</v>
      </c>
      <c r="N85" s="128" t="s">
        <v>619</v>
      </c>
      <c r="O85" s="128" t="s">
        <v>619</v>
      </c>
      <c r="P85" s="128" t="s">
        <v>619</v>
      </c>
      <c r="Q85" s="162">
        <v>12</v>
      </c>
      <c r="R85" s="128" t="s">
        <v>619</v>
      </c>
      <c r="S85" s="128" t="s">
        <v>619</v>
      </c>
      <c r="T85" s="128" t="s">
        <v>619</v>
      </c>
      <c r="U85" s="128" t="s">
        <v>619</v>
      </c>
      <c r="V85" s="128" t="s">
        <v>619</v>
      </c>
      <c r="W85" s="128" t="s">
        <v>619</v>
      </c>
      <c r="X85" s="193" t="s">
        <v>619</v>
      </c>
      <c r="Y85" s="128" t="s">
        <v>619</v>
      </c>
      <c r="Z85" s="1"/>
      <c r="AA85" s="1"/>
      <c r="AB85" s="1"/>
    </row>
    <row r="86" spans="1:28" ht="14.1" customHeight="1" x14ac:dyDescent="0.2">
      <c r="A86" s="220" t="s">
        <v>136</v>
      </c>
      <c r="B86" s="220" t="s">
        <v>656</v>
      </c>
      <c r="C86" s="220" t="s">
        <v>744</v>
      </c>
      <c r="D86" s="220"/>
      <c r="E86" s="184">
        <v>104.6</v>
      </c>
      <c r="F86" s="162">
        <v>57</v>
      </c>
      <c r="G86" s="162">
        <v>7</v>
      </c>
      <c r="H86" s="162">
        <v>12</v>
      </c>
      <c r="I86" s="128" t="s">
        <v>619</v>
      </c>
      <c r="J86" s="128" t="s">
        <v>619</v>
      </c>
      <c r="K86" s="128" t="s">
        <v>619</v>
      </c>
      <c r="L86" s="162">
        <v>79</v>
      </c>
      <c r="M86" s="185">
        <v>0.8</v>
      </c>
      <c r="N86" s="162">
        <v>21</v>
      </c>
      <c r="O86" s="162">
        <v>44</v>
      </c>
      <c r="P86" s="162">
        <v>18</v>
      </c>
      <c r="Q86" s="162">
        <v>162</v>
      </c>
      <c r="R86" s="128" t="s">
        <v>619</v>
      </c>
      <c r="S86" s="162">
        <v>6</v>
      </c>
      <c r="T86" s="162">
        <v>15</v>
      </c>
      <c r="U86" s="128" t="s">
        <v>619</v>
      </c>
      <c r="V86" s="128" t="s">
        <v>619</v>
      </c>
      <c r="W86" s="162">
        <v>23</v>
      </c>
      <c r="X86" s="193">
        <v>0.22</v>
      </c>
      <c r="Y86" s="162">
        <v>55</v>
      </c>
      <c r="Z86" s="1"/>
      <c r="AA86" s="1"/>
      <c r="AB86" s="1"/>
    </row>
    <row r="87" spans="1:28" ht="14.1" customHeight="1" x14ac:dyDescent="0.2">
      <c r="A87" s="220" t="s">
        <v>146</v>
      </c>
      <c r="B87" s="220" t="s">
        <v>147</v>
      </c>
      <c r="C87" s="220" t="s">
        <v>744</v>
      </c>
      <c r="D87" s="220"/>
      <c r="E87" s="184">
        <v>31.4</v>
      </c>
      <c r="F87" s="162">
        <v>10</v>
      </c>
      <c r="G87" s="128" t="s">
        <v>619</v>
      </c>
      <c r="H87" s="128" t="s">
        <v>619</v>
      </c>
      <c r="I87" s="128" t="s">
        <v>619</v>
      </c>
      <c r="J87" s="128" t="s">
        <v>619</v>
      </c>
      <c r="K87" s="128" t="s">
        <v>619</v>
      </c>
      <c r="L87" s="162">
        <v>13</v>
      </c>
      <c r="M87" s="185">
        <v>0.4</v>
      </c>
      <c r="N87" s="128" t="s">
        <v>619</v>
      </c>
      <c r="O87" s="162">
        <v>14</v>
      </c>
      <c r="P87" s="128" t="s">
        <v>619</v>
      </c>
      <c r="Q87" s="162">
        <v>36</v>
      </c>
      <c r="R87" s="128" t="s">
        <v>619</v>
      </c>
      <c r="S87" s="128" t="s">
        <v>619</v>
      </c>
      <c r="T87" s="128" t="s">
        <v>619</v>
      </c>
      <c r="U87" s="128" t="s">
        <v>619</v>
      </c>
      <c r="V87" s="128" t="s">
        <v>619</v>
      </c>
      <c r="W87" s="162">
        <v>10</v>
      </c>
      <c r="X87" s="193">
        <v>0.32</v>
      </c>
      <c r="Y87" s="128" t="s">
        <v>619</v>
      </c>
      <c r="Z87" s="1"/>
      <c r="AA87" s="1"/>
      <c r="AB87" s="1"/>
    </row>
    <row r="88" spans="1:28" ht="14.1" customHeight="1" x14ac:dyDescent="0.2">
      <c r="A88" s="220" t="s">
        <v>120</v>
      </c>
      <c r="B88" s="220" t="s">
        <v>121</v>
      </c>
      <c r="C88" s="220" t="s">
        <v>747</v>
      </c>
      <c r="D88" s="220"/>
      <c r="E88" s="184">
        <v>128.30000000000001</v>
      </c>
      <c r="F88" s="162">
        <v>41</v>
      </c>
      <c r="G88" s="128" t="s">
        <v>619</v>
      </c>
      <c r="H88" s="128" t="s">
        <v>619</v>
      </c>
      <c r="I88" s="128" t="s">
        <v>619</v>
      </c>
      <c r="J88" s="128" t="s">
        <v>619</v>
      </c>
      <c r="K88" s="128" t="s">
        <v>619</v>
      </c>
      <c r="L88" s="162">
        <v>42</v>
      </c>
      <c r="M88" s="185">
        <v>0.3</v>
      </c>
      <c r="N88" s="128" t="s">
        <v>619</v>
      </c>
      <c r="O88" s="128" t="s">
        <v>619</v>
      </c>
      <c r="P88" s="162">
        <v>20</v>
      </c>
      <c r="Q88" s="162">
        <v>75</v>
      </c>
      <c r="R88" s="128" t="s">
        <v>619</v>
      </c>
      <c r="S88" s="128" t="s">
        <v>619</v>
      </c>
      <c r="T88" s="162">
        <v>12</v>
      </c>
      <c r="U88" s="128" t="s">
        <v>619</v>
      </c>
      <c r="V88" s="128" t="s">
        <v>619</v>
      </c>
      <c r="W88" s="162">
        <v>16</v>
      </c>
      <c r="X88" s="193">
        <v>0.12</v>
      </c>
      <c r="Y88" s="162">
        <v>28</v>
      </c>
      <c r="Z88" s="1"/>
      <c r="AA88" s="1"/>
      <c r="AB88" s="1"/>
    </row>
    <row r="89" spans="1:28" ht="14.1" customHeight="1" x14ac:dyDescent="0.2">
      <c r="A89" s="220" t="s">
        <v>480</v>
      </c>
      <c r="B89" s="220" t="s">
        <v>481</v>
      </c>
      <c r="C89" s="220" t="s">
        <v>742</v>
      </c>
      <c r="D89" s="220"/>
      <c r="E89" s="184">
        <v>49.3</v>
      </c>
      <c r="F89" s="128" t="s">
        <v>619</v>
      </c>
      <c r="G89" s="128" t="s">
        <v>619</v>
      </c>
      <c r="H89" s="128" t="s">
        <v>619</v>
      </c>
      <c r="I89" s="128" t="s">
        <v>619</v>
      </c>
      <c r="J89" s="128" t="s">
        <v>619</v>
      </c>
      <c r="K89" s="128" t="s">
        <v>619</v>
      </c>
      <c r="L89" s="162">
        <v>24</v>
      </c>
      <c r="M89" s="185">
        <v>0.5</v>
      </c>
      <c r="N89" s="128" t="s">
        <v>619</v>
      </c>
      <c r="O89" s="128" t="s">
        <v>619</v>
      </c>
      <c r="P89" s="162">
        <v>27</v>
      </c>
      <c r="Q89" s="162">
        <v>54</v>
      </c>
      <c r="R89" s="162">
        <v>31</v>
      </c>
      <c r="S89" s="128" t="s">
        <v>619</v>
      </c>
      <c r="T89" s="162">
        <v>23</v>
      </c>
      <c r="U89" s="162">
        <v>5</v>
      </c>
      <c r="V89" s="128" t="s">
        <v>619</v>
      </c>
      <c r="W89" s="162">
        <v>59</v>
      </c>
      <c r="X89" s="193">
        <v>1.2</v>
      </c>
      <c r="Y89" s="128" t="s">
        <v>619</v>
      </c>
      <c r="Z89" s="1"/>
      <c r="AA89" s="1"/>
      <c r="AB89" s="1"/>
    </row>
    <row r="90" spans="1:28" ht="14.1" customHeight="1" x14ac:dyDescent="0.2">
      <c r="A90" s="220" t="s">
        <v>258</v>
      </c>
      <c r="B90" s="220" t="s">
        <v>259</v>
      </c>
      <c r="C90" s="220" t="s">
        <v>749</v>
      </c>
      <c r="D90" s="220"/>
      <c r="E90" s="184">
        <v>131.5</v>
      </c>
      <c r="F90" s="162">
        <v>14</v>
      </c>
      <c r="G90" s="128" t="s">
        <v>619</v>
      </c>
      <c r="H90" s="128" t="s">
        <v>619</v>
      </c>
      <c r="I90" s="128" t="s">
        <v>619</v>
      </c>
      <c r="J90" s="128" t="s">
        <v>619</v>
      </c>
      <c r="K90" s="128" t="s">
        <v>619</v>
      </c>
      <c r="L90" s="162">
        <v>19</v>
      </c>
      <c r="M90" s="185">
        <v>0.1</v>
      </c>
      <c r="N90" s="162">
        <v>9</v>
      </c>
      <c r="O90" s="162">
        <v>134</v>
      </c>
      <c r="P90" s="162">
        <v>360</v>
      </c>
      <c r="Q90" s="162">
        <v>522</v>
      </c>
      <c r="R90" s="128" t="s">
        <v>619</v>
      </c>
      <c r="S90" s="128" t="s">
        <v>619</v>
      </c>
      <c r="T90" s="162">
        <v>15</v>
      </c>
      <c r="U90" s="128" t="s">
        <v>619</v>
      </c>
      <c r="V90" s="128" t="s">
        <v>619</v>
      </c>
      <c r="W90" s="162">
        <v>19</v>
      </c>
      <c r="X90" s="193">
        <v>0.14000000000000001</v>
      </c>
      <c r="Y90" s="128" t="s">
        <v>619</v>
      </c>
      <c r="Z90" s="1"/>
      <c r="AA90" s="1"/>
      <c r="AB90" s="1"/>
    </row>
    <row r="91" spans="1:28" ht="14.1" customHeight="1" x14ac:dyDescent="0.2">
      <c r="A91" s="220" t="s">
        <v>396</v>
      </c>
      <c r="B91" s="220" t="s">
        <v>397</v>
      </c>
      <c r="C91" s="220" t="s">
        <v>746</v>
      </c>
      <c r="D91" s="220"/>
      <c r="E91" s="184">
        <v>129.4</v>
      </c>
      <c r="F91" s="162">
        <v>61</v>
      </c>
      <c r="G91" s="162">
        <v>55</v>
      </c>
      <c r="H91" s="162">
        <v>55</v>
      </c>
      <c r="I91" s="128" t="s">
        <v>619</v>
      </c>
      <c r="J91" s="162">
        <v>14</v>
      </c>
      <c r="K91" s="128" t="s">
        <v>619</v>
      </c>
      <c r="L91" s="162">
        <v>200</v>
      </c>
      <c r="M91" s="185">
        <v>1.6</v>
      </c>
      <c r="N91" s="162">
        <v>26</v>
      </c>
      <c r="O91" s="162">
        <v>124</v>
      </c>
      <c r="P91" s="162">
        <v>120</v>
      </c>
      <c r="Q91" s="162">
        <v>470</v>
      </c>
      <c r="R91" s="162">
        <v>221</v>
      </c>
      <c r="S91" s="162">
        <v>199</v>
      </c>
      <c r="T91" s="162">
        <v>55</v>
      </c>
      <c r="U91" s="162">
        <v>998</v>
      </c>
      <c r="V91" s="162">
        <v>822</v>
      </c>
      <c r="W91" s="162">
        <v>2295</v>
      </c>
      <c r="X91" s="193">
        <v>17.73</v>
      </c>
      <c r="Y91" s="162">
        <v>40</v>
      </c>
      <c r="Z91" s="1"/>
      <c r="AA91" s="1"/>
      <c r="AB91" s="1"/>
    </row>
    <row r="92" spans="1:28" ht="14.1" customHeight="1" x14ac:dyDescent="0.2">
      <c r="A92" s="220" t="s">
        <v>276</v>
      </c>
      <c r="B92" s="220" t="s">
        <v>277</v>
      </c>
      <c r="C92" s="220" t="s">
        <v>745</v>
      </c>
      <c r="D92" s="220"/>
      <c r="E92" s="184">
        <v>36.299999999999997</v>
      </c>
      <c r="F92" s="162">
        <v>12</v>
      </c>
      <c r="G92" s="128" t="s">
        <v>619</v>
      </c>
      <c r="H92" s="128" t="s">
        <v>619</v>
      </c>
      <c r="I92" s="128" t="s">
        <v>619</v>
      </c>
      <c r="J92" s="128" t="s">
        <v>619</v>
      </c>
      <c r="K92" s="128" t="s">
        <v>619</v>
      </c>
      <c r="L92" s="162">
        <v>15</v>
      </c>
      <c r="M92" s="185">
        <v>0.4</v>
      </c>
      <c r="N92" s="128" t="s">
        <v>619</v>
      </c>
      <c r="O92" s="128" t="s">
        <v>619</v>
      </c>
      <c r="P92" s="128" t="s">
        <v>619</v>
      </c>
      <c r="Q92" s="162">
        <v>22</v>
      </c>
      <c r="R92" s="128" t="s">
        <v>619</v>
      </c>
      <c r="S92" s="162">
        <v>7</v>
      </c>
      <c r="T92" s="128" t="s">
        <v>619</v>
      </c>
      <c r="U92" s="128" t="s">
        <v>619</v>
      </c>
      <c r="V92" s="128" t="s">
        <v>619</v>
      </c>
      <c r="W92" s="162">
        <v>8</v>
      </c>
      <c r="X92" s="193">
        <v>0.22</v>
      </c>
      <c r="Y92" s="162">
        <v>6</v>
      </c>
      <c r="Z92" s="1"/>
      <c r="AA92" s="1"/>
      <c r="AB92" s="1"/>
    </row>
    <row r="93" spans="1:28" ht="14.1" customHeight="1" x14ac:dyDescent="0.2">
      <c r="A93" s="220" t="s">
        <v>556</v>
      </c>
      <c r="B93" s="220" t="s">
        <v>557</v>
      </c>
      <c r="C93" s="220" t="s">
        <v>748</v>
      </c>
      <c r="D93" s="220"/>
      <c r="E93" s="184">
        <v>60.8</v>
      </c>
      <c r="F93" s="128" t="s">
        <v>619</v>
      </c>
      <c r="G93" s="128" t="s">
        <v>619</v>
      </c>
      <c r="H93" s="128" t="s">
        <v>619</v>
      </c>
      <c r="I93" s="128" t="s">
        <v>619</v>
      </c>
      <c r="J93" s="128" t="s">
        <v>619</v>
      </c>
      <c r="K93" s="128" t="s">
        <v>619</v>
      </c>
      <c r="L93" s="128" t="s">
        <v>619</v>
      </c>
      <c r="M93" s="185" t="s">
        <v>619</v>
      </c>
      <c r="N93" s="128" t="s">
        <v>619</v>
      </c>
      <c r="O93" s="128" t="s">
        <v>619</v>
      </c>
      <c r="P93" s="128" t="s">
        <v>619</v>
      </c>
      <c r="Q93" s="162">
        <v>7</v>
      </c>
      <c r="R93" s="128" t="s">
        <v>619</v>
      </c>
      <c r="S93" s="128" t="s">
        <v>619</v>
      </c>
      <c r="T93" s="128" t="s">
        <v>619</v>
      </c>
      <c r="U93" s="128" t="s">
        <v>619</v>
      </c>
      <c r="V93" s="128" t="s">
        <v>619</v>
      </c>
      <c r="W93" s="162">
        <v>12</v>
      </c>
      <c r="X93" s="193">
        <v>0.2</v>
      </c>
      <c r="Y93" s="128" t="s">
        <v>619</v>
      </c>
      <c r="Z93" s="1"/>
      <c r="AA93" s="1"/>
      <c r="AB93" s="1"/>
    </row>
    <row r="94" spans="1:28" ht="14.1" customHeight="1" x14ac:dyDescent="0.2">
      <c r="A94" s="220" t="s">
        <v>574</v>
      </c>
      <c r="B94" s="220" t="s">
        <v>575</v>
      </c>
      <c r="C94" s="220" t="s">
        <v>748</v>
      </c>
      <c r="D94" s="220"/>
      <c r="E94" s="184">
        <v>38.299999999999997</v>
      </c>
      <c r="F94" s="128" t="s">
        <v>619</v>
      </c>
      <c r="G94" s="128" t="s">
        <v>619</v>
      </c>
      <c r="H94" s="128" t="s">
        <v>619</v>
      </c>
      <c r="I94" s="128" t="s">
        <v>619</v>
      </c>
      <c r="J94" s="128" t="s">
        <v>619</v>
      </c>
      <c r="K94" s="128" t="s">
        <v>619</v>
      </c>
      <c r="L94" s="128" t="s">
        <v>619</v>
      </c>
      <c r="M94" s="185" t="s">
        <v>619</v>
      </c>
      <c r="N94" s="128" t="s">
        <v>619</v>
      </c>
      <c r="O94" s="128" t="s">
        <v>619</v>
      </c>
      <c r="P94" s="128" t="s">
        <v>619</v>
      </c>
      <c r="Q94" s="128" t="s">
        <v>619</v>
      </c>
      <c r="R94" s="128" t="s">
        <v>619</v>
      </c>
      <c r="S94" s="128" t="s">
        <v>619</v>
      </c>
      <c r="T94" s="128" t="s">
        <v>619</v>
      </c>
      <c r="U94" s="162">
        <v>6</v>
      </c>
      <c r="V94" s="162">
        <v>5</v>
      </c>
      <c r="W94" s="162">
        <v>12</v>
      </c>
      <c r="X94" s="193">
        <v>0.31</v>
      </c>
      <c r="Y94" s="128" t="s">
        <v>619</v>
      </c>
      <c r="Z94" s="1"/>
      <c r="AA94" s="1"/>
      <c r="AB94" s="1"/>
    </row>
    <row r="95" spans="1:28" ht="14.1" customHeight="1" x14ac:dyDescent="0.2">
      <c r="A95" s="220" t="s">
        <v>454</v>
      </c>
      <c r="B95" s="220" t="s">
        <v>455</v>
      </c>
      <c r="C95" s="220" t="s">
        <v>742</v>
      </c>
      <c r="D95" s="220"/>
      <c r="E95" s="184">
        <v>48.6</v>
      </c>
      <c r="F95" s="162">
        <v>22</v>
      </c>
      <c r="G95" s="128" t="s">
        <v>619</v>
      </c>
      <c r="H95" s="128" t="s">
        <v>619</v>
      </c>
      <c r="I95" s="128" t="s">
        <v>619</v>
      </c>
      <c r="J95" s="128" t="s">
        <v>619</v>
      </c>
      <c r="K95" s="128" t="s">
        <v>619</v>
      </c>
      <c r="L95" s="162">
        <v>23</v>
      </c>
      <c r="M95" s="185">
        <v>0.5</v>
      </c>
      <c r="N95" s="128" t="s">
        <v>619</v>
      </c>
      <c r="O95" s="128" t="s">
        <v>619</v>
      </c>
      <c r="P95" s="128" t="s">
        <v>619</v>
      </c>
      <c r="Q95" s="162">
        <v>25</v>
      </c>
      <c r="R95" s="128" t="s">
        <v>619</v>
      </c>
      <c r="S95" s="128" t="s">
        <v>619</v>
      </c>
      <c r="T95" s="162">
        <v>82</v>
      </c>
      <c r="U95" s="128" t="s">
        <v>619</v>
      </c>
      <c r="V95" s="128" t="s">
        <v>619</v>
      </c>
      <c r="W95" s="162">
        <v>85</v>
      </c>
      <c r="X95" s="193">
        <v>1.75</v>
      </c>
      <c r="Y95" s="128" t="s">
        <v>619</v>
      </c>
      <c r="Z95" s="1"/>
      <c r="AA95" s="1"/>
      <c r="AB95" s="1"/>
    </row>
    <row r="96" spans="1:28" ht="14.1" customHeight="1" x14ac:dyDescent="0.2">
      <c r="A96" s="220" t="s">
        <v>312</v>
      </c>
      <c r="B96" s="220" t="s">
        <v>313</v>
      </c>
      <c r="C96" s="220" t="s">
        <v>745</v>
      </c>
      <c r="D96" s="220"/>
      <c r="E96" s="184">
        <v>59.2</v>
      </c>
      <c r="F96" s="162">
        <v>11</v>
      </c>
      <c r="G96" s="128" t="s">
        <v>619</v>
      </c>
      <c r="H96" s="128" t="s">
        <v>619</v>
      </c>
      <c r="I96" s="128" t="s">
        <v>619</v>
      </c>
      <c r="J96" s="128" t="s">
        <v>619</v>
      </c>
      <c r="K96" s="128" t="s">
        <v>619</v>
      </c>
      <c r="L96" s="162">
        <v>13</v>
      </c>
      <c r="M96" s="185">
        <v>0.2</v>
      </c>
      <c r="N96" s="128" t="s">
        <v>619</v>
      </c>
      <c r="O96" s="128" t="s">
        <v>619</v>
      </c>
      <c r="P96" s="162">
        <v>15</v>
      </c>
      <c r="Q96" s="162">
        <v>35</v>
      </c>
      <c r="R96" s="128" t="s">
        <v>619</v>
      </c>
      <c r="S96" s="162">
        <v>8</v>
      </c>
      <c r="T96" s="162">
        <v>5</v>
      </c>
      <c r="U96" s="128" t="s">
        <v>619</v>
      </c>
      <c r="V96" s="128" t="s">
        <v>619</v>
      </c>
      <c r="W96" s="162">
        <v>16</v>
      </c>
      <c r="X96" s="193">
        <v>0.27</v>
      </c>
      <c r="Y96" s="128" t="s">
        <v>619</v>
      </c>
      <c r="Z96" s="1"/>
      <c r="AA96" s="1"/>
      <c r="AB96" s="1"/>
    </row>
    <row r="97" spans="1:28" ht="14.1" customHeight="1" x14ac:dyDescent="0.2">
      <c r="A97" s="220" t="s">
        <v>172</v>
      </c>
      <c r="B97" s="220" t="s">
        <v>173</v>
      </c>
      <c r="C97" s="220" t="s">
        <v>744</v>
      </c>
      <c r="D97" s="220"/>
      <c r="E97" s="184">
        <v>61.8</v>
      </c>
      <c r="F97" s="128" t="s">
        <v>619</v>
      </c>
      <c r="G97" s="128" t="s">
        <v>619</v>
      </c>
      <c r="H97" s="128" t="s">
        <v>619</v>
      </c>
      <c r="I97" s="128" t="s">
        <v>619</v>
      </c>
      <c r="J97" s="128" t="s">
        <v>619</v>
      </c>
      <c r="K97" s="128" t="s">
        <v>619</v>
      </c>
      <c r="L97" s="162">
        <v>12</v>
      </c>
      <c r="M97" s="185">
        <v>0.2</v>
      </c>
      <c r="N97" s="128" t="s">
        <v>619</v>
      </c>
      <c r="O97" s="128" t="s">
        <v>619</v>
      </c>
      <c r="P97" s="162">
        <v>8</v>
      </c>
      <c r="Q97" s="162">
        <v>24</v>
      </c>
      <c r="R97" s="162">
        <v>9</v>
      </c>
      <c r="S97" s="128" t="s">
        <v>619</v>
      </c>
      <c r="T97" s="162">
        <v>10</v>
      </c>
      <c r="U97" s="128" t="s">
        <v>619</v>
      </c>
      <c r="V97" s="162">
        <v>7</v>
      </c>
      <c r="W97" s="162">
        <v>30</v>
      </c>
      <c r="X97" s="193">
        <v>0.49</v>
      </c>
      <c r="Y97" s="128" t="s">
        <v>619</v>
      </c>
      <c r="Z97" s="1"/>
      <c r="AA97" s="1"/>
      <c r="AB97" s="1"/>
    </row>
    <row r="98" spans="1:28" ht="14.1" customHeight="1" x14ac:dyDescent="0.2">
      <c r="A98" s="220" t="s">
        <v>188</v>
      </c>
      <c r="B98" s="220" t="s">
        <v>189</v>
      </c>
      <c r="C98" s="220" t="s">
        <v>744</v>
      </c>
      <c r="D98" s="220"/>
      <c r="E98" s="184">
        <v>36.6</v>
      </c>
      <c r="F98" s="128" t="s">
        <v>619</v>
      </c>
      <c r="G98" s="128" t="s">
        <v>619</v>
      </c>
      <c r="H98" s="128" t="s">
        <v>619</v>
      </c>
      <c r="I98" s="128" t="s">
        <v>619</v>
      </c>
      <c r="J98" s="128" t="s">
        <v>619</v>
      </c>
      <c r="K98" s="128" t="s">
        <v>619</v>
      </c>
      <c r="L98" s="162">
        <v>10</v>
      </c>
      <c r="M98" s="185">
        <v>0.3</v>
      </c>
      <c r="N98" s="128" t="s">
        <v>619</v>
      </c>
      <c r="O98" s="128" t="s">
        <v>619</v>
      </c>
      <c r="P98" s="162">
        <v>8</v>
      </c>
      <c r="Q98" s="162">
        <v>23</v>
      </c>
      <c r="R98" s="128" t="s">
        <v>619</v>
      </c>
      <c r="S98" s="128" t="s">
        <v>619</v>
      </c>
      <c r="T98" s="162">
        <v>6</v>
      </c>
      <c r="U98" s="128" t="s">
        <v>619</v>
      </c>
      <c r="V98" s="128" t="s">
        <v>619</v>
      </c>
      <c r="W98" s="162">
        <v>9</v>
      </c>
      <c r="X98" s="193">
        <v>0.25</v>
      </c>
      <c r="Y98" s="128" t="s">
        <v>619</v>
      </c>
      <c r="Z98" s="1"/>
      <c r="AA98" s="1"/>
      <c r="AB98" s="1"/>
    </row>
    <row r="99" spans="1:28" ht="14.1" customHeight="1" x14ac:dyDescent="0.2">
      <c r="A99" s="220" t="s">
        <v>99</v>
      </c>
      <c r="B99" s="220" t="s">
        <v>657</v>
      </c>
      <c r="C99" s="220" t="s">
        <v>747</v>
      </c>
      <c r="D99" s="220"/>
      <c r="E99" s="184">
        <v>146</v>
      </c>
      <c r="F99" s="128" t="s">
        <v>619</v>
      </c>
      <c r="G99" s="128" t="s">
        <v>619</v>
      </c>
      <c r="H99" s="128" t="s">
        <v>619</v>
      </c>
      <c r="I99" s="128" t="s">
        <v>619</v>
      </c>
      <c r="J99" s="128" t="s">
        <v>619</v>
      </c>
      <c r="K99" s="128" t="s">
        <v>619</v>
      </c>
      <c r="L99" s="162">
        <v>53</v>
      </c>
      <c r="M99" s="185">
        <v>0.4</v>
      </c>
      <c r="N99" s="162">
        <v>7</v>
      </c>
      <c r="O99" s="162">
        <v>22</v>
      </c>
      <c r="P99" s="162">
        <v>54</v>
      </c>
      <c r="Q99" s="162">
        <v>136</v>
      </c>
      <c r="R99" s="128" t="s">
        <v>619</v>
      </c>
      <c r="S99" s="128" t="s">
        <v>619</v>
      </c>
      <c r="T99" s="128" t="s">
        <v>619</v>
      </c>
      <c r="U99" s="128" t="s">
        <v>619</v>
      </c>
      <c r="V99" s="128" t="s">
        <v>619</v>
      </c>
      <c r="W99" s="162">
        <v>24</v>
      </c>
      <c r="X99" s="193">
        <v>0.16</v>
      </c>
      <c r="Y99" s="162">
        <v>5</v>
      </c>
      <c r="Z99" s="1"/>
      <c r="AA99" s="1"/>
      <c r="AB99" s="1"/>
    </row>
    <row r="100" spans="1:28" ht="14.1" customHeight="1" x14ac:dyDescent="0.2">
      <c r="A100" s="220" t="s">
        <v>230</v>
      </c>
      <c r="B100" s="220" t="s">
        <v>231</v>
      </c>
      <c r="C100" s="220" t="s">
        <v>749</v>
      </c>
      <c r="D100" s="220"/>
      <c r="E100" s="184">
        <v>48.7</v>
      </c>
      <c r="F100" s="162">
        <v>22</v>
      </c>
      <c r="G100" s="128" t="s">
        <v>619</v>
      </c>
      <c r="H100" s="128" t="s">
        <v>619</v>
      </c>
      <c r="I100" s="128" t="s">
        <v>619</v>
      </c>
      <c r="J100" s="128" t="s">
        <v>619</v>
      </c>
      <c r="K100" s="128" t="s">
        <v>619</v>
      </c>
      <c r="L100" s="162">
        <v>23</v>
      </c>
      <c r="M100" s="185">
        <v>0.5</v>
      </c>
      <c r="N100" s="128" t="s">
        <v>619</v>
      </c>
      <c r="O100" s="162">
        <v>16</v>
      </c>
      <c r="P100" s="128" t="s">
        <v>619</v>
      </c>
      <c r="Q100" s="162">
        <v>50</v>
      </c>
      <c r="R100" s="162">
        <v>9</v>
      </c>
      <c r="S100" s="128" t="s">
        <v>619</v>
      </c>
      <c r="T100" s="128" t="s">
        <v>619</v>
      </c>
      <c r="U100" s="128" t="s">
        <v>619</v>
      </c>
      <c r="V100" s="128" t="s">
        <v>619</v>
      </c>
      <c r="W100" s="162">
        <v>13</v>
      </c>
      <c r="X100" s="193">
        <v>0.27</v>
      </c>
      <c r="Y100" s="162">
        <v>7</v>
      </c>
      <c r="Z100" s="1"/>
      <c r="AA100" s="1"/>
      <c r="AB100" s="1"/>
    </row>
    <row r="101" spans="1:28" ht="14.1" customHeight="1" x14ac:dyDescent="0.2">
      <c r="A101" s="220" t="s">
        <v>442</v>
      </c>
      <c r="B101" s="220" t="s">
        <v>443</v>
      </c>
      <c r="C101" s="220" t="s">
        <v>742</v>
      </c>
      <c r="D101" s="220"/>
      <c r="E101" s="184">
        <v>46.1</v>
      </c>
      <c r="F101" s="162">
        <v>10</v>
      </c>
      <c r="G101" s="128" t="s">
        <v>619</v>
      </c>
      <c r="H101" s="128" t="s">
        <v>619</v>
      </c>
      <c r="I101" s="128" t="s">
        <v>619</v>
      </c>
      <c r="J101" s="128" t="s">
        <v>619</v>
      </c>
      <c r="K101" s="128" t="s">
        <v>619</v>
      </c>
      <c r="L101" s="162">
        <v>12</v>
      </c>
      <c r="M101" s="185">
        <v>0.3</v>
      </c>
      <c r="N101" s="162">
        <v>10</v>
      </c>
      <c r="O101" s="128" t="s">
        <v>619</v>
      </c>
      <c r="P101" s="128" t="s">
        <v>619</v>
      </c>
      <c r="Q101" s="162">
        <v>25</v>
      </c>
      <c r="R101" s="128" t="s">
        <v>619</v>
      </c>
      <c r="S101" s="128" t="s">
        <v>619</v>
      </c>
      <c r="T101" s="128" t="s">
        <v>619</v>
      </c>
      <c r="U101" s="128" t="s">
        <v>619</v>
      </c>
      <c r="V101" s="128" t="s">
        <v>619</v>
      </c>
      <c r="W101" s="162">
        <v>12</v>
      </c>
      <c r="X101" s="193">
        <v>0.26</v>
      </c>
      <c r="Y101" s="128" t="s">
        <v>619</v>
      </c>
      <c r="Z101" s="1"/>
      <c r="AA101" s="1"/>
      <c r="AB101" s="1"/>
    </row>
    <row r="102" spans="1:28" ht="14.1" customHeight="1" x14ac:dyDescent="0.2">
      <c r="A102" s="220" t="s">
        <v>456</v>
      </c>
      <c r="B102" s="220" t="s">
        <v>457</v>
      </c>
      <c r="C102" s="220" t="s">
        <v>742</v>
      </c>
      <c r="D102" s="220"/>
      <c r="E102" s="184">
        <v>54</v>
      </c>
      <c r="F102" s="128" t="s">
        <v>619</v>
      </c>
      <c r="G102" s="128" t="s">
        <v>619</v>
      </c>
      <c r="H102" s="128" t="s">
        <v>619</v>
      </c>
      <c r="I102" s="128" t="s">
        <v>619</v>
      </c>
      <c r="J102" s="128" t="s">
        <v>619</v>
      </c>
      <c r="K102" s="128" t="s">
        <v>619</v>
      </c>
      <c r="L102" s="162">
        <v>5</v>
      </c>
      <c r="M102" s="185">
        <v>0.1</v>
      </c>
      <c r="N102" s="128" t="s">
        <v>619</v>
      </c>
      <c r="O102" s="128" t="s">
        <v>619</v>
      </c>
      <c r="P102" s="128" t="s">
        <v>619</v>
      </c>
      <c r="Q102" s="162">
        <v>10</v>
      </c>
      <c r="R102" s="128" t="s">
        <v>619</v>
      </c>
      <c r="S102" s="128" t="s">
        <v>619</v>
      </c>
      <c r="T102" s="162">
        <v>8</v>
      </c>
      <c r="U102" s="128" t="s">
        <v>619</v>
      </c>
      <c r="V102" s="128" t="s">
        <v>619</v>
      </c>
      <c r="W102" s="162">
        <v>13</v>
      </c>
      <c r="X102" s="193">
        <v>0.24</v>
      </c>
      <c r="Y102" s="128" t="s">
        <v>619</v>
      </c>
      <c r="Z102" s="1"/>
      <c r="AA102" s="1"/>
      <c r="AB102" s="1"/>
    </row>
    <row r="103" spans="1:28" ht="14.1" customHeight="1" x14ac:dyDescent="0.2">
      <c r="A103" s="220" t="s">
        <v>41</v>
      </c>
      <c r="B103" s="220" t="s">
        <v>42</v>
      </c>
      <c r="C103" s="220" t="s">
        <v>743</v>
      </c>
      <c r="D103" s="220"/>
      <c r="E103" s="184">
        <v>23.4</v>
      </c>
      <c r="F103" s="128" t="s">
        <v>619</v>
      </c>
      <c r="G103" s="128" t="s">
        <v>619</v>
      </c>
      <c r="H103" s="128" t="s">
        <v>619</v>
      </c>
      <c r="I103" s="128" t="s">
        <v>619</v>
      </c>
      <c r="J103" s="128" t="s">
        <v>619</v>
      </c>
      <c r="K103" s="128" t="s">
        <v>619</v>
      </c>
      <c r="L103" s="128" t="s">
        <v>619</v>
      </c>
      <c r="M103" s="185" t="s">
        <v>619</v>
      </c>
      <c r="N103" s="128" t="s">
        <v>619</v>
      </c>
      <c r="O103" s="128" t="s">
        <v>619</v>
      </c>
      <c r="P103" s="128" t="s">
        <v>619</v>
      </c>
      <c r="Q103" s="162">
        <v>6</v>
      </c>
      <c r="R103" s="128" t="s">
        <v>619</v>
      </c>
      <c r="S103" s="128" t="s">
        <v>619</v>
      </c>
      <c r="T103" s="128" t="s">
        <v>619</v>
      </c>
      <c r="U103" s="128" t="s">
        <v>619</v>
      </c>
      <c r="V103" s="128" t="s">
        <v>619</v>
      </c>
      <c r="W103" s="128" t="s">
        <v>619</v>
      </c>
      <c r="X103" s="193" t="s">
        <v>619</v>
      </c>
      <c r="Y103" s="128" t="s">
        <v>619</v>
      </c>
      <c r="Z103" s="1"/>
      <c r="AA103" s="1"/>
      <c r="AB103" s="1"/>
    </row>
    <row r="104" spans="1:28" ht="14.1" customHeight="1" x14ac:dyDescent="0.2">
      <c r="A104" s="220" t="s">
        <v>508</v>
      </c>
      <c r="B104" s="220" t="s">
        <v>509</v>
      </c>
      <c r="C104" s="220" t="s">
        <v>742</v>
      </c>
      <c r="D104" s="220"/>
      <c r="E104" s="184">
        <v>53.6</v>
      </c>
      <c r="F104" s="128" t="s">
        <v>619</v>
      </c>
      <c r="G104" s="128" t="s">
        <v>619</v>
      </c>
      <c r="H104" s="128" t="s">
        <v>619</v>
      </c>
      <c r="I104" s="128" t="s">
        <v>619</v>
      </c>
      <c r="J104" s="128" t="s">
        <v>619</v>
      </c>
      <c r="K104" s="128" t="s">
        <v>619</v>
      </c>
      <c r="L104" s="128" t="s">
        <v>619</v>
      </c>
      <c r="M104" s="185" t="s">
        <v>619</v>
      </c>
      <c r="N104" s="128" t="s">
        <v>619</v>
      </c>
      <c r="O104" s="128" t="s">
        <v>619</v>
      </c>
      <c r="P104" s="128" t="s">
        <v>619</v>
      </c>
      <c r="Q104" s="162">
        <v>13</v>
      </c>
      <c r="R104" s="128" t="s">
        <v>619</v>
      </c>
      <c r="S104" s="128" t="s">
        <v>619</v>
      </c>
      <c r="T104" s="162">
        <v>27</v>
      </c>
      <c r="U104" s="128" t="s">
        <v>619</v>
      </c>
      <c r="V104" s="128" t="s">
        <v>619</v>
      </c>
      <c r="W104" s="162">
        <v>33</v>
      </c>
      <c r="X104" s="193">
        <v>0.62</v>
      </c>
      <c r="Y104" s="128" t="s">
        <v>619</v>
      </c>
      <c r="Z104" s="1"/>
      <c r="AA104" s="1"/>
      <c r="AB104" s="1"/>
    </row>
    <row r="105" spans="1:28" ht="14.1" customHeight="1" x14ac:dyDescent="0.2">
      <c r="A105" s="220" t="s">
        <v>398</v>
      </c>
      <c r="B105" s="220" t="s">
        <v>399</v>
      </c>
      <c r="C105" s="220" t="s">
        <v>746</v>
      </c>
      <c r="D105" s="220"/>
      <c r="E105" s="184">
        <v>126.6</v>
      </c>
      <c r="F105" s="162">
        <v>52</v>
      </c>
      <c r="G105" s="162">
        <v>85</v>
      </c>
      <c r="H105" s="162">
        <v>11</v>
      </c>
      <c r="I105" s="128" t="s">
        <v>619</v>
      </c>
      <c r="J105" s="128" t="s">
        <v>619</v>
      </c>
      <c r="K105" s="128" t="s">
        <v>619</v>
      </c>
      <c r="L105" s="162">
        <v>161</v>
      </c>
      <c r="M105" s="185">
        <v>1.3</v>
      </c>
      <c r="N105" s="162">
        <v>8</v>
      </c>
      <c r="O105" s="162">
        <v>20</v>
      </c>
      <c r="P105" s="162">
        <v>11</v>
      </c>
      <c r="Q105" s="162">
        <v>200</v>
      </c>
      <c r="R105" s="128" t="s">
        <v>619</v>
      </c>
      <c r="S105" s="128" t="s">
        <v>619</v>
      </c>
      <c r="T105" s="162">
        <v>5</v>
      </c>
      <c r="U105" s="162">
        <v>1595</v>
      </c>
      <c r="V105" s="162">
        <v>1051</v>
      </c>
      <c r="W105" s="162">
        <v>2651</v>
      </c>
      <c r="X105" s="193">
        <v>20.95</v>
      </c>
      <c r="Y105" s="128" t="s">
        <v>619</v>
      </c>
      <c r="Z105" s="1"/>
      <c r="AA105" s="1"/>
      <c r="AB105" s="1"/>
    </row>
    <row r="106" spans="1:28" ht="14.1" customHeight="1" x14ac:dyDescent="0.2">
      <c r="A106" s="220" t="s">
        <v>296</v>
      </c>
      <c r="B106" s="220" t="s">
        <v>297</v>
      </c>
      <c r="C106" s="220" t="s">
        <v>745</v>
      </c>
      <c r="D106" s="220"/>
      <c r="E106" s="184">
        <v>53.6</v>
      </c>
      <c r="F106" s="162">
        <v>9</v>
      </c>
      <c r="G106" s="128" t="s">
        <v>619</v>
      </c>
      <c r="H106" s="128" t="s">
        <v>619</v>
      </c>
      <c r="I106" s="128" t="s">
        <v>619</v>
      </c>
      <c r="J106" s="128" t="s">
        <v>619</v>
      </c>
      <c r="K106" s="128" t="s">
        <v>619</v>
      </c>
      <c r="L106" s="162">
        <v>11</v>
      </c>
      <c r="M106" s="185">
        <v>0.2</v>
      </c>
      <c r="N106" s="128" t="s">
        <v>619</v>
      </c>
      <c r="O106" s="128" t="s">
        <v>619</v>
      </c>
      <c r="P106" s="162">
        <v>5</v>
      </c>
      <c r="Q106" s="162">
        <v>22</v>
      </c>
      <c r="R106" s="162">
        <v>11</v>
      </c>
      <c r="S106" s="162">
        <v>34</v>
      </c>
      <c r="T106" s="162">
        <v>15</v>
      </c>
      <c r="U106" s="128" t="s">
        <v>619</v>
      </c>
      <c r="V106" s="128" t="s">
        <v>619</v>
      </c>
      <c r="W106" s="162">
        <v>60</v>
      </c>
      <c r="X106" s="193">
        <v>1.1200000000000001</v>
      </c>
      <c r="Y106" s="128" t="s">
        <v>619</v>
      </c>
      <c r="Z106" s="1"/>
      <c r="AA106" s="1"/>
      <c r="AB106" s="1"/>
    </row>
    <row r="107" spans="1:28" ht="14.1" customHeight="1" x14ac:dyDescent="0.2">
      <c r="A107" s="220" t="s">
        <v>510</v>
      </c>
      <c r="B107" s="220" t="s">
        <v>511</v>
      </c>
      <c r="C107" s="220" t="s">
        <v>742</v>
      </c>
      <c r="D107" s="220"/>
      <c r="E107" s="184">
        <v>30.9</v>
      </c>
      <c r="F107" s="162">
        <v>6</v>
      </c>
      <c r="G107" s="128" t="s">
        <v>619</v>
      </c>
      <c r="H107" s="128" t="s">
        <v>619</v>
      </c>
      <c r="I107" s="128" t="s">
        <v>619</v>
      </c>
      <c r="J107" s="128" t="s">
        <v>619</v>
      </c>
      <c r="K107" s="128" t="s">
        <v>619</v>
      </c>
      <c r="L107" s="162">
        <v>7</v>
      </c>
      <c r="M107" s="185">
        <v>0.2</v>
      </c>
      <c r="N107" s="128" t="s">
        <v>619</v>
      </c>
      <c r="O107" s="128" t="s">
        <v>619</v>
      </c>
      <c r="P107" s="128" t="s">
        <v>619</v>
      </c>
      <c r="Q107" s="162">
        <v>13</v>
      </c>
      <c r="R107" s="162">
        <v>27</v>
      </c>
      <c r="S107" s="128" t="s">
        <v>619</v>
      </c>
      <c r="T107" s="162">
        <v>57</v>
      </c>
      <c r="U107" s="128" t="s">
        <v>619</v>
      </c>
      <c r="V107" s="162">
        <v>58</v>
      </c>
      <c r="W107" s="162">
        <v>143</v>
      </c>
      <c r="X107" s="193">
        <v>4.6399999999999997</v>
      </c>
      <c r="Y107" s="128" t="s">
        <v>619</v>
      </c>
      <c r="Z107" s="1"/>
      <c r="AA107" s="1"/>
      <c r="AB107" s="1"/>
    </row>
    <row r="108" spans="1:28" ht="14.1" customHeight="1" x14ac:dyDescent="0.2">
      <c r="A108" s="220" t="s">
        <v>148</v>
      </c>
      <c r="B108" s="220" t="s">
        <v>149</v>
      </c>
      <c r="C108" s="220" t="s">
        <v>744</v>
      </c>
      <c r="D108" s="220"/>
      <c r="E108" s="184">
        <v>49.9</v>
      </c>
      <c r="F108" s="162">
        <v>7</v>
      </c>
      <c r="G108" s="128" t="s">
        <v>619</v>
      </c>
      <c r="H108" s="128" t="s">
        <v>619</v>
      </c>
      <c r="I108" s="128" t="s">
        <v>619</v>
      </c>
      <c r="J108" s="128" t="s">
        <v>619</v>
      </c>
      <c r="K108" s="128" t="s">
        <v>619</v>
      </c>
      <c r="L108" s="162">
        <v>11</v>
      </c>
      <c r="M108" s="185">
        <v>0.2</v>
      </c>
      <c r="N108" s="128" t="s">
        <v>619</v>
      </c>
      <c r="O108" s="128" t="s">
        <v>619</v>
      </c>
      <c r="P108" s="162">
        <v>11</v>
      </c>
      <c r="Q108" s="162">
        <v>27</v>
      </c>
      <c r="R108" s="128" t="s">
        <v>619</v>
      </c>
      <c r="S108" s="128" t="s">
        <v>619</v>
      </c>
      <c r="T108" s="128" t="s">
        <v>619</v>
      </c>
      <c r="U108" s="128" t="s">
        <v>619</v>
      </c>
      <c r="V108" s="128" t="s">
        <v>619</v>
      </c>
      <c r="W108" s="162">
        <v>8</v>
      </c>
      <c r="X108" s="193">
        <v>0.16</v>
      </c>
      <c r="Y108" s="128" t="s">
        <v>619</v>
      </c>
      <c r="Z108" s="1"/>
      <c r="AA108" s="1"/>
      <c r="AB108" s="1"/>
    </row>
    <row r="109" spans="1:28" ht="14.1" customHeight="1" x14ac:dyDescent="0.2">
      <c r="A109" s="220" t="s">
        <v>558</v>
      </c>
      <c r="B109" s="220" t="s">
        <v>559</v>
      </c>
      <c r="C109" s="220" t="s">
        <v>748</v>
      </c>
      <c r="D109" s="220"/>
      <c r="E109" s="184">
        <v>50.5</v>
      </c>
      <c r="F109" s="162">
        <v>33</v>
      </c>
      <c r="G109" s="128" t="s">
        <v>619</v>
      </c>
      <c r="H109" s="128" t="s">
        <v>619</v>
      </c>
      <c r="I109" s="128" t="s">
        <v>619</v>
      </c>
      <c r="J109" s="128" t="s">
        <v>619</v>
      </c>
      <c r="K109" s="128" t="s">
        <v>619</v>
      </c>
      <c r="L109" s="162">
        <v>34</v>
      </c>
      <c r="M109" s="185">
        <v>0.7</v>
      </c>
      <c r="N109" s="162">
        <v>11</v>
      </c>
      <c r="O109" s="162">
        <v>16</v>
      </c>
      <c r="P109" s="162">
        <v>7</v>
      </c>
      <c r="Q109" s="162">
        <v>68</v>
      </c>
      <c r="R109" s="162">
        <v>15</v>
      </c>
      <c r="S109" s="128" t="s">
        <v>619</v>
      </c>
      <c r="T109" s="162">
        <v>14</v>
      </c>
      <c r="U109" s="162">
        <v>121</v>
      </c>
      <c r="V109" s="128" t="s">
        <v>619</v>
      </c>
      <c r="W109" s="162">
        <v>155</v>
      </c>
      <c r="X109" s="193">
        <v>3.07</v>
      </c>
      <c r="Y109" s="128" t="s">
        <v>619</v>
      </c>
      <c r="Z109" s="1"/>
      <c r="AA109" s="1"/>
      <c r="AB109" s="1"/>
    </row>
    <row r="110" spans="1:28" ht="14.1" customHeight="1" x14ac:dyDescent="0.2">
      <c r="A110" s="220" t="s">
        <v>458</v>
      </c>
      <c r="B110" s="220" t="s">
        <v>459</v>
      </c>
      <c r="C110" s="220" t="s">
        <v>742</v>
      </c>
      <c r="D110" s="220"/>
      <c r="E110" s="184">
        <v>48</v>
      </c>
      <c r="F110" s="162">
        <v>26</v>
      </c>
      <c r="G110" s="128" t="s">
        <v>619</v>
      </c>
      <c r="H110" s="128" t="s">
        <v>619</v>
      </c>
      <c r="I110" s="128" t="s">
        <v>619</v>
      </c>
      <c r="J110" s="128" t="s">
        <v>619</v>
      </c>
      <c r="K110" s="128" t="s">
        <v>619</v>
      </c>
      <c r="L110" s="162">
        <v>27</v>
      </c>
      <c r="M110" s="185">
        <v>0.6</v>
      </c>
      <c r="N110" s="128" t="s">
        <v>619</v>
      </c>
      <c r="O110" s="128" t="s">
        <v>619</v>
      </c>
      <c r="P110" s="162">
        <v>15</v>
      </c>
      <c r="Q110" s="162">
        <v>49</v>
      </c>
      <c r="R110" s="128" t="s">
        <v>619</v>
      </c>
      <c r="S110" s="128" t="s">
        <v>619</v>
      </c>
      <c r="T110" s="162">
        <v>34</v>
      </c>
      <c r="U110" s="162">
        <v>41</v>
      </c>
      <c r="V110" s="128" t="s">
        <v>619</v>
      </c>
      <c r="W110" s="162">
        <v>78</v>
      </c>
      <c r="X110" s="193">
        <v>1.63</v>
      </c>
      <c r="Y110" s="162">
        <v>11</v>
      </c>
      <c r="Z110" s="1"/>
      <c r="AA110" s="1"/>
      <c r="AB110" s="1"/>
    </row>
    <row r="111" spans="1:28" ht="14.1" customHeight="1" x14ac:dyDescent="0.2">
      <c r="A111" s="220" t="s">
        <v>278</v>
      </c>
      <c r="B111" s="220" t="s">
        <v>279</v>
      </c>
      <c r="C111" s="220" t="s">
        <v>745</v>
      </c>
      <c r="D111" s="220"/>
      <c r="E111" s="184">
        <v>41.9</v>
      </c>
      <c r="F111" s="162">
        <v>16</v>
      </c>
      <c r="G111" s="128" t="s">
        <v>619</v>
      </c>
      <c r="H111" s="128" t="s">
        <v>619</v>
      </c>
      <c r="I111" s="128" t="s">
        <v>619</v>
      </c>
      <c r="J111" s="128" t="s">
        <v>619</v>
      </c>
      <c r="K111" s="128" t="s">
        <v>619</v>
      </c>
      <c r="L111" s="162">
        <v>17</v>
      </c>
      <c r="M111" s="185">
        <v>0.4</v>
      </c>
      <c r="N111" s="128" t="s">
        <v>619</v>
      </c>
      <c r="O111" s="128" t="s">
        <v>619</v>
      </c>
      <c r="P111" s="162">
        <v>9</v>
      </c>
      <c r="Q111" s="162">
        <v>35</v>
      </c>
      <c r="R111" s="128" t="s">
        <v>619</v>
      </c>
      <c r="S111" s="162">
        <v>8</v>
      </c>
      <c r="T111" s="128" t="s">
        <v>619</v>
      </c>
      <c r="U111" s="128" t="s">
        <v>619</v>
      </c>
      <c r="V111" s="128" t="s">
        <v>619</v>
      </c>
      <c r="W111" s="162">
        <v>12</v>
      </c>
      <c r="X111" s="193">
        <v>0.28999999999999998</v>
      </c>
      <c r="Y111" s="162">
        <v>11</v>
      </c>
      <c r="Z111" s="1"/>
      <c r="AA111" s="1"/>
      <c r="AB111" s="1"/>
    </row>
    <row r="112" spans="1:28" ht="14.1" customHeight="1" x14ac:dyDescent="0.2">
      <c r="A112" s="220" t="s">
        <v>344</v>
      </c>
      <c r="B112" s="220" t="s">
        <v>345</v>
      </c>
      <c r="C112" s="220" t="s">
        <v>745</v>
      </c>
      <c r="D112" s="220"/>
      <c r="E112" s="184">
        <v>25.9</v>
      </c>
      <c r="F112" s="128" t="s">
        <v>619</v>
      </c>
      <c r="G112" s="128" t="s">
        <v>619</v>
      </c>
      <c r="H112" s="128" t="s">
        <v>619</v>
      </c>
      <c r="I112" s="128" t="s">
        <v>619</v>
      </c>
      <c r="J112" s="128" t="s">
        <v>619</v>
      </c>
      <c r="K112" s="128" t="s">
        <v>619</v>
      </c>
      <c r="L112" s="162">
        <v>12</v>
      </c>
      <c r="M112" s="185">
        <v>0.5</v>
      </c>
      <c r="N112" s="128" t="s">
        <v>619</v>
      </c>
      <c r="O112" s="162">
        <v>5</v>
      </c>
      <c r="P112" s="128" t="s">
        <v>619</v>
      </c>
      <c r="Q112" s="162">
        <v>22</v>
      </c>
      <c r="R112" s="128" t="s">
        <v>619</v>
      </c>
      <c r="S112" s="128" t="s">
        <v>619</v>
      </c>
      <c r="T112" s="162">
        <v>9</v>
      </c>
      <c r="U112" s="128" t="s">
        <v>619</v>
      </c>
      <c r="V112" s="128" t="s">
        <v>619</v>
      </c>
      <c r="W112" s="162">
        <v>10</v>
      </c>
      <c r="X112" s="193">
        <v>0.39</v>
      </c>
      <c r="Y112" s="128" t="s">
        <v>619</v>
      </c>
      <c r="Z112" s="1"/>
      <c r="AA112" s="1"/>
      <c r="AB112" s="1"/>
    </row>
    <row r="113" spans="1:28" ht="14.1" customHeight="1" x14ac:dyDescent="0.2">
      <c r="A113" s="220" t="s">
        <v>588</v>
      </c>
      <c r="B113" s="220" t="s">
        <v>589</v>
      </c>
      <c r="C113" s="220" t="s">
        <v>748</v>
      </c>
      <c r="D113" s="220"/>
      <c r="E113" s="184">
        <v>35.1</v>
      </c>
      <c r="F113" s="128" t="s">
        <v>619</v>
      </c>
      <c r="G113" s="128" t="s">
        <v>619</v>
      </c>
      <c r="H113" s="128" t="s">
        <v>619</v>
      </c>
      <c r="I113" s="128" t="s">
        <v>619</v>
      </c>
      <c r="J113" s="128" t="s">
        <v>619</v>
      </c>
      <c r="K113" s="128" t="s">
        <v>619</v>
      </c>
      <c r="L113" s="128" t="s">
        <v>619</v>
      </c>
      <c r="M113" s="185" t="s">
        <v>619</v>
      </c>
      <c r="N113" s="128" t="s">
        <v>619</v>
      </c>
      <c r="O113" s="128" t="s">
        <v>619</v>
      </c>
      <c r="P113" s="162">
        <v>5</v>
      </c>
      <c r="Q113" s="162">
        <v>10</v>
      </c>
      <c r="R113" s="128" t="s">
        <v>619</v>
      </c>
      <c r="S113" s="128" t="s">
        <v>619</v>
      </c>
      <c r="T113" s="128" t="s">
        <v>619</v>
      </c>
      <c r="U113" s="128" t="s">
        <v>619</v>
      </c>
      <c r="V113" s="128" t="s">
        <v>619</v>
      </c>
      <c r="W113" s="162">
        <v>5</v>
      </c>
      <c r="X113" s="193">
        <v>0.14000000000000001</v>
      </c>
      <c r="Y113" s="128" t="s">
        <v>619</v>
      </c>
      <c r="Z113" s="1"/>
      <c r="AA113" s="1"/>
      <c r="AB113" s="1"/>
    </row>
    <row r="114" spans="1:28" ht="14.1" customHeight="1" x14ac:dyDescent="0.2">
      <c r="A114" s="220" t="s">
        <v>69</v>
      </c>
      <c r="B114" s="220" t="s">
        <v>70</v>
      </c>
      <c r="C114" s="220" t="s">
        <v>743</v>
      </c>
      <c r="D114" s="220"/>
      <c r="E114" s="184">
        <v>35.6</v>
      </c>
      <c r="F114" s="128" t="s">
        <v>619</v>
      </c>
      <c r="G114" s="128" t="s">
        <v>619</v>
      </c>
      <c r="H114" s="128" t="s">
        <v>619</v>
      </c>
      <c r="I114" s="128" t="s">
        <v>619</v>
      </c>
      <c r="J114" s="128" t="s">
        <v>619</v>
      </c>
      <c r="K114" s="128" t="s">
        <v>619</v>
      </c>
      <c r="L114" s="128" t="s">
        <v>619</v>
      </c>
      <c r="M114" s="185" t="s">
        <v>619</v>
      </c>
      <c r="N114" s="128" t="s">
        <v>619</v>
      </c>
      <c r="O114" s="162">
        <v>6</v>
      </c>
      <c r="P114" s="128" t="s">
        <v>619</v>
      </c>
      <c r="Q114" s="162">
        <v>9</v>
      </c>
      <c r="R114" s="128" t="s">
        <v>619</v>
      </c>
      <c r="S114" s="128" t="s">
        <v>619</v>
      </c>
      <c r="T114" s="128" t="s">
        <v>619</v>
      </c>
      <c r="U114" s="128" t="s">
        <v>619</v>
      </c>
      <c r="V114" s="128" t="s">
        <v>619</v>
      </c>
      <c r="W114" s="162">
        <v>6</v>
      </c>
      <c r="X114" s="193">
        <v>0.17</v>
      </c>
      <c r="Y114" s="128" t="s">
        <v>619</v>
      </c>
      <c r="Z114" s="1"/>
      <c r="AA114" s="1"/>
      <c r="AB114" s="1"/>
    </row>
    <row r="115" spans="1:28" ht="14.1" customHeight="1" x14ac:dyDescent="0.2">
      <c r="A115" s="220" t="s">
        <v>17</v>
      </c>
      <c r="B115" s="220" t="s">
        <v>18</v>
      </c>
      <c r="C115" s="220" t="s">
        <v>750</v>
      </c>
      <c r="D115" s="220"/>
      <c r="E115" s="184">
        <v>90.1</v>
      </c>
      <c r="F115" s="162">
        <v>31</v>
      </c>
      <c r="G115" s="128" t="s">
        <v>619</v>
      </c>
      <c r="H115" s="128" t="s">
        <v>619</v>
      </c>
      <c r="I115" s="128" t="s">
        <v>619</v>
      </c>
      <c r="J115" s="128" t="s">
        <v>619</v>
      </c>
      <c r="K115" s="128" t="s">
        <v>619</v>
      </c>
      <c r="L115" s="162">
        <v>37</v>
      </c>
      <c r="M115" s="185">
        <v>0.4</v>
      </c>
      <c r="N115" s="128" t="s">
        <v>619</v>
      </c>
      <c r="O115" s="162">
        <v>64</v>
      </c>
      <c r="P115" s="128" t="s">
        <v>619</v>
      </c>
      <c r="Q115" s="162">
        <v>105</v>
      </c>
      <c r="R115" s="128" t="s">
        <v>619</v>
      </c>
      <c r="S115" s="128" t="s">
        <v>619</v>
      </c>
      <c r="T115" s="162">
        <v>16</v>
      </c>
      <c r="U115" s="128" t="s">
        <v>619</v>
      </c>
      <c r="V115" s="128" t="s">
        <v>619</v>
      </c>
      <c r="W115" s="162">
        <v>17</v>
      </c>
      <c r="X115" s="193">
        <v>0.19</v>
      </c>
      <c r="Y115" s="162">
        <v>30</v>
      </c>
      <c r="Z115" s="1"/>
      <c r="AA115" s="1"/>
      <c r="AB115" s="1"/>
    </row>
    <row r="116" spans="1:28" ht="14.1" customHeight="1" x14ac:dyDescent="0.2">
      <c r="A116" s="220" t="s">
        <v>204</v>
      </c>
      <c r="B116" s="220" t="s">
        <v>205</v>
      </c>
      <c r="C116" s="220" t="s">
        <v>744</v>
      </c>
      <c r="D116" s="220"/>
      <c r="E116" s="184">
        <v>50.4</v>
      </c>
      <c r="F116" s="162">
        <v>16</v>
      </c>
      <c r="G116" s="128" t="s">
        <v>619</v>
      </c>
      <c r="H116" s="128" t="s">
        <v>619</v>
      </c>
      <c r="I116" s="128" t="s">
        <v>619</v>
      </c>
      <c r="J116" s="128" t="s">
        <v>619</v>
      </c>
      <c r="K116" s="128" t="s">
        <v>619</v>
      </c>
      <c r="L116" s="162">
        <v>20</v>
      </c>
      <c r="M116" s="185">
        <v>0.4</v>
      </c>
      <c r="N116" s="128" t="s">
        <v>619</v>
      </c>
      <c r="O116" s="128" t="s">
        <v>619</v>
      </c>
      <c r="P116" s="128" t="s">
        <v>619</v>
      </c>
      <c r="Q116" s="162">
        <v>23</v>
      </c>
      <c r="R116" s="128" t="s">
        <v>619</v>
      </c>
      <c r="S116" s="128" t="s">
        <v>619</v>
      </c>
      <c r="T116" s="162">
        <v>10</v>
      </c>
      <c r="U116" s="128" t="s">
        <v>619</v>
      </c>
      <c r="V116" s="128" t="s">
        <v>619</v>
      </c>
      <c r="W116" s="162">
        <v>15</v>
      </c>
      <c r="X116" s="193">
        <v>0.3</v>
      </c>
      <c r="Y116" s="162">
        <v>15</v>
      </c>
      <c r="Z116" s="1"/>
      <c r="AA116" s="1"/>
      <c r="AB116" s="1"/>
    </row>
    <row r="117" spans="1:28" ht="14.1" customHeight="1" x14ac:dyDescent="0.2">
      <c r="A117" s="220" t="s">
        <v>590</v>
      </c>
      <c r="B117" s="220" t="s">
        <v>591</v>
      </c>
      <c r="C117" s="220" t="s">
        <v>748</v>
      </c>
      <c r="D117" s="220"/>
      <c r="E117" s="184">
        <v>52.5</v>
      </c>
      <c r="F117" s="162">
        <v>44</v>
      </c>
      <c r="G117" s="128" t="s">
        <v>619</v>
      </c>
      <c r="H117" s="128" t="s">
        <v>619</v>
      </c>
      <c r="I117" s="128" t="s">
        <v>619</v>
      </c>
      <c r="J117" s="128" t="s">
        <v>619</v>
      </c>
      <c r="K117" s="162">
        <v>9</v>
      </c>
      <c r="L117" s="162">
        <v>63</v>
      </c>
      <c r="M117" s="185">
        <v>1.2</v>
      </c>
      <c r="N117" s="162">
        <v>7</v>
      </c>
      <c r="O117" s="162">
        <v>10</v>
      </c>
      <c r="P117" s="162">
        <v>59</v>
      </c>
      <c r="Q117" s="162">
        <v>139</v>
      </c>
      <c r="R117" s="162">
        <v>15</v>
      </c>
      <c r="S117" s="162">
        <v>28</v>
      </c>
      <c r="T117" s="162">
        <v>15</v>
      </c>
      <c r="U117" s="162">
        <v>19</v>
      </c>
      <c r="V117" s="162">
        <v>18</v>
      </c>
      <c r="W117" s="162">
        <v>95</v>
      </c>
      <c r="X117" s="193">
        <v>1.81</v>
      </c>
      <c r="Y117" s="162">
        <v>27</v>
      </c>
      <c r="Z117" s="1"/>
      <c r="AA117" s="1"/>
      <c r="AB117" s="1"/>
    </row>
    <row r="118" spans="1:28" ht="14.1" customHeight="1" x14ac:dyDescent="0.2">
      <c r="A118" s="220" t="s">
        <v>460</v>
      </c>
      <c r="B118" s="220" t="s">
        <v>461</v>
      </c>
      <c r="C118" s="220" t="s">
        <v>742</v>
      </c>
      <c r="D118" s="220"/>
      <c r="E118" s="184">
        <v>36.299999999999997</v>
      </c>
      <c r="F118" s="162">
        <v>29</v>
      </c>
      <c r="G118" s="128" t="s">
        <v>619</v>
      </c>
      <c r="H118" s="128" t="s">
        <v>619</v>
      </c>
      <c r="I118" s="128" t="s">
        <v>619</v>
      </c>
      <c r="J118" s="128" t="s">
        <v>619</v>
      </c>
      <c r="K118" s="162">
        <v>7</v>
      </c>
      <c r="L118" s="162">
        <v>37</v>
      </c>
      <c r="M118" s="185">
        <v>1</v>
      </c>
      <c r="N118" s="162">
        <v>11</v>
      </c>
      <c r="O118" s="162">
        <v>5</v>
      </c>
      <c r="P118" s="162">
        <v>17</v>
      </c>
      <c r="Q118" s="162">
        <v>70</v>
      </c>
      <c r="R118" s="128" t="s">
        <v>619</v>
      </c>
      <c r="S118" s="162">
        <v>51</v>
      </c>
      <c r="T118" s="162">
        <v>8</v>
      </c>
      <c r="U118" s="162">
        <v>176</v>
      </c>
      <c r="V118" s="128" t="s">
        <v>619</v>
      </c>
      <c r="W118" s="162">
        <v>235</v>
      </c>
      <c r="X118" s="193">
        <v>6.47</v>
      </c>
      <c r="Y118" s="128" t="s">
        <v>619</v>
      </c>
      <c r="Z118" s="1"/>
      <c r="AA118" s="1"/>
      <c r="AB118" s="1"/>
    </row>
    <row r="119" spans="1:28" ht="14.1" customHeight="1" x14ac:dyDescent="0.2">
      <c r="A119" s="220" t="s">
        <v>482</v>
      </c>
      <c r="B119" s="220" t="s">
        <v>483</v>
      </c>
      <c r="C119" s="220" t="s">
        <v>742</v>
      </c>
      <c r="D119" s="220"/>
      <c r="E119" s="184">
        <v>41.8</v>
      </c>
      <c r="F119" s="128" t="s">
        <v>619</v>
      </c>
      <c r="G119" s="128" t="s">
        <v>619</v>
      </c>
      <c r="H119" s="128" t="s">
        <v>619</v>
      </c>
      <c r="I119" s="128" t="s">
        <v>619</v>
      </c>
      <c r="J119" s="128" t="s">
        <v>619</v>
      </c>
      <c r="K119" s="128" t="s">
        <v>619</v>
      </c>
      <c r="L119" s="128" t="s">
        <v>619</v>
      </c>
      <c r="M119" s="185" t="s">
        <v>619</v>
      </c>
      <c r="N119" s="162">
        <v>11</v>
      </c>
      <c r="O119" s="128" t="s">
        <v>619</v>
      </c>
      <c r="P119" s="128" t="s">
        <v>619</v>
      </c>
      <c r="Q119" s="162">
        <v>20</v>
      </c>
      <c r="R119" s="128" t="s">
        <v>619</v>
      </c>
      <c r="S119" s="128" t="s">
        <v>619</v>
      </c>
      <c r="T119" s="128" t="s">
        <v>619</v>
      </c>
      <c r="U119" s="128" t="s">
        <v>619</v>
      </c>
      <c r="V119" s="128" t="s">
        <v>619</v>
      </c>
      <c r="W119" s="162">
        <v>44</v>
      </c>
      <c r="X119" s="193">
        <v>1.05</v>
      </c>
      <c r="Y119" s="128" t="s">
        <v>619</v>
      </c>
      <c r="Z119" s="1"/>
      <c r="AA119" s="1"/>
      <c r="AB119" s="1"/>
    </row>
    <row r="120" spans="1:28" ht="14.1" customHeight="1" x14ac:dyDescent="0.2">
      <c r="A120" s="220" t="s">
        <v>332</v>
      </c>
      <c r="B120" s="220" t="s">
        <v>333</v>
      </c>
      <c r="C120" s="220" t="s">
        <v>745</v>
      </c>
      <c r="D120" s="220"/>
      <c r="E120" s="184">
        <v>43.1</v>
      </c>
      <c r="F120" s="162">
        <v>40</v>
      </c>
      <c r="G120" s="128" t="s">
        <v>619</v>
      </c>
      <c r="H120" s="128" t="s">
        <v>619</v>
      </c>
      <c r="I120" s="128" t="s">
        <v>619</v>
      </c>
      <c r="J120" s="128" t="s">
        <v>619</v>
      </c>
      <c r="K120" s="128" t="s">
        <v>619</v>
      </c>
      <c r="L120" s="162">
        <v>41</v>
      </c>
      <c r="M120" s="185">
        <v>1</v>
      </c>
      <c r="N120" s="162">
        <v>19</v>
      </c>
      <c r="O120" s="162">
        <v>47</v>
      </c>
      <c r="P120" s="162">
        <v>67</v>
      </c>
      <c r="Q120" s="162">
        <v>174</v>
      </c>
      <c r="R120" s="162">
        <v>13</v>
      </c>
      <c r="S120" s="128" t="s">
        <v>619</v>
      </c>
      <c r="T120" s="162">
        <v>11</v>
      </c>
      <c r="U120" s="162">
        <v>59</v>
      </c>
      <c r="V120" s="128" t="s">
        <v>619</v>
      </c>
      <c r="W120" s="162">
        <v>92</v>
      </c>
      <c r="X120" s="193">
        <v>2.13</v>
      </c>
      <c r="Y120" s="128" t="s">
        <v>619</v>
      </c>
      <c r="Z120" s="1"/>
      <c r="AA120" s="1"/>
      <c r="AB120" s="1"/>
    </row>
    <row r="121" spans="1:28" ht="14.1" customHeight="1" x14ac:dyDescent="0.2">
      <c r="A121" s="220" t="s">
        <v>400</v>
      </c>
      <c r="B121" s="220" t="s">
        <v>401</v>
      </c>
      <c r="C121" s="220" t="s">
        <v>746</v>
      </c>
      <c r="D121" s="220"/>
      <c r="E121" s="184">
        <v>107</v>
      </c>
      <c r="F121" s="162">
        <v>26</v>
      </c>
      <c r="G121" s="162">
        <v>32</v>
      </c>
      <c r="H121" s="162">
        <v>6</v>
      </c>
      <c r="I121" s="128" t="s">
        <v>619</v>
      </c>
      <c r="J121" s="128" t="s">
        <v>619</v>
      </c>
      <c r="K121" s="128" t="s">
        <v>619</v>
      </c>
      <c r="L121" s="162">
        <v>71</v>
      </c>
      <c r="M121" s="185">
        <v>0.7</v>
      </c>
      <c r="N121" s="128" t="s">
        <v>619</v>
      </c>
      <c r="O121" s="162">
        <v>14</v>
      </c>
      <c r="P121" s="128" t="s">
        <v>619</v>
      </c>
      <c r="Q121" s="162">
        <v>94</v>
      </c>
      <c r="R121" s="128" t="s">
        <v>619</v>
      </c>
      <c r="S121" s="128" t="s">
        <v>619</v>
      </c>
      <c r="T121" s="162">
        <v>112</v>
      </c>
      <c r="U121" s="162">
        <v>77</v>
      </c>
      <c r="V121" s="162">
        <v>204</v>
      </c>
      <c r="W121" s="162">
        <v>420</v>
      </c>
      <c r="X121" s="193">
        <v>3.93</v>
      </c>
      <c r="Y121" s="162">
        <v>17</v>
      </c>
      <c r="Z121" s="1"/>
      <c r="AA121" s="1"/>
      <c r="AB121" s="1"/>
    </row>
    <row r="122" spans="1:28" ht="14.1" customHeight="1" x14ac:dyDescent="0.2">
      <c r="A122" s="220" t="s">
        <v>512</v>
      </c>
      <c r="B122" s="220" t="s">
        <v>513</v>
      </c>
      <c r="C122" s="220" t="s">
        <v>742</v>
      </c>
      <c r="D122" s="220"/>
      <c r="E122" s="184">
        <v>55.7</v>
      </c>
      <c r="F122" s="162">
        <v>7</v>
      </c>
      <c r="G122" s="128" t="s">
        <v>619</v>
      </c>
      <c r="H122" s="128" t="s">
        <v>619</v>
      </c>
      <c r="I122" s="128" t="s">
        <v>619</v>
      </c>
      <c r="J122" s="128" t="s">
        <v>619</v>
      </c>
      <c r="K122" s="128" t="s">
        <v>619</v>
      </c>
      <c r="L122" s="162">
        <v>9</v>
      </c>
      <c r="M122" s="185">
        <v>0.2</v>
      </c>
      <c r="N122" s="128" t="s">
        <v>619</v>
      </c>
      <c r="O122" s="128" t="s">
        <v>619</v>
      </c>
      <c r="P122" s="162">
        <v>6</v>
      </c>
      <c r="Q122" s="162">
        <v>18</v>
      </c>
      <c r="R122" s="128" t="s">
        <v>619</v>
      </c>
      <c r="S122" s="128" t="s">
        <v>619</v>
      </c>
      <c r="T122" s="162">
        <v>27</v>
      </c>
      <c r="U122" s="128" t="s">
        <v>619</v>
      </c>
      <c r="V122" s="162">
        <v>6</v>
      </c>
      <c r="W122" s="162">
        <v>36</v>
      </c>
      <c r="X122" s="193">
        <v>0.65</v>
      </c>
      <c r="Y122" s="128" t="s">
        <v>619</v>
      </c>
      <c r="Z122" s="1"/>
      <c r="AA122" s="1"/>
      <c r="AB122" s="1"/>
    </row>
    <row r="123" spans="1:28" ht="14.1" customHeight="1" x14ac:dyDescent="0.2">
      <c r="A123" s="220" t="s">
        <v>360</v>
      </c>
      <c r="B123" s="220" t="s">
        <v>361</v>
      </c>
      <c r="C123" s="220" t="s">
        <v>746</v>
      </c>
      <c r="D123" s="220"/>
      <c r="E123" s="184">
        <v>108.3</v>
      </c>
      <c r="F123" s="162">
        <v>44</v>
      </c>
      <c r="G123" s="162">
        <v>78</v>
      </c>
      <c r="H123" s="162">
        <v>11</v>
      </c>
      <c r="I123" s="162">
        <v>13</v>
      </c>
      <c r="J123" s="162">
        <v>21</v>
      </c>
      <c r="K123" s="162">
        <v>14</v>
      </c>
      <c r="L123" s="162">
        <v>181</v>
      </c>
      <c r="M123" s="185">
        <v>1.7</v>
      </c>
      <c r="N123" s="162">
        <v>14</v>
      </c>
      <c r="O123" s="162">
        <v>45</v>
      </c>
      <c r="P123" s="162">
        <v>75</v>
      </c>
      <c r="Q123" s="162">
        <v>315</v>
      </c>
      <c r="R123" s="162">
        <v>41</v>
      </c>
      <c r="S123" s="162">
        <v>679</v>
      </c>
      <c r="T123" s="162">
        <v>374</v>
      </c>
      <c r="U123" s="162">
        <v>485</v>
      </c>
      <c r="V123" s="162">
        <v>379</v>
      </c>
      <c r="W123" s="162">
        <v>1958</v>
      </c>
      <c r="X123" s="193">
        <v>18.07</v>
      </c>
      <c r="Y123" s="128" t="s">
        <v>619</v>
      </c>
      <c r="Z123" s="1"/>
      <c r="AA123" s="1"/>
      <c r="AB123" s="1"/>
    </row>
    <row r="124" spans="1:28" ht="14.1" customHeight="1" x14ac:dyDescent="0.2">
      <c r="A124" s="220" t="s">
        <v>31</v>
      </c>
      <c r="B124" s="220" t="s">
        <v>658</v>
      </c>
      <c r="C124" s="220" t="s">
        <v>743</v>
      </c>
      <c r="D124" s="220"/>
      <c r="E124" s="184">
        <v>54.2</v>
      </c>
      <c r="F124" s="162">
        <v>7</v>
      </c>
      <c r="G124" s="128" t="s">
        <v>619</v>
      </c>
      <c r="H124" s="128" t="s">
        <v>619</v>
      </c>
      <c r="I124" s="128" t="s">
        <v>619</v>
      </c>
      <c r="J124" s="128" t="s">
        <v>619</v>
      </c>
      <c r="K124" s="128" t="s">
        <v>619</v>
      </c>
      <c r="L124" s="162">
        <v>10</v>
      </c>
      <c r="M124" s="185">
        <v>0.2</v>
      </c>
      <c r="N124" s="162">
        <v>12</v>
      </c>
      <c r="O124" s="162">
        <v>23</v>
      </c>
      <c r="P124" s="162">
        <v>12</v>
      </c>
      <c r="Q124" s="162">
        <v>57</v>
      </c>
      <c r="R124" s="128" t="s">
        <v>619</v>
      </c>
      <c r="S124" s="162">
        <v>13</v>
      </c>
      <c r="T124" s="128" t="s">
        <v>619</v>
      </c>
      <c r="U124" s="128" t="s">
        <v>619</v>
      </c>
      <c r="V124" s="128" t="s">
        <v>619</v>
      </c>
      <c r="W124" s="162">
        <v>17</v>
      </c>
      <c r="X124" s="193">
        <v>0.31</v>
      </c>
      <c r="Y124" s="162">
        <v>8</v>
      </c>
      <c r="Z124" s="1"/>
      <c r="AA124" s="1"/>
      <c r="AB124" s="1"/>
    </row>
    <row r="125" spans="1:28" ht="14.1" customHeight="1" x14ac:dyDescent="0.2">
      <c r="A125" s="220" t="s">
        <v>106</v>
      </c>
      <c r="B125" s="220" t="s">
        <v>107</v>
      </c>
      <c r="C125" s="220" t="s">
        <v>747</v>
      </c>
      <c r="D125" s="220"/>
      <c r="E125" s="184">
        <v>39</v>
      </c>
      <c r="F125" s="128" t="s">
        <v>619</v>
      </c>
      <c r="G125" s="128" t="s">
        <v>619</v>
      </c>
      <c r="H125" s="128" t="s">
        <v>619</v>
      </c>
      <c r="I125" s="128" t="s">
        <v>619</v>
      </c>
      <c r="J125" s="128" t="s">
        <v>619</v>
      </c>
      <c r="K125" s="128" t="s">
        <v>619</v>
      </c>
      <c r="L125" s="162">
        <v>10</v>
      </c>
      <c r="M125" s="185">
        <v>0.3</v>
      </c>
      <c r="N125" s="128" t="s">
        <v>619</v>
      </c>
      <c r="O125" s="128" t="s">
        <v>619</v>
      </c>
      <c r="P125" s="162">
        <v>8</v>
      </c>
      <c r="Q125" s="162">
        <v>20</v>
      </c>
      <c r="R125" s="128" t="s">
        <v>619</v>
      </c>
      <c r="S125" s="128" t="s">
        <v>619</v>
      </c>
      <c r="T125" s="128" t="s">
        <v>619</v>
      </c>
      <c r="U125" s="162">
        <v>10</v>
      </c>
      <c r="V125" s="128" t="s">
        <v>619</v>
      </c>
      <c r="W125" s="162">
        <v>12</v>
      </c>
      <c r="X125" s="193">
        <v>0.31</v>
      </c>
      <c r="Y125" s="162">
        <v>5</v>
      </c>
      <c r="Z125" s="1"/>
      <c r="AA125" s="1"/>
      <c r="AB125" s="1"/>
    </row>
    <row r="126" spans="1:28" ht="14.1" customHeight="1" x14ac:dyDescent="0.2">
      <c r="A126" s="220" t="s">
        <v>362</v>
      </c>
      <c r="B126" s="220" t="s">
        <v>363</v>
      </c>
      <c r="C126" s="220" t="s">
        <v>746</v>
      </c>
      <c r="D126" s="220"/>
      <c r="E126" s="184">
        <v>80.5</v>
      </c>
      <c r="F126" s="162">
        <v>39</v>
      </c>
      <c r="G126" s="162">
        <v>40</v>
      </c>
      <c r="H126" s="162">
        <v>16</v>
      </c>
      <c r="I126" s="162">
        <v>7</v>
      </c>
      <c r="J126" s="128" t="s">
        <v>619</v>
      </c>
      <c r="K126" s="128" t="s">
        <v>619</v>
      </c>
      <c r="L126" s="162">
        <v>108</v>
      </c>
      <c r="M126" s="185">
        <v>1.3</v>
      </c>
      <c r="N126" s="128" t="s">
        <v>619</v>
      </c>
      <c r="O126" s="128" t="s">
        <v>619</v>
      </c>
      <c r="P126" s="162">
        <v>24</v>
      </c>
      <c r="Q126" s="162">
        <v>152</v>
      </c>
      <c r="R126" s="162">
        <v>77</v>
      </c>
      <c r="S126" s="162">
        <v>11</v>
      </c>
      <c r="T126" s="162">
        <v>234</v>
      </c>
      <c r="U126" s="162">
        <v>845</v>
      </c>
      <c r="V126" s="162">
        <v>7</v>
      </c>
      <c r="W126" s="162">
        <v>1174</v>
      </c>
      <c r="X126" s="193">
        <v>14.59</v>
      </c>
      <c r="Y126" s="128" t="s">
        <v>619</v>
      </c>
      <c r="Z126" s="1"/>
      <c r="AA126" s="1"/>
      <c r="AB126" s="1"/>
    </row>
    <row r="127" spans="1:28" ht="14.1" customHeight="1" x14ac:dyDescent="0.2">
      <c r="A127" s="220" t="s">
        <v>160</v>
      </c>
      <c r="B127" s="220" t="s">
        <v>161</v>
      </c>
      <c r="C127" s="220" t="s">
        <v>744</v>
      </c>
      <c r="D127" s="220"/>
      <c r="E127" s="184">
        <v>36.200000000000003</v>
      </c>
      <c r="F127" s="128" t="s">
        <v>619</v>
      </c>
      <c r="G127" s="128" t="s">
        <v>619</v>
      </c>
      <c r="H127" s="128" t="s">
        <v>619</v>
      </c>
      <c r="I127" s="128" t="s">
        <v>619</v>
      </c>
      <c r="J127" s="128" t="s">
        <v>619</v>
      </c>
      <c r="K127" s="128" t="s">
        <v>619</v>
      </c>
      <c r="L127" s="162">
        <v>5</v>
      </c>
      <c r="M127" s="185">
        <v>0.1</v>
      </c>
      <c r="N127" s="162">
        <v>6</v>
      </c>
      <c r="O127" s="128" t="s">
        <v>619</v>
      </c>
      <c r="P127" s="128" t="s">
        <v>619</v>
      </c>
      <c r="Q127" s="162">
        <v>17</v>
      </c>
      <c r="R127" s="128" t="s">
        <v>619</v>
      </c>
      <c r="S127" s="128" t="s">
        <v>619</v>
      </c>
      <c r="T127" s="128" t="s">
        <v>619</v>
      </c>
      <c r="U127" s="128" t="s">
        <v>619</v>
      </c>
      <c r="V127" s="128" t="s">
        <v>619</v>
      </c>
      <c r="W127" s="128" t="s">
        <v>619</v>
      </c>
      <c r="X127" s="193" t="s">
        <v>619</v>
      </c>
      <c r="Y127" s="128" t="s">
        <v>619</v>
      </c>
      <c r="Z127" s="1"/>
      <c r="AA127" s="1"/>
      <c r="AB127" s="1"/>
    </row>
    <row r="128" spans="1:28" ht="14.1" customHeight="1" x14ac:dyDescent="0.2">
      <c r="A128" s="220" t="s">
        <v>364</v>
      </c>
      <c r="B128" s="220" t="s">
        <v>365</v>
      </c>
      <c r="C128" s="220" t="s">
        <v>746</v>
      </c>
      <c r="D128" s="220"/>
      <c r="E128" s="184">
        <v>109</v>
      </c>
      <c r="F128" s="162">
        <v>48</v>
      </c>
      <c r="G128" s="162">
        <v>60</v>
      </c>
      <c r="H128" s="162">
        <v>12</v>
      </c>
      <c r="I128" s="128" t="s">
        <v>619</v>
      </c>
      <c r="J128" s="162">
        <v>24</v>
      </c>
      <c r="K128" s="128" t="s">
        <v>619</v>
      </c>
      <c r="L128" s="162">
        <v>157</v>
      </c>
      <c r="M128" s="185">
        <v>1.4</v>
      </c>
      <c r="N128" s="162">
        <v>18</v>
      </c>
      <c r="O128" s="162">
        <v>28</v>
      </c>
      <c r="P128" s="162">
        <v>31</v>
      </c>
      <c r="Q128" s="162">
        <v>234</v>
      </c>
      <c r="R128" s="162">
        <v>23</v>
      </c>
      <c r="S128" s="162">
        <v>141</v>
      </c>
      <c r="T128" s="162">
        <v>54</v>
      </c>
      <c r="U128" s="162">
        <v>1535</v>
      </c>
      <c r="V128" s="162">
        <v>1230</v>
      </c>
      <c r="W128" s="162">
        <v>2983</v>
      </c>
      <c r="X128" s="193">
        <v>27.38</v>
      </c>
      <c r="Y128" s="128" t="s">
        <v>619</v>
      </c>
      <c r="Z128" s="1"/>
      <c r="AA128" s="1"/>
      <c r="AB128" s="1"/>
    </row>
    <row r="129" spans="1:28" ht="14.1" customHeight="1" x14ac:dyDescent="0.2">
      <c r="A129" s="220" t="s">
        <v>298</v>
      </c>
      <c r="B129" s="220" t="s">
        <v>299</v>
      </c>
      <c r="C129" s="220" t="s">
        <v>745</v>
      </c>
      <c r="D129" s="220"/>
      <c r="E129" s="184">
        <v>35.5</v>
      </c>
      <c r="F129" s="162">
        <v>18</v>
      </c>
      <c r="G129" s="162">
        <v>5</v>
      </c>
      <c r="H129" s="128" t="s">
        <v>619</v>
      </c>
      <c r="I129" s="128" t="s">
        <v>619</v>
      </c>
      <c r="J129" s="128" t="s">
        <v>619</v>
      </c>
      <c r="K129" s="128" t="s">
        <v>619</v>
      </c>
      <c r="L129" s="162">
        <v>26</v>
      </c>
      <c r="M129" s="185">
        <v>0.7</v>
      </c>
      <c r="N129" s="128" t="s">
        <v>619</v>
      </c>
      <c r="O129" s="162">
        <v>10</v>
      </c>
      <c r="P129" s="128" t="s">
        <v>619</v>
      </c>
      <c r="Q129" s="162">
        <v>49</v>
      </c>
      <c r="R129" s="162">
        <v>19</v>
      </c>
      <c r="S129" s="162">
        <v>19</v>
      </c>
      <c r="T129" s="162">
        <v>62</v>
      </c>
      <c r="U129" s="162">
        <v>15</v>
      </c>
      <c r="V129" s="162">
        <v>16</v>
      </c>
      <c r="W129" s="162">
        <v>131</v>
      </c>
      <c r="X129" s="193">
        <v>3.69</v>
      </c>
      <c r="Y129" s="128" t="s">
        <v>619</v>
      </c>
      <c r="Z129" s="1"/>
      <c r="AA129" s="1"/>
      <c r="AB129" s="1"/>
    </row>
    <row r="130" spans="1:28" ht="14.1" customHeight="1" x14ac:dyDescent="0.2">
      <c r="A130" s="220" t="s">
        <v>108</v>
      </c>
      <c r="B130" s="220" t="s">
        <v>109</v>
      </c>
      <c r="C130" s="220" t="s">
        <v>747</v>
      </c>
      <c r="D130" s="220"/>
      <c r="E130" s="184">
        <v>68.5</v>
      </c>
      <c r="F130" s="162">
        <v>31</v>
      </c>
      <c r="G130" s="128" t="s">
        <v>619</v>
      </c>
      <c r="H130" s="128" t="s">
        <v>619</v>
      </c>
      <c r="I130" s="128" t="s">
        <v>619</v>
      </c>
      <c r="J130" s="128" t="s">
        <v>619</v>
      </c>
      <c r="K130" s="128" t="s">
        <v>619</v>
      </c>
      <c r="L130" s="162">
        <v>33</v>
      </c>
      <c r="M130" s="185">
        <v>0.5</v>
      </c>
      <c r="N130" s="162">
        <v>7</v>
      </c>
      <c r="O130" s="128" t="s">
        <v>619</v>
      </c>
      <c r="P130" s="128" t="s">
        <v>619</v>
      </c>
      <c r="Q130" s="162">
        <v>49</v>
      </c>
      <c r="R130" s="128" t="s">
        <v>619</v>
      </c>
      <c r="S130" s="162">
        <v>15</v>
      </c>
      <c r="T130" s="162">
        <v>20</v>
      </c>
      <c r="U130" s="128" t="s">
        <v>619</v>
      </c>
      <c r="V130" s="162">
        <v>18</v>
      </c>
      <c r="W130" s="162">
        <v>58</v>
      </c>
      <c r="X130" s="193">
        <v>0.85</v>
      </c>
      <c r="Y130" s="128" t="s">
        <v>619</v>
      </c>
      <c r="Z130" s="1"/>
      <c r="AA130" s="1"/>
      <c r="AB130" s="1"/>
    </row>
    <row r="131" spans="1:28" ht="14.1" customHeight="1" x14ac:dyDescent="0.2">
      <c r="A131" s="220" t="s">
        <v>402</v>
      </c>
      <c r="B131" s="220" t="s">
        <v>403</v>
      </c>
      <c r="C131" s="220" t="s">
        <v>746</v>
      </c>
      <c r="D131" s="220"/>
      <c r="E131" s="184">
        <v>88.8</v>
      </c>
      <c r="F131" s="162">
        <v>11</v>
      </c>
      <c r="G131" s="162">
        <v>23</v>
      </c>
      <c r="H131" s="162">
        <v>22</v>
      </c>
      <c r="I131" s="128" t="s">
        <v>619</v>
      </c>
      <c r="J131" s="128" t="s">
        <v>619</v>
      </c>
      <c r="K131" s="162">
        <v>9</v>
      </c>
      <c r="L131" s="162">
        <v>73</v>
      </c>
      <c r="M131" s="185">
        <v>0.8</v>
      </c>
      <c r="N131" s="128" t="s">
        <v>619</v>
      </c>
      <c r="O131" s="128" t="s">
        <v>619</v>
      </c>
      <c r="P131" s="162">
        <v>20</v>
      </c>
      <c r="Q131" s="162">
        <v>100</v>
      </c>
      <c r="R131" s="162">
        <v>65</v>
      </c>
      <c r="S131" s="162">
        <v>26</v>
      </c>
      <c r="T131" s="162">
        <v>28</v>
      </c>
      <c r="U131" s="162">
        <v>321</v>
      </c>
      <c r="V131" s="162">
        <v>93</v>
      </c>
      <c r="W131" s="162">
        <v>533</v>
      </c>
      <c r="X131" s="193">
        <v>6</v>
      </c>
      <c r="Y131" s="128" t="s">
        <v>619</v>
      </c>
      <c r="Z131" s="1"/>
      <c r="AA131" s="1"/>
      <c r="AB131" s="1"/>
    </row>
    <row r="132" spans="1:28" ht="14.1" customHeight="1" x14ac:dyDescent="0.2">
      <c r="A132" s="220" t="s">
        <v>462</v>
      </c>
      <c r="B132" s="220" t="s">
        <v>463</v>
      </c>
      <c r="C132" s="220" t="s">
        <v>742</v>
      </c>
      <c r="D132" s="220"/>
      <c r="E132" s="184">
        <v>36.5</v>
      </c>
      <c r="F132" s="128" t="s">
        <v>619</v>
      </c>
      <c r="G132" s="128" t="s">
        <v>619</v>
      </c>
      <c r="H132" s="128" t="s">
        <v>619</v>
      </c>
      <c r="I132" s="128" t="s">
        <v>619</v>
      </c>
      <c r="J132" s="128" t="s">
        <v>619</v>
      </c>
      <c r="K132" s="128" t="s">
        <v>619</v>
      </c>
      <c r="L132" s="162">
        <v>7</v>
      </c>
      <c r="M132" s="185">
        <v>0.2</v>
      </c>
      <c r="N132" s="128" t="s">
        <v>619</v>
      </c>
      <c r="O132" s="128" t="s">
        <v>619</v>
      </c>
      <c r="P132" s="128" t="s">
        <v>619</v>
      </c>
      <c r="Q132" s="162">
        <v>8</v>
      </c>
      <c r="R132" s="128" t="s">
        <v>619</v>
      </c>
      <c r="S132" s="128" t="s">
        <v>619</v>
      </c>
      <c r="T132" s="162">
        <v>17</v>
      </c>
      <c r="U132" s="128" t="s">
        <v>619</v>
      </c>
      <c r="V132" s="128" t="s">
        <v>619</v>
      </c>
      <c r="W132" s="162">
        <v>19</v>
      </c>
      <c r="X132" s="193">
        <v>0.52</v>
      </c>
      <c r="Y132" s="128" t="s">
        <v>619</v>
      </c>
      <c r="Z132" s="1"/>
      <c r="AA132" s="1"/>
      <c r="AB132" s="1"/>
    </row>
    <row r="133" spans="1:28" ht="14.1" customHeight="1" x14ac:dyDescent="0.2">
      <c r="A133" s="220" t="s">
        <v>12</v>
      </c>
      <c r="B133" s="220" t="s">
        <v>659</v>
      </c>
      <c r="C133" s="220" t="s">
        <v>750</v>
      </c>
      <c r="D133" s="220"/>
      <c r="E133" s="184">
        <v>41.2</v>
      </c>
      <c r="F133" s="162">
        <v>6</v>
      </c>
      <c r="G133" s="128" t="s">
        <v>619</v>
      </c>
      <c r="H133" s="128" t="s">
        <v>619</v>
      </c>
      <c r="I133" s="128" t="s">
        <v>619</v>
      </c>
      <c r="J133" s="128" t="s">
        <v>619</v>
      </c>
      <c r="K133" s="128" t="s">
        <v>619</v>
      </c>
      <c r="L133" s="162">
        <v>10</v>
      </c>
      <c r="M133" s="185">
        <v>0.2</v>
      </c>
      <c r="N133" s="128" t="s">
        <v>619</v>
      </c>
      <c r="O133" s="128" t="s">
        <v>619</v>
      </c>
      <c r="P133" s="128" t="s">
        <v>619</v>
      </c>
      <c r="Q133" s="162">
        <v>18</v>
      </c>
      <c r="R133" s="128" t="s">
        <v>619</v>
      </c>
      <c r="S133" s="128" t="s">
        <v>619</v>
      </c>
      <c r="T133" s="128" t="s">
        <v>619</v>
      </c>
      <c r="U133" s="128" t="s">
        <v>619</v>
      </c>
      <c r="V133" s="128" t="s">
        <v>619</v>
      </c>
      <c r="W133" s="128" t="s">
        <v>619</v>
      </c>
      <c r="X133" s="193" t="s">
        <v>619</v>
      </c>
      <c r="Y133" s="162">
        <v>18</v>
      </c>
      <c r="Z133" s="1"/>
      <c r="AA133" s="1"/>
      <c r="AB133" s="1"/>
    </row>
    <row r="134" spans="1:28" ht="14.1" customHeight="1" x14ac:dyDescent="0.2">
      <c r="A134" s="220" t="s">
        <v>444</v>
      </c>
      <c r="B134" s="220" t="s">
        <v>445</v>
      </c>
      <c r="C134" s="220" t="s">
        <v>742</v>
      </c>
      <c r="D134" s="220"/>
      <c r="E134" s="184">
        <v>42</v>
      </c>
      <c r="F134" s="162">
        <v>13</v>
      </c>
      <c r="G134" s="128" t="s">
        <v>619</v>
      </c>
      <c r="H134" s="128" t="s">
        <v>619</v>
      </c>
      <c r="I134" s="128" t="s">
        <v>619</v>
      </c>
      <c r="J134" s="128" t="s">
        <v>619</v>
      </c>
      <c r="K134" s="162">
        <v>18</v>
      </c>
      <c r="L134" s="162">
        <v>35</v>
      </c>
      <c r="M134" s="185">
        <v>0.8</v>
      </c>
      <c r="N134" s="162">
        <v>11</v>
      </c>
      <c r="O134" s="162">
        <v>20</v>
      </c>
      <c r="P134" s="162">
        <v>15</v>
      </c>
      <c r="Q134" s="162">
        <v>81</v>
      </c>
      <c r="R134" s="162">
        <v>5</v>
      </c>
      <c r="S134" s="128" t="s">
        <v>619</v>
      </c>
      <c r="T134" s="128" t="s">
        <v>619</v>
      </c>
      <c r="U134" s="128" t="s">
        <v>619</v>
      </c>
      <c r="V134" s="162">
        <v>27</v>
      </c>
      <c r="W134" s="162">
        <v>33</v>
      </c>
      <c r="X134" s="193">
        <v>0.79</v>
      </c>
      <c r="Y134" s="162">
        <v>14</v>
      </c>
      <c r="Z134" s="1"/>
      <c r="AA134" s="1"/>
      <c r="AB134" s="1"/>
    </row>
    <row r="135" spans="1:28" ht="14.1" customHeight="1" x14ac:dyDescent="0.2">
      <c r="A135" s="220" t="s">
        <v>464</v>
      </c>
      <c r="B135" s="220" t="s">
        <v>465</v>
      </c>
      <c r="C135" s="220" t="s">
        <v>742</v>
      </c>
      <c r="D135" s="220"/>
      <c r="E135" s="184">
        <v>52.3</v>
      </c>
      <c r="F135" s="162">
        <v>7</v>
      </c>
      <c r="G135" s="128" t="s">
        <v>619</v>
      </c>
      <c r="H135" s="128" t="s">
        <v>619</v>
      </c>
      <c r="I135" s="128" t="s">
        <v>619</v>
      </c>
      <c r="J135" s="128" t="s">
        <v>619</v>
      </c>
      <c r="K135" s="128" t="s">
        <v>619</v>
      </c>
      <c r="L135" s="162">
        <v>8</v>
      </c>
      <c r="M135" s="185">
        <v>0.2</v>
      </c>
      <c r="N135" s="162">
        <v>7</v>
      </c>
      <c r="O135" s="128" t="s">
        <v>619</v>
      </c>
      <c r="P135" s="128" t="s">
        <v>619</v>
      </c>
      <c r="Q135" s="162">
        <v>24</v>
      </c>
      <c r="R135" s="128" t="s">
        <v>619</v>
      </c>
      <c r="S135" s="128" t="s">
        <v>619</v>
      </c>
      <c r="T135" s="128" t="s">
        <v>619</v>
      </c>
      <c r="U135" s="162">
        <v>9</v>
      </c>
      <c r="V135" s="162">
        <v>6</v>
      </c>
      <c r="W135" s="162">
        <v>20</v>
      </c>
      <c r="X135" s="193">
        <v>0.38</v>
      </c>
      <c r="Y135" s="128" t="s">
        <v>619</v>
      </c>
      <c r="Z135" s="1"/>
      <c r="AA135" s="1"/>
      <c r="AB135" s="1"/>
    </row>
    <row r="136" spans="1:28" ht="14.1" customHeight="1" x14ac:dyDescent="0.2">
      <c r="A136" s="220" t="s">
        <v>404</v>
      </c>
      <c r="B136" s="220" t="s">
        <v>405</v>
      </c>
      <c r="C136" s="220" t="s">
        <v>746</v>
      </c>
      <c r="D136" s="220"/>
      <c r="E136" s="184">
        <v>100.1</v>
      </c>
      <c r="F136" s="162">
        <v>38</v>
      </c>
      <c r="G136" s="162">
        <v>5</v>
      </c>
      <c r="H136" s="128" t="s">
        <v>619</v>
      </c>
      <c r="I136" s="128" t="s">
        <v>619</v>
      </c>
      <c r="J136" s="128" t="s">
        <v>619</v>
      </c>
      <c r="K136" s="128" t="s">
        <v>619</v>
      </c>
      <c r="L136" s="162">
        <v>52</v>
      </c>
      <c r="M136" s="185">
        <v>0.5</v>
      </c>
      <c r="N136" s="162">
        <v>20</v>
      </c>
      <c r="O136" s="162">
        <v>26</v>
      </c>
      <c r="P136" s="162">
        <v>99</v>
      </c>
      <c r="Q136" s="162">
        <v>197</v>
      </c>
      <c r="R136" s="128" t="s">
        <v>619</v>
      </c>
      <c r="S136" s="162">
        <v>83</v>
      </c>
      <c r="T136" s="128" t="s">
        <v>619</v>
      </c>
      <c r="U136" s="162">
        <v>554</v>
      </c>
      <c r="V136" s="128" t="s">
        <v>619</v>
      </c>
      <c r="W136" s="162">
        <v>637</v>
      </c>
      <c r="X136" s="193">
        <v>6.36</v>
      </c>
      <c r="Y136" s="128" t="s">
        <v>619</v>
      </c>
      <c r="Z136" s="1"/>
      <c r="AA136" s="1"/>
      <c r="AB136" s="1"/>
    </row>
    <row r="137" spans="1:28" ht="14.1" customHeight="1" x14ac:dyDescent="0.2">
      <c r="A137" s="220" t="s">
        <v>212</v>
      </c>
      <c r="B137" s="220" t="s">
        <v>660</v>
      </c>
      <c r="C137" s="220" t="s">
        <v>749</v>
      </c>
      <c r="D137" s="220"/>
      <c r="E137" s="184">
        <v>80.599999999999994</v>
      </c>
      <c r="F137" s="162">
        <v>22</v>
      </c>
      <c r="G137" s="128" t="s">
        <v>619</v>
      </c>
      <c r="H137" s="128" t="s">
        <v>619</v>
      </c>
      <c r="I137" s="128" t="s">
        <v>619</v>
      </c>
      <c r="J137" s="128" t="s">
        <v>619</v>
      </c>
      <c r="K137" s="128" t="s">
        <v>619</v>
      </c>
      <c r="L137" s="162">
        <v>23</v>
      </c>
      <c r="M137" s="185">
        <v>0.3</v>
      </c>
      <c r="N137" s="162">
        <v>5</v>
      </c>
      <c r="O137" s="162">
        <v>5</v>
      </c>
      <c r="P137" s="162">
        <v>15</v>
      </c>
      <c r="Q137" s="162">
        <v>48</v>
      </c>
      <c r="R137" s="128" t="s">
        <v>619</v>
      </c>
      <c r="S137" s="128" t="s">
        <v>619</v>
      </c>
      <c r="T137" s="162">
        <v>23</v>
      </c>
      <c r="U137" s="162">
        <v>31</v>
      </c>
      <c r="V137" s="128" t="s">
        <v>619</v>
      </c>
      <c r="W137" s="162">
        <v>54</v>
      </c>
      <c r="X137" s="193">
        <v>0.67</v>
      </c>
      <c r="Y137" s="162">
        <v>12</v>
      </c>
      <c r="Z137" s="1"/>
      <c r="AA137" s="1"/>
      <c r="AB137" s="1"/>
    </row>
    <row r="138" spans="1:28" ht="14.1" customHeight="1" x14ac:dyDescent="0.2">
      <c r="A138" s="220" t="s">
        <v>314</v>
      </c>
      <c r="B138" s="220" t="s">
        <v>315</v>
      </c>
      <c r="C138" s="220" t="s">
        <v>745</v>
      </c>
      <c r="D138" s="220"/>
      <c r="E138" s="184">
        <v>41</v>
      </c>
      <c r="F138" s="162">
        <v>20</v>
      </c>
      <c r="G138" s="128" t="s">
        <v>619</v>
      </c>
      <c r="H138" s="128" t="s">
        <v>619</v>
      </c>
      <c r="I138" s="128" t="s">
        <v>619</v>
      </c>
      <c r="J138" s="128" t="s">
        <v>619</v>
      </c>
      <c r="K138" s="162">
        <v>26</v>
      </c>
      <c r="L138" s="162">
        <v>48</v>
      </c>
      <c r="M138" s="185">
        <v>1.2</v>
      </c>
      <c r="N138" s="128" t="s">
        <v>619</v>
      </c>
      <c r="O138" s="128" t="s">
        <v>619</v>
      </c>
      <c r="P138" s="162">
        <v>13</v>
      </c>
      <c r="Q138" s="162">
        <v>66</v>
      </c>
      <c r="R138" s="128" t="s">
        <v>619</v>
      </c>
      <c r="S138" s="162">
        <v>26</v>
      </c>
      <c r="T138" s="162">
        <v>28</v>
      </c>
      <c r="U138" s="128" t="s">
        <v>619</v>
      </c>
      <c r="V138" s="162">
        <v>31</v>
      </c>
      <c r="W138" s="162">
        <v>106</v>
      </c>
      <c r="X138" s="193">
        <v>2.58</v>
      </c>
      <c r="Y138" s="128" t="s">
        <v>619</v>
      </c>
      <c r="Z138" s="1"/>
      <c r="AA138" s="1"/>
      <c r="AB138" s="1"/>
    </row>
    <row r="139" spans="1:28" ht="14.1" customHeight="1" x14ac:dyDescent="0.2">
      <c r="A139" s="220" t="s">
        <v>150</v>
      </c>
      <c r="B139" s="220" t="s">
        <v>151</v>
      </c>
      <c r="C139" s="220" t="s">
        <v>744</v>
      </c>
      <c r="D139" s="220"/>
      <c r="E139" s="184">
        <v>39.799999999999997</v>
      </c>
      <c r="F139" s="128" t="s">
        <v>619</v>
      </c>
      <c r="G139" s="128" t="s">
        <v>619</v>
      </c>
      <c r="H139" s="128" t="s">
        <v>619</v>
      </c>
      <c r="I139" s="128" t="s">
        <v>619</v>
      </c>
      <c r="J139" s="128" t="s">
        <v>619</v>
      </c>
      <c r="K139" s="128" t="s">
        <v>619</v>
      </c>
      <c r="L139" s="162">
        <v>7</v>
      </c>
      <c r="M139" s="185">
        <v>0.2</v>
      </c>
      <c r="N139" s="128" t="s">
        <v>619</v>
      </c>
      <c r="O139" s="128" t="s">
        <v>619</v>
      </c>
      <c r="P139" s="162">
        <v>20</v>
      </c>
      <c r="Q139" s="162">
        <v>38</v>
      </c>
      <c r="R139" s="128" t="s">
        <v>619</v>
      </c>
      <c r="S139" s="128" t="s">
        <v>619</v>
      </c>
      <c r="T139" s="128" t="s">
        <v>619</v>
      </c>
      <c r="U139" s="128" t="s">
        <v>619</v>
      </c>
      <c r="V139" s="128" t="s">
        <v>619</v>
      </c>
      <c r="W139" s="162">
        <v>5</v>
      </c>
      <c r="X139" s="193">
        <v>0.13</v>
      </c>
      <c r="Y139" s="128" t="s">
        <v>619</v>
      </c>
      <c r="Z139" s="1"/>
      <c r="AA139" s="1"/>
      <c r="AB139" s="1"/>
    </row>
    <row r="140" spans="1:28" ht="14.1" customHeight="1" x14ac:dyDescent="0.2">
      <c r="A140" s="220" t="s">
        <v>406</v>
      </c>
      <c r="B140" s="220" t="s">
        <v>407</v>
      </c>
      <c r="C140" s="220" t="s">
        <v>746</v>
      </c>
      <c r="D140" s="220"/>
      <c r="E140" s="184">
        <v>106.4</v>
      </c>
      <c r="F140" s="162">
        <v>23</v>
      </c>
      <c r="G140" s="162">
        <v>22</v>
      </c>
      <c r="H140" s="162">
        <v>11</v>
      </c>
      <c r="I140" s="128" t="s">
        <v>619</v>
      </c>
      <c r="J140" s="128" t="s">
        <v>619</v>
      </c>
      <c r="K140" s="162">
        <v>11</v>
      </c>
      <c r="L140" s="162">
        <v>73</v>
      </c>
      <c r="M140" s="185">
        <v>0.7</v>
      </c>
      <c r="N140" s="162">
        <v>16</v>
      </c>
      <c r="O140" s="162">
        <v>7</v>
      </c>
      <c r="P140" s="162">
        <v>25</v>
      </c>
      <c r="Q140" s="162">
        <v>121</v>
      </c>
      <c r="R140" s="128" t="s">
        <v>619</v>
      </c>
      <c r="S140" s="128" t="s">
        <v>619</v>
      </c>
      <c r="T140" s="162">
        <v>125</v>
      </c>
      <c r="U140" s="162">
        <v>187</v>
      </c>
      <c r="V140" s="162">
        <v>132</v>
      </c>
      <c r="W140" s="162">
        <v>524</v>
      </c>
      <c r="X140" s="193">
        <v>4.93</v>
      </c>
      <c r="Y140" s="162">
        <v>5</v>
      </c>
      <c r="Z140" s="1"/>
      <c r="AA140" s="1"/>
      <c r="AB140" s="1"/>
    </row>
    <row r="141" spans="1:28" ht="14.1" customHeight="1" x14ac:dyDescent="0.2">
      <c r="A141" s="220" t="s">
        <v>162</v>
      </c>
      <c r="B141" s="220" t="s">
        <v>163</v>
      </c>
      <c r="C141" s="220" t="s">
        <v>744</v>
      </c>
      <c r="D141" s="220"/>
      <c r="E141" s="184">
        <v>46.5</v>
      </c>
      <c r="F141" s="162">
        <v>9</v>
      </c>
      <c r="G141" s="128" t="s">
        <v>619</v>
      </c>
      <c r="H141" s="128" t="s">
        <v>619</v>
      </c>
      <c r="I141" s="128" t="s">
        <v>619</v>
      </c>
      <c r="J141" s="128" t="s">
        <v>619</v>
      </c>
      <c r="K141" s="128" t="s">
        <v>619</v>
      </c>
      <c r="L141" s="162">
        <v>10</v>
      </c>
      <c r="M141" s="185">
        <v>0.2</v>
      </c>
      <c r="N141" s="128" t="s">
        <v>619</v>
      </c>
      <c r="O141" s="162">
        <v>5</v>
      </c>
      <c r="P141" s="128" t="s">
        <v>619</v>
      </c>
      <c r="Q141" s="162">
        <v>18</v>
      </c>
      <c r="R141" s="128" t="s">
        <v>619</v>
      </c>
      <c r="S141" s="162">
        <v>6</v>
      </c>
      <c r="T141" s="128" t="s">
        <v>619</v>
      </c>
      <c r="U141" s="128" t="s">
        <v>619</v>
      </c>
      <c r="V141" s="128" t="s">
        <v>619</v>
      </c>
      <c r="W141" s="162">
        <v>7</v>
      </c>
      <c r="X141" s="193">
        <v>0.15</v>
      </c>
      <c r="Y141" s="162">
        <v>5</v>
      </c>
      <c r="Z141" s="1"/>
      <c r="AA141" s="1"/>
      <c r="AB141" s="1"/>
    </row>
    <row r="142" spans="1:28" ht="14.1" customHeight="1" x14ac:dyDescent="0.2">
      <c r="A142" s="220" t="s">
        <v>538</v>
      </c>
      <c r="B142" s="220" t="s">
        <v>539</v>
      </c>
      <c r="C142" s="220" t="s">
        <v>742</v>
      </c>
      <c r="D142" s="220"/>
      <c r="E142" s="184">
        <v>56.6</v>
      </c>
      <c r="F142" s="162">
        <v>19</v>
      </c>
      <c r="G142" s="128" t="s">
        <v>619</v>
      </c>
      <c r="H142" s="128" t="s">
        <v>619</v>
      </c>
      <c r="I142" s="128" t="s">
        <v>619</v>
      </c>
      <c r="J142" s="128" t="s">
        <v>619</v>
      </c>
      <c r="K142" s="128" t="s">
        <v>619</v>
      </c>
      <c r="L142" s="162">
        <v>21</v>
      </c>
      <c r="M142" s="185">
        <v>0.4</v>
      </c>
      <c r="N142" s="162">
        <v>5</v>
      </c>
      <c r="O142" s="162">
        <v>6</v>
      </c>
      <c r="P142" s="162">
        <v>15</v>
      </c>
      <c r="Q142" s="162">
        <v>47</v>
      </c>
      <c r="R142" s="162">
        <v>11</v>
      </c>
      <c r="S142" s="128" t="s">
        <v>619</v>
      </c>
      <c r="T142" s="162">
        <v>46</v>
      </c>
      <c r="U142" s="128" t="s">
        <v>619</v>
      </c>
      <c r="V142" s="128" t="s">
        <v>619</v>
      </c>
      <c r="W142" s="162">
        <v>65</v>
      </c>
      <c r="X142" s="193">
        <v>1.1499999999999999</v>
      </c>
      <c r="Y142" s="128" t="s">
        <v>619</v>
      </c>
      <c r="Z142" s="1"/>
      <c r="AA142" s="1"/>
      <c r="AB142" s="1"/>
    </row>
    <row r="143" spans="1:28" ht="14.1" customHeight="1" x14ac:dyDescent="0.2">
      <c r="A143" s="220" t="s">
        <v>408</v>
      </c>
      <c r="B143" s="220" t="s">
        <v>409</v>
      </c>
      <c r="C143" s="220" t="s">
        <v>746</v>
      </c>
      <c r="D143" s="220"/>
      <c r="E143" s="184">
        <v>101.7</v>
      </c>
      <c r="F143" s="162">
        <v>55</v>
      </c>
      <c r="G143" s="162">
        <v>21</v>
      </c>
      <c r="H143" s="162">
        <v>39</v>
      </c>
      <c r="I143" s="128" t="s">
        <v>619</v>
      </c>
      <c r="J143" s="162">
        <v>6</v>
      </c>
      <c r="K143" s="128" t="s">
        <v>619</v>
      </c>
      <c r="L143" s="162">
        <v>127</v>
      </c>
      <c r="M143" s="185">
        <v>1.3</v>
      </c>
      <c r="N143" s="128" t="s">
        <v>619</v>
      </c>
      <c r="O143" s="128" t="s">
        <v>619</v>
      </c>
      <c r="P143" s="162">
        <v>16</v>
      </c>
      <c r="Q143" s="162">
        <v>157</v>
      </c>
      <c r="R143" s="162">
        <v>73</v>
      </c>
      <c r="S143" s="162">
        <v>82</v>
      </c>
      <c r="T143" s="162">
        <v>122</v>
      </c>
      <c r="U143" s="162">
        <v>673</v>
      </c>
      <c r="V143" s="162">
        <v>150</v>
      </c>
      <c r="W143" s="162">
        <v>1100</v>
      </c>
      <c r="X143" s="193">
        <v>10.82</v>
      </c>
      <c r="Y143" s="162">
        <v>5</v>
      </c>
      <c r="Z143" s="1"/>
      <c r="AA143" s="1"/>
      <c r="AB143" s="1"/>
    </row>
    <row r="144" spans="1:28" ht="14.1" customHeight="1" x14ac:dyDescent="0.2">
      <c r="A144" s="220" t="s">
        <v>280</v>
      </c>
      <c r="B144" s="220" t="s">
        <v>281</v>
      </c>
      <c r="C144" s="220" t="s">
        <v>745</v>
      </c>
      <c r="D144" s="220"/>
      <c r="E144" s="184">
        <v>71.8</v>
      </c>
      <c r="F144" s="162">
        <v>56</v>
      </c>
      <c r="G144" s="128" t="s">
        <v>619</v>
      </c>
      <c r="H144" s="128" t="s">
        <v>619</v>
      </c>
      <c r="I144" s="128" t="s">
        <v>619</v>
      </c>
      <c r="J144" s="128" t="s">
        <v>619</v>
      </c>
      <c r="K144" s="128" t="s">
        <v>619</v>
      </c>
      <c r="L144" s="162">
        <v>58</v>
      </c>
      <c r="M144" s="185">
        <v>0.8</v>
      </c>
      <c r="N144" s="128" t="s">
        <v>619</v>
      </c>
      <c r="O144" s="128" t="s">
        <v>619</v>
      </c>
      <c r="P144" s="162">
        <v>21</v>
      </c>
      <c r="Q144" s="162">
        <v>82</v>
      </c>
      <c r="R144" s="128" t="s">
        <v>619</v>
      </c>
      <c r="S144" s="162">
        <v>40</v>
      </c>
      <c r="T144" s="162">
        <v>24</v>
      </c>
      <c r="U144" s="162">
        <v>17</v>
      </c>
      <c r="V144" s="128" t="s">
        <v>619</v>
      </c>
      <c r="W144" s="162">
        <v>95</v>
      </c>
      <c r="X144" s="193">
        <v>1.32</v>
      </c>
      <c r="Y144" s="162">
        <v>22</v>
      </c>
      <c r="Z144" s="1"/>
      <c r="AA144" s="1"/>
      <c r="AB144" s="1"/>
    </row>
    <row r="145" spans="1:28" ht="14.1" customHeight="1" x14ac:dyDescent="0.2">
      <c r="A145" s="220" t="s">
        <v>71</v>
      </c>
      <c r="B145" s="220" t="s">
        <v>72</v>
      </c>
      <c r="C145" s="220" t="s">
        <v>743</v>
      </c>
      <c r="D145" s="220"/>
      <c r="E145" s="184">
        <v>34.4</v>
      </c>
      <c r="F145" s="128" t="s">
        <v>619</v>
      </c>
      <c r="G145" s="128" t="s">
        <v>619</v>
      </c>
      <c r="H145" s="128" t="s">
        <v>619</v>
      </c>
      <c r="I145" s="128" t="s">
        <v>619</v>
      </c>
      <c r="J145" s="128" t="s">
        <v>619</v>
      </c>
      <c r="K145" s="128" t="s">
        <v>619</v>
      </c>
      <c r="L145" s="128" t="s">
        <v>619</v>
      </c>
      <c r="M145" s="185" t="s">
        <v>619</v>
      </c>
      <c r="N145" s="128" t="s">
        <v>619</v>
      </c>
      <c r="O145" s="128" t="s">
        <v>619</v>
      </c>
      <c r="P145" s="128" t="s">
        <v>619</v>
      </c>
      <c r="Q145" s="162">
        <v>6</v>
      </c>
      <c r="R145" s="128" t="s">
        <v>619</v>
      </c>
      <c r="S145" s="128" t="s">
        <v>619</v>
      </c>
      <c r="T145" s="128" t="s">
        <v>619</v>
      </c>
      <c r="U145" s="128" t="s">
        <v>619</v>
      </c>
      <c r="V145" s="128" t="s">
        <v>619</v>
      </c>
      <c r="W145" s="128" t="s">
        <v>619</v>
      </c>
      <c r="X145" s="193" t="s">
        <v>619</v>
      </c>
      <c r="Y145" s="128" t="s">
        <v>619</v>
      </c>
      <c r="Z145" s="1"/>
      <c r="AA145" s="1"/>
      <c r="AB145" s="1"/>
    </row>
    <row r="146" spans="1:28" ht="14.1" customHeight="1" x14ac:dyDescent="0.2">
      <c r="A146" s="220" t="s">
        <v>346</v>
      </c>
      <c r="B146" s="220" t="s">
        <v>347</v>
      </c>
      <c r="C146" s="220" t="s">
        <v>745</v>
      </c>
      <c r="D146" s="220"/>
      <c r="E146" s="184">
        <v>58.9</v>
      </c>
      <c r="F146" s="162">
        <v>29</v>
      </c>
      <c r="G146" s="128" t="s">
        <v>619</v>
      </c>
      <c r="H146" s="128" t="s">
        <v>619</v>
      </c>
      <c r="I146" s="128" t="s">
        <v>619</v>
      </c>
      <c r="J146" s="128" t="s">
        <v>619</v>
      </c>
      <c r="K146" s="162">
        <v>6</v>
      </c>
      <c r="L146" s="162">
        <v>41</v>
      </c>
      <c r="M146" s="185">
        <v>0.7</v>
      </c>
      <c r="N146" s="162">
        <v>15</v>
      </c>
      <c r="O146" s="128" t="s">
        <v>619</v>
      </c>
      <c r="P146" s="128" t="s">
        <v>619</v>
      </c>
      <c r="Q146" s="162">
        <v>64</v>
      </c>
      <c r="R146" s="162">
        <v>18</v>
      </c>
      <c r="S146" s="162">
        <v>23</v>
      </c>
      <c r="T146" s="128" t="s">
        <v>619</v>
      </c>
      <c r="U146" s="128" t="s">
        <v>619</v>
      </c>
      <c r="V146" s="128" t="s">
        <v>619</v>
      </c>
      <c r="W146" s="162">
        <v>41</v>
      </c>
      <c r="X146" s="193">
        <v>0.7</v>
      </c>
      <c r="Y146" s="128" t="s">
        <v>619</v>
      </c>
      <c r="Z146" s="1"/>
      <c r="AA146" s="1"/>
      <c r="AB146" s="1"/>
    </row>
    <row r="147" spans="1:28" ht="14.1" customHeight="1" x14ac:dyDescent="0.2">
      <c r="A147" s="220" t="s">
        <v>424</v>
      </c>
      <c r="B147" s="220" t="s">
        <v>661</v>
      </c>
      <c r="C147" s="220" t="s">
        <v>742</v>
      </c>
      <c r="D147" s="220"/>
      <c r="E147" s="184">
        <v>62.5</v>
      </c>
      <c r="F147" s="162">
        <v>18</v>
      </c>
      <c r="G147" s="128" t="s">
        <v>619</v>
      </c>
      <c r="H147" s="128" t="s">
        <v>619</v>
      </c>
      <c r="I147" s="128" t="s">
        <v>619</v>
      </c>
      <c r="J147" s="128" t="s">
        <v>619</v>
      </c>
      <c r="K147" s="128" t="s">
        <v>619</v>
      </c>
      <c r="L147" s="162">
        <v>21</v>
      </c>
      <c r="M147" s="185">
        <v>0.3</v>
      </c>
      <c r="N147" s="162">
        <v>6</v>
      </c>
      <c r="O147" s="162">
        <v>71</v>
      </c>
      <c r="P147" s="162">
        <v>15</v>
      </c>
      <c r="Q147" s="162">
        <v>113</v>
      </c>
      <c r="R147" s="162">
        <v>8</v>
      </c>
      <c r="S147" s="128" t="s">
        <v>619</v>
      </c>
      <c r="T147" s="162">
        <v>28</v>
      </c>
      <c r="U147" s="162">
        <v>107</v>
      </c>
      <c r="V147" s="128" t="s">
        <v>619</v>
      </c>
      <c r="W147" s="162">
        <v>143</v>
      </c>
      <c r="X147" s="193">
        <v>2.29</v>
      </c>
      <c r="Y147" s="128" t="s">
        <v>619</v>
      </c>
      <c r="Z147" s="1"/>
      <c r="AA147" s="1"/>
      <c r="AB147" s="1"/>
    </row>
    <row r="148" spans="1:28" ht="14.1" customHeight="1" x14ac:dyDescent="0.2">
      <c r="A148" s="220" t="s">
        <v>548</v>
      </c>
      <c r="B148" s="220" t="s">
        <v>662</v>
      </c>
      <c r="C148" s="220" t="s">
        <v>748</v>
      </c>
      <c r="D148" s="220"/>
      <c r="E148" s="184">
        <v>1</v>
      </c>
      <c r="F148" s="128" t="s">
        <v>619</v>
      </c>
      <c r="G148" s="128" t="s">
        <v>619</v>
      </c>
      <c r="H148" s="128" t="s">
        <v>619</v>
      </c>
      <c r="I148" s="128" t="s">
        <v>619</v>
      </c>
      <c r="J148" s="128" t="s">
        <v>619</v>
      </c>
      <c r="K148" s="128" t="s">
        <v>619</v>
      </c>
      <c r="L148" s="128" t="s">
        <v>619</v>
      </c>
      <c r="M148" s="185" t="s">
        <v>619</v>
      </c>
      <c r="N148" s="128" t="s">
        <v>619</v>
      </c>
      <c r="O148" s="128" t="s">
        <v>619</v>
      </c>
      <c r="P148" s="128" t="s">
        <v>619</v>
      </c>
      <c r="Q148" s="128" t="s">
        <v>619</v>
      </c>
      <c r="R148" s="128" t="s">
        <v>619</v>
      </c>
      <c r="S148" s="128" t="s">
        <v>619</v>
      </c>
      <c r="T148" s="128" t="s">
        <v>619</v>
      </c>
      <c r="U148" s="128" t="s">
        <v>619</v>
      </c>
      <c r="V148" s="128" t="s">
        <v>619</v>
      </c>
      <c r="W148" s="128" t="s">
        <v>619</v>
      </c>
      <c r="X148" s="193" t="s">
        <v>619</v>
      </c>
      <c r="Y148" s="128" t="s">
        <v>619</v>
      </c>
      <c r="Z148" s="1"/>
      <c r="AA148" s="1"/>
      <c r="AB148" s="1"/>
    </row>
    <row r="149" spans="1:28" ht="14.1" customHeight="1" x14ac:dyDescent="0.2">
      <c r="A149" s="220" t="s">
        <v>366</v>
      </c>
      <c r="B149" s="220" t="s">
        <v>367</v>
      </c>
      <c r="C149" s="220" t="s">
        <v>746</v>
      </c>
      <c r="D149" s="220"/>
      <c r="E149" s="184">
        <v>100.3</v>
      </c>
      <c r="F149" s="162">
        <v>24</v>
      </c>
      <c r="G149" s="162">
        <v>31</v>
      </c>
      <c r="H149" s="162">
        <v>8</v>
      </c>
      <c r="I149" s="162">
        <v>8</v>
      </c>
      <c r="J149" s="162">
        <v>6</v>
      </c>
      <c r="K149" s="162">
        <v>47</v>
      </c>
      <c r="L149" s="162">
        <v>124</v>
      </c>
      <c r="M149" s="185">
        <v>1.2</v>
      </c>
      <c r="N149" s="162">
        <v>18</v>
      </c>
      <c r="O149" s="162">
        <v>50</v>
      </c>
      <c r="P149" s="162">
        <v>86</v>
      </c>
      <c r="Q149" s="162">
        <v>278</v>
      </c>
      <c r="R149" s="128" t="s">
        <v>619</v>
      </c>
      <c r="S149" s="162">
        <v>75</v>
      </c>
      <c r="T149" s="128" t="s">
        <v>619</v>
      </c>
      <c r="U149" s="162">
        <v>273</v>
      </c>
      <c r="V149" s="162">
        <v>582</v>
      </c>
      <c r="W149" s="162">
        <v>959</v>
      </c>
      <c r="X149" s="193">
        <v>9.56</v>
      </c>
      <c r="Y149" s="128" t="s">
        <v>619</v>
      </c>
      <c r="Z149" s="1"/>
      <c r="AA149" s="1"/>
      <c r="AB149" s="1"/>
    </row>
    <row r="150" spans="1:28" ht="14.1" customHeight="1" x14ac:dyDescent="0.2">
      <c r="A150" s="220" t="s">
        <v>368</v>
      </c>
      <c r="B150" s="220" t="s">
        <v>369</v>
      </c>
      <c r="C150" s="220" t="s">
        <v>746</v>
      </c>
      <c r="D150" s="220"/>
      <c r="E150" s="184">
        <v>77.5</v>
      </c>
      <c r="F150" s="162">
        <v>40</v>
      </c>
      <c r="G150" s="162">
        <v>19</v>
      </c>
      <c r="H150" s="162">
        <v>7</v>
      </c>
      <c r="I150" s="128" t="s">
        <v>619</v>
      </c>
      <c r="J150" s="162">
        <v>11</v>
      </c>
      <c r="K150" s="128" t="s">
        <v>619</v>
      </c>
      <c r="L150" s="162">
        <v>84</v>
      </c>
      <c r="M150" s="185">
        <v>1.1000000000000001</v>
      </c>
      <c r="N150" s="162">
        <v>22</v>
      </c>
      <c r="O150" s="162">
        <v>103</v>
      </c>
      <c r="P150" s="162">
        <v>48</v>
      </c>
      <c r="Q150" s="162">
        <v>257</v>
      </c>
      <c r="R150" s="162">
        <v>112</v>
      </c>
      <c r="S150" s="162">
        <v>122</v>
      </c>
      <c r="T150" s="128" t="s">
        <v>619</v>
      </c>
      <c r="U150" s="162">
        <v>1576</v>
      </c>
      <c r="V150" s="128" t="s">
        <v>619</v>
      </c>
      <c r="W150" s="162">
        <v>1811</v>
      </c>
      <c r="X150" s="193">
        <v>23.38</v>
      </c>
      <c r="Y150" s="128" t="s">
        <v>619</v>
      </c>
      <c r="Z150" s="1"/>
      <c r="AA150" s="1"/>
      <c r="AB150" s="1"/>
    </row>
    <row r="151" spans="1:28" ht="14.1" customHeight="1" x14ac:dyDescent="0.2">
      <c r="A151" s="220" t="s">
        <v>190</v>
      </c>
      <c r="B151" s="220" t="s">
        <v>191</v>
      </c>
      <c r="C151" s="220" t="s">
        <v>744</v>
      </c>
      <c r="D151" s="220"/>
      <c r="E151" s="184">
        <v>41.2</v>
      </c>
      <c r="F151" s="162">
        <v>17</v>
      </c>
      <c r="G151" s="128" t="s">
        <v>619</v>
      </c>
      <c r="H151" s="128" t="s">
        <v>619</v>
      </c>
      <c r="I151" s="128" t="s">
        <v>619</v>
      </c>
      <c r="J151" s="128" t="s">
        <v>619</v>
      </c>
      <c r="K151" s="128" t="s">
        <v>619</v>
      </c>
      <c r="L151" s="162">
        <v>19</v>
      </c>
      <c r="M151" s="185">
        <v>0.5</v>
      </c>
      <c r="N151" s="128" t="s">
        <v>619</v>
      </c>
      <c r="O151" s="128" t="s">
        <v>619</v>
      </c>
      <c r="P151" s="162">
        <v>6</v>
      </c>
      <c r="Q151" s="162">
        <v>28</v>
      </c>
      <c r="R151" s="128" t="s">
        <v>619</v>
      </c>
      <c r="S151" s="128" t="s">
        <v>619</v>
      </c>
      <c r="T151" s="162">
        <v>5</v>
      </c>
      <c r="U151" s="162">
        <v>9</v>
      </c>
      <c r="V151" s="128" t="s">
        <v>619</v>
      </c>
      <c r="W151" s="162">
        <v>17</v>
      </c>
      <c r="X151" s="193">
        <v>0.41</v>
      </c>
      <c r="Y151" s="128" t="s">
        <v>619</v>
      </c>
      <c r="Z151" s="1"/>
      <c r="AA151" s="1"/>
      <c r="AB151" s="1"/>
    </row>
    <row r="152" spans="1:28" ht="14.1" customHeight="1" x14ac:dyDescent="0.2">
      <c r="A152" s="220" t="s">
        <v>334</v>
      </c>
      <c r="B152" s="220" t="s">
        <v>335</v>
      </c>
      <c r="C152" s="220" t="s">
        <v>745</v>
      </c>
      <c r="D152" s="220"/>
      <c r="E152" s="184">
        <v>64.400000000000006</v>
      </c>
      <c r="F152" s="162">
        <v>12</v>
      </c>
      <c r="G152" s="128" t="s">
        <v>619</v>
      </c>
      <c r="H152" s="128" t="s">
        <v>619</v>
      </c>
      <c r="I152" s="128" t="s">
        <v>619</v>
      </c>
      <c r="J152" s="128" t="s">
        <v>619</v>
      </c>
      <c r="K152" s="162">
        <v>6</v>
      </c>
      <c r="L152" s="162">
        <v>18</v>
      </c>
      <c r="M152" s="185">
        <v>0.3</v>
      </c>
      <c r="N152" s="162">
        <v>9</v>
      </c>
      <c r="O152" s="162">
        <v>41</v>
      </c>
      <c r="P152" s="162">
        <v>9</v>
      </c>
      <c r="Q152" s="162">
        <v>77</v>
      </c>
      <c r="R152" s="128" t="s">
        <v>619</v>
      </c>
      <c r="S152" s="128" t="s">
        <v>619</v>
      </c>
      <c r="T152" s="162">
        <v>24</v>
      </c>
      <c r="U152" s="128" t="s">
        <v>619</v>
      </c>
      <c r="V152" s="128" t="s">
        <v>619</v>
      </c>
      <c r="W152" s="162">
        <v>27</v>
      </c>
      <c r="X152" s="193">
        <v>0.42</v>
      </c>
      <c r="Y152" s="162">
        <v>8</v>
      </c>
      <c r="Z152" s="1"/>
      <c r="AA152" s="1"/>
      <c r="AB152" s="1"/>
    </row>
    <row r="153" spans="1:28" ht="14.1" customHeight="1" x14ac:dyDescent="0.2">
      <c r="A153" s="220" t="s">
        <v>100</v>
      </c>
      <c r="B153" s="220" t="s">
        <v>663</v>
      </c>
      <c r="C153" s="220" t="s">
        <v>747</v>
      </c>
      <c r="D153" s="220"/>
      <c r="E153" s="184">
        <v>114.1</v>
      </c>
      <c r="F153" s="162">
        <v>81</v>
      </c>
      <c r="G153" s="128" t="s">
        <v>619</v>
      </c>
      <c r="H153" s="128" t="s">
        <v>619</v>
      </c>
      <c r="I153" s="128" t="s">
        <v>619</v>
      </c>
      <c r="J153" s="128" t="s">
        <v>619</v>
      </c>
      <c r="K153" s="128" t="s">
        <v>619</v>
      </c>
      <c r="L153" s="162">
        <v>90</v>
      </c>
      <c r="M153" s="185">
        <v>0.8</v>
      </c>
      <c r="N153" s="128" t="s">
        <v>619</v>
      </c>
      <c r="O153" s="162">
        <v>35</v>
      </c>
      <c r="P153" s="128" t="s">
        <v>619</v>
      </c>
      <c r="Q153" s="162">
        <v>136</v>
      </c>
      <c r="R153" s="128" t="s">
        <v>619</v>
      </c>
      <c r="S153" s="128" t="s">
        <v>619</v>
      </c>
      <c r="T153" s="162">
        <v>19</v>
      </c>
      <c r="U153" s="128" t="s">
        <v>619</v>
      </c>
      <c r="V153" s="128" t="s">
        <v>619</v>
      </c>
      <c r="W153" s="162">
        <v>22</v>
      </c>
      <c r="X153" s="193">
        <v>0.19</v>
      </c>
      <c r="Y153" s="162">
        <v>41</v>
      </c>
      <c r="Z153" s="1"/>
      <c r="AA153" s="1"/>
      <c r="AB153" s="1"/>
    </row>
    <row r="154" spans="1:28" ht="14.1" customHeight="1" x14ac:dyDescent="0.2">
      <c r="A154" s="220" t="s">
        <v>410</v>
      </c>
      <c r="B154" s="220" t="s">
        <v>411</v>
      </c>
      <c r="C154" s="220" t="s">
        <v>746</v>
      </c>
      <c r="D154" s="220"/>
      <c r="E154" s="184">
        <v>67.099999999999994</v>
      </c>
      <c r="F154" s="162">
        <v>30</v>
      </c>
      <c r="G154" s="162">
        <v>10</v>
      </c>
      <c r="H154" s="162">
        <v>11</v>
      </c>
      <c r="I154" s="128" t="s">
        <v>619</v>
      </c>
      <c r="J154" s="128" t="s">
        <v>619</v>
      </c>
      <c r="K154" s="128" t="s">
        <v>619</v>
      </c>
      <c r="L154" s="162">
        <v>55</v>
      </c>
      <c r="M154" s="185">
        <v>0.8</v>
      </c>
      <c r="N154" s="128" t="s">
        <v>619</v>
      </c>
      <c r="O154" s="128" t="s">
        <v>619</v>
      </c>
      <c r="P154" s="162">
        <v>41</v>
      </c>
      <c r="Q154" s="162">
        <v>115</v>
      </c>
      <c r="R154" s="162">
        <v>32</v>
      </c>
      <c r="S154" s="162">
        <v>85</v>
      </c>
      <c r="T154" s="162">
        <v>42</v>
      </c>
      <c r="U154" s="162">
        <v>308</v>
      </c>
      <c r="V154" s="162">
        <v>50</v>
      </c>
      <c r="W154" s="162">
        <v>517</v>
      </c>
      <c r="X154" s="193">
        <v>7.7</v>
      </c>
      <c r="Y154" s="162">
        <v>19</v>
      </c>
      <c r="Z154" s="1"/>
      <c r="AA154" s="1"/>
      <c r="AB154" s="1"/>
    </row>
    <row r="155" spans="1:28" ht="14.1" customHeight="1" x14ac:dyDescent="0.2">
      <c r="A155" s="220" t="s">
        <v>130</v>
      </c>
      <c r="B155" s="220" t="s">
        <v>131</v>
      </c>
      <c r="C155" s="220" t="s">
        <v>747</v>
      </c>
      <c r="D155" s="220"/>
      <c r="E155" s="184">
        <v>177.5</v>
      </c>
      <c r="F155" s="162">
        <v>54</v>
      </c>
      <c r="G155" s="162">
        <v>5</v>
      </c>
      <c r="H155" s="162">
        <v>7</v>
      </c>
      <c r="I155" s="128" t="s">
        <v>619</v>
      </c>
      <c r="J155" s="128" t="s">
        <v>619</v>
      </c>
      <c r="K155" s="162">
        <v>18</v>
      </c>
      <c r="L155" s="162">
        <v>84</v>
      </c>
      <c r="M155" s="185">
        <v>0.5</v>
      </c>
      <c r="N155" s="162">
        <v>9</v>
      </c>
      <c r="O155" s="162">
        <v>12</v>
      </c>
      <c r="P155" s="162">
        <v>13</v>
      </c>
      <c r="Q155" s="162">
        <v>118</v>
      </c>
      <c r="R155" s="128" t="s">
        <v>619</v>
      </c>
      <c r="S155" s="128" t="s">
        <v>619</v>
      </c>
      <c r="T155" s="162">
        <v>64</v>
      </c>
      <c r="U155" s="128" t="s">
        <v>619</v>
      </c>
      <c r="V155" s="128" t="s">
        <v>619</v>
      </c>
      <c r="W155" s="162">
        <v>68</v>
      </c>
      <c r="X155" s="193">
        <v>0.38</v>
      </c>
      <c r="Y155" s="128" t="s">
        <v>619</v>
      </c>
      <c r="Z155" s="1"/>
      <c r="AA155" s="1"/>
      <c r="AB155" s="1"/>
    </row>
    <row r="156" spans="1:28" ht="14.1" customHeight="1" x14ac:dyDescent="0.2">
      <c r="A156" s="220" t="s">
        <v>89</v>
      </c>
      <c r="B156" s="220" t="s">
        <v>90</v>
      </c>
      <c r="C156" s="220" t="s">
        <v>743</v>
      </c>
      <c r="D156" s="220"/>
      <c r="E156" s="184">
        <v>62.2</v>
      </c>
      <c r="F156" s="162">
        <v>12</v>
      </c>
      <c r="G156" s="128" t="s">
        <v>619</v>
      </c>
      <c r="H156" s="128" t="s">
        <v>619</v>
      </c>
      <c r="I156" s="128" t="s">
        <v>619</v>
      </c>
      <c r="J156" s="128" t="s">
        <v>619</v>
      </c>
      <c r="K156" s="128" t="s">
        <v>619</v>
      </c>
      <c r="L156" s="162">
        <v>13</v>
      </c>
      <c r="M156" s="185">
        <v>0.2</v>
      </c>
      <c r="N156" s="128" t="s">
        <v>619</v>
      </c>
      <c r="O156" s="162">
        <v>15</v>
      </c>
      <c r="P156" s="128" t="s">
        <v>619</v>
      </c>
      <c r="Q156" s="162">
        <v>45</v>
      </c>
      <c r="R156" s="128" t="s">
        <v>619</v>
      </c>
      <c r="S156" s="128" t="s">
        <v>619</v>
      </c>
      <c r="T156" s="128" t="s">
        <v>619</v>
      </c>
      <c r="U156" s="128" t="s">
        <v>619</v>
      </c>
      <c r="V156" s="128" t="s">
        <v>619</v>
      </c>
      <c r="W156" s="162">
        <v>7</v>
      </c>
      <c r="X156" s="193">
        <v>0.11</v>
      </c>
      <c r="Y156" s="128" t="s">
        <v>619</v>
      </c>
      <c r="Z156" s="1"/>
      <c r="AA156" s="1"/>
      <c r="AB156" s="1"/>
    </row>
    <row r="157" spans="1:28" ht="14.1" customHeight="1" x14ac:dyDescent="0.2">
      <c r="A157" s="220" t="s">
        <v>370</v>
      </c>
      <c r="B157" s="220" t="s">
        <v>371</v>
      </c>
      <c r="C157" s="220" t="s">
        <v>746</v>
      </c>
      <c r="D157" s="220"/>
      <c r="E157" s="184">
        <v>137.80000000000001</v>
      </c>
      <c r="F157" s="162">
        <v>27</v>
      </c>
      <c r="G157" s="162">
        <v>52</v>
      </c>
      <c r="H157" s="162">
        <v>7</v>
      </c>
      <c r="I157" s="162">
        <v>5</v>
      </c>
      <c r="J157" s="128" t="s">
        <v>619</v>
      </c>
      <c r="K157" s="128" t="s">
        <v>619</v>
      </c>
      <c r="L157" s="162">
        <v>98</v>
      </c>
      <c r="M157" s="185">
        <v>0.7</v>
      </c>
      <c r="N157" s="162">
        <v>8</v>
      </c>
      <c r="O157" s="162">
        <v>13</v>
      </c>
      <c r="P157" s="162">
        <v>13</v>
      </c>
      <c r="Q157" s="162">
        <v>132</v>
      </c>
      <c r="R157" s="128" t="s">
        <v>619</v>
      </c>
      <c r="S157" s="162">
        <v>210</v>
      </c>
      <c r="T157" s="128" t="s">
        <v>619</v>
      </c>
      <c r="U157" s="162">
        <v>720</v>
      </c>
      <c r="V157" s="162">
        <v>873</v>
      </c>
      <c r="W157" s="162">
        <v>1830</v>
      </c>
      <c r="X157" s="193">
        <v>13.28</v>
      </c>
      <c r="Y157" s="128" t="s">
        <v>619</v>
      </c>
      <c r="Z157" s="1"/>
      <c r="AA157" s="1"/>
      <c r="AB157" s="1"/>
    </row>
    <row r="158" spans="1:28" ht="14.1" customHeight="1" x14ac:dyDescent="0.2">
      <c r="A158" s="220" t="s">
        <v>73</v>
      </c>
      <c r="B158" s="220" t="s">
        <v>74</v>
      </c>
      <c r="C158" s="220" t="s">
        <v>743</v>
      </c>
      <c r="D158" s="220"/>
      <c r="E158" s="184">
        <v>58.7</v>
      </c>
      <c r="F158" s="128" t="s">
        <v>619</v>
      </c>
      <c r="G158" s="128" t="s">
        <v>619</v>
      </c>
      <c r="H158" s="128" t="s">
        <v>619</v>
      </c>
      <c r="I158" s="128" t="s">
        <v>619</v>
      </c>
      <c r="J158" s="128" t="s">
        <v>619</v>
      </c>
      <c r="K158" s="128" t="s">
        <v>619</v>
      </c>
      <c r="L158" s="162">
        <v>12</v>
      </c>
      <c r="M158" s="185">
        <v>0.2</v>
      </c>
      <c r="N158" s="162">
        <v>6</v>
      </c>
      <c r="O158" s="162">
        <v>24</v>
      </c>
      <c r="P158" s="162">
        <v>5</v>
      </c>
      <c r="Q158" s="162">
        <v>47</v>
      </c>
      <c r="R158" s="128" t="s">
        <v>619</v>
      </c>
      <c r="S158" s="128" t="s">
        <v>619</v>
      </c>
      <c r="T158" s="128" t="s">
        <v>619</v>
      </c>
      <c r="U158" s="128" t="s">
        <v>619</v>
      </c>
      <c r="V158" s="128" t="s">
        <v>619</v>
      </c>
      <c r="W158" s="128" t="s">
        <v>619</v>
      </c>
      <c r="X158" s="193" t="s">
        <v>619</v>
      </c>
      <c r="Y158" s="162">
        <v>13</v>
      </c>
      <c r="Z158" s="1"/>
      <c r="AA158" s="1"/>
      <c r="AB158" s="1"/>
    </row>
    <row r="159" spans="1:28" ht="14.1" customHeight="1" x14ac:dyDescent="0.2">
      <c r="A159" s="220" t="s">
        <v>132</v>
      </c>
      <c r="B159" s="220" t="s">
        <v>133</v>
      </c>
      <c r="C159" s="220" t="s">
        <v>747</v>
      </c>
      <c r="D159" s="220"/>
      <c r="E159" s="184">
        <v>328</v>
      </c>
      <c r="F159" s="162">
        <v>36</v>
      </c>
      <c r="G159" s="128" t="s">
        <v>619</v>
      </c>
      <c r="H159" s="128" t="s">
        <v>619</v>
      </c>
      <c r="I159" s="128" t="s">
        <v>619</v>
      </c>
      <c r="J159" s="128" t="s">
        <v>619</v>
      </c>
      <c r="K159" s="162">
        <v>21</v>
      </c>
      <c r="L159" s="162">
        <v>68</v>
      </c>
      <c r="M159" s="185">
        <v>0.2</v>
      </c>
      <c r="N159" s="162">
        <v>12</v>
      </c>
      <c r="O159" s="162">
        <v>256</v>
      </c>
      <c r="P159" s="162">
        <v>40</v>
      </c>
      <c r="Q159" s="162">
        <v>376</v>
      </c>
      <c r="R159" s="128" t="s">
        <v>619</v>
      </c>
      <c r="S159" s="128" t="s">
        <v>619</v>
      </c>
      <c r="T159" s="128" t="s">
        <v>619</v>
      </c>
      <c r="U159" s="128" t="s">
        <v>619</v>
      </c>
      <c r="V159" s="128" t="s">
        <v>619</v>
      </c>
      <c r="W159" s="162">
        <v>32</v>
      </c>
      <c r="X159" s="193">
        <v>0.1</v>
      </c>
      <c r="Y159" s="128" t="s">
        <v>619</v>
      </c>
      <c r="Z159" s="1"/>
      <c r="AA159" s="1"/>
      <c r="AB159" s="1"/>
    </row>
    <row r="160" spans="1:28" ht="14.1" customHeight="1" x14ac:dyDescent="0.2">
      <c r="A160" s="220" t="s">
        <v>137</v>
      </c>
      <c r="B160" s="220" t="s">
        <v>664</v>
      </c>
      <c r="C160" s="220" t="s">
        <v>744</v>
      </c>
      <c r="D160" s="220"/>
      <c r="E160" s="184">
        <v>125.9</v>
      </c>
      <c r="F160" s="162">
        <v>9</v>
      </c>
      <c r="G160" s="162">
        <v>7</v>
      </c>
      <c r="H160" s="162">
        <v>10</v>
      </c>
      <c r="I160" s="128" t="s">
        <v>619</v>
      </c>
      <c r="J160" s="128" t="s">
        <v>619</v>
      </c>
      <c r="K160" s="128" t="s">
        <v>619</v>
      </c>
      <c r="L160" s="162">
        <v>27</v>
      </c>
      <c r="M160" s="185">
        <v>0.2</v>
      </c>
      <c r="N160" s="128" t="s">
        <v>619</v>
      </c>
      <c r="O160" s="162">
        <v>29</v>
      </c>
      <c r="P160" s="128" t="s">
        <v>619</v>
      </c>
      <c r="Q160" s="162">
        <v>77</v>
      </c>
      <c r="R160" s="128" t="s">
        <v>619</v>
      </c>
      <c r="S160" s="162">
        <v>59</v>
      </c>
      <c r="T160" s="128" t="s">
        <v>619</v>
      </c>
      <c r="U160" s="128" t="s">
        <v>619</v>
      </c>
      <c r="V160" s="162">
        <v>6</v>
      </c>
      <c r="W160" s="162">
        <v>68</v>
      </c>
      <c r="X160" s="193">
        <v>0.54</v>
      </c>
      <c r="Y160" s="128" t="s">
        <v>619</v>
      </c>
      <c r="Z160" s="1"/>
      <c r="AA160" s="1"/>
      <c r="AB160" s="1"/>
    </row>
    <row r="161" spans="1:28" ht="14.1" customHeight="1" x14ac:dyDescent="0.2">
      <c r="A161" s="220" t="s">
        <v>446</v>
      </c>
      <c r="B161" s="220" t="s">
        <v>447</v>
      </c>
      <c r="C161" s="220" t="s">
        <v>742</v>
      </c>
      <c r="D161" s="220"/>
      <c r="E161" s="184">
        <v>43.7</v>
      </c>
      <c r="F161" s="128" t="s">
        <v>619</v>
      </c>
      <c r="G161" s="128" t="s">
        <v>619</v>
      </c>
      <c r="H161" s="128" t="s">
        <v>619</v>
      </c>
      <c r="I161" s="128" t="s">
        <v>619</v>
      </c>
      <c r="J161" s="128" t="s">
        <v>619</v>
      </c>
      <c r="K161" s="128" t="s">
        <v>619</v>
      </c>
      <c r="L161" s="162">
        <v>12</v>
      </c>
      <c r="M161" s="185">
        <v>0.3</v>
      </c>
      <c r="N161" s="128" t="s">
        <v>619</v>
      </c>
      <c r="O161" s="128" t="s">
        <v>619</v>
      </c>
      <c r="P161" s="128" t="s">
        <v>619</v>
      </c>
      <c r="Q161" s="162">
        <v>23</v>
      </c>
      <c r="R161" s="162">
        <v>7</v>
      </c>
      <c r="S161" s="128" t="s">
        <v>619</v>
      </c>
      <c r="T161" s="162">
        <v>27</v>
      </c>
      <c r="U161" s="162">
        <v>14</v>
      </c>
      <c r="V161" s="128" t="s">
        <v>619</v>
      </c>
      <c r="W161" s="162">
        <v>52</v>
      </c>
      <c r="X161" s="193">
        <v>1.19</v>
      </c>
      <c r="Y161" s="128" t="s">
        <v>619</v>
      </c>
      <c r="Z161" s="1"/>
      <c r="AA161" s="1"/>
      <c r="AB161" s="1"/>
    </row>
    <row r="162" spans="1:28" ht="14.1" customHeight="1" x14ac:dyDescent="0.2">
      <c r="A162" s="220" t="s">
        <v>372</v>
      </c>
      <c r="B162" s="220" t="s">
        <v>373</v>
      </c>
      <c r="C162" s="220" t="s">
        <v>746</v>
      </c>
      <c r="D162" s="220"/>
      <c r="E162" s="184">
        <v>123.4</v>
      </c>
      <c r="F162" s="162">
        <v>50</v>
      </c>
      <c r="G162" s="162">
        <v>122</v>
      </c>
      <c r="H162" s="128" t="s">
        <v>619</v>
      </c>
      <c r="I162" s="162">
        <v>14</v>
      </c>
      <c r="J162" s="162">
        <v>12</v>
      </c>
      <c r="K162" s="128" t="s">
        <v>619</v>
      </c>
      <c r="L162" s="162">
        <v>209</v>
      </c>
      <c r="M162" s="185">
        <v>1.7</v>
      </c>
      <c r="N162" s="162">
        <v>11</v>
      </c>
      <c r="O162" s="162">
        <v>7</v>
      </c>
      <c r="P162" s="162">
        <v>169</v>
      </c>
      <c r="Q162" s="162">
        <v>396</v>
      </c>
      <c r="R162" s="162">
        <v>103</v>
      </c>
      <c r="S162" s="162">
        <v>303</v>
      </c>
      <c r="T162" s="162">
        <v>197</v>
      </c>
      <c r="U162" s="162">
        <v>677</v>
      </c>
      <c r="V162" s="162">
        <v>451</v>
      </c>
      <c r="W162" s="162">
        <v>1731</v>
      </c>
      <c r="X162" s="193">
        <v>14.03</v>
      </c>
      <c r="Y162" s="128" t="s">
        <v>619</v>
      </c>
      <c r="Z162" s="1"/>
      <c r="AA162" s="1"/>
      <c r="AB162" s="1"/>
    </row>
    <row r="163" spans="1:28" ht="14.1" customHeight="1" x14ac:dyDescent="0.2">
      <c r="A163" s="220" t="s">
        <v>232</v>
      </c>
      <c r="B163" s="220" t="s">
        <v>233</v>
      </c>
      <c r="C163" s="220" t="s">
        <v>749</v>
      </c>
      <c r="D163" s="220"/>
      <c r="E163" s="184">
        <v>42.3</v>
      </c>
      <c r="F163" s="128" t="s">
        <v>619</v>
      </c>
      <c r="G163" s="128" t="s">
        <v>619</v>
      </c>
      <c r="H163" s="128" t="s">
        <v>619</v>
      </c>
      <c r="I163" s="128" t="s">
        <v>619</v>
      </c>
      <c r="J163" s="128" t="s">
        <v>619</v>
      </c>
      <c r="K163" s="128" t="s">
        <v>619</v>
      </c>
      <c r="L163" s="162">
        <v>17</v>
      </c>
      <c r="M163" s="185">
        <v>0.4</v>
      </c>
      <c r="N163" s="128" t="s">
        <v>619</v>
      </c>
      <c r="O163" s="128" t="s">
        <v>619</v>
      </c>
      <c r="P163" s="128" t="s">
        <v>619</v>
      </c>
      <c r="Q163" s="162">
        <v>20</v>
      </c>
      <c r="R163" s="128" t="s">
        <v>619</v>
      </c>
      <c r="S163" s="128" t="s">
        <v>619</v>
      </c>
      <c r="T163" s="162">
        <v>22</v>
      </c>
      <c r="U163" s="128" t="s">
        <v>619</v>
      </c>
      <c r="V163" s="128" t="s">
        <v>619</v>
      </c>
      <c r="W163" s="162">
        <v>23</v>
      </c>
      <c r="X163" s="193">
        <v>0.54</v>
      </c>
      <c r="Y163" s="128" t="s">
        <v>619</v>
      </c>
      <c r="Z163" s="1"/>
      <c r="AA163" s="1"/>
      <c r="AB163" s="1"/>
    </row>
    <row r="164" spans="1:28" ht="14.1" customHeight="1" x14ac:dyDescent="0.2">
      <c r="A164" s="220" t="s">
        <v>174</v>
      </c>
      <c r="B164" s="220" t="s">
        <v>175</v>
      </c>
      <c r="C164" s="220" t="s">
        <v>744</v>
      </c>
      <c r="D164" s="220"/>
      <c r="E164" s="184">
        <v>40.5</v>
      </c>
      <c r="F164" s="162">
        <v>55</v>
      </c>
      <c r="G164" s="128" t="s">
        <v>619</v>
      </c>
      <c r="H164" s="128" t="s">
        <v>619</v>
      </c>
      <c r="I164" s="128" t="s">
        <v>619</v>
      </c>
      <c r="J164" s="128" t="s">
        <v>619</v>
      </c>
      <c r="K164" s="128" t="s">
        <v>619</v>
      </c>
      <c r="L164" s="162">
        <v>57</v>
      </c>
      <c r="M164" s="185">
        <v>1.4</v>
      </c>
      <c r="N164" s="162">
        <v>13</v>
      </c>
      <c r="O164" s="128" t="s">
        <v>619</v>
      </c>
      <c r="P164" s="128" t="s">
        <v>619</v>
      </c>
      <c r="Q164" s="162">
        <v>81</v>
      </c>
      <c r="R164" s="162">
        <v>5</v>
      </c>
      <c r="S164" s="162">
        <v>15</v>
      </c>
      <c r="T164" s="162">
        <v>5</v>
      </c>
      <c r="U164" s="128" t="s">
        <v>619</v>
      </c>
      <c r="V164" s="128" t="s">
        <v>619</v>
      </c>
      <c r="W164" s="162">
        <v>25</v>
      </c>
      <c r="X164" s="193">
        <v>0.62</v>
      </c>
      <c r="Y164" s="162">
        <v>35</v>
      </c>
      <c r="Z164" s="1"/>
      <c r="AA164" s="1"/>
      <c r="AB164" s="1"/>
    </row>
    <row r="165" spans="1:28" ht="14.1" customHeight="1" x14ac:dyDescent="0.2">
      <c r="A165" s="220" t="s">
        <v>91</v>
      </c>
      <c r="B165" s="220" t="s">
        <v>92</v>
      </c>
      <c r="C165" s="220" t="s">
        <v>743</v>
      </c>
      <c r="D165" s="220"/>
      <c r="E165" s="184">
        <v>210.9</v>
      </c>
      <c r="F165" s="162">
        <v>26</v>
      </c>
      <c r="G165" s="128" t="s">
        <v>619</v>
      </c>
      <c r="H165" s="128" t="s">
        <v>619</v>
      </c>
      <c r="I165" s="128" t="s">
        <v>619</v>
      </c>
      <c r="J165" s="128" t="s">
        <v>619</v>
      </c>
      <c r="K165" s="128" t="s">
        <v>619</v>
      </c>
      <c r="L165" s="162">
        <v>37</v>
      </c>
      <c r="M165" s="185">
        <v>0.2</v>
      </c>
      <c r="N165" s="128" t="s">
        <v>619</v>
      </c>
      <c r="O165" s="128" t="s">
        <v>619</v>
      </c>
      <c r="P165" s="162">
        <v>9</v>
      </c>
      <c r="Q165" s="162">
        <v>53</v>
      </c>
      <c r="R165" s="128" t="s">
        <v>619</v>
      </c>
      <c r="S165" s="128" t="s">
        <v>619</v>
      </c>
      <c r="T165" s="128" t="s">
        <v>619</v>
      </c>
      <c r="U165" s="128" t="s">
        <v>619</v>
      </c>
      <c r="V165" s="128" t="s">
        <v>619</v>
      </c>
      <c r="W165" s="162">
        <v>46</v>
      </c>
      <c r="X165" s="193">
        <v>0.22</v>
      </c>
      <c r="Y165" s="128" t="s">
        <v>619</v>
      </c>
      <c r="Z165" s="1"/>
      <c r="AA165" s="1"/>
      <c r="AB165" s="1"/>
    </row>
    <row r="166" spans="1:28" ht="14.1" customHeight="1" x14ac:dyDescent="0.2">
      <c r="A166" s="220" t="s">
        <v>270</v>
      </c>
      <c r="B166" s="220" t="s">
        <v>665</v>
      </c>
      <c r="C166" s="220" t="s">
        <v>745</v>
      </c>
      <c r="D166" s="220"/>
      <c r="E166" s="184">
        <v>77.400000000000006</v>
      </c>
      <c r="F166" s="162">
        <v>71</v>
      </c>
      <c r="G166" s="162">
        <v>25</v>
      </c>
      <c r="H166" s="162">
        <v>45</v>
      </c>
      <c r="I166" s="128" t="s">
        <v>619</v>
      </c>
      <c r="J166" s="128" t="s">
        <v>619</v>
      </c>
      <c r="K166" s="128" t="s">
        <v>619</v>
      </c>
      <c r="L166" s="162">
        <v>153</v>
      </c>
      <c r="M166" s="185">
        <v>2</v>
      </c>
      <c r="N166" s="162">
        <v>26</v>
      </c>
      <c r="O166" s="162">
        <v>15</v>
      </c>
      <c r="P166" s="162">
        <v>63</v>
      </c>
      <c r="Q166" s="162">
        <v>257</v>
      </c>
      <c r="R166" s="128" t="s">
        <v>619</v>
      </c>
      <c r="S166" s="128" t="s">
        <v>619</v>
      </c>
      <c r="T166" s="128" t="s">
        <v>619</v>
      </c>
      <c r="U166" s="128" t="s">
        <v>619</v>
      </c>
      <c r="V166" s="128" t="s">
        <v>619</v>
      </c>
      <c r="W166" s="128" t="s">
        <v>619</v>
      </c>
      <c r="X166" s="193" t="s">
        <v>619</v>
      </c>
      <c r="Y166" s="128" t="s">
        <v>619</v>
      </c>
      <c r="Z166" s="1"/>
      <c r="AA166" s="1"/>
      <c r="AB166" s="1"/>
    </row>
    <row r="167" spans="1:28" ht="14.1" customHeight="1" x14ac:dyDescent="0.2">
      <c r="A167" s="220" t="s">
        <v>484</v>
      </c>
      <c r="B167" s="220" t="s">
        <v>485</v>
      </c>
      <c r="C167" s="220" t="s">
        <v>742</v>
      </c>
      <c r="D167" s="220"/>
      <c r="E167" s="184">
        <v>66.099999999999994</v>
      </c>
      <c r="F167" s="162">
        <v>41</v>
      </c>
      <c r="G167" s="128" t="s">
        <v>619</v>
      </c>
      <c r="H167" s="128" t="s">
        <v>619</v>
      </c>
      <c r="I167" s="128" t="s">
        <v>619</v>
      </c>
      <c r="J167" s="128" t="s">
        <v>619</v>
      </c>
      <c r="K167" s="128" t="s">
        <v>619</v>
      </c>
      <c r="L167" s="162">
        <v>46</v>
      </c>
      <c r="M167" s="185">
        <v>0.7</v>
      </c>
      <c r="N167" s="162">
        <v>21</v>
      </c>
      <c r="O167" s="162">
        <v>36</v>
      </c>
      <c r="P167" s="162">
        <v>36</v>
      </c>
      <c r="Q167" s="162">
        <v>139</v>
      </c>
      <c r="R167" s="162">
        <v>9</v>
      </c>
      <c r="S167" s="128" t="s">
        <v>619</v>
      </c>
      <c r="T167" s="162">
        <v>16</v>
      </c>
      <c r="U167" s="128" t="s">
        <v>619</v>
      </c>
      <c r="V167" s="162">
        <v>18</v>
      </c>
      <c r="W167" s="162">
        <v>43</v>
      </c>
      <c r="X167" s="193">
        <v>0.65</v>
      </c>
      <c r="Y167" s="162">
        <v>18</v>
      </c>
      <c r="Z167" s="1"/>
      <c r="AA167" s="1"/>
      <c r="AB167" s="1"/>
    </row>
    <row r="168" spans="1:28" ht="14.1" customHeight="1" x14ac:dyDescent="0.2">
      <c r="A168" s="220" t="s">
        <v>300</v>
      </c>
      <c r="B168" s="220" t="s">
        <v>301</v>
      </c>
      <c r="C168" s="220" t="s">
        <v>745</v>
      </c>
      <c r="D168" s="220"/>
      <c r="E168" s="184">
        <v>26.5</v>
      </c>
      <c r="F168" s="162">
        <v>9</v>
      </c>
      <c r="G168" s="128" t="s">
        <v>619</v>
      </c>
      <c r="H168" s="128" t="s">
        <v>619</v>
      </c>
      <c r="I168" s="128" t="s">
        <v>619</v>
      </c>
      <c r="J168" s="128" t="s">
        <v>619</v>
      </c>
      <c r="K168" s="128" t="s">
        <v>619</v>
      </c>
      <c r="L168" s="162">
        <v>10</v>
      </c>
      <c r="M168" s="185">
        <v>0.4</v>
      </c>
      <c r="N168" s="128" t="s">
        <v>619</v>
      </c>
      <c r="O168" s="128" t="s">
        <v>619</v>
      </c>
      <c r="P168" s="128" t="s">
        <v>619</v>
      </c>
      <c r="Q168" s="162">
        <v>13</v>
      </c>
      <c r="R168" s="128" t="s">
        <v>619</v>
      </c>
      <c r="S168" s="128" t="s">
        <v>619</v>
      </c>
      <c r="T168" s="162">
        <v>9</v>
      </c>
      <c r="U168" s="128" t="s">
        <v>619</v>
      </c>
      <c r="V168" s="128" t="s">
        <v>619</v>
      </c>
      <c r="W168" s="162">
        <v>13</v>
      </c>
      <c r="X168" s="193">
        <v>0.49</v>
      </c>
      <c r="Y168" s="128" t="s">
        <v>619</v>
      </c>
      <c r="Z168" s="1"/>
      <c r="AA168" s="1"/>
      <c r="AB168" s="1"/>
    </row>
    <row r="169" spans="1:28" ht="14.1" customHeight="1" x14ac:dyDescent="0.2">
      <c r="A169" s="220" t="s">
        <v>218</v>
      </c>
      <c r="B169" s="220" t="s">
        <v>219</v>
      </c>
      <c r="C169" s="220" t="s">
        <v>749</v>
      </c>
      <c r="D169" s="220"/>
      <c r="E169" s="184">
        <v>32.799999999999997</v>
      </c>
      <c r="F169" s="128" t="s">
        <v>619</v>
      </c>
      <c r="G169" s="128" t="s">
        <v>619</v>
      </c>
      <c r="H169" s="128" t="s">
        <v>619</v>
      </c>
      <c r="I169" s="128" t="s">
        <v>619</v>
      </c>
      <c r="J169" s="128" t="s">
        <v>619</v>
      </c>
      <c r="K169" s="128" t="s">
        <v>619</v>
      </c>
      <c r="L169" s="162">
        <v>7</v>
      </c>
      <c r="M169" s="185">
        <v>0.2</v>
      </c>
      <c r="N169" s="128" t="s">
        <v>619</v>
      </c>
      <c r="O169" s="128" t="s">
        <v>619</v>
      </c>
      <c r="P169" s="128" t="s">
        <v>619</v>
      </c>
      <c r="Q169" s="162">
        <v>13</v>
      </c>
      <c r="R169" s="128" t="s">
        <v>619</v>
      </c>
      <c r="S169" s="128" t="s">
        <v>619</v>
      </c>
      <c r="T169" s="128" t="s">
        <v>619</v>
      </c>
      <c r="U169" s="128" t="s">
        <v>619</v>
      </c>
      <c r="V169" s="128" t="s">
        <v>619</v>
      </c>
      <c r="W169" s="128" t="s">
        <v>619</v>
      </c>
      <c r="X169" s="193" t="s">
        <v>619</v>
      </c>
      <c r="Y169" s="128" t="s">
        <v>619</v>
      </c>
      <c r="Z169" s="1"/>
      <c r="AA169" s="1"/>
      <c r="AB169" s="1"/>
    </row>
    <row r="170" spans="1:28" ht="14.1" customHeight="1" x14ac:dyDescent="0.2">
      <c r="A170" s="220" t="s">
        <v>49</v>
      </c>
      <c r="B170" s="220" t="s">
        <v>50</v>
      </c>
      <c r="C170" s="220" t="s">
        <v>743</v>
      </c>
      <c r="D170" s="220"/>
      <c r="E170" s="184">
        <v>212.3</v>
      </c>
      <c r="F170" s="162">
        <v>110</v>
      </c>
      <c r="G170" s="162">
        <v>49</v>
      </c>
      <c r="H170" s="162">
        <v>28</v>
      </c>
      <c r="I170" s="162">
        <v>9</v>
      </c>
      <c r="J170" s="162">
        <v>17</v>
      </c>
      <c r="K170" s="162">
        <v>5</v>
      </c>
      <c r="L170" s="162">
        <v>218</v>
      </c>
      <c r="M170" s="185">
        <v>1</v>
      </c>
      <c r="N170" s="162">
        <v>58</v>
      </c>
      <c r="O170" s="162">
        <v>127</v>
      </c>
      <c r="P170" s="162">
        <v>146</v>
      </c>
      <c r="Q170" s="162">
        <v>549</v>
      </c>
      <c r="R170" s="128" t="s">
        <v>619</v>
      </c>
      <c r="S170" s="162">
        <v>118</v>
      </c>
      <c r="T170" s="162">
        <v>70</v>
      </c>
      <c r="U170" s="128" t="s">
        <v>619</v>
      </c>
      <c r="V170" s="162">
        <v>188</v>
      </c>
      <c r="W170" s="162">
        <v>404</v>
      </c>
      <c r="X170" s="193">
        <v>1.9</v>
      </c>
      <c r="Y170" s="128" t="s">
        <v>619</v>
      </c>
      <c r="Z170" s="1"/>
      <c r="AA170" s="1"/>
      <c r="AB170" s="1"/>
    </row>
    <row r="171" spans="1:28" ht="14.1" customHeight="1" x14ac:dyDescent="0.2">
      <c r="A171" s="220" t="s">
        <v>206</v>
      </c>
      <c r="B171" s="220" t="s">
        <v>207</v>
      </c>
      <c r="C171" s="220" t="s">
        <v>744</v>
      </c>
      <c r="D171" s="220"/>
      <c r="E171" s="184">
        <v>45.7</v>
      </c>
      <c r="F171" s="162">
        <v>18</v>
      </c>
      <c r="G171" s="128" t="s">
        <v>619</v>
      </c>
      <c r="H171" s="128" t="s">
        <v>619</v>
      </c>
      <c r="I171" s="128" t="s">
        <v>619</v>
      </c>
      <c r="J171" s="128" t="s">
        <v>619</v>
      </c>
      <c r="K171" s="128" t="s">
        <v>619</v>
      </c>
      <c r="L171" s="162">
        <v>19</v>
      </c>
      <c r="M171" s="185">
        <v>0.4</v>
      </c>
      <c r="N171" s="128" t="s">
        <v>619</v>
      </c>
      <c r="O171" s="128" t="s">
        <v>619</v>
      </c>
      <c r="P171" s="162">
        <v>15</v>
      </c>
      <c r="Q171" s="162">
        <v>44</v>
      </c>
      <c r="R171" s="128" t="s">
        <v>619</v>
      </c>
      <c r="S171" s="128" t="s">
        <v>619</v>
      </c>
      <c r="T171" s="128" t="s">
        <v>619</v>
      </c>
      <c r="U171" s="128" t="s">
        <v>619</v>
      </c>
      <c r="V171" s="128" t="s">
        <v>619</v>
      </c>
      <c r="W171" s="162">
        <v>21</v>
      </c>
      <c r="X171" s="193">
        <v>0.46</v>
      </c>
      <c r="Y171" s="162">
        <v>8</v>
      </c>
      <c r="Z171" s="1"/>
      <c r="AA171" s="1"/>
      <c r="AB171" s="1"/>
    </row>
    <row r="172" spans="1:28" ht="14.1" customHeight="1" x14ac:dyDescent="0.2">
      <c r="A172" s="220" t="s">
        <v>425</v>
      </c>
      <c r="B172" s="220" t="s">
        <v>666</v>
      </c>
      <c r="C172" s="220" t="s">
        <v>742</v>
      </c>
      <c r="D172" s="220"/>
      <c r="E172" s="184">
        <v>110.8</v>
      </c>
      <c r="F172" s="162">
        <v>106</v>
      </c>
      <c r="G172" s="162">
        <v>10</v>
      </c>
      <c r="H172" s="162">
        <v>9</v>
      </c>
      <c r="I172" s="128" t="s">
        <v>619</v>
      </c>
      <c r="J172" s="128" t="s">
        <v>619</v>
      </c>
      <c r="K172" s="128" t="s">
        <v>619</v>
      </c>
      <c r="L172" s="162">
        <v>131</v>
      </c>
      <c r="M172" s="185">
        <v>1.2</v>
      </c>
      <c r="N172" s="162">
        <v>35</v>
      </c>
      <c r="O172" s="162">
        <v>144</v>
      </c>
      <c r="P172" s="162">
        <v>71</v>
      </c>
      <c r="Q172" s="162">
        <v>381</v>
      </c>
      <c r="R172" s="162">
        <v>106</v>
      </c>
      <c r="S172" s="128" t="s">
        <v>619</v>
      </c>
      <c r="T172" s="128" t="s">
        <v>619</v>
      </c>
      <c r="U172" s="128" t="s">
        <v>619</v>
      </c>
      <c r="V172" s="162">
        <v>120</v>
      </c>
      <c r="W172" s="162">
        <v>230</v>
      </c>
      <c r="X172" s="193">
        <v>2.08</v>
      </c>
      <c r="Y172" s="162">
        <v>54</v>
      </c>
      <c r="Z172" s="1"/>
      <c r="AA172" s="1"/>
      <c r="AB172" s="1"/>
    </row>
    <row r="173" spans="1:28" ht="14.1" customHeight="1" x14ac:dyDescent="0.2">
      <c r="A173" s="220" t="s">
        <v>164</v>
      </c>
      <c r="B173" s="220" t="s">
        <v>165</v>
      </c>
      <c r="C173" s="220" t="s">
        <v>744</v>
      </c>
      <c r="D173" s="220"/>
      <c r="E173" s="184">
        <v>22</v>
      </c>
      <c r="F173" s="162">
        <v>18</v>
      </c>
      <c r="G173" s="128" t="s">
        <v>619</v>
      </c>
      <c r="H173" s="128" t="s">
        <v>619</v>
      </c>
      <c r="I173" s="128" t="s">
        <v>619</v>
      </c>
      <c r="J173" s="128" t="s">
        <v>619</v>
      </c>
      <c r="K173" s="128" t="s">
        <v>619</v>
      </c>
      <c r="L173" s="162">
        <v>19</v>
      </c>
      <c r="M173" s="185">
        <v>0.9</v>
      </c>
      <c r="N173" s="128" t="s">
        <v>619</v>
      </c>
      <c r="O173" s="162">
        <v>21</v>
      </c>
      <c r="P173" s="128" t="s">
        <v>619</v>
      </c>
      <c r="Q173" s="162">
        <v>48</v>
      </c>
      <c r="R173" s="128" t="s">
        <v>619</v>
      </c>
      <c r="S173" s="162">
        <v>13</v>
      </c>
      <c r="T173" s="162">
        <v>6</v>
      </c>
      <c r="U173" s="128" t="s">
        <v>619</v>
      </c>
      <c r="V173" s="128" t="s">
        <v>619</v>
      </c>
      <c r="W173" s="162">
        <v>25</v>
      </c>
      <c r="X173" s="193">
        <v>1.1399999999999999</v>
      </c>
      <c r="Y173" s="128" t="s">
        <v>619</v>
      </c>
      <c r="Z173" s="1"/>
      <c r="AA173" s="1"/>
      <c r="AB173" s="1"/>
    </row>
    <row r="174" spans="1:28" ht="14.1" customHeight="1" x14ac:dyDescent="0.2">
      <c r="A174" s="220" t="s">
        <v>596</v>
      </c>
      <c r="B174" s="220" t="s">
        <v>597</v>
      </c>
      <c r="C174" s="220" t="s">
        <v>748</v>
      </c>
      <c r="D174" s="220"/>
      <c r="E174" s="184">
        <v>47.5</v>
      </c>
      <c r="F174" s="128" t="s">
        <v>619</v>
      </c>
      <c r="G174" s="128" t="s">
        <v>619</v>
      </c>
      <c r="H174" s="128" t="s">
        <v>619</v>
      </c>
      <c r="I174" s="128" t="s">
        <v>619</v>
      </c>
      <c r="J174" s="128" t="s">
        <v>619</v>
      </c>
      <c r="K174" s="128" t="s">
        <v>619</v>
      </c>
      <c r="L174" s="162">
        <v>11</v>
      </c>
      <c r="M174" s="185">
        <v>0.2</v>
      </c>
      <c r="N174" s="162">
        <v>9</v>
      </c>
      <c r="O174" s="128" t="s">
        <v>619</v>
      </c>
      <c r="P174" s="128" t="s">
        <v>619</v>
      </c>
      <c r="Q174" s="162">
        <v>29</v>
      </c>
      <c r="R174" s="128" t="s">
        <v>619</v>
      </c>
      <c r="S174" s="128" t="s">
        <v>619</v>
      </c>
      <c r="T174" s="128" t="s">
        <v>619</v>
      </c>
      <c r="U174" s="128" t="s">
        <v>619</v>
      </c>
      <c r="V174" s="128" t="s">
        <v>619</v>
      </c>
      <c r="W174" s="128" t="s">
        <v>619</v>
      </c>
      <c r="X174" s="193" t="s">
        <v>619</v>
      </c>
      <c r="Y174" s="128" t="s">
        <v>619</v>
      </c>
      <c r="Z174" s="1"/>
      <c r="AA174" s="1"/>
      <c r="AB174" s="1"/>
    </row>
    <row r="175" spans="1:28" ht="14.1" customHeight="1" x14ac:dyDescent="0.2">
      <c r="A175" s="220" t="s">
        <v>412</v>
      </c>
      <c r="B175" s="220" t="s">
        <v>413</v>
      </c>
      <c r="C175" s="220" t="s">
        <v>746</v>
      </c>
      <c r="D175" s="220"/>
      <c r="E175" s="184">
        <v>82.7</v>
      </c>
      <c r="F175" s="162">
        <v>7</v>
      </c>
      <c r="G175" s="162">
        <v>8</v>
      </c>
      <c r="H175" s="162">
        <v>10</v>
      </c>
      <c r="I175" s="128" t="s">
        <v>619</v>
      </c>
      <c r="J175" s="128" t="s">
        <v>619</v>
      </c>
      <c r="K175" s="128" t="s">
        <v>619</v>
      </c>
      <c r="L175" s="162">
        <v>29</v>
      </c>
      <c r="M175" s="185">
        <v>0.4</v>
      </c>
      <c r="N175" s="162">
        <v>16</v>
      </c>
      <c r="O175" s="162">
        <v>29</v>
      </c>
      <c r="P175" s="162">
        <v>13</v>
      </c>
      <c r="Q175" s="162">
        <v>87</v>
      </c>
      <c r="R175" s="128" t="s">
        <v>619</v>
      </c>
      <c r="S175" s="162">
        <v>9</v>
      </c>
      <c r="T175" s="128" t="s">
        <v>619</v>
      </c>
      <c r="U175" s="128" t="s">
        <v>619</v>
      </c>
      <c r="V175" s="162">
        <v>116</v>
      </c>
      <c r="W175" s="162">
        <v>126</v>
      </c>
      <c r="X175" s="193">
        <v>1.52</v>
      </c>
      <c r="Y175" s="128" t="s">
        <v>619</v>
      </c>
      <c r="Z175" s="1"/>
      <c r="AA175" s="1"/>
      <c r="AB175" s="1"/>
    </row>
    <row r="176" spans="1:28" ht="14.1" customHeight="1" x14ac:dyDescent="0.2">
      <c r="A176" s="220" t="s">
        <v>560</v>
      </c>
      <c r="B176" s="220" t="s">
        <v>561</v>
      </c>
      <c r="C176" s="220" t="s">
        <v>748</v>
      </c>
      <c r="D176" s="220"/>
      <c r="E176" s="184">
        <v>33.700000000000003</v>
      </c>
      <c r="F176" s="128" t="s">
        <v>619</v>
      </c>
      <c r="G176" s="128" t="s">
        <v>619</v>
      </c>
      <c r="H176" s="128" t="s">
        <v>619</v>
      </c>
      <c r="I176" s="128" t="s">
        <v>619</v>
      </c>
      <c r="J176" s="128" t="s">
        <v>619</v>
      </c>
      <c r="K176" s="128" t="s">
        <v>619</v>
      </c>
      <c r="L176" s="162">
        <v>8</v>
      </c>
      <c r="M176" s="185">
        <v>0.2</v>
      </c>
      <c r="N176" s="128" t="s">
        <v>619</v>
      </c>
      <c r="O176" s="128" t="s">
        <v>619</v>
      </c>
      <c r="P176" s="162">
        <v>5</v>
      </c>
      <c r="Q176" s="162">
        <v>19</v>
      </c>
      <c r="R176" s="128" t="s">
        <v>619</v>
      </c>
      <c r="S176" s="128" t="s">
        <v>619</v>
      </c>
      <c r="T176" s="128" t="s">
        <v>619</v>
      </c>
      <c r="U176" s="128" t="s">
        <v>619</v>
      </c>
      <c r="V176" s="128" t="s">
        <v>619</v>
      </c>
      <c r="W176" s="162">
        <v>11</v>
      </c>
      <c r="X176" s="193">
        <v>0.33</v>
      </c>
      <c r="Y176" s="128" t="s">
        <v>619</v>
      </c>
      <c r="Z176" s="1"/>
      <c r="AA176" s="1"/>
      <c r="AB176" s="1"/>
    </row>
    <row r="177" spans="1:28" ht="14.1" customHeight="1" x14ac:dyDescent="0.2">
      <c r="A177" s="220" t="s">
        <v>348</v>
      </c>
      <c r="B177" s="220" t="s">
        <v>349</v>
      </c>
      <c r="C177" s="220" t="s">
        <v>745</v>
      </c>
      <c r="D177" s="220"/>
      <c r="E177" s="184">
        <v>41.8</v>
      </c>
      <c r="F177" s="128" t="s">
        <v>619</v>
      </c>
      <c r="G177" s="128" t="s">
        <v>619</v>
      </c>
      <c r="H177" s="128" t="s">
        <v>619</v>
      </c>
      <c r="I177" s="128" t="s">
        <v>619</v>
      </c>
      <c r="J177" s="128" t="s">
        <v>619</v>
      </c>
      <c r="K177" s="128" t="s">
        <v>619</v>
      </c>
      <c r="L177" s="162">
        <v>17</v>
      </c>
      <c r="M177" s="185">
        <v>0.4</v>
      </c>
      <c r="N177" s="128" t="s">
        <v>619</v>
      </c>
      <c r="O177" s="162">
        <v>5</v>
      </c>
      <c r="P177" s="128" t="s">
        <v>619</v>
      </c>
      <c r="Q177" s="162">
        <v>25</v>
      </c>
      <c r="R177" s="162">
        <v>11</v>
      </c>
      <c r="S177" s="128" t="s">
        <v>619</v>
      </c>
      <c r="T177" s="128" t="s">
        <v>619</v>
      </c>
      <c r="U177" s="128" t="s">
        <v>619</v>
      </c>
      <c r="V177" s="162">
        <v>5</v>
      </c>
      <c r="W177" s="162">
        <v>16</v>
      </c>
      <c r="X177" s="193">
        <v>0.38</v>
      </c>
      <c r="Y177" s="128" t="s">
        <v>619</v>
      </c>
      <c r="Z177" s="1"/>
      <c r="AA177" s="1"/>
      <c r="AB177" s="1"/>
    </row>
    <row r="178" spans="1:28" ht="14.1" customHeight="1" x14ac:dyDescent="0.2">
      <c r="A178" s="220" t="s">
        <v>540</v>
      </c>
      <c r="B178" s="220" t="s">
        <v>541</v>
      </c>
      <c r="C178" s="220" t="s">
        <v>742</v>
      </c>
      <c r="D178" s="220"/>
      <c r="E178" s="184">
        <v>59.4</v>
      </c>
      <c r="F178" s="162">
        <v>9</v>
      </c>
      <c r="G178" s="128" t="s">
        <v>619</v>
      </c>
      <c r="H178" s="128" t="s">
        <v>619</v>
      </c>
      <c r="I178" s="128" t="s">
        <v>619</v>
      </c>
      <c r="J178" s="128" t="s">
        <v>619</v>
      </c>
      <c r="K178" s="128" t="s">
        <v>619</v>
      </c>
      <c r="L178" s="162">
        <v>10</v>
      </c>
      <c r="M178" s="185">
        <v>0.2</v>
      </c>
      <c r="N178" s="162">
        <v>10</v>
      </c>
      <c r="O178" s="128" t="s">
        <v>619</v>
      </c>
      <c r="P178" s="128" t="s">
        <v>619</v>
      </c>
      <c r="Q178" s="162">
        <v>23</v>
      </c>
      <c r="R178" s="162">
        <v>8</v>
      </c>
      <c r="S178" s="128" t="s">
        <v>619</v>
      </c>
      <c r="T178" s="162">
        <v>20</v>
      </c>
      <c r="U178" s="128" t="s">
        <v>619</v>
      </c>
      <c r="V178" s="162">
        <v>6</v>
      </c>
      <c r="W178" s="162">
        <v>35</v>
      </c>
      <c r="X178" s="193">
        <v>0.59</v>
      </c>
      <c r="Y178" s="162">
        <v>5</v>
      </c>
      <c r="Z178" s="1"/>
      <c r="AA178" s="1"/>
      <c r="AB178" s="1"/>
    </row>
    <row r="179" spans="1:28" ht="14.1" customHeight="1" x14ac:dyDescent="0.2">
      <c r="A179" s="220" t="s">
        <v>13</v>
      </c>
      <c r="B179" s="220" t="s">
        <v>667</v>
      </c>
      <c r="C179" s="220" t="s">
        <v>750</v>
      </c>
      <c r="D179" s="220"/>
      <c r="E179" s="184">
        <v>57.9</v>
      </c>
      <c r="F179" s="162">
        <v>10</v>
      </c>
      <c r="G179" s="128" t="s">
        <v>619</v>
      </c>
      <c r="H179" s="128" t="s">
        <v>619</v>
      </c>
      <c r="I179" s="128" t="s">
        <v>619</v>
      </c>
      <c r="J179" s="128" t="s">
        <v>619</v>
      </c>
      <c r="K179" s="128" t="s">
        <v>619</v>
      </c>
      <c r="L179" s="162">
        <v>12</v>
      </c>
      <c r="M179" s="185">
        <v>0.2</v>
      </c>
      <c r="N179" s="128" t="s">
        <v>619</v>
      </c>
      <c r="O179" s="128" t="s">
        <v>619</v>
      </c>
      <c r="P179" s="162">
        <v>10</v>
      </c>
      <c r="Q179" s="162">
        <v>22</v>
      </c>
      <c r="R179" s="128" t="s">
        <v>619</v>
      </c>
      <c r="S179" s="128" t="s">
        <v>619</v>
      </c>
      <c r="T179" s="128" t="s">
        <v>619</v>
      </c>
      <c r="U179" s="128" t="s">
        <v>619</v>
      </c>
      <c r="V179" s="128" t="s">
        <v>619</v>
      </c>
      <c r="W179" s="128" t="s">
        <v>619</v>
      </c>
      <c r="X179" s="193" t="s">
        <v>619</v>
      </c>
      <c r="Y179" s="162">
        <v>38</v>
      </c>
      <c r="Z179" s="1"/>
      <c r="AA179" s="1"/>
      <c r="AB179" s="1"/>
    </row>
    <row r="180" spans="1:28" ht="14.1" customHeight="1" x14ac:dyDescent="0.2">
      <c r="A180" s="220" t="s">
        <v>426</v>
      </c>
      <c r="B180" s="220" t="s">
        <v>668</v>
      </c>
      <c r="C180" s="220" t="s">
        <v>742</v>
      </c>
      <c r="D180" s="220"/>
      <c r="E180" s="184">
        <v>103.3</v>
      </c>
      <c r="F180" s="162">
        <v>105</v>
      </c>
      <c r="G180" s="162">
        <v>15</v>
      </c>
      <c r="H180" s="128" t="s">
        <v>619</v>
      </c>
      <c r="I180" s="162">
        <v>12</v>
      </c>
      <c r="J180" s="128" t="s">
        <v>619</v>
      </c>
      <c r="K180" s="162">
        <v>25</v>
      </c>
      <c r="L180" s="162">
        <v>166</v>
      </c>
      <c r="M180" s="185">
        <v>1.6</v>
      </c>
      <c r="N180" s="128" t="s">
        <v>619</v>
      </c>
      <c r="O180" s="128" t="s">
        <v>619</v>
      </c>
      <c r="P180" s="162">
        <v>22</v>
      </c>
      <c r="Q180" s="162">
        <v>193</v>
      </c>
      <c r="R180" s="162">
        <v>56</v>
      </c>
      <c r="S180" s="162">
        <v>43</v>
      </c>
      <c r="T180" s="162">
        <v>5</v>
      </c>
      <c r="U180" s="162">
        <v>26</v>
      </c>
      <c r="V180" s="162">
        <v>7</v>
      </c>
      <c r="W180" s="162">
        <v>137</v>
      </c>
      <c r="X180" s="193">
        <v>1.33</v>
      </c>
      <c r="Y180" s="128" t="s">
        <v>619</v>
      </c>
      <c r="Z180" s="1"/>
      <c r="AA180" s="1"/>
      <c r="AB180" s="1"/>
    </row>
    <row r="181" spans="1:28" ht="14.1" customHeight="1" x14ac:dyDescent="0.2">
      <c r="A181" s="220" t="s">
        <v>514</v>
      </c>
      <c r="B181" s="220" t="s">
        <v>515</v>
      </c>
      <c r="C181" s="220" t="s">
        <v>742</v>
      </c>
      <c r="D181" s="220"/>
      <c r="E181" s="184">
        <v>36.799999999999997</v>
      </c>
      <c r="F181" s="162">
        <v>8</v>
      </c>
      <c r="G181" s="128" t="s">
        <v>619</v>
      </c>
      <c r="H181" s="128" t="s">
        <v>619</v>
      </c>
      <c r="I181" s="128" t="s">
        <v>619</v>
      </c>
      <c r="J181" s="128" t="s">
        <v>619</v>
      </c>
      <c r="K181" s="128" t="s">
        <v>619</v>
      </c>
      <c r="L181" s="162">
        <v>9</v>
      </c>
      <c r="M181" s="185">
        <v>0.2</v>
      </c>
      <c r="N181" s="128" t="s">
        <v>619</v>
      </c>
      <c r="O181" s="128" t="s">
        <v>619</v>
      </c>
      <c r="P181" s="162">
        <v>5</v>
      </c>
      <c r="Q181" s="162">
        <v>16</v>
      </c>
      <c r="R181" s="162">
        <v>6</v>
      </c>
      <c r="S181" s="128" t="s">
        <v>619</v>
      </c>
      <c r="T181" s="162">
        <v>27</v>
      </c>
      <c r="U181" s="128" t="s">
        <v>619</v>
      </c>
      <c r="V181" s="128" t="s">
        <v>619</v>
      </c>
      <c r="W181" s="162">
        <v>34</v>
      </c>
      <c r="X181" s="193">
        <v>0.92</v>
      </c>
      <c r="Y181" s="128" t="s">
        <v>619</v>
      </c>
      <c r="Z181" s="1"/>
      <c r="AA181" s="1"/>
      <c r="AB181" s="1"/>
    </row>
    <row r="182" spans="1:28" ht="14.1" customHeight="1" x14ac:dyDescent="0.2">
      <c r="A182" s="220" t="s">
        <v>466</v>
      </c>
      <c r="B182" s="220" t="s">
        <v>467</v>
      </c>
      <c r="C182" s="220" t="s">
        <v>742</v>
      </c>
      <c r="D182" s="220"/>
      <c r="E182" s="184">
        <v>78.7</v>
      </c>
      <c r="F182" s="128" t="s">
        <v>619</v>
      </c>
      <c r="G182" s="128" t="s">
        <v>619</v>
      </c>
      <c r="H182" s="128" t="s">
        <v>619</v>
      </c>
      <c r="I182" s="128" t="s">
        <v>619</v>
      </c>
      <c r="J182" s="128" t="s">
        <v>619</v>
      </c>
      <c r="K182" s="128" t="s">
        <v>619</v>
      </c>
      <c r="L182" s="162">
        <v>21</v>
      </c>
      <c r="M182" s="185">
        <v>0.3</v>
      </c>
      <c r="N182" s="128" t="s">
        <v>619</v>
      </c>
      <c r="O182" s="128" t="s">
        <v>619</v>
      </c>
      <c r="P182" s="162">
        <v>9</v>
      </c>
      <c r="Q182" s="162">
        <v>38</v>
      </c>
      <c r="R182" s="162">
        <v>11</v>
      </c>
      <c r="S182" s="162">
        <v>6</v>
      </c>
      <c r="T182" s="162">
        <v>66</v>
      </c>
      <c r="U182" s="162">
        <v>44</v>
      </c>
      <c r="V182" s="162">
        <v>45</v>
      </c>
      <c r="W182" s="162">
        <v>172</v>
      </c>
      <c r="X182" s="193">
        <v>2.19</v>
      </c>
      <c r="Y182" s="128" t="s">
        <v>619</v>
      </c>
      <c r="Z182" s="1"/>
      <c r="AA182" s="1"/>
      <c r="AB182" s="1"/>
    </row>
    <row r="183" spans="1:28" ht="14.1" customHeight="1" x14ac:dyDescent="0.2">
      <c r="A183" s="220" t="s">
        <v>208</v>
      </c>
      <c r="B183" s="220" t="s">
        <v>209</v>
      </c>
      <c r="C183" s="220" t="s">
        <v>744</v>
      </c>
      <c r="D183" s="220"/>
      <c r="E183" s="184">
        <v>50</v>
      </c>
      <c r="F183" s="128" t="s">
        <v>619</v>
      </c>
      <c r="G183" s="128" t="s">
        <v>619</v>
      </c>
      <c r="H183" s="128" t="s">
        <v>619</v>
      </c>
      <c r="I183" s="128" t="s">
        <v>619</v>
      </c>
      <c r="J183" s="128" t="s">
        <v>619</v>
      </c>
      <c r="K183" s="128" t="s">
        <v>619</v>
      </c>
      <c r="L183" s="162">
        <v>27</v>
      </c>
      <c r="M183" s="185">
        <v>0.5</v>
      </c>
      <c r="N183" s="128" t="s">
        <v>619</v>
      </c>
      <c r="O183" s="128" t="s">
        <v>619</v>
      </c>
      <c r="P183" s="128" t="s">
        <v>619</v>
      </c>
      <c r="Q183" s="162">
        <v>32</v>
      </c>
      <c r="R183" s="128" t="s">
        <v>619</v>
      </c>
      <c r="S183" s="128" t="s">
        <v>619</v>
      </c>
      <c r="T183" s="128" t="s">
        <v>619</v>
      </c>
      <c r="U183" s="128" t="s">
        <v>619</v>
      </c>
      <c r="V183" s="128" t="s">
        <v>619</v>
      </c>
      <c r="W183" s="162">
        <v>15</v>
      </c>
      <c r="X183" s="193">
        <v>0.3</v>
      </c>
      <c r="Y183" s="128" t="s">
        <v>619</v>
      </c>
      <c r="Z183" s="1"/>
      <c r="AA183" s="1"/>
      <c r="AB183" s="1"/>
    </row>
    <row r="184" spans="1:28" ht="14.1" customHeight="1" x14ac:dyDescent="0.2">
      <c r="A184" s="220" t="s">
        <v>19</v>
      </c>
      <c r="B184" s="220" t="s">
        <v>20</v>
      </c>
      <c r="C184" s="220" t="s">
        <v>750</v>
      </c>
      <c r="D184" s="220"/>
      <c r="E184" s="184">
        <v>119.3</v>
      </c>
      <c r="F184" s="162">
        <v>23</v>
      </c>
      <c r="G184" s="128" t="s">
        <v>619</v>
      </c>
      <c r="H184" s="162">
        <v>7</v>
      </c>
      <c r="I184" s="128" t="s">
        <v>619</v>
      </c>
      <c r="J184" s="128" t="s">
        <v>619</v>
      </c>
      <c r="K184" s="128" t="s">
        <v>619</v>
      </c>
      <c r="L184" s="162">
        <v>34</v>
      </c>
      <c r="M184" s="185">
        <v>0.3</v>
      </c>
      <c r="N184" s="128" t="s">
        <v>619</v>
      </c>
      <c r="O184" s="128" t="s">
        <v>619</v>
      </c>
      <c r="P184" s="162">
        <v>145</v>
      </c>
      <c r="Q184" s="162">
        <v>314</v>
      </c>
      <c r="R184" s="128" t="s">
        <v>619</v>
      </c>
      <c r="S184" s="162">
        <v>14</v>
      </c>
      <c r="T184" s="162">
        <v>28</v>
      </c>
      <c r="U184" s="128" t="s">
        <v>619</v>
      </c>
      <c r="V184" s="128" t="s">
        <v>619</v>
      </c>
      <c r="W184" s="162">
        <v>42</v>
      </c>
      <c r="X184" s="193">
        <v>0.35</v>
      </c>
      <c r="Y184" s="162">
        <v>25</v>
      </c>
      <c r="Z184" s="1"/>
      <c r="AA184" s="1"/>
      <c r="AB184" s="1"/>
    </row>
    <row r="185" spans="1:28" ht="14.1" customHeight="1" x14ac:dyDescent="0.2">
      <c r="A185" s="220" t="s">
        <v>234</v>
      </c>
      <c r="B185" s="220" t="s">
        <v>235</v>
      </c>
      <c r="C185" s="220" t="s">
        <v>749</v>
      </c>
      <c r="D185" s="220"/>
      <c r="E185" s="184">
        <v>53.2</v>
      </c>
      <c r="F185" s="128" t="s">
        <v>619</v>
      </c>
      <c r="G185" s="128" t="s">
        <v>619</v>
      </c>
      <c r="H185" s="128" t="s">
        <v>619</v>
      </c>
      <c r="I185" s="128" t="s">
        <v>619</v>
      </c>
      <c r="J185" s="128" t="s">
        <v>619</v>
      </c>
      <c r="K185" s="128" t="s">
        <v>619</v>
      </c>
      <c r="L185" s="128" t="s">
        <v>619</v>
      </c>
      <c r="M185" s="185" t="s">
        <v>619</v>
      </c>
      <c r="N185" s="128" t="s">
        <v>619</v>
      </c>
      <c r="O185" s="162">
        <v>24</v>
      </c>
      <c r="P185" s="128" t="s">
        <v>619</v>
      </c>
      <c r="Q185" s="162">
        <v>28</v>
      </c>
      <c r="R185" s="128" t="s">
        <v>619</v>
      </c>
      <c r="S185" s="128" t="s">
        <v>619</v>
      </c>
      <c r="T185" s="128" t="s">
        <v>619</v>
      </c>
      <c r="U185" s="128" t="s">
        <v>619</v>
      </c>
      <c r="V185" s="128" t="s">
        <v>619</v>
      </c>
      <c r="W185" s="128" t="s">
        <v>619</v>
      </c>
      <c r="X185" s="193" t="s">
        <v>619</v>
      </c>
      <c r="Y185" s="128" t="s">
        <v>619</v>
      </c>
      <c r="Z185" s="1"/>
      <c r="AA185" s="1"/>
      <c r="AB185" s="1"/>
    </row>
    <row r="186" spans="1:28" ht="14.1" customHeight="1" x14ac:dyDescent="0.2">
      <c r="A186" s="220" t="s">
        <v>374</v>
      </c>
      <c r="B186" s="220" t="s">
        <v>375</v>
      </c>
      <c r="C186" s="220" t="s">
        <v>746</v>
      </c>
      <c r="D186" s="220"/>
      <c r="E186" s="184">
        <v>110.4</v>
      </c>
      <c r="F186" s="162">
        <v>61</v>
      </c>
      <c r="G186" s="162">
        <v>90</v>
      </c>
      <c r="H186" s="162">
        <v>79</v>
      </c>
      <c r="I186" s="162">
        <v>15</v>
      </c>
      <c r="J186" s="162">
        <v>6</v>
      </c>
      <c r="K186" s="162">
        <v>15</v>
      </c>
      <c r="L186" s="162">
        <v>266</v>
      </c>
      <c r="M186" s="185">
        <v>2.4</v>
      </c>
      <c r="N186" s="162">
        <v>31</v>
      </c>
      <c r="O186" s="162">
        <v>65</v>
      </c>
      <c r="P186" s="162">
        <v>112</v>
      </c>
      <c r="Q186" s="162">
        <v>474</v>
      </c>
      <c r="R186" s="162">
        <v>299</v>
      </c>
      <c r="S186" s="128" t="s">
        <v>619</v>
      </c>
      <c r="T186" s="128" t="s">
        <v>619</v>
      </c>
      <c r="U186" s="162">
        <v>153</v>
      </c>
      <c r="V186" s="162">
        <v>2610</v>
      </c>
      <c r="W186" s="162">
        <v>3142</v>
      </c>
      <c r="X186" s="193">
        <v>28.47</v>
      </c>
      <c r="Y186" s="162">
        <v>52</v>
      </c>
      <c r="Z186" s="1"/>
      <c r="AA186" s="1"/>
      <c r="AB186" s="1"/>
    </row>
    <row r="187" spans="1:28" ht="14.1" customHeight="1" x14ac:dyDescent="0.2">
      <c r="A187" s="220" t="s">
        <v>562</v>
      </c>
      <c r="B187" s="220" t="s">
        <v>563</v>
      </c>
      <c r="C187" s="220" t="s">
        <v>748</v>
      </c>
      <c r="D187" s="220"/>
      <c r="E187" s="184">
        <v>40.799999999999997</v>
      </c>
      <c r="F187" s="162">
        <v>15</v>
      </c>
      <c r="G187" s="128" t="s">
        <v>619</v>
      </c>
      <c r="H187" s="128" t="s">
        <v>619</v>
      </c>
      <c r="I187" s="128" t="s">
        <v>619</v>
      </c>
      <c r="J187" s="128" t="s">
        <v>619</v>
      </c>
      <c r="K187" s="128" t="s">
        <v>619</v>
      </c>
      <c r="L187" s="162">
        <v>16</v>
      </c>
      <c r="M187" s="185">
        <v>0.4</v>
      </c>
      <c r="N187" s="162">
        <v>6</v>
      </c>
      <c r="O187" s="128" t="s">
        <v>619</v>
      </c>
      <c r="P187" s="128" t="s">
        <v>619</v>
      </c>
      <c r="Q187" s="162">
        <v>27</v>
      </c>
      <c r="R187" s="162">
        <v>6</v>
      </c>
      <c r="S187" s="128" t="s">
        <v>619</v>
      </c>
      <c r="T187" s="128" t="s">
        <v>619</v>
      </c>
      <c r="U187" s="162">
        <v>11</v>
      </c>
      <c r="V187" s="128" t="s">
        <v>619</v>
      </c>
      <c r="W187" s="162">
        <v>19</v>
      </c>
      <c r="X187" s="193">
        <v>0.47</v>
      </c>
      <c r="Y187" s="128" t="s">
        <v>619</v>
      </c>
      <c r="Z187" s="1"/>
      <c r="AA187" s="1"/>
      <c r="AB187" s="1"/>
    </row>
    <row r="188" spans="1:28" ht="14.1" customHeight="1" x14ac:dyDescent="0.2">
      <c r="A188" s="220" t="s">
        <v>576</v>
      </c>
      <c r="B188" s="220" t="s">
        <v>577</v>
      </c>
      <c r="C188" s="220" t="s">
        <v>748</v>
      </c>
      <c r="D188" s="220"/>
      <c r="E188" s="184">
        <v>29.5</v>
      </c>
      <c r="F188" s="128" t="s">
        <v>619</v>
      </c>
      <c r="G188" s="128" t="s">
        <v>619</v>
      </c>
      <c r="H188" s="128" t="s">
        <v>619</v>
      </c>
      <c r="I188" s="128" t="s">
        <v>619</v>
      </c>
      <c r="J188" s="128" t="s">
        <v>619</v>
      </c>
      <c r="K188" s="128" t="s">
        <v>619</v>
      </c>
      <c r="L188" s="162">
        <v>5</v>
      </c>
      <c r="M188" s="185">
        <v>0.2</v>
      </c>
      <c r="N188" s="128" t="s">
        <v>619</v>
      </c>
      <c r="O188" s="128" t="s">
        <v>619</v>
      </c>
      <c r="P188" s="162">
        <v>5</v>
      </c>
      <c r="Q188" s="162">
        <v>10</v>
      </c>
      <c r="R188" s="128" t="s">
        <v>619</v>
      </c>
      <c r="S188" s="128" t="s">
        <v>619</v>
      </c>
      <c r="T188" s="128" t="s">
        <v>619</v>
      </c>
      <c r="U188" s="128" t="s">
        <v>619</v>
      </c>
      <c r="V188" s="128" t="s">
        <v>619</v>
      </c>
      <c r="W188" s="128" t="s">
        <v>619</v>
      </c>
      <c r="X188" s="193" t="s">
        <v>619</v>
      </c>
      <c r="Y188" s="128" t="s">
        <v>619</v>
      </c>
      <c r="Z188" s="1"/>
      <c r="AA188" s="1"/>
      <c r="AB188" s="1"/>
    </row>
    <row r="189" spans="1:28" ht="14.1" customHeight="1" x14ac:dyDescent="0.2">
      <c r="A189" s="220" t="s">
        <v>152</v>
      </c>
      <c r="B189" s="220" t="s">
        <v>153</v>
      </c>
      <c r="C189" s="220" t="s">
        <v>744</v>
      </c>
      <c r="D189" s="220"/>
      <c r="E189" s="184">
        <v>43.8</v>
      </c>
      <c r="F189" s="128" t="s">
        <v>619</v>
      </c>
      <c r="G189" s="128" t="s">
        <v>619</v>
      </c>
      <c r="H189" s="128" t="s">
        <v>619</v>
      </c>
      <c r="I189" s="128" t="s">
        <v>619</v>
      </c>
      <c r="J189" s="128" t="s">
        <v>619</v>
      </c>
      <c r="K189" s="128" t="s">
        <v>619</v>
      </c>
      <c r="L189" s="128" t="s">
        <v>619</v>
      </c>
      <c r="M189" s="185" t="s">
        <v>619</v>
      </c>
      <c r="N189" s="128" t="s">
        <v>619</v>
      </c>
      <c r="O189" s="128" t="s">
        <v>619</v>
      </c>
      <c r="P189" s="128" t="s">
        <v>619</v>
      </c>
      <c r="Q189" s="162">
        <v>8</v>
      </c>
      <c r="R189" s="128" t="s">
        <v>619</v>
      </c>
      <c r="S189" s="128" t="s">
        <v>619</v>
      </c>
      <c r="T189" s="162">
        <v>5</v>
      </c>
      <c r="U189" s="128" t="s">
        <v>619</v>
      </c>
      <c r="V189" s="128" t="s">
        <v>619</v>
      </c>
      <c r="W189" s="162">
        <v>7</v>
      </c>
      <c r="X189" s="193">
        <v>0.16</v>
      </c>
      <c r="Y189" s="128" t="s">
        <v>619</v>
      </c>
      <c r="Z189" s="1"/>
      <c r="AA189" s="1"/>
      <c r="AB189" s="1"/>
    </row>
    <row r="190" spans="1:28" ht="14.1" customHeight="1" x14ac:dyDescent="0.2">
      <c r="A190" s="220" t="s">
        <v>101</v>
      </c>
      <c r="B190" s="220" t="s">
        <v>669</v>
      </c>
      <c r="C190" s="220" t="s">
        <v>747</v>
      </c>
      <c r="D190" s="220"/>
      <c r="E190" s="184">
        <v>70.400000000000006</v>
      </c>
      <c r="F190" s="128" t="s">
        <v>619</v>
      </c>
      <c r="G190" s="128" t="s">
        <v>619</v>
      </c>
      <c r="H190" s="128" t="s">
        <v>619</v>
      </c>
      <c r="I190" s="128" t="s">
        <v>619</v>
      </c>
      <c r="J190" s="128" t="s">
        <v>619</v>
      </c>
      <c r="K190" s="128" t="s">
        <v>619</v>
      </c>
      <c r="L190" s="162">
        <v>22</v>
      </c>
      <c r="M190" s="185">
        <v>0.3</v>
      </c>
      <c r="N190" s="162">
        <v>13</v>
      </c>
      <c r="O190" s="162">
        <v>68</v>
      </c>
      <c r="P190" s="162">
        <v>8</v>
      </c>
      <c r="Q190" s="162">
        <v>111</v>
      </c>
      <c r="R190" s="128" t="s">
        <v>619</v>
      </c>
      <c r="S190" s="128" t="s">
        <v>619</v>
      </c>
      <c r="T190" s="128" t="s">
        <v>619</v>
      </c>
      <c r="U190" s="128" t="s">
        <v>619</v>
      </c>
      <c r="V190" s="162">
        <v>9</v>
      </c>
      <c r="W190" s="162">
        <v>12</v>
      </c>
      <c r="X190" s="193">
        <v>0.17</v>
      </c>
      <c r="Y190" s="162">
        <v>22</v>
      </c>
      <c r="Z190" s="1"/>
      <c r="AA190" s="1"/>
      <c r="AB190" s="1"/>
    </row>
    <row r="191" spans="1:28" ht="14.1" customHeight="1" x14ac:dyDescent="0.2">
      <c r="A191" s="220" t="s">
        <v>316</v>
      </c>
      <c r="B191" s="220" t="s">
        <v>317</v>
      </c>
      <c r="C191" s="220" t="s">
        <v>745</v>
      </c>
      <c r="D191" s="220"/>
      <c r="E191" s="184">
        <v>55.4</v>
      </c>
      <c r="F191" s="162">
        <v>16</v>
      </c>
      <c r="G191" s="128" t="s">
        <v>619</v>
      </c>
      <c r="H191" s="128" t="s">
        <v>619</v>
      </c>
      <c r="I191" s="128" t="s">
        <v>619</v>
      </c>
      <c r="J191" s="128" t="s">
        <v>619</v>
      </c>
      <c r="K191" s="128" t="s">
        <v>619</v>
      </c>
      <c r="L191" s="162">
        <v>20</v>
      </c>
      <c r="M191" s="185">
        <v>0.4</v>
      </c>
      <c r="N191" s="162">
        <v>6</v>
      </c>
      <c r="O191" s="162">
        <v>5</v>
      </c>
      <c r="P191" s="162">
        <v>6</v>
      </c>
      <c r="Q191" s="162">
        <v>37</v>
      </c>
      <c r="R191" s="162">
        <v>10</v>
      </c>
      <c r="S191" s="162">
        <v>22</v>
      </c>
      <c r="T191" s="162">
        <v>50</v>
      </c>
      <c r="U191" s="128" t="s">
        <v>619</v>
      </c>
      <c r="V191" s="128" t="s">
        <v>619</v>
      </c>
      <c r="W191" s="162">
        <v>82</v>
      </c>
      <c r="X191" s="193">
        <v>1.48</v>
      </c>
      <c r="Y191" s="128" t="s">
        <v>619</v>
      </c>
      <c r="Z191" s="1"/>
      <c r="AA191" s="1"/>
      <c r="AB191" s="1"/>
    </row>
    <row r="192" spans="1:28" ht="14.1" customHeight="1" x14ac:dyDescent="0.2">
      <c r="A192" s="220" t="s">
        <v>176</v>
      </c>
      <c r="B192" s="220" t="s">
        <v>177</v>
      </c>
      <c r="C192" s="220" t="s">
        <v>744</v>
      </c>
      <c r="D192" s="220"/>
      <c r="E192" s="184">
        <v>47.7</v>
      </c>
      <c r="F192" s="162">
        <v>16</v>
      </c>
      <c r="G192" s="128" t="s">
        <v>619</v>
      </c>
      <c r="H192" s="128" t="s">
        <v>619</v>
      </c>
      <c r="I192" s="128" t="s">
        <v>619</v>
      </c>
      <c r="J192" s="128" t="s">
        <v>619</v>
      </c>
      <c r="K192" s="128" t="s">
        <v>619</v>
      </c>
      <c r="L192" s="162">
        <v>17</v>
      </c>
      <c r="M192" s="185">
        <v>0.4</v>
      </c>
      <c r="N192" s="128" t="s">
        <v>619</v>
      </c>
      <c r="O192" s="128" t="s">
        <v>619</v>
      </c>
      <c r="P192" s="128" t="s">
        <v>619</v>
      </c>
      <c r="Q192" s="162">
        <v>21</v>
      </c>
      <c r="R192" s="128" t="s">
        <v>619</v>
      </c>
      <c r="S192" s="128" t="s">
        <v>619</v>
      </c>
      <c r="T192" s="162">
        <v>7</v>
      </c>
      <c r="U192" s="128" t="s">
        <v>619</v>
      </c>
      <c r="V192" s="128" t="s">
        <v>619</v>
      </c>
      <c r="W192" s="162">
        <v>8</v>
      </c>
      <c r="X192" s="193">
        <v>0.17</v>
      </c>
      <c r="Y192" s="162">
        <v>5</v>
      </c>
      <c r="Z192" s="1"/>
      <c r="AA192" s="1"/>
      <c r="AB192" s="1"/>
    </row>
    <row r="193" spans="1:28" ht="14.1" customHeight="1" x14ac:dyDescent="0.2">
      <c r="A193" s="220" t="s">
        <v>102</v>
      </c>
      <c r="B193" s="220" t="s">
        <v>670</v>
      </c>
      <c r="C193" s="220" t="s">
        <v>747</v>
      </c>
      <c r="D193" s="220"/>
      <c r="E193" s="184">
        <v>72.3</v>
      </c>
      <c r="F193" s="162">
        <v>16</v>
      </c>
      <c r="G193" s="128" t="s">
        <v>619</v>
      </c>
      <c r="H193" s="128" t="s">
        <v>619</v>
      </c>
      <c r="I193" s="128" t="s">
        <v>619</v>
      </c>
      <c r="J193" s="128" t="s">
        <v>619</v>
      </c>
      <c r="K193" s="128" t="s">
        <v>619</v>
      </c>
      <c r="L193" s="162">
        <v>17</v>
      </c>
      <c r="M193" s="185">
        <v>0.2</v>
      </c>
      <c r="N193" s="128" t="s">
        <v>619</v>
      </c>
      <c r="O193" s="128" t="s">
        <v>619</v>
      </c>
      <c r="P193" s="128" t="s">
        <v>619</v>
      </c>
      <c r="Q193" s="162">
        <v>26</v>
      </c>
      <c r="R193" s="128" t="s">
        <v>619</v>
      </c>
      <c r="S193" s="128" t="s">
        <v>619</v>
      </c>
      <c r="T193" s="128" t="s">
        <v>619</v>
      </c>
      <c r="U193" s="128" t="s">
        <v>619</v>
      </c>
      <c r="V193" s="128" t="s">
        <v>619</v>
      </c>
      <c r="W193" s="162">
        <v>6</v>
      </c>
      <c r="X193" s="193">
        <v>0.08</v>
      </c>
      <c r="Y193" s="162">
        <v>6</v>
      </c>
      <c r="Z193" s="1"/>
      <c r="AA193" s="1"/>
      <c r="AB193" s="1"/>
    </row>
    <row r="194" spans="1:28" ht="14.1" customHeight="1" x14ac:dyDescent="0.2">
      <c r="A194" s="220" t="s">
        <v>336</v>
      </c>
      <c r="B194" s="220" t="s">
        <v>337</v>
      </c>
      <c r="C194" s="220" t="s">
        <v>745</v>
      </c>
      <c r="D194" s="220"/>
      <c r="E194" s="184">
        <v>47</v>
      </c>
      <c r="F194" s="162">
        <v>18</v>
      </c>
      <c r="G194" s="128" t="s">
        <v>619</v>
      </c>
      <c r="H194" s="128" t="s">
        <v>619</v>
      </c>
      <c r="I194" s="128" t="s">
        <v>619</v>
      </c>
      <c r="J194" s="128" t="s">
        <v>619</v>
      </c>
      <c r="K194" s="128" t="s">
        <v>619</v>
      </c>
      <c r="L194" s="162">
        <v>19</v>
      </c>
      <c r="M194" s="185">
        <v>0.4</v>
      </c>
      <c r="N194" s="128" t="s">
        <v>619</v>
      </c>
      <c r="O194" s="162">
        <v>8</v>
      </c>
      <c r="P194" s="128" t="s">
        <v>619</v>
      </c>
      <c r="Q194" s="162">
        <v>30</v>
      </c>
      <c r="R194" s="128" t="s">
        <v>619</v>
      </c>
      <c r="S194" s="128" t="s">
        <v>619</v>
      </c>
      <c r="T194" s="162">
        <v>5</v>
      </c>
      <c r="U194" s="128" t="s">
        <v>619</v>
      </c>
      <c r="V194" s="128" t="s">
        <v>619</v>
      </c>
      <c r="W194" s="162">
        <v>11</v>
      </c>
      <c r="X194" s="193">
        <v>0.23</v>
      </c>
      <c r="Y194" s="128" t="s">
        <v>619</v>
      </c>
      <c r="Z194" s="1"/>
      <c r="AA194" s="1"/>
      <c r="AB194" s="1"/>
    </row>
    <row r="195" spans="1:28" ht="14.1" customHeight="1" x14ac:dyDescent="0.2">
      <c r="A195" s="220" t="s">
        <v>549</v>
      </c>
      <c r="B195" s="220" t="s">
        <v>671</v>
      </c>
      <c r="C195" s="220" t="s">
        <v>748</v>
      </c>
      <c r="D195" s="220"/>
      <c r="E195" s="184">
        <v>91.4</v>
      </c>
      <c r="F195" s="162">
        <v>19</v>
      </c>
      <c r="G195" s="128" t="s">
        <v>619</v>
      </c>
      <c r="H195" s="128" t="s">
        <v>619</v>
      </c>
      <c r="I195" s="128" t="s">
        <v>619</v>
      </c>
      <c r="J195" s="128" t="s">
        <v>619</v>
      </c>
      <c r="K195" s="128" t="s">
        <v>619</v>
      </c>
      <c r="L195" s="162">
        <v>23</v>
      </c>
      <c r="M195" s="185">
        <v>0.3</v>
      </c>
      <c r="N195" s="128" t="s">
        <v>619</v>
      </c>
      <c r="O195" s="128" t="s">
        <v>619</v>
      </c>
      <c r="P195" s="162">
        <v>20</v>
      </c>
      <c r="Q195" s="162">
        <v>61</v>
      </c>
      <c r="R195" s="162">
        <v>11</v>
      </c>
      <c r="S195" s="128" t="s">
        <v>619</v>
      </c>
      <c r="T195" s="162">
        <v>43</v>
      </c>
      <c r="U195" s="128" t="s">
        <v>619</v>
      </c>
      <c r="V195" s="162">
        <v>6</v>
      </c>
      <c r="W195" s="162">
        <v>60</v>
      </c>
      <c r="X195" s="193">
        <v>0.66</v>
      </c>
      <c r="Y195" s="128" t="s">
        <v>619</v>
      </c>
      <c r="Z195" s="1"/>
      <c r="AA195" s="1"/>
      <c r="AB195" s="1"/>
    </row>
    <row r="196" spans="1:28" ht="14.1" customHeight="1" x14ac:dyDescent="0.2">
      <c r="A196" s="220" t="s">
        <v>21</v>
      </c>
      <c r="B196" s="220" t="s">
        <v>22</v>
      </c>
      <c r="C196" s="220" t="s">
        <v>750</v>
      </c>
      <c r="D196" s="220"/>
      <c r="E196" s="184">
        <v>93.6</v>
      </c>
      <c r="F196" s="162">
        <v>42</v>
      </c>
      <c r="G196" s="128" t="s">
        <v>619</v>
      </c>
      <c r="H196" s="128" t="s">
        <v>619</v>
      </c>
      <c r="I196" s="128" t="s">
        <v>619</v>
      </c>
      <c r="J196" s="128" t="s">
        <v>619</v>
      </c>
      <c r="K196" s="128" t="s">
        <v>619</v>
      </c>
      <c r="L196" s="162">
        <v>47</v>
      </c>
      <c r="M196" s="185">
        <v>0.5</v>
      </c>
      <c r="N196" s="162">
        <v>6</v>
      </c>
      <c r="O196" s="162">
        <v>23</v>
      </c>
      <c r="P196" s="162">
        <v>10</v>
      </c>
      <c r="Q196" s="162">
        <v>86</v>
      </c>
      <c r="R196" s="128" t="s">
        <v>619</v>
      </c>
      <c r="S196" s="128" t="s">
        <v>619</v>
      </c>
      <c r="T196" s="128" t="s">
        <v>619</v>
      </c>
      <c r="U196" s="128" t="s">
        <v>619</v>
      </c>
      <c r="V196" s="128" t="s">
        <v>619</v>
      </c>
      <c r="W196" s="162">
        <v>21</v>
      </c>
      <c r="X196" s="193">
        <v>0.22</v>
      </c>
      <c r="Y196" s="162">
        <v>38</v>
      </c>
      <c r="Z196" s="1"/>
      <c r="AA196" s="1"/>
      <c r="AB196" s="1"/>
    </row>
    <row r="197" spans="1:28" ht="14.1" customHeight="1" x14ac:dyDescent="0.2">
      <c r="A197" s="220" t="s">
        <v>244</v>
      </c>
      <c r="B197" s="220" t="s">
        <v>245</v>
      </c>
      <c r="C197" s="220" t="s">
        <v>749</v>
      </c>
      <c r="D197" s="220"/>
      <c r="E197" s="184">
        <v>26.3</v>
      </c>
      <c r="F197" s="128" t="s">
        <v>619</v>
      </c>
      <c r="G197" s="128" t="s">
        <v>619</v>
      </c>
      <c r="H197" s="128" t="s">
        <v>619</v>
      </c>
      <c r="I197" s="128" t="s">
        <v>619</v>
      </c>
      <c r="J197" s="128" t="s">
        <v>619</v>
      </c>
      <c r="K197" s="128" t="s">
        <v>619</v>
      </c>
      <c r="L197" s="162">
        <v>16</v>
      </c>
      <c r="M197" s="185">
        <v>0.6</v>
      </c>
      <c r="N197" s="128" t="s">
        <v>619</v>
      </c>
      <c r="O197" s="162">
        <v>9</v>
      </c>
      <c r="P197" s="128" t="s">
        <v>619</v>
      </c>
      <c r="Q197" s="162">
        <v>25</v>
      </c>
      <c r="R197" s="128" t="s">
        <v>619</v>
      </c>
      <c r="S197" s="128" t="s">
        <v>619</v>
      </c>
      <c r="T197" s="128" t="s">
        <v>619</v>
      </c>
      <c r="U197" s="128" t="s">
        <v>619</v>
      </c>
      <c r="V197" s="128" t="s">
        <v>619</v>
      </c>
      <c r="W197" s="128" t="s">
        <v>619</v>
      </c>
      <c r="X197" s="193" t="s">
        <v>619</v>
      </c>
      <c r="Y197" s="162">
        <v>12</v>
      </c>
      <c r="Z197" s="1"/>
      <c r="AA197" s="1"/>
      <c r="AB197" s="1"/>
    </row>
    <row r="198" spans="1:28" ht="14.1" customHeight="1" x14ac:dyDescent="0.2">
      <c r="A198" s="220" t="s">
        <v>166</v>
      </c>
      <c r="B198" s="220" t="s">
        <v>167</v>
      </c>
      <c r="C198" s="220" t="s">
        <v>744</v>
      </c>
      <c r="D198" s="220"/>
      <c r="E198" s="184">
        <v>39.799999999999997</v>
      </c>
      <c r="F198" s="128" t="s">
        <v>619</v>
      </c>
      <c r="G198" s="128" t="s">
        <v>619</v>
      </c>
      <c r="H198" s="128" t="s">
        <v>619</v>
      </c>
      <c r="I198" s="128" t="s">
        <v>619</v>
      </c>
      <c r="J198" s="128" t="s">
        <v>619</v>
      </c>
      <c r="K198" s="128" t="s">
        <v>619</v>
      </c>
      <c r="L198" s="162">
        <v>6</v>
      </c>
      <c r="M198" s="185">
        <v>0.2</v>
      </c>
      <c r="N198" s="128" t="s">
        <v>619</v>
      </c>
      <c r="O198" s="128" t="s">
        <v>619</v>
      </c>
      <c r="P198" s="128" t="s">
        <v>619</v>
      </c>
      <c r="Q198" s="162">
        <v>10</v>
      </c>
      <c r="R198" s="128" t="s">
        <v>619</v>
      </c>
      <c r="S198" s="128" t="s">
        <v>619</v>
      </c>
      <c r="T198" s="128" t="s">
        <v>619</v>
      </c>
      <c r="U198" s="128" t="s">
        <v>619</v>
      </c>
      <c r="V198" s="128" t="s">
        <v>619</v>
      </c>
      <c r="W198" s="128" t="s">
        <v>619</v>
      </c>
      <c r="X198" s="193" t="s">
        <v>619</v>
      </c>
      <c r="Y198" s="128" t="s">
        <v>619</v>
      </c>
      <c r="Z198" s="1"/>
      <c r="AA198" s="1"/>
      <c r="AB198" s="1"/>
    </row>
    <row r="199" spans="1:28" ht="14.1" customHeight="1" x14ac:dyDescent="0.2">
      <c r="A199" s="220" t="s">
        <v>192</v>
      </c>
      <c r="B199" s="220" t="s">
        <v>193</v>
      </c>
      <c r="C199" s="220" t="s">
        <v>744</v>
      </c>
      <c r="D199" s="220"/>
      <c r="E199" s="184">
        <v>92.1</v>
      </c>
      <c r="F199" s="162">
        <v>49</v>
      </c>
      <c r="G199" s="162">
        <v>8</v>
      </c>
      <c r="H199" s="128" t="s">
        <v>619</v>
      </c>
      <c r="I199" s="128" t="s">
        <v>619</v>
      </c>
      <c r="J199" s="128" t="s">
        <v>619</v>
      </c>
      <c r="K199" s="162">
        <v>7</v>
      </c>
      <c r="L199" s="162">
        <v>70</v>
      </c>
      <c r="M199" s="185">
        <v>0.8</v>
      </c>
      <c r="N199" s="128" t="s">
        <v>619</v>
      </c>
      <c r="O199" s="128" t="s">
        <v>619</v>
      </c>
      <c r="P199" s="162">
        <v>30</v>
      </c>
      <c r="Q199" s="162">
        <v>123</v>
      </c>
      <c r="R199" s="162">
        <v>24</v>
      </c>
      <c r="S199" s="128" t="s">
        <v>619</v>
      </c>
      <c r="T199" s="162">
        <v>42</v>
      </c>
      <c r="U199" s="128" t="s">
        <v>619</v>
      </c>
      <c r="V199" s="128" t="s">
        <v>619</v>
      </c>
      <c r="W199" s="162">
        <v>66</v>
      </c>
      <c r="X199" s="193">
        <v>0.72</v>
      </c>
      <c r="Y199" s="128" t="s">
        <v>619</v>
      </c>
      <c r="Z199" s="1"/>
      <c r="AA199" s="1"/>
      <c r="AB199" s="1"/>
    </row>
    <row r="200" spans="1:28" ht="14.1" customHeight="1" x14ac:dyDescent="0.2">
      <c r="A200" s="220" t="s">
        <v>14</v>
      </c>
      <c r="B200" s="220" t="s">
        <v>672</v>
      </c>
      <c r="C200" s="220" t="s">
        <v>750</v>
      </c>
      <c r="D200" s="220"/>
      <c r="E200" s="184">
        <v>140.5</v>
      </c>
      <c r="F200" s="128" t="s">
        <v>619</v>
      </c>
      <c r="G200" s="128" t="s">
        <v>619</v>
      </c>
      <c r="H200" s="128" t="s">
        <v>619</v>
      </c>
      <c r="I200" s="128" t="s">
        <v>619</v>
      </c>
      <c r="J200" s="128" t="s">
        <v>619</v>
      </c>
      <c r="K200" s="128" t="s">
        <v>619</v>
      </c>
      <c r="L200" s="162">
        <v>43</v>
      </c>
      <c r="M200" s="185">
        <v>0.3</v>
      </c>
      <c r="N200" s="162">
        <v>6</v>
      </c>
      <c r="O200" s="162">
        <v>18</v>
      </c>
      <c r="P200" s="162">
        <v>13</v>
      </c>
      <c r="Q200" s="162">
        <v>80</v>
      </c>
      <c r="R200" s="128" t="s">
        <v>619</v>
      </c>
      <c r="S200" s="128" t="s">
        <v>619</v>
      </c>
      <c r="T200" s="128" t="s">
        <v>619</v>
      </c>
      <c r="U200" s="128" t="s">
        <v>619</v>
      </c>
      <c r="V200" s="128" t="s">
        <v>619</v>
      </c>
      <c r="W200" s="128" t="s">
        <v>619</v>
      </c>
      <c r="X200" s="193" t="s">
        <v>619</v>
      </c>
      <c r="Y200" s="128" t="s">
        <v>619</v>
      </c>
      <c r="Z200" s="1"/>
      <c r="AA200" s="1"/>
      <c r="AB200" s="1"/>
    </row>
    <row r="201" spans="1:28" ht="14.1" customHeight="1" x14ac:dyDescent="0.2">
      <c r="A201" s="220" t="s">
        <v>338</v>
      </c>
      <c r="B201" s="220" t="s">
        <v>339</v>
      </c>
      <c r="C201" s="220" t="s">
        <v>745</v>
      </c>
      <c r="D201" s="220"/>
      <c r="E201" s="184">
        <v>62</v>
      </c>
      <c r="F201" s="162">
        <v>13</v>
      </c>
      <c r="G201" s="128" t="s">
        <v>619</v>
      </c>
      <c r="H201" s="128" t="s">
        <v>619</v>
      </c>
      <c r="I201" s="128" t="s">
        <v>619</v>
      </c>
      <c r="J201" s="128" t="s">
        <v>619</v>
      </c>
      <c r="K201" s="128" t="s">
        <v>619</v>
      </c>
      <c r="L201" s="162">
        <v>18</v>
      </c>
      <c r="M201" s="185">
        <v>0.3</v>
      </c>
      <c r="N201" s="162">
        <v>23</v>
      </c>
      <c r="O201" s="162">
        <v>13</v>
      </c>
      <c r="P201" s="162">
        <v>37</v>
      </c>
      <c r="Q201" s="162">
        <v>91</v>
      </c>
      <c r="R201" s="162">
        <v>11</v>
      </c>
      <c r="S201" s="128" t="s">
        <v>619</v>
      </c>
      <c r="T201" s="128" t="s">
        <v>619</v>
      </c>
      <c r="U201" s="128" t="s">
        <v>619</v>
      </c>
      <c r="V201" s="162">
        <v>8</v>
      </c>
      <c r="W201" s="162">
        <v>19</v>
      </c>
      <c r="X201" s="193">
        <v>0.31</v>
      </c>
      <c r="Y201" s="128" t="s">
        <v>619</v>
      </c>
      <c r="Z201" s="1"/>
      <c r="AA201" s="1"/>
      <c r="AB201" s="1"/>
    </row>
    <row r="202" spans="1:28" ht="14.1" customHeight="1" x14ac:dyDescent="0.2">
      <c r="A202" s="220" t="s">
        <v>138</v>
      </c>
      <c r="B202" s="220" t="s">
        <v>673</v>
      </c>
      <c r="C202" s="220" t="s">
        <v>744</v>
      </c>
      <c r="D202" s="220"/>
      <c r="E202" s="184">
        <v>128.6</v>
      </c>
      <c r="F202" s="162">
        <v>73</v>
      </c>
      <c r="G202" s="162">
        <v>17</v>
      </c>
      <c r="H202" s="162">
        <v>11</v>
      </c>
      <c r="I202" s="162">
        <v>7</v>
      </c>
      <c r="J202" s="128" t="s">
        <v>619</v>
      </c>
      <c r="K202" s="128" t="s">
        <v>619</v>
      </c>
      <c r="L202" s="162">
        <v>113</v>
      </c>
      <c r="M202" s="185">
        <v>0.9</v>
      </c>
      <c r="N202" s="162">
        <v>17</v>
      </c>
      <c r="O202" s="128" t="s">
        <v>619</v>
      </c>
      <c r="P202" s="128" t="s">
        <v>619</v>
      </c>
      <c r="Q202" s="162">
        <v>146</v>
      </c>
      <c r="R202" s="128" t="s">
        <v>619</v>
      </c>
      <c r="S202" s="162">
        <v>101</v>
      </c>
      <c r="T202" s="162">
        <v>5</v>
      </c>
      <c r="U202" s="128" t="s">
        <v>619</v>
      </c>
      <c r="V202" s="128" t="s">
        <v>619</v>
      </c>
      <c r="W202" s="162">
        <v>106</v>
      </c>
      <c r="X202" s="193">
        <v>0.82</v>
      </c>
      <c r="Y202" s="162">
        <v>33</v>
      </c>
      <c r="Z202" s="1"/>
      <c r="AA202" s="1"/>
      <c r="AB202" s="1"/>
    </row>
    <row r="203" spans="1:28" ht="14.1" customHeight="1" x14ac:dyDescent="0.2">
      <c r="A203" s="220" t="s">
        <v>246</v>
      </c>
      <c r="B203" s="220" t="s">
        <v>247</v>
      </c>
      <c r="C203" s="220" t="s">
        <v>749</v>
      </c>
      <c r="D203" s="220"/>
      <c r="E203" s="184">
        <v>53.9</v>
      </c>
      <c r="F203" s="162">
        <v>68</v>
      </c>
      <c r="G203" s="128" t="s">
        <v>619</v>
      </c>
      <c r="H203" s="128" t="s">
        <v>619</v>
      </c>
      <c r="I203" s="128" t="s">
        <v>619</v>
      </c>
      <c r="J203" s="128" t="s">
        <v>619</v>
      </c>
      <c r="K203" s="128" t="s">
        <v>619</v>
      </c>
      <c r="L203" s="162">
        <v>70</v>
      </c>
      <c r="M203" s="185">
        <v>1.3</v>
      </c>
      <c r="N203" s="128" t="s">
        <v>619</v>
      </c>
      <c r="O203" s="128" t="s">
        <v>619</v>
      </c>
      <c r="P203" s="162">
        <v>16</v>
      </c>
      <c r="Q203" s="162">
        <v>93</v>
      </c>
      <c r="R203" s="128" t="s">
        <v>619</v>
      </c>
      <c r="S203" s="128" t="s">
        <v>619</v>
      </c>
      <c r="T203" s="128" t="s">
        <v>619</v>
      </c>
      <c r="U203" s="128" t="s">
        <v>619</v>
      </c>
      <c r="V203" s="128" t="s">
        <v>619</v>
      </c>
      <c r="W203" s="162">
        <v>6</v>
      </c>
      <c r="X203" s="193">
        <v>0.11</v>
      </c>
      <c r="Y203" s="128" t="s">
        <v>619</v>
      </c>
      <c r="Z203" s="1"/>
      <c r="AA203" s="1"/>
      <c r="AB203" s="1"/>
    </row>
    <row r="204" spans="1:28" ht="14.1" customHeight="1" x14ac:dyDescent="0.2">
      <c r="A204" s="220" t="s">
        <v>168</v>
      </c>
      <c r="B204" s="220" t="s">
        <v>169</v>
      </c>
      <c r="C204" s="220" t="s">
        <v>744</v>
      </c>
      <c r="D204" s="220"/>
      <c r="E204" s="184">
        <v>21.4</v>
      </c>
      <c r="F204" s="162">
        <v>6</v>
      </c>
      <c r="G204" s="128" t="s">
        <v>619</v>
      </c>
      <c r="H204" s="128" t="s">
        <v>619</v>
      </c>
      <c r="I204" s="128" t="s">
        <v>619</v>
      </c>
      <c r="J204" s="128" t="s">
        <v>619</v>
      </c>
      <c r="K204" s="128" t="s">
        <v>619</v>
      </c>
      <c r="L204" s="162">
        <v>10</v>
      </c>
      <c r="M204" s="185">
        <v>0.5</v>
      </c>
      <c r="N204" s="128" t="s">
        <v>619</v>
      </c>
      <c r="O204" s="162">
        <v>7</v>
      </c>
      <c r="P204" s="128" t="s">
        <v>619</v>
      </c>
      <c r="Q204" s="162">
        <v>22</v>
      </c>
      <c r="R204" s="128" t="s">
        <v>619</v>
      </c>
      <c r="S204" s="128" t="s">
        <v>619</v>
      </c>
      <c r="T204" s="128" t="s">
        <v>619</v>
      </c>
      <c r="U204" s="128" t="s">
        <v>619</v>
      </c>
      <c r="V204" s="128" t="s">
        <v>619</v>
      </c>
      <c r="W204" s="128" t="s">
        <v>619</v>
      </c>
      <c r="X204" s="193" t="s">
        <v>619</v>
      </c>
      <c r="Y204" s="162">
        <v>7</v>
      </c>
      <c r="Z204" s="1"/>
      <c r="AA204" s="1"/>
      <c r="AB204" s="1"/>
    </row>
    <row r="205" spans="1:28" ht="14.1" customHeight="1" x14ac:dyDescent="0.2">
      <c r="A205" s="220" t="s">
        <v>51</v>
      </c>
      <c r="B205" s="220" t="s">
        <v>52</v>
      </c>
      <c r="C205" s="220" t="s">
        <v>743</v>
      </c>
      <c r="D205" s="220"/>
      <c r="E205" s="184">
        <v>91.6</v>
      </c>
      <c r="F205" s="128" t="s">
        <v>619</v>
      </c>
      <c r="G205" s="128" t="s">
        <v>619</v>
      </c>
      <c r="H205" s="128" t="s">
        <v>619</v>
      </c>
      <c r="I205" s="128" t="s">
        <v>619</v>
      </c>
      <c r="J205" s="128" t="s">
        <v>619</v>
      </c>
      <c r="K205" s="128" t="s">
        <v>619</v>
      </c>
      <c r="L205" s="162">
        <v>11</v>
      </c>
      <c r="M205" s="185">
        <v>0.1</v>
      </c>
      <c r="N205" s="128" t="s">
        <v>619</v>
      </c>
      <c r="O205" s="128" t="s">
        <v>619</v>
      </c>
      <c r="P205" s="162">
        <v>7</v>
      </c>
      <c r="Q205" s="162">
        <v>19</v>
      </c>
      <c r="R205" s="128" t="s">
        <v>619</v>
      </c>
      <c r="S205" s="128" t="s">
        <v>619</v>
      </c>
      <c r="T205" s="162">
        <v>24</v>
      </c>
      <c r="U205" s="128" t="s">
        <v>619</v>
      </c>
      <c r="V205" s="128" t="s">
        <v>619</v>
      </c>
      <c r="W205" s="162">
        <v>26</v>
      </c>
      <c r="X205" s="193">
        <v>0.28000000000000003</v>
      </c>
      <c r="Y205" s="128" t="s">
        <v>619</v>
      </c>
      <c r="Z205" s="1"/>
      <c r="AA205" s="1"/>
      <c r="AB205" s="1"/>
    </row>
    <row r="206" spans="1:28" ht="14.1" customHeight="1" x14ac:dyDescent="0.2">
      <c r="A206" s="220" t="s">
        <v>500</v>
      </c>
      <c r="B206" s="220" t="s">
        <v>501</v>
      </c>
      <c r="C206" s="220" t="s">
        <v>742</v>
      </c>
      <c r="D206" s="220"/>
      <c r="E206" s="184">
        <v>55.9</v>
      </c>
      <c r="F206" s="162">
        <v>15</v>
      </c>
      <c r="G206" s="162">
        <v>5</v>
      </c>
      <c r="H206" s="128" t="s">
        <v>619</v>
      </c>
      <c r="I206" s="128" t="s">
        <v>619</v>
      </c>
      <c r="J206" s="128" t="s">
        <v>619</v>
      </c>
      <c r="K206" s="162">
        <v>13</v>
      </c>
      <c r="L206" s="162">
        <v>35</v>
      </c>
      <c r="M206" s="185">
        <v>0.6</v>
      </c>
      <c r="N206" s="162">
        <v>19</v>
      </c>
      <c r="O206" s="162">
        <v>9</v>
      </c>
      <c r="P206" s="162">
        <v>23</v>
      </c>
      <c r="Q206" s="162">
        <v>86</v>
      </c>
      <c r="R206" s="128" t="s">
        <v>619</v>
      </c>
      <c r="S206" s="128" t="s">
        <v>619</v>
      </c>
      <c r="T206" s="162">
        <v>49</v>
      </c>
      <c r="U206" s="162">
        <v>63</v>
      </c>
      <c r="V206" s="128" t="s">
        <v>619</v>
      </c>
      <c r="W206" s="162">
        <v>115</v>
      </c>
      <c r="X206" s="193">
        <v>2.06</v>
      </c>
      <c r="Y206" s="128" t="s">
        <v>619</v>
      </c>
      <c r="Z206" s="1"/>
      <c r="AA206" s="1"/>
      <c r="AB206" s="1"/>
    </row>
    <row r="207" spans="1:28" ht="14.1" customHeight="1" x14ac:dyDescent="0.2">
      <c r="A207" s="220" t="s">
        <v>75</v>
      </c>
      <c r="B207" s="220" t="s">
        <v>76</v>
      </c>
      <c r="C207" s="220" t="s">
        <v>743</v>
      </c>
      <c r="D207" s="220"/>
      <c r="E207" s="184">
        <v>38</v>
      </c>
      <c r="F207" s="128" t="s">
        <v>619</v>
      </c>
      <c r="G207" s="128" t="s">
        <v>619</v>
      </c>
      <c r="H207" s="128" t="s">
        <v>619</v>
      </c>
      <c r="I207" s="128" t="s">
        <v>619</v>
      </c>
      <c r="J207" s="128" t="s">
        <v>619</v>
      </c>
      <c r="K207" s="128" t="s">
        <v>619</v>
      </c>
      <c r="L207" s="128" t="s">
        <v>619</v>
      </c>
      <c r="M207" s="185" t="s">
        <v>619</v>
      </c>
      <c r="N207" s="128" t="s">
        <v>619</v>
      </c>
      <c r="O207" s="128" t="s">
        <v>619</v>
      </c>
      <c r="P207" s="162">
        <v>38</v>
      </c>
      <c r="Q207" s="162">
        <v>42</v>
      </c>
      <c r="R207" s="128" t="s">
        <v>619</v>
      </c>
      <c r="S207" s="128" t="s">
        <v>619</v>
      </c>
      <c r="T207" s="128" t="s">
        <v>619</v>
      </c>
      <c r="U207" s="128" t="s">
        <v>619</v>
      </c>
      <c r="V207" s="128" t="s">
        <v>619</v>
      </c>
      <c r="W207" s="162">
        <v>7</v>
      </c>
      <c r="X207" s="193">
        <v>0.18</v>
      </c>
      <c r="Y207" s="128" t="s">
        <v>619</v>
      </c>
      <c r="Z207" s="1"/>
      <c r="AA207" s="1"/>
      <c r="AB207" s="1"/>
    </row>
    <row r="208" spans="1:28" ht="14.1" customHeight="1" x14ac:dyDescent="0.2">
      <c r="A208" s="220" t="s">
        <v>271</v>
      </c>
      <c r="B208" s="220" t="s">
        <v>674</v>
      </c>
      <c r="C208" s="220" t="s">
        <v>745</v>
      </c>
      <c r="D208" s="220"/>
      <c r="E208" s="184">
        <v>77.2</v>
      </c>
      <c r="F208" s="162">
        <v>63</v>
      </c>
      <c r="G208" s="162">
        <v>6</v>
      </c>
      <c r="H208" s="162">
        <v>8</v>
      </c>
      <c r="I208" s="128" t="s">
        <v>619</v>
      </c>
      <c r="J208" s="128" t="s">
        <v>619</v>
      </c>
      <c r="K208" s="128" t="s">
        <v>619</v>
      </c>
      <c r="L208" s="162">
        <v>84</v>
      </c>
      <c r="M208" s="185">
        <v>1.1000000000000001</v>
      </c>
      <c r="N208" s="162">
        <v>11</v>
      </c>
      <c r="O208" s="162">
        <v>33</v>
      </c>
      <c r="P208" s="162">
        <v>102</v>
      </c>
      <c r="Q208" s="162">
        <v>230</v>
      </c>
      <c r="R208" s="128" t="s">
        <v>619</v>
      </c>
      <c r="S208" s="162">
        <v>65</v>
      </c>
      <c r="T208" s="128" t="s">
        <v>619</v>
      </c>
      <c r="U208" s="128" t="s">
        <v>619</v>
      </c>
      <c r="V208" s="128" t="s">
        <v>619</v>
      </c>
      <c r="W208" s="162">
        <v>67</v>
      </c>
      <c r="X208" s="193">
        <v>0.87</v>
      </c>
      <c r="Y208" s="162">
        <v>19</v>
      </c>
      <c r="Z208" s="1"/>
      <c r="AA208" s="1"/>
      <c r="AB208" s="1"/>
    </row>
    <row r="209" spans="1:28" ht="14.1" customHeight="1" x14ac:dyDescent="0.2">
      <c r="A209" s="220" t="s">
        <v>550</v>
      </c>
      <c r="B209" s="220" t="s">
        <v>675</v>
      </c>
      <c r="C209" s="220" t="s">
        <v>748</v>
      </c>
      <c r="D209" s="220"/>
      <c r="E209" s="184">
        <v>110.9</v>
      </c>
      <c r="F209" s="162">
        <v>65</v>
      </c>
      <c r="G209" s="162">
        <v>5</v>
      </c>
      <c r="H209" s="128" t="s">
        <v>619</v>
      </c>
      <c r="I209" s="128" t="s">
        <v>619</v>
      </c>
      <c r="J209" s="128" t="s">
        <v>619</v>
      </c>
      <c r="K209" s="128" t="s">
        <v>619</v>
      </c>
      <c r="L209" s="162">
        <v>73</v>
      </c>
      <c r="M209" s="185">
        <v>0.7</v>
      </c>
      <c r="N209" s="162">
        <v>21</v>
      </c>
      <c r="O209" s="162">
        <v>17</v>
      </c>
      <c r="P209" s="162">
        <v>40</v>
      </c>
      <c r="Q209" s="162">
        <v>151</v>
      </c>
      <c r="R209" s="162">
        <v>27</v>
      </c>
      <c r="S209" s="128" t="s">
        <v>619</v>
      </c>
      <c r="T209" s="128" t="s">
        <v>619</v>
      </c>
      <c r="U209" s="162">
        <v>35</v>
      </c>
      <c r="V209" s="162">
        <v>42</v>
      </c>
      <c r="W209" s="162">
        <v>118</v>
      </c>
      <c r="X209" s="193">
        <v>1.06</v>
      </c>
      <c r="Y209" s="162">
        <v>84</v>
      </c>
      <c r="Z209" s="1"/>
      <c r="AA209" s="1"/>
      <c r="AB209" s="1"/>
    </row>
    <row r="210" spans="1:28" ht="14.1" customHeight="1" x14ac:dyDescent="0.2">
      <c r="A210" s="220" t="s">
        <v>551</v>
      </c>
      <c r="B210" s="220" t="s">
        <v>676</v>
      </c>
      <c r="C210" s="220" t="s">
        <v>748</v>
      </c>
      <c r="D210" s="220"/>
      <c r="E210" s="184">
        <v>65.3</v>
      </c>
      <c r="F210" s="162">
        <v>19</v>
      </c>
      <c r="G210" s="128" t="s">
        <v>619</v>
      </c>
      <c r="H210" s="128" t="s">
        <v>619</v>
      </c>
      <c r="I210" s="128" t="s">
        <v>619</v>
      </c>
      <c r="J210" s="128" t="s">
        <v>619</v>
      </c>
      <c r="K210" s="128" t="s">
        <v>619</v>
      </c>
      <c r="L210" s="162">
        <v>20</v>
      </c>
      <c r="M210" s="185">
        <v>0.3</v>
      </c>
      <c r="N210" s="128" t="s">
        <v>619</v>
      </c>
      <c r="O210" s="128" t="s">
        <v>619</v>
      </c>
      <c r="P210" s="162">
        <v>22</v>
      </c>
      <c r="Q210" s="162">
        <v>53</v>
      </c>
      <c r="R210" s="128" t="s">
        <v>619</v>
      </c>
      <c r="S210" s="128" t="s">
        <v>619</v>
      </c>
      <c r="T210" s="162">
        <v>23</v>
      </c>
      <c r="U210" s="162">
        <v>39</v>
      </c>
      <c r="V210" s="128" t="s">
        <v>619</v>
      </c>
      <c r="W210" s="162">
        <v>65</v>
      </c>
      <c r="X210" s="193">
        <v>1</v>
      </c>
      <c r="Y210" s="128" t="s">
        <v>619</v>
      </c>
      <c r="Z210" s="1"/>
      <c r="AA210" s="1"/>
      <c r="AB210" s="1"/>
    </row>
    <row r="211" spans="1:28" ht="14.1" customHeight="1" x14ac:dyDescent="0.2">
      <c r="A211" s="220" t="s">
        <v>427</v>
      </c>
      <c r="B211" s="220" t="s">
        <v>677</v>
      </c>
      <c r="C211" s="220" t="s">
        <v>742</v>
      </c>
      <c r="D211" s="220"/>
      <c r="E211" s="184">
        <v>87.8</v>
      </c>
      <c r="F211" s="162">
        <v>86</v>
      </c>
      <c r="G211" s="162">
        <v>8</v>
      </c>
      <c r="H211" s="128" t="s">
        <v>619</v>
      </c>
      <c r="I211" s="128" t="s">
        <v>619</v>
      </c>
      <c r="J211" s="128" t="s">
        <v>619</v>
      </c>
      <c r="K211" s="128" t="s">
        <v>619</v>
      </c>
      <c r="L211" s="162">
        <v>98</v>
      </c>
      <c r="M211" s="185">
        <v>1.1000000000000001</v>
      </c>
      <c r="N211" s="162">
        <v>34</v>
      </c>
      <c r="O211" s="162">
        <v>10</v>
      </c>
      <c r="P211" s="162">
        <v>11</v>
      </c>
      <c r="Q211" s="162">
        <v>153</v>
      </c>
      <c r="R211" s="162">
        <v>12</v>
      </c>
      <c r="S211" s="128" t="s">
        <v>619</v>
      </c>
      <c r="T211" s="162">
        <v>19</v>
      </c>
      <c r="U211" s="128" t="s">
        <v>619</v>
      </c>
      <c r="V211" s="162">
        <v>26</v>
      </c>
      <c r="W211" s="162">
        <v>61</v>
      </c>
      <c r="X211" s="193">
        <v>0.69</v>
      </c>
      <c r="Y211" s="162">
        <v>30</v>
      </c>
      <c r="Z211" s="1"/>
      <c r="AA211" s="1"/>
      <c r="AB211" s="1"/>
    </row>
    <row r="212" spans="1:28" ht="14.1" customHeight="1" x14ac:dyDescent="0.2">
      <c r="A212" s="220" t="s">
        <v>77</v>
      </c>
      <c r="B212" s="220" t="s">
        <v>78</v>
      </c>
      <c r="C212" s="220" t="s">
        <v>743</v>
      </c>
      <c r="D212" s="220"/>
      <c r="E212" s="184">
        <v>58.3</v>
      </c>
      <c r="F212" s="162">
        <v>15</v>
      </c>
      <c r="G212" s="128" t="s">
        <v>619</v>
      </c>
      <c r="H212" s="128" t="s">
        <v>619</v>
      </c>
      <c r="I212" s="128" t="s">
        <v>619</v>
      </c>
      <c r="J212" s="128" t="s">
        <v>619</v>
      </c>
      <c r="K212" s="128" t="s">
        <v>619</v>
      </c>
      <c r="L212" s="162">
        <v>17</v>
      </c>
      <c r="M212" s="185">
        <v>0.3</v>
      </c>
      <c r="N212" s="128" t="s">
        <v>619</v>
      </c>
      <c r="O212" s="128" t="s">
        <v>619</v>
      </c>
      <c r="P212" s="128" t="s">
        <v>619</v>
      </c>
      <c r="Q212" s="162">
        <v>25</v>
      </c>
      <c r="R212" s="128" t="s">
        <v>619</v>
      </c>
      <c r="S212" s="128" t="s">
        <v>619</v>
      </c>
      <c r="T212" s="162">
        <v>14</v>
      </c>
      <c r="U212" s="128" t="s">
        <v>619</v>
      </c>
      <c r="V212" s="128" t="s">
        <v>619</v>
      </c>
      <c r="W212" s="162">
        <v>17</v>
      </c>
      <c r="X212" s="193">
        <v>0.28999999999999998</v>
      </c>
      <c r="Y212" s="162">
        <v>10</v>
      </c>
      <c r="Z212" s="1"/>
      <c r="AA212" s="1"/>
      <c r="AB212" s="1"/>
    </row>
    <row r="213" spans="1:28" ht="14.1" customHeight="1" x14ac:dyDescent="0.2">
      <c r="A213" s="220" t="s">
        <v>578</v>
      </c>
      <c r="B213" s="220" t="s">
        <v>579</v>
      </c>
      <c r="C213" s="220" t="s">
        <v>748</v>
      </c>
      <c r="D213" s="220"/>
      <c r="E213" s="184">
        <v>19.899999999999999</v>
      </c>
      <c r="F213" s="128" t="s">
        <v>619</v>
      </c>
      <c r="G213" s="128" t="s">
        <v>619</v>
      </c>
      <c r="H213" s="128" t="s">
        <v>619</v>
      </c>
      <c r="I213" s="128" t="s">
        <v>619</v>
      </c>
      <c r="J213" s="128" t="s">
        <v>619</v>
      </c>
      <c r="K213" s="128" t="s">
        <v>619</v>
      </c>
      <c r="L213" s="128" t="s">
        <v>619</v>
      </c>
      <c r="M213" s="185" t="s">
        <v>619</v>
      </c>
      <c r="N213" s="128" t="s">
        <v>619</v>
      </c>
      <c r="O213" s="128" t="s">
        <v>619</v>
      </c>
      <c r="P213" s="128" t="s">
        <v>619</v>
      </c>
      <c r="Q213" s="162">
        <v>7</v>
      </c>
      <c r="R213" s="162">
        <v>5</v>
      </c>
      <c r="S213" s="128" t="s">
        <v>619</v>
      </c>
      <c r="T213" s="162">
        <v>15</v>
      </c>
      <c r="U213" s="128" t="s">
        <v>619</v>
      </c>
      <c r="V213" s="162">
        <v>5</v>
      </c>
      <c r="W213" s="162">
        <v>27</v>
      </c>
      <c r="X213" s="193">
        <v>1.36</v>
      </c>
      <c r="Y213" s="162">
        <v>6</v>
      </c>
      <c r="Z213" s="1"/>
      <c r="AA213" s="1"/>
      <c r="AB213" s="1"/>
    </row>
    <row r="214" spans="1:28" ht="14.1" customHeight="1" x14ac:dyDescent="0.2">
      <c r="A214" s="220" t="s">
        <v>428</v>
      </c>
      <c r="B214" s="220" t="s">
        <v>678</v>
      </c>
      <c r="C214" s="220" t="s">
        <v>742</v>
      </c>
      <c r="D214" s="220"/>
      <c r="E214" s="184">
        <v>64</v>
      </c>
      <c r="F214" s="162">
        <v>44</v>
      </c>
      <c r="G214" s="162">
        <v>21</v>
      </c>
      <c r="H214" s="162">
        <v>12</v>
      </c>
      <c r="I214" s="162">
        <v>5</v>
      </c>
      <c r="J214" s="128" t="s">
        <v>619</v>
      </c>
      <c r="K214" s="128" t="s">
        <v>619</v>
      </c>
      <c r="L214" s="162">
        <v>82</v>
      </c>
      <c r="M214" s="185">
        <v>1.3</v>
      </c>
      <c r="N214" s="162">
        <v>7</v>
      </c>
      <c r="O214" s="162">
        <v>22</v>
      </c>
      <c r="P214" s="162">
        <v>42</v>
      </c>
      <c r="Q214" s="162">
        <v>153</v>
      </c>
      <c r="R214" s="162">
        <v>119</v>
      </c>
      <c r="S214" s="162">
        <v>74</v>
      </c>
      <c r="T214" s="128" t="s">
        <v>619</v>
      </c>
      <c r="U214" s="128" t="s">
        <v>619</v>
      </c>
      <c r="V214" s="162">
        <v>7</v>
      </c>
      <c r="W214" s="162">
        <v>200</v>
      </c>
      <c r="X214" s="193">
        <v>3.12</v>
      </c>
      <c r="Y214" s="128" t="s">
        <v>619</v>
      </c>
      <c r="Z214" s="1"/>
      <c r="AA214" s="1"/>
      <c r="AB214" s="1"/>
    </row>
    <row r="215" spans="1:28" ht="14.1" customHeight="1" x14ac:dyDescent="0.2">
      <c r="A215" s="220" t="s">
        <v>414</v>
      </c>
      <c r="B215" s="220" t="s">
        <v>415</v>
      </c>
      <c r="C215" s="220" t="s">
        <v>746</v>
      </c>
      <c r="D215" s="220"/>
      <c r="E215" s="184">
        <v>105.5</v>
      </c>
      <c r="F215" s="162">
        <v>27</v>
      </c>
      <c r="G215" s="162">
        <v>29</v>
      </c>
      <c r="H215" s="162">
        <v>43</v>
      </c>
      <c r="I215" s="128" t="s">
        <v>619</v>
      </c>
      <c r="J215" s="128" t="s">
        <v>619</v>
      </c>
      <c r="K215" s="162">
        <v>23</v>
      </c>
      <c r="L215" s="162">
        <v>126</v>
      </c>
      <c r="M215" s="185">
        <v>1.2</v>
      </c>
      <c r="N215" s="162">
        <v>44</v>
      </c>
      <c r="O215" s="162">
        <v>55</v>
      </c>
      <c r="P215" s="162">
        <v>89</v>
      </c>
      <c r="Q215" s="162">
        <v>314</v>
      </c>
      <c r="R215" s="162">
        <v>238</v>
      </c>
      <c r="S215" s="128" t="s">
        <v>619</v>
      </c>
      <c r="T215" s="128" t="s">
        <v>619</v>
      </c>
      <c r="U215" s="162">
        <v>1136</v>
      </c>
      <c r="V215" s="162">
        <v>704</v>
      </c>
      <c r="W215" s="162">
        <v>2146</v>
      </c>
      <c r="X215" s="193">
        <v>20.350000000000001</v>
      </c>
      <c r="Y215" s="128" t="s">
        <v>619</v>
      </c>
      <c r="Z215" s="1"/>
      <c r="AA215" s="1"/>
      <c r="AB215" s="1"/>
    </row>
    <row r="216" spans="1:28" ht="14.1" customHeight="1" x14ac:dyDescent="0.2">
      <c r="A216" s="220" t="s">
        <v>15</v>
      </c>
      <c r="B216" s="220" t="s">
        <v>679</v>
      </c>
      <c r="C216" s="220" t="s">
        <v>750</v>
      </c>
      <c r="D216" s="220"/>
      <c r="E216" s="184">
        <v>60.1</v>
      </c>
      <c r="F216" s="128" t="s">
        <v>619</v>
      </c>
      <c r="G216" s="128" t="s">
        <v>619</v>
      </c>
      <c r="H216" s="128" t="s">
        <v>619</v>
      </c>
      <c r="I216" s="128" t="s">
        <v>619</v>
      </c>
      <c r="J216" s="128" t="s">
        <v>619</v>
      </c>
      <c r="K216" s="128" t="s">
        <v>619</v>
      </c>
      <c r="L216" s="128" t="s">
        <v>619</v>
      </c>
      <c r="M216" s="185" t="s">
        <v>619</v>
      </c>
      <c r="N216" s="128" t="s">
        <v>619</v>
      </c>
      <c r="O216" s="128" t="s">
        <v>619</v>
      </c>
      <c r="P216" s="128" t="s">
        <v>619</v>
      </c>
      <c r="Q216" s="162">
        <v>9</v>
      </c>
      <c r="R216" s="128" t="s">
        <v>619</v>
      </c>
      <c r="S216" s="128" t="s">
        <v>619</v>
      </c>
      <c r="T216" s="128" t="s">
        <v>619</v>
      </c>
      <c r="U216" s="128" t="s">
        <v>619</v>
      </c>
      <c r="V216" s="128" t="s">
        <v>619</v>
      </c>
      <c r="W216" s="162">
        <v>8</v>
      </c>
      <c r="X216" s="193">
        <v>0.13</v>
      </c>
      <c r="Y216" s="128" t="s">
        <v>619</v>
      </c>
      <c r="Z216" s="1"/>
      <c r="AA216" s="1"/>
      <c r="AB216" s="1"/>
    </row>
    <row r="217" spans="1:28" ht="14.1" customHeight="1" x14ac:dyDescent="0.2">
      <c r="A217" s="220" t="s">
        <v>220</v>
      </c>
      <c r="B217" s="220" t="s">
        <v>221</v>
      </c>
      <c r="C217" s="220" t="s">
        <v>749</v>
      </c>
      <c r="D217" s="220"/>
      <c r="E217" s="184">
        <v>35.299999999999997</v>
      </c>
      <c r="F217" s="162">
        <v>30</v>
      </c>
      <c r="G217" s="128" t="s">
        <v>619</v>
      </c>
      <c r="H217" s="128" t="s">
        <v>619</v>
      </c>
      <c r="I217" s="128" t="s">
        <v>619</v>
      </c>
      <c r="J217" s="128" t="s">
        <v>619</v>
      </c>
      <c r="K217" s="128" t="s">
        <v>619</v>
      </c>
      <c r="L217" s="162">
        <v>33</v>
      </c>
      <c r="M217" s="185">
        <v>0.9</v>
      </c>
      <c r="N217" s="128" t="s">
        <v>619</v>
      </c>
      <c r="O217" s="128" t="s">
        <v>619</v>
      </c>
      <c r="P217" s="162">
        <v>15</v>
      </c>
      <c r="Q217" s="162">
        <v>56</v>
      </c>
      <c r="R217" s="128" t="s">
        <v>619</v>
      </c>
      <c r="S217" s="128" t="s">
        <v>619</v>
      </c>
      <c r="T217" s="162">
        <v>12</v>
      </c>
      <c r="U217" s="128" t="s">
        <v>619</v>
      </c>
      <c r="V217" s="128" t="s">
        <v>619</v>
      </c>
      <c r="W217" s="162">
        <v>16</v>
      </c>
      <c r="X217" s="193">
        <v>0.45</v>
      </c>
      <c r="Y217" s="128" t="s">
        <v>619</v>
      </c>
      <c r="Z217" s="1"/>
      <c r="AA217" s="1"/>
      <c r="AB217" s="1"/>
    </row>
    <row r="218" spans="1:28" ht="14.1" customHeight="1" x14ac:dyDescent="0.2">
      <c r="A218" s="220" t="s">
        <v>516</v>
      </c>
      <c r="B218" s="220" t="s">
        <v>517</v>
      </c>
      <c r="C218" s="220" t="s">
        <v>742</v>
      </c>
      <c r="D218" s="220"/>
      <c r="E218" s="184">
        <v>58</v>
      </c>
      <c r="F218" s="162">
        <v>32</v>
      </c>
      <c r="G218" s="162">
        <v>6</v>
      </c>
      <c r="H218" s="128" t="s">
        <v>619</v>
      </c>
      <c r="I218" s="128" t="s">
        <v>619</v>
      </c>
      <c r="J218" s="128" t="s">
        <v>619</v>
      </c>
      <c r="K218" s="128" t="s">
        <v>619</v>
      </c>
      <c r="L218" s="162">
        <v>44</v>
      </c>
      <c r="M218" s="185">
        <v>0.8</v>
      </c>
      <c r="N218" s="128" t="s">
        <v>619</v>
      </c>
      <c r="O218" s="128" t="s">
        <v>619</v>
      </c>
      <c r="P218" s="162">
        <v>6</v>
      </c>
      <c r="Q218" s="162">
        <v>56</v>
      </c>
      <c r="R218" s="162">
        <v>23</v>
      </c>
      <c r="S218" s="128" t="s">
        <v>619</v>
      </c>
      <c r="T218" s="162">
        <v>106</v>
      </c>
      <c r="U218" s="128" t="s">
        <v>619</v>
      </c>
      <c r="V218" s="128" t="s">
        <v>619</v>
      </c>
      <c r="W218" s="162">
        <v>129</v>
      </c>
      <c r="X218" s="193">
        <v>2.2200000000000002</v>
      </c>
      <c r="Y218" s="162">
        <v>15</v>
      </c>
      <c r="Z218" s="1"/>
      <c r="AA218" s="1"/>
      <c r="AB218" s="1"/>
    </row>
    <row r="219" spans="1:28" ht="14.1" customHeight="1" x14ac:dyDescent="0.2">
      <c r="A219" s="220" t="s">
        <v>79</v>
      </c>
      <c r="B219" s="220" t="s">
        <v>80</v>
      </c>
      <c r="C219" s="220" t="s">
        <v>743</v>
      </c>
      <c r="D219" s="220"/>
      <c r="E219" s="184">
        <v>24.7</v>
      </c>
      <c r="F219" s="128" t="s">
        <v>619</v>
      </c>
      <c r="G219" s="128" t="s">
        <v>619</v>
      </c>
      <c r="H219" s="128" t="s">
        <v>619</v>
      </c>
      <c r="I219" s="128" t="s">
        <v>619</v>
      </c>
      <c r="J219" s="128" t="s">
        <v>619</v>
      </c>
      <c r="K219" s="128" t="s">
        <v>619</v>
      </c>
      <c r="L219" s="128" t="s">
        <v>619</v>
      </c>
      <c r="M219" s="185" t="s">
        <v>619</v>
      </c>
      <c r="N219" s="128" t="s">
        <v>619</v>
      </c>
      <c r="O219" s="128" t="s">
        <v>619</v>
      </c>
      <c r="P219" s="128" t="s">
        <v>619</v>
      </c>
      <c r="Q219" s="128" t="s">
        <v>619</v>
      </c>
      <c r="R219" s="128" t="s">
        <v>619</v>
      </c>
      <c r="S219" s="128" t="s">
        <v>619</v>
      </c>
      <c r="T219" s="128" t="s">
        <v>619</v>
      </c>
      <c r="U219" s="128" t="s">
        <v>619</v>
      </c>
      <c r="V219" s="128" t="s">
        <v>619</v>
      </c>
      <c r="W219" s="128" t="s">
        <v>619</v>
      </c>
      <c r="X219" s="193" t="s">
        <v>619</v>
      </c>
      <c r="Y219" s="128" t="s">
        <v>619</v>
      </c>
      <c r="Z219" s="1"/>
      <c r="AA219" s="1"/>
      <c r="AB219" s="1"/>
    </row>
    <row r="220" spans="1:28" ht="14.1" customHeight="1" x14ac:dyDescent="0.2">
      <c r="A220" s="220" t="s">
        <v>416</v>
      </c>
      <c r="B220" s="220" t="s">
        <v>417</v>
      </c>
      <c r="C220" s="220" t="s">
        <v>746</v>
      </c>
      <c r="D220" s="220"/>
      <c r="E220" s="184">
        <v>82.6</v>
      </c>
      <c r="F220" s="162">
        <v>38</v>
      </c>
      <c r="G220" s="128" t="s">
        <v>619</v>
      </c>
      <c r="H220" s="128" t="s">
        <v>619</v>
      </c>
      <c r="I220" s="128" t="s">
        <v>619</v>
      </c>
      <c r="J220" s="162">
        <v>5</v>
      </c>
      <c r="K220" s="128" t="s">
        <v>619</v>
      </c>
      <c r="L220" s="162">
        <v>55</v>
      </c>
      <c r="M220" s="185">
        <v>0.7</v>
      </c>
      <c r="N220" s="128" t="s">
        <v>619</v>
      </c>
      <c r="O220" s="128" t="s">
        <v>619</v>
      </c>
      <c r="P220" s="162">
        <v>18</v>
      </c>
      <c r="Q220" s="162">
        <v>81</v>
      </c>
      <c r="R220" s="162">
        <v>10</v>
      </c>
      <c r="S220" s="162">
        <v>55</v>
      </c>
      <c r="T220" s="162">
        <v>11</v>
      </c>
      <c r="U220" s="162">
        <v>96</v>
      </c>
      <c r="V220" s="162">
        <v>52</v>
      </c>
      <c r="W220" s="162">
        <v>224</v>
      </c>
      <c r="X220" s="193">
        <v>2.71</v>
      </c>
      <c r="Y220" s="162">
        <v>90</v>
      </c>
      <c r="Z220" s="1"/>
      <c r="AA220" s="1"/>
      <c r="AB220" s="1"/>
    </row>
    <row r="221" spans="1:28" ht="14.1" customHeight="1" x14ac:dyDescent="0.2">
      <c r="A221" s="220" t="s">
        <v>110</v>
      </c>
      <c r="B221" s="220" t="s">
        <v>111</v>
      </c>
      <c r="C221" s="220" t="s">
        <v>747</v>
      </c>
      <c r="D221" s="220"/>
      <c r="E221" s="184">
        <v>21.4</v>
      </c>
      <c r="F221" s="128" t="s">
        <v>619</v>
      </c>
      <c r="G221" s="128" t="s">
        <v>619</v>
      </c>
      <c r="H221" s="128" t="s">
        <v>619</v>
      </c>
      <c r="I221" s="128" t="s">
        <v>619</v>
      </c>
      <c r="J221" s="128" t="s">
        <v>619</v>
      </c>
      <c r="K221" s="128" t="s">
        <v>619</v>
      </c>
      <c r="L221" s="162">
        <v>5</v>
      </c>
      <c r="M221" s="185">
        <v>0.2</v>
      </c>
      <c r="N221" s="128" t="s">
        <v>619</v>
      </c>
      <c r="O221" s="128" t="s">
        <v>619</v>
      </c>
      <c r="P221" s="162">
        <v>5</v>
      </c>
      <c r="Q221" s="162">
        <v>12</v>
      </c>
      <c r="R221" s="128" t="s">
        <v>619</v>
      </c>
      <c r="S221" s="162">
        <v>8</v>
      </c>
      <c r="T221" s="128" t="s">
        <v>619</v>
      </c>
      <c r="U221" s="128" t="s">
        <v>619</v>
      </c>
      <c r="V221" s="128" t="s">
        <v>619</v>
      </c>
      <c r="W221" s="162">
        <v>13</v>
      </c>
      <c r="X221" s="193">
        <v>0.61</v>
      </c>
      <c r="Y221" s="162">
        <v>6</v>
      </c>
      <c r="Z221" s="1"/>
      <c r="AA221" s="1"/>
      <c r="AB221" s="1"/>
    </row>
    <row r="222" spans="1:28" ht="14.1" customHeight="1" x14ac:dyDescent="0.2">
      <c r="A222" s="220" t="s">
        <v>53</v>
      </c>
      <c r="B222" s="220" t="s">
        <v>54</v>
      </c>
      <c r="C222" s="220" t="s">
        <v>743</v>
      </c>
      <c r="D222" s="220"/>
      <c r="E222" s="184">
        <v>88.7</v>
      </c>
      <c r="F222" s="162">
        <v>47</v>
      </c>
      <c r="G222" s="162">
        <v>7</v>
      </c>
      <c r="H222" s="162">
        <v>9</v>
      </c>
      <c r="I222" s="128" t="s">
        <v>619</v>
      </c>
      <c r="J222" s="128" t="s">
        <v>619</v>
      </c>
      <c r="K222" s="128" t="s">
        <v>619</v>
      </c>
      <c r="L222" s="162">
        <v>67</v>
      </c>
      <c r="M222" s="185">
        <v>0.8</v>
      </c>
      <c r="N222" s="128" t="s">
        <v>619</v>
      </c>
      <c r="O222" s="128" t="s">
        <v>619</v>
      </c>
      <c r="P222" s="162">
        <v>69</v>
      </c>
      <c r="Q222" s="162">
        <v>205</v>
      </c>
      <c r="R222" s="128" t="s">
        <v>619</v>
      </c>
      <c r="S222" s="162">
        <v>30</v>
      </c>
      <c r="T222" s="162">
        <v>22</v>
      </c>
      <c r="U222" s="128" t="s">
        <v>619</v>
      </c>
      <c r="V222" s="128" t="s">
        <v>619</v>
      </c>
      <c r="W222" s="162">
        <v>53</v>
      </c>
      <c r="X222" s="193">
        <v>0.6</v>
      </c>
      <c r="Y222" s="162">
        <v>45</v>
      </c>
      <c r="Z222" s="1"/>
      <c r="AA222" s="1"/>
      <c r="AB222" s="1"/>
    </row>
    <row r="223" spans="1:28" ht="14.1" customHeight="1" x14ac:dyDescent="0.2">
      <c r="A223" s="220" t="s">
        <v>302</v>
      </c>
      <c r="B223" s="220" t="s">
        <v>303</v>
      </c>
      <c r="C223" s="220" t="s">
        <v>745</v>
      </c>
      <c r="D223" s="220"/>
      <c r="E223" s="184">
        <v>34.4</v>
      </c>
      <c r="F223" s="162">
        <v>24</v>
      </c>
      <c r="G223" s="128" t="s">
        <v>619</v>
      </c>
      <c r="H223" s="128" t="s">
        <v>619</v>
      </c>
      <c r="I223" s="128" t="s">
        <v>619</v>
      </c>
      <c r="J223" s="128" t="s">
        <v>619</v>
      </c>
      <c r="K223" s="128" t="s">
        <v>619</v>
      </c>
      <c r="L223" s="162">
        <v>26</v>
      </c>
      <c r="M223" s="185">
        <v>0.8</v>
      </c>
      <c r="N223" s="128" t="s">
        <v>619</v>
      </c>
      <c r="O223" s="128" t="s">
        <v>619</v>
      </c>
      <c r="P223" s="162">
        <v>6</v>
      </c>
      <c r="Q223" s="162">
        <v>37</v>
      </c>
      <c r="R223" s="162">
        <v>8</v>
      </c>
      <c r="S223" s="128" t="s">
        <v>619</v>
      </c>
      <c r="T223" s="162">
        <v>20</v>
      </c>
      <c r="U223" s="128" t="s">
        <v>619</v>
      </c>
      <c r="V223" s="162">
        <v>6</v>
      </c>
      <c r="W223" s="162">
        <v>37</v>
      </c>
      <c r="X223" s="193">
        <v>1.08</v>
      </c>
      <c r="Y223" s="128" t="s">
        <v>619</v>
      </c>
      <c r="Z223" s="1"/>
      <c r="AA223" s="1"/>
      <c r="AB223" s="1"/>
    </row>
    <row r="224" spans="1:28" ht="14.1" customHeight="1" x14ac:dyDescent="0.2">
      <c r="A224" s="220" t="s">
        <v>81</v>
      </c>
      <c r="B224" s="220" t="s">
        <v>82</v>
      </c>
      <c r="C224" s="220" t="s">
        <v>743</v>
      </c>
      <c r="D224" s="220"/>
      <c r="E224" s="184">
        <v>29.7</v>
      </c>
      <c r="F224" s="128" t="s">
        <v>619</v>
      </c>
      <c r="G224" s="128" t="s">
        <v>619</v>
      </c>
      <c r="H224" s="128" t="s">
        <v>619</v>
      </c>
      <c r="I224" s="128" t="s">
        <v>619</v>
      </c>
      <c r="J224" s="128" t="s">
        <v>619</v>
      </c>
      <c r="K224" s="128" t="s">
        <v>619</v>
      </c>
      <c r="L224" s="128" t="s">
        <v>619</v>
      </c>
      <c r="M224" s="185" t="s">
        <v>619</v>
      </c>
      <c r="N224" s="128" t="s">
        <v>619</v>
      </c>
      <c r="O224" s="128" t="s">
        <v>619</v>
      </c>
      <c r="P224" s="128" t="s">
        <v>619</v>
      </c>
      <c r="Q224" s="128" t="s">
        <v>619</v>
      </c>
      <c r="R224" s="128" t="s">
        <v>619</v>
      </c>
      <c r="S224" s="128" t="s">
        <v>619</v>
      </c>
      <c r="T224" s="128" t="s">
        <v>619</v>
      </c>
      <c r="U224" s="128" t="s">
        <v>619</v>
      </c>
      <c r="V224" s="128" t="s">
        <v>619</v>
      </c>
      <c r="W224" s="128" t="s">
        <v>619</v>
      </c>
      <c r="X224" s="193" t="s">
        <v>619</v>
      </c>
      <c r="Y224" s="128" t="s">
        <v>619</v>
      </c>
      <c r="Z224" s="1"/>
      <c r="AA224" s="1"/>
      <c r="AB224" s="1"/>
    </row>
    <row r="225" spans="1:28" ht="14.1" customHeight="1" x14ac:dyDescent="0.2">
      <c r="A225" s="220" t="s">
        <v>448</v>
      </c>
      <c r="B225" s="220" t="s">
        <v>449</v>
      </c>
      <c r="C225" s="220" t="s">
        <v>742</v>
      </c>
      <c r="D225" s="220"/>
      <c r="E225" s="184">
        <v>41.8</v>
      </c>
      <c r="F225" s="128" t="s">
        <v>619</v>
      </c>
      <c r="G225" s="128" t="s">
        <v>619</v>
      </c>
      <c r="H225" s="128" t="s">
        <v>619</v>
      </c>
      <c r="I225" s="128" t="s">
        <v>619</v>
      </c>
      <c r="J225" s="128" t="s">
        <v>619</v>
      </c>
      <c r="K225" s="128" t="s">
        <v>619</v>
      </c>
      <c r="L225" s="162">
        <v>15</v>
      </c>
      <c r="M225" s="185">
        <v>0.4</v>
      </c>
      <c r="N225" s="128" t="s">
        <v>619</v>
      </c>
      <c r="O225" s="128" t="s">
        <v>619</v>
      </c>
      <c r="P225" s="162">
        <v>7</v>
      </c>
      <c r="Q225" s="162">
        <v>29</v>
      </c>
      <c r="R225" s="128" t="s">
        <v>619</v>
      </c>
      <c r="S225" s="128" t="s">
        <v>619</v>
      </c>
      <c r="T225" s="128" t="s">
        <v>619</v>
      </c>
      <c r="U225" s="128" t="s">
        <v>619</v>
      </c>
      <c r="V225" s="162">
        <v>7</v>
      </c>
      <c r="W225" s="162">
        <v>12</v>
      </c>
      <c r="X225" s="193">
        <v>0.28999999999999998</v>
      </c>
      <c r="Y225" s="128" t="s">
        <v>619</v>
      </c>
      <c r="Z225" s="1"/>
      <c r="AA225" s="1"/>
      <c r="AB225" s="1"/>
    </row>
    <row r="226" spans="1:28" ht="14.1" customHeight="1" x14ac:dyDescent="0.2">
      <c r="A226" s="220" t="s">
        <v>122</v>
      </c>
      <c r="B226" s="220" t="s">
        <v>123</v>
      </c>
      <c r="C226" s="220" t="s">
        <v>747</v>
      </c>
      <c r="D226" s="220"/>
      <c r="E226" s="184">
        <v>110</v>
      </c>
      <c r="F226" s="162">
        <v>11</v>
      </c>
      <c r="G226" s="128" t="s">
        <v>619</v>
      </c>
      <c r="H226" s="128" t="s">
        <v>619</v>
      </c>
      <c r="I226" s="128" t="s">
        <v>619</v>
      </c>
      <c r="J226" s="128" t="s">
        <v>619</v>
      </c>
      <c r="K226" s="128" t="s">
        <v>619</v>
      </c>
      <c r="L226" s="162">
        <v>13</v>
      </c>
      <c r="M226" s="185">
        <v>0.1</v>
      </c>
      <c r="N226" s="128" t="s">
        <v>619</v>
      </c>
      <c r="O226" s="128" t="s">
        <v>619</v>
      </c>
      <c r="P226" s="162">
        <v>48</v>
      </c>
      <c r="Q226" s="162">
        <v>67</v>
      </c>
      <c r="R226" s="128" t="s">
        <v>619</v>
      </c>
      <c r="S226" s="128" t="s">
        <v>619</v>
      </c>
      <c r="T226" s="128" t="s">
        <v>619</v>
      </c>
      <c r="U226" s="128" t="s">
        <v>619</v>
      </c>
      <c r="V226" s="128" t="s">
        <v>619</v>
      </c>
      <c r="W226" s="162">
        <v>29</v>
      </c>
      <c r="X226" s="193">
        <v>0.26</v>
      </c>
      <c r="Y226" s="162">
        <v>18</v>
      </c>
      <c r="Z226" s="1"/>
      <c r="AA226" s="1"/>
      <c r="AB226" s="1"/>
    </row>
    <row r="227" spans="1:28" ht="14.1" customHeight="1" x14ac:dyDescent="0.2">
      <c r="A227" s="220" t="s">
        <v>248</v>
      </c>
      <c r="B227" s="220" t="s">
        <v>249</v>
      </c>
      <c r="C227" s="220" t="s">
        <v>749</v>
      </c>
      <c r="D227" s="220"/>
      <c r="E227" s="184">
        <v>43.2</v>
      </c>
      <c r="F227" s="162">
        <v>47</v>
      </c>
      <c r="G227" s="128" t="s">
        <v>619</v>
      </c>
      <c r="H227" s="128" t="s">
        <v>619</v>
      </c>
      <c r="I227" s="128" t="s">
        <v>619</v>
      </c>
      <c r="J227" s="128" t="s">
        <v>619</v>
      </c>
      <c r="K227" s="128" t="s">
        <v>619</v>
      </c>
      <c r="L227" s="162">
        <v>57</v>
      </c>
      <c r="M227" s="185">
        <v>1.3</v>
      </c>
      <c r="N227" s="128" t="s">
        <v>619</v>
      </c>
      <c r="O227" s="128" t="s">
        <v>619</v>
      </c>
      <c r="P227" s="162">
        <v>6</v>
      </c>
      <c r="Q227" s="162">
        <v>70</v>
      </c>
      <c r="R227" s="162">
        <v>5</v>
      </c>
      <c r="S227" s="128" t="s">
        <v>619</v>
      </c>
      <c r="T227" s="162">
        <v>10</v>
      </c>
      <c r="U227" s="128" t="s">
        <v>619</v>
      </c>
      <c r="V227" s="128" t="s">
        <v>619</v>
      </c>
      <c r="W227" s="162">
        <v>15</v>
      </c>
      <c r="X227" s="193">
        <v>0.35</v>
      </c>
      <c r="Y227" s="162">
        <v>28</v>
      </c>
      <c r="Z227" s="1"/>
      <c r="AA227" s="1"/>
      <c r="AB227" s="1"/>
    </row>
    <row r="228" spans="1:28" ht="14.1" customHeight="1" x14ac:dyDescent="0.2">
      <c r="A228" s="220" t="s">
        <v>518</v>
      </c>
      <c r="B228" s="220" t="s">
        <v>519</v>
      </c>
      <c r="C228" s="220" t="s">
        <v>742</v>
      </c>
      <c r="D228" s="220"/>
      <c r="E228" s="184">
        <v>33.9</v>
      </c>
      <c r="F228" s="162">
        <v>25</v>
      </c>
      <c r="G228" s="128" t="s">
        <v>619</v>
      </c>
      <c r="H228" s="128" t="s">
        <v>619</v>
      </c>
      <c r="I228" s="128" t="s">
        <v>619</v>
      </c>
      <c r="J228" s="128" t="s">
        <v>619</v>
      </c>
      <c r="K228" s="128" t="s">
        <v>619</v>
      </c>
      <c r="L228" s="162">
        <v>27</v>
      </c>
      <c r="M228" s="185">
        <v>0.8</v>
      </c>
      <c r="N228" s="128" t="s">
        <v>619</v>
      </c>
      <c r="O228" s="128" t="s">
        <v>619</v>
      </c>
      <c r="P228" s="162">
        <v>7</v>
      </c>
      <c r="Q228" s="162">
        <v>38</v>
      </c>
      <c r="R228" s="162">
        <v>20</v>
      </c>
      <c r="S228" s="128" t="s">
        <v>619</v>
      </c>
      <c r="T228" s="162">
        <v>43</v>
      </c>
      <c r="U228" s="128" t="s">
        <v>619</v>
      </c>
      <c r="V228" s="128" t="s">
        <v>619</v>
      </c>
      <c r="W228" s="162">
        <v>68</v>
      </c>
      <c r="X228" s="193">
        <v>2.0099999999999998</v>
      </c>
      <c r="Y228" s="128" t="s">
        <v>619</v>
      </c>
      <c r="Z228" s="1"/>
      <c r="AA228" s="1"/>
      <c r="AB228" s="1"/>
    </row>
    <row r="229" spans="1:28" ht="14.1" customHeight="1" x14ac:dyDescent="0.2">
      <c r="A229" s="220" t="s">
        <v>210</v>
      </c>
      <c r="B229" s="220" t="s">
        <v>211</v>
      </c>
      <c r="C229" s="220" t="s">
        <v>744</v>
      </c>
      <c r="D229" s="220"/>
      <c r="E229" s="184">
        <v>47</v>
      </c>
      <c r="F229" s="128" t="s">
        <v>619</v>
      </c>
      <c r="G229" s="128" t="s">
        <v>619</v>
      </c>
      <c r="H229" s="128" t="s">
        <v>619</v>
      </c>
      <c r="I229" s="128" t="s">
        <v>619</v>
      </c>
      <c r="J229" s="128" t="s">
        <v>619</v>
      </c>
      <c r="K229" s="128" t="s">
        <v>619</v>
      </c>
      <c r="L229" s="128" t="s">
        <v>619</v>
      </c>
      <c r="M229" s="185" t="s">
        <v>619</v>
      </c>
      <c r="N229" s="128" t="s">
        <v>619</v>
      </c>
      <c r="O229" s="128" t="s">
        <v>619</v>
      </c>
      <c r="P229" s="128" t="s">
        <v>619</v>
      </c>
      <c r="Q229" s="162">
        <v>6</v>
      </c>
      <c r="R229" s="128" t="s">
        <v>619</v>
      </c>
      <c r="S229" s="128" t="s">
        <v>619</v>
      </c>
      <c r="T229" s="128" t="s">
        <v>619</v>
      </c>
      <c r="U229" s="128" t="s">
        <v>619</v>
      </c>
      <c r="V229" s="128" t="s">
        <v>619</v>
      </c>
      <c r="W229" s="128" t="s">
        <v>619</v>
      </c>
      <c r="X229" s="193" t="s">
        <v>619</v>
      </c>
      <c r="Y229" s="128" t="s">
        <v>619</v>
      </c>
      <c r="Z229" s="1"/>
      <c r="AA229" s="1"/>
      <c r="AB229" s="1"/>
    </row>
    <row r="230" spans="1:28" ht="14.1" customHeight="1" x14ac:dyDescent="0.2">
      <c r="A230" s="220" t="s">
        <v>468</v>
      </c>
      <c r="B230" s="220" t="s">
        <v>469</v>
      </c>
      <c r="C230" s="220" t="s">
        <v>742</v>
      </c>
      <c r="D230" s="220"/>
      <c r="E230" s="184">
        <v>37.6</v>
      </c>
      <c r="F230" s="162">
        <v>19</v>
      </c>
      <c r="G230" s="128" t="s">
        <v>619</v>
      </c>
      <c r="H230" s="162">
        <v>5</v>
      </c>
      <c r="I230" s="128" t="s">
        <v>619</v>
      </c>
      <c r="J230" s="128" t="s">
        <v>619</v>
      </c>
      <c r="K230" s="128" t="s">
        <v>619</v>
      </c>
      <c r="L230" s="162">
        <v>27</v>
      </c>
      <c r="M230" s="185">
        <v>0.7</v>
      </c>
      <c r="N230" s="128" t="s">
        <v>619</v>
      </c>
      <c r="O230" s="128" t="s">
        <v>619</v>
      </c>
      <c r="P230" s="128" t="s">
        <v>619</v>
      </c>
      <c r="Q230" s="162">
        <v>31</v>
      </c>
      <c r="R230" s="128" t="s">
        <v>619</v>
      </c>
      <c r="S230" s="128" t="s">
        <v>619</v>
      </c>
      <c r="T230" s="162">
        <v>12</v>
      </c>
      <c r="U230" s="128" t="s">
        <v>619</v>
      </c>
      <c r="V230" s="128" t="s">
        <v>619</v>
      </c>
      <c r="W230" s="162">
        <v>40</v>
      </c>
      <c r="X230" s="193">
        <v>1.06</v>
      </c>
      <c r="Y230" s="162">
        <v>13</v>
      </c>
      <c r="Z230" s="1"/>
      <c r="AA230" s="1"/>
      <c r="AB230" s="1"/>
    </row>
    <row r="231" spans="1:28" ht="14.1" customHeight="1" x14ac:dyDescent="0.2">
      <c r="A231" s="220" t="s">
        <v>139</v>
      </c>
      <c r="B231" s="220" t="s">
        <v>680</v>
      </c>
      <c r="C231" s="220" t="s">
        <v>744</v>
      </c>
      <c r="D231" s="220"/>
      <c r="E231" s="184">
        <v>15.2</v>
      </c>
      <c r="F231" s="162">
        <v>10</v>
      </c>
      <c r="G231" s="128" t="s">
        <v>619</v>
      </c>
      <c r="H231" s="128" t="s">
        <v>619</v>
      </c>
      <c r="I231" s="128" t="s">
        <v>619</v>
      </c>
      <c r="J231" s="128" t="s">
        <v>619</v>
      </c>
      <c r="K231" s="128" t="s">
        <v>619</v>
      </c>
      <c r="L231" s="162">
        <v>11</v>
      </c>
      <c r="M231" s="185">
        <v>0.7</v>
      </c>
      <c r="N231" s="128" t="s">
        <v>619</v>
      </c>
      <c r="O231" s="128" t="s">
        <v>619</v>
      </c>
      <c r="P231" s="128" t="s">
        <v>619</v>
      </c>
      <c r="Q231" s="162">
        <v>18</v>
      </c>
      <c r="R231" s="128" t="s">
        <v>619</v>
      </c>
      <c r="S231" s="128" t="s">
        <v>619</v>
      </c>
      <c r="T231" s="128" t="s">
        <v>619</v>
      </c>
      <c r="U231" s="128" t="s">
        <v>619</v>
      </c>
      <c r="V231" s="128" t="s">
        <v>619</v>
      </c>
      <c r="W231" s="162">
        <v>5</v>
      </c>
      <c r="X231" s="193">
        <v>0.33</v>
      </c>
      <c r="Y231" s="128" t="s">
        <v>619</v>
      </c>
      <c r="Z231" s="1"/>
      <c r="AA231" s="1"/>
      <c r="AB231" s="1"/>
    </row>
    <row r="232" spans="1:28" ht="14.1" customHeight="1" x14ac:dyDescent="0.2">
      <c r="A232" s="220" t="s">
        <v>112</v>
      </c>
      <c r="B232" s="220" t="s">
        <v>113</v>
      </c>
      <c r="C232" s="220" t="s">
        <v>747</v>
      </c>
      <c r="D232" s="220"/>
      <c r="E232" s="184">
        <v>23</v>
      </c>
      <c r="F232" s="128" t="s">
        <v>619</v>
      </c>
      <c r="G232" s="128" t="s">
        <v>619</v>
      </c>
      <c r="H232" s="128" t="s">
        <v>619</v>
      </c>
      <c r="I232" s="128" t="s">
        <v>619</v>
      </c>
      <c r="J232" s="128" t="s">
        <v>619</v>
      </c>
      <c r="K232" s="128" t="s">
        <v>619</v>
      </c>
      <c r="L232" s="128" t="s">
        <v>619</v>
      </c>
      <c r="M232" s="185" t="s">
        <v>619</v>
      </c>
      <c r="N232" s="128" t="s">
        <v>619</v>
      </c>
      <c r="O232" s="128" t="s">
        <v>619</v>
      </c>
      <c r="P232" s="128" t="s">
        <v>619</v>
      </c>
      <c r="Q232" s="162">
        <v>6</v>
      </c>
      <c r="R232" s="128" t="s">
        <v>619</v>
      </c>
      <c r="S232" s="128" t="s">
        <v>619</v>
      </c>
      <c r="T232" s="128" t="s">
        <v>619</v>
      </c>
      <c r="U232" s="128" t="s">
        <v>619</v>
      </c>
      <c r="V232" s="128" t="s">
        <v>619</v>
      </c>
      <c r="W232" s="162">
        <v>6</v>
      </c>
      <c r="X232" s="193">
        <v>0.26</v>
      </c>
      <c r="Y232" s="128" t="s">
        <v>619</v>
      </c>
      <c r="Z232" s="1"/>
      <c r="AA232" s="1"/>
      <c r="AB232" s="1"/>
    </row>
    <row r="233" spans="1:28" ht="14.1" customHeight="1" x14ac:dyDescent="0.2">
      <c r="A233" s="220" t="s">
        <v>55</v>
      </c>
      <c r="B233" s="220" t="s">
        <v>56</v>
      </c>
      <c r="C233" s="220" t="s">
        <v>743</v>
      </c>
      <c r="D233" s="220"/>
      <c r="E233" s="184">
        <v>107.7</v>
      </c>
      <c r="F233" s="162">
        <v>67</v>
      </c>
      <c r="G233" s="162">
        <v>10</v>
      </c>
      <c r="H233" s="128" t="s">
        <v>619</v>
      </c>
      <c r="I233" s="128" t="s">
        <v>619</v>
      </c>
      <c r="J233" s="162">
        <v>7</v>
      </c>
      <c r="K233" s="128" t="s">
        <v>619</v>
      </c>
      <c r="L233" s="162">
        <v>93</v>
      </c>
      <c r="M233" s="185">
        <v>0.9</v>
      </c>
      <c r="N233" s="162">
        <v>13</v>
      </c>
      <c r="O233" s="162">
        <v>88</v>
      </c>
      <c r="P233" s="162">
        <v>15</v>
      </c>
      <c r="Q233" s="162">
        <v>209</v>
      </c>
      <c r="R233" s="162">
        <v>13</v>
      </c>
      <c r="S233" s="162">
        <v>24</v>
      </c>
      <c r="T233" s="162">
        <v>31</v>
      </c>
      <c r="U233" s="128" t="s">
        <v>619</v>
      </c>
      <c r="V233" s="128" t="s">
        <v>619</v>
      </c>
      <c r="W233" s="162">
        <v>68</v>
      </c>
      <c r="X233" s="193">
        <v>0.63</v>
      </c>
      <c r="Y233" s="162">
        <v>74</v>
      </c>
      <c r="Z233" s="1"/>
      <c r="AA233" s="1"/>
      <c r="AB233" s="1"/>
    </row>
    <row r="234" spans="1:28" ht="14.1" customHeight="1" x14ac:dyDescent="0.2">
      <c r="A234" s="220" t="s">
        <v>260</v>
      </c>
      <c r="B234" s="220" t="s">
        <v>261</v>
      </c>
      <c r="C234" s="220" t="s">
        <v>749</v>
      </c>
      <c r="D234" s="220"/>
      <c r="E234" s="184">
        <v>125.1</v>
      </c>
      <c r="F234" s="162">
        <v>70</v>
      </c>
      <c r="G234" s="162">
        <v>21</v>
      </c>
      <c r="H234" s="162">
        <v>24</v>
      </c>
      <c r="I234" s="162">
        <v>8</v>
      </c>
      <c r="J234" s="162">
        <v>13</v>
      </c>
      <c r="K234" s="162">
        <v>11</v>
      </c>
      <c r="L234" s="162">
        <v>147</v>
      </c>
      <c r="M234" s="185">
        <v>1.2</v>
      </c>
      <c r="N234" s="162">
        <v>18</v>
      </c>
      <c r="O234" s="162">
        <v>10</v>
      </c>
      <c r="P234" s="162">
        <v>19</v>
      </c>
      <c r="Q234" s="162">
        <v>194</v>
      </c>
      <c r="R234" s="162">
        <v>15</v>
      </c>
      <c r="S234" s="128" t="s">
        <v>619</v>
      </c>
      <c r="T234" s="128" t="s">
        <v>619</v>
      </c>
      <c r="U234" s="162">
        <v>10</v>
      </c>
      <c r="V234" s="162">
        <v>6</v>
      </c>
      <c r="W234" s="162">
        <v>31</v>
      </c>
      <c r="X234" s="193">
        <v>0.25</v>
      </c>
      <c r="Y234" s="128" t="s">
        <v>619</v>
      </c>
      <c r="Z234" s="1"/>
      <c r="AA234" s="1"/>
      <c r="AB234" s="1"/>
    </row>
    <row r="235" spans="1:28" ht="14.1" customHeight="1" x14ac:dyDescent="0.2">
      <c r="A235" s="220" t="s">
        <v>114</v>
      </c>
      <c r="B235" s="220" t="s">
        <v>115</v>
      </c>
      <c r="C235" s="220" t="s">
        <v>747</v>
      </c>
      <c r="D235" s="220"/>
      <c r="E235" s="184">
        <v>49.8</v>
      </c>
      <c r="F235" s="128" t="s">
        <v>619</v>
      </c>
      <c r="G235" s="128" t="s">
        <v>619</v>
      </c>
      <c r="H235" s="128" t="s">
        <v>619</v>
      </c>
      <c r="I235" s="128" t="s">
        <v>619</v>
      </c>
      <c r="J235" s="128" t="s">
        <v>619</v>
      </c>
      <c r="K235" s="128" t="s">
        <v>619</v>
      </c>
      <c r="L235" s="162">
        <v>20</v>
      </c>
      <c r="M235" s="185">
        <v>0.4</v>
      </c>
      <c r="N235" s="128" t="s">
        <v>619</v>
      </c>
      <c r="O235" s="128" t="s">
        <v>619</v>
      </c>
      <c r="P235" s="162">
        <v>9</v>
      </c>
      <c r="Q235" s="162">
        <v>37</v>
      </c>
      <c r="R235" s="162">
        <v>5</v>
      </c>
      <c r="S235" s="128" t="s">
        <v>619</v>
      </c>
      <c r="T235" s="162">
        <v>16</v>
      </c>
      <c r="U235" s="162">
        <v>22</v>
      </c>
      <c r="V235" s="128" t="s">
        <v>619</v>
      </c>
      <c r="W235" s="162">
        <v>43</v>
      </c>
      <c r="X235" s="193">
        <v>0.86</v>
      </c>
      <c r="Y235" s="162">
        <v>10</v>
      </c>
      <c r="Z235" s="1"/>
      <c r="AA235" s="1"/>
      <c r="AB235" s="1"/>
    </row>
    <row r="236" spans="1:28" ht="14.1" customHeight="1" x14ac:dyDescent="0.2">
      <c r="A236" s="220" t="s">
        <v>598</v>
      </c>
      <c r="B236" s="220" t="s">
        <v>599</v>
      </c>
      <c r="C236" s="220" t="s">
        <v>748</v>
      </c>
      <c r="D236" s="220"/>
      <c r="E236" s="184">
        <v>50.6</v>
      </c>
      <c r="F236" s="128" t="s">
        <v>619</v>
      </c>
      <c r="G236" s="128" t="s">
        <v>619</v>
      </c>
      <c r="H236" s="128" t="s">
        <v>619</v>
      </c>
      <c r="I236" s="128" t="s">
        <v>619</v>
      </c>
      <c r="J236" s="128" t="s">
        <v>619</v>
      </c>
      <c r="K236" s="128" t="s">
        <v>619</v>
      </c>
      <c r="L236" s="162">
        <v>10</v>
      </c>
      <c r="M236" s="185">
        <v>0.2</v>
      </c>
      <c r="N236" s="128" t="s">
        <v>619</v>
      </c>
      <c r="O236" s="128" t="s">
        <v>619</v>
      </c>
      <c r="P236" s="162">
        <v>9</v>
      </c>
      <c r="Q236" s="162">
        <v>23</v>
      </c>
      <c r="R236" s="162">
        <v>9</v>
      </c>
      <c r="S236" s="162">
        <v>7</v>
      </c>
      <c r="T236" s="128" t="s">
        <v>619</v>
      </c>
      <c r="U236" s="128" t="s">
        <v>619</v>
      </c>
      <c r="V236" s="128" t="s">
        <v>619</v>
      </c>
      <c r="W236" s="162">
        <v>17</v>
      </c>
      <c r="X236" s="193">
        <v>0.34</v>
      </c>
      <c r="Y236" s="128" t="s">
        <v>619</v>
      </c>
      <c r="Z236" s="1"/>
      <c r="AA236" s="1"/>
      <c r="AB236" s="1"/>
    </row>
    <row r="237" spans="1:28" ht="14.1" customHeight="1" x14ac:dyDescent="0.2">
      <c r="A237" s="220" t="s">
        <v>93</v>
      </c>
      <c r="B237" s="220" t="s">
        <v>94</v>
      </c>
      <c r="C237" s="220" t="s">
        <v>743</v>
      </c>
      <c r="D237" s="220"/>
      <c r="E237" s="184">
        <v>119.6</v>
      </c>
      <c r="F237" s="162">
        <v>14</v>
      </c>
      <c r="G237" s="128" t="s">
        <v>619</v>
      </c>
      <c r="H237" s="128" t="s">
        <v>619</v>
      </c>
      <c r="I237" s="128" t="s">
        <v>619</v>
      </c>
      <c r="J237" s="128" t="s">
        <v>619</v>
      </c>
      <c r="K237" s="128" t="s">
        <v>619</v>
      </c>
      <c r="L237" s="162">
        <v>16</v>
      </c>
      <c r="M237" s="185">
        <v>0.1</v>
      </c>
      <c r="N237" s="128" t="s">
        <v>619</v>
      </c>
      <c r="O237" s="128" t="s">
        <v>619</v>
      </c>
      <c r="P237" s="128" t="s">
        <v>619</v>
      </c>
      <c r="Q237" s="162">
        <v>24</v>
      </c>
      <c r="R237" s="128" t="s">
        <v>619</v>
      </c>
      <c r="S237" s="128" t="s">
        <v>619</v>
      </c>
      <c r="T237" s="162">
        <v>7</v>
      </c>
      <c r="U237" s="128" t="s">
        <v>619</v>
      </c>
      <c r="V237" s="128" t="s">
        <v>619</v>
      </c>
      <c r="W237" s="162">
        <v>10</v>
      </c>
      <c r="X237" s="193">
        <v>0.08</v>
      </c>
      <c r="Y237" s="128" t="s">
        <v>619</v>
      </c>
      <c r="Z237" s="1"/>
      <c r="AA237" s="1"/>
      <c r="AB237" s="1"/>
    </row>
    <row r="238" spans="1:28" ht="14.1" customHeight="1" x14ac:dyDescent="0.2">
      <c r="A238" s="220" t="s">
        <v>116</v>
      </c>
      <c r="B238" s="220" t="s">
        <v>117</v>
      </c>
      <c r="C238" s="220" t="s">
        <v>747</v>
      </c>
      <c r="D238" s="220"/>
      <c r="E238" s="184">
        <v>35.799999999999997</v>
      </c>
      <c r="F238" s="128" t="s">
        <v>619</v>
      </c>
      <c r="G238" s="128" t="s">
        <v>619</v>
      </c>
      <c r="H238" s="128" t="s">
        <v>619</v>
      </c>
      <c r="I238" s="128" t="s">
        <v>619</v>
      </c>
      <c r="J238" s="128" t="s">
        <v>619</v>
      </c>
      <c r="K238" s="128" t="s">
        <v>619</v>
      </c>
      <c r="L238" s="162">
        <v>18</v>
      </c>
      <c r="M238" s="185">
        <v>0.5</v>
      </c>
      <c r="N238" s="128" t="s">
        <v>619</v>
      </c>
      <c r="O238" s="162">
        <v>8</v>
      </c>
      <c r="P238" s="128" t="s">
        <v>619</v>
      </c>
      <c r="Q238" s="162">
        <v>35</v>
      </c>
      <c r="R238" s="128" t="s">
        <v>619</v>
      </c>
      <c r="S238" s="128" t="s">
        <v>619</v>
      </c>
      <c r="T238" s="128" t="s">
        <v>619</v>
      </c>
      <c r="U238" s="128" t="s">
        <v>619</v>
      </c>
      <c r="V238" s="128" t="s">
        <v>619</v>
      </c>
      <c r="W238" s="128" t="s">
        <v>619</v>
      </c>
      <c r="X238" s="193" t="s">
        <v>619</v>
      </c>
      <c r="Y238" s="162">
        <v>11</v>
      </c>
      <c r="Z238" s="1"/>
      <c r="AA238" s="1"/>
      <c r="AB238" s="1"/>
    </row>
    <row r="239" spans="1:28" ht="14.1" customHeight="1" x14ac:dyDescent="0.2">
      <c r="A239" s="220" t="s">
        <v>486</v>
      </c>
      <c r="B239" s="220" t="s">
        <v>487</v>
      </c>
      <c r="C239" s="220" t="s">
        <v>742</v>
      </c>
      <c r="D239" s="220"/>
      <c r="E239" s="184">
        <v>48.6</v>
      </c>
      <c r="F239" s="128" t="s">
        <v>619</v>
      </c>
      <c r="G239" s="128" t="s">
        <v>619</v>
      </c>
      <c r="H239" s="128" t="s">
        <v>619</v>
      </c>
      <c r="I239" s="128" t="s">
        <v>619</v>
      </c>
      <c r="J239" s="128" t="s">
        <v>619</v>
      </c>
      <c r="K239" s="128" t="s">
        <v>619</v>
      </c>
      <c r="L239" s="162">
        <v>7</v>
      </c>
      <c r="M239" s="185">
        <v>0.1</v>
      </c>
      <c r="N239" s="128" t="s">
        <v>619</v>
      </c>
      <c r="O239" s="128" t="s">
        <v>619</v>
      </c>
      <c r="P239" s="128" t="s">
        <v>619</v>
      </c>
      <c r="Q239" s="162">
        <v>14</v>
      </c>
      <c r="R239" s="128" t="s">
        <v>619</v>
      </c>
      <c r="S239" s="128" t="s">
        <v>619</v>
      </c>
      <c r="T239" s="162">
        <v>33</v>
      </c>
      <c r="U239" s="128" t="s">
        <v>619</v>
      </c>
      <c r="V239" s="128" t="s">
        <v>619</v>
      </c>
      <c r="W239" s="162">
        <v>34</v>
      </c>
      <c r="X239" s="193">
        <v>0.7</v>
      </c>
      <c r="Y239" s="128" t="s">
        <v>619</v>
      </c>
      <c r="Z239" s="1"/>
      <c r="AA239" s="1"/>
      <c r="AB239" s="1"/>
    </row>
    <row r="240" spans="1:28" ht="14.1" customHeight="1" x14ac:dyDescent="0.2">
      <c r="A240" s="220" t="s">
        <v>124</v>
      </c>
      <c r="B240" s="220" t="s">
        <v>125</v>
      </c>
      <c r="C240" s="220" t="s">
        <v>747</v>
      </c>
      <c r="D240" s="220"/>
      <c r="E240" s="184">
        <v>235</v>
      </c>
      <c r="F240" s="162">
        <v>54</v>
      </c>
      <c r="G240" s="162">
        <v>14</v>
      </c>
      <c r="H240" s="162">
        <v>10</v>
      </c>
      <c r="I240" s="128" t="s">
        <v>619</v>
      </c>
      <c r="J240" s="128" t="s">
        <v>619</v>
      </c>
      <c r="K240" s="162">
        <v>7</v>
      </c>
      <c r="L240" s="162">
        <v>93</v>
      </c>
      <c r="M240" s="185">
        <v>0.4</v>
      </c>
      <c r="N240" s="162">
        <v>12</v>
      </c>
      <c r="O240" s="162">
        <v>114</v>
      </c>
      <c r="P240" s="162">
        <v>64</v>
      </c>
      <c r="Q240" s="162">
        <v>283</v>
      </c>
      <c r="R240" s="128" t="s">
        <v>619</v>
      </c>
      <c r="S240" s="128" t="s">
        <v>619</v>
      </c>
      <c r="T240" s="162">
        <v>106</v>
      </c>
      <c r="U240" s="128" t="s">
        <v>619</v>
      </c>
      <c r="V240" s="128" t="s">
        <v>619</v>
      </c>
      <c r="W240" s="162">
        <v>109</v>
      </c>
      <c r="X240" s="193">
        <v>0.46</v>
      </c>
      <c r="Y240" s="162">
        <v>109</v>
      </c>
      <c r="Z240" s="1"/>
      <c r="AA240" s="1"/>
      <c r="AB240" s="1"/>
    </row>
    <row r="241" spans="1:28" ht="14.1" customHeight="1" x14ac:dyDescent="0.2">
      <c r="A241" s="220" t="s">
        <v>488</v>
      </c>
      <c r="B241" s="220" t="s">
        <v>489</v>
      </c>
      <c r="C241" s="220" t="s">
        <v>742</v>
      </c>
      <c r="D241" s="220"/>
      <c r="E241" s="184">
        <v>48.9</v>
      </c>
      <c r="F241" s="128" t="s">
        <v>619</v>
      </c>
      <c r="G241" s="128" t="s">
        <v>619</v>
      </c>
      <c r="H241" s="128" t="s">
        <v>619</v>
      </c>
      <c r="I241" s="128" t="s">
        <v>619</v>
      </c>
      <c r="J241" s="128" t="s">
        <v>619</v>
      </c>
      <c r="K241" s="128" t="s">
        <v>619</v>
      </c>
      <c r="L241" s="162">
        <v>6</v>
      </c>
      <c r="M241" s="185">
        <v>0.1</v>
      </c>
      <c r="N241" s="162">
        <v>5</v>
      </c>
      <c r="O241" s="162">
        <v>7</v>
      </c>
      <c r="P241" s="162">
        <v>14</v>
      </c>
      <c r="Q241" s="162">
        <v>32</v>
      </c>
      <c r="R241" s="162">
        <v>27</v>
      </c>
      <c r="S241" s="128" t="s">
        <v>619</v>
      </c>
      <c r="T241" s="128" t="s">
        <v>619</v>
      </c>
      <c r="U241" s="128" t="s">
        <v>619</v>
      </c>
      <c r="V241" s="128" t="s">
        <v>619</v>
      </c>
      <c r="W241" s="162">
        <v>29</v>
      </c>
      <c r="X241" s="193">
        <v>0.59</v>
      </c>
      <c r="Y241" s="128" t="s">
        <v>619</v>
      </c>
      <c r="Z241" s="1"/>
      <c r="AA241" s="1"/>
      <c r="AB241" s="1"/>
    </row>
    <row r="242" spans="1:28" ht="14.1" customHeight="1" x14ac:dyDescent="0.2">
      <c r="A242" s="220" t="s">
        <v>213</v>
      </c>
      <c r="B242" s="220" t="s">
        <v>681</v>
      </c>
      <c r="C242" s="220" t="s">
        <v>749</v>
      </c>
      <c r="D242" s="220"/>
      <c r="E242" s="184">
        <v>133.5</v>
      </c>
      <c r="F242" s="162">
        <v>50</v>
      </c>
      <c r="G242" s="128" t="s">
        <v>619</v>
      </c>
      <c r="H242" s="128" t="s">
        <v>619</v>
      </c>
      <c r="I242" s="128" t="s">
        <v>619</v>
      </c>
      <c r="J242" s="128" t="s">
        <v>619</v>
      </c>
      <c r="K242" s="128" t="s">
        <v>619</v>
      </c>
      <c r="L242" s="162">
        <v>51</v>
      </c>
      <c r="M242" s="185">
        <v>0.4</v>
      </c>
      <c r="N242" s="162">
        <v>7</v>
      </c>
      <c r="O242" s="162">
        <v>117</v>
      </c>
      <c r="P242" s="162">
        <v>92</v>
      </c>
      <c r="Q242" s="162">
        <v>267</v>
      </c>
      <c r="R242" s="162">
        <v>13</v>
      </c>
      <c r="S242" s="162">
        <v>23</v>
      </c>
      <c r="T242" s="162">
        <v>22</v>
      </c>
      <c r="U242" s="128" t="s">
        <v>619</v>
      </c>
      <c r="V242" s="128" t="s">
        <v>619</v>
      </c>
      <c r="W242" s="162">
        <v>65</v>
      </c>
      <c r="X242" s="193">
        <v>0.49</v>
      </c>
      <c r="Y242" s="162">
        <v>62</v>
      </c>
      <c r="Z242" s="1"/>
      <c r="AA242" s="1"/>
      <c r="AB242" s="1"/>
    </row>
    <row r="243" spans="1:28" ht="14.1" customHeight="1" x14ac:dyDescent="0.2">
      <c r="A243" s="220" t="s">
        <v>429</v>
      </c>
      <c r="B243" s="220" t="s">
        <v>682</v>
      </c>
      <c r="C243" s="220" t="s">
        <v>742</v>
      </c>
      <c r="D243" s="220"/>
      <c r="E243" s="184">
        <v>53.4</v>
      </c>
      <c r="F243" s="162">
        <v>34</v>
      </c>
      <c r="G243" s="162">
        <v>17</v>
      </c>
      <c r="H243" s="162">
        <v>15</v>
      </c>
      <c r="I243" s="128" t="s">
        <v>619</v>
      </c>
      <c r="J243" s="128" t="s">
        <v>619</v>
      </c>
      <c r="K243" s="128" t="s">
        <v>619</v>
      </c>
      <c r="L243" s="162">
        <v>69</v>
      </c>
      <c r="M243" s="185">
        <v>1.3</v>
      </c>
      <c r="N243" s="162">
        <v>15</v>
      </c>
      <c r="O243" s="162">
        <v>12</v>
      </c>
      <c r="P243" s="162">
        <v>30</v>
      </c>
      <c r="Q243" s="162">
        <v>126</v>
      </c>
      <c r="R243" s="162">
        <v>26</v>
      </c>
      <c r="S243" s="128" t="s">
        <v>619</v>
      </c>
      <c r="T243" s="162">
        <v>50</v>
      </c>
      <c r="U243" s="162">
        <v>38</v>
      </c>
      <c r="V243" s="128" t="s">
        <v>619</v>
      </c>
      <c r="W243" s="162">
        <v>117</v>
      </c>
      <c r="X243" s="193">
        <v>2.19</v>
      </c>
      <c r="Y243" s="128" t="s">
        <v>619</v>
      </c>
      <c r="Z243" s="1"/>
      <c r="AA243" s="1"/>
      <c r="AB243" s="1"/>
    </row>
    <row r="244" spans="1:28" ht="14.1" customHeight="1" x14ac:dyDescent="0.2">
      <c r="A244" s="220" t="s">
        <v>262</v>
      </c>
      <c r="B244" s="220" t="s">
        <v>263</v>
      </c>
      <c r="C244" s="220" t="s">
        <v>749</v>
      </c>
      <c r="D244" s="220"/>
      <c r="E244" s="184">
        <v>87.4</v>
      </c>
      <c r="F244" s="162">
        <v>110</v>
      </c>
      <c r="G244" s="162">
        <v>8</v>
      </c>
      <c r="H244" s="162">
        <v>5</v>
      </c>
      <c r="I244" s="128" t="s">
        <v>619</v>
      </c>
      <c r="J244" s="128" t="s">
        <v>619</v>
      </c>
      <c r="K244" s="128" t="s">
        <v>619</v>
      </c>
      <c r="L244" s="162">
        <v>126</v>
      </c>
      <c r="M244" s="185">
        <v>1.4</v>
      </c>
      <c r="N244" s="162">
        <v>17</v>
      </c>
      <c r="O244" s="162">
        <v>104</v>
      </c>
      <c r="P244" s="162">
        <v>39</v>
      </c>
      <c r="Q244" s="162">
        <v>286</v>
      </c>
      <c r="R244" s="162">
        <v>10</v>
      </c>
      <c r="S244" s="128" t="s">
        <v>619</v>
      </c>
      <c r="T244" s="162">
        <v>60</v>
      </c>
      <c r="U244" s="162">
        <v>15</v>
      </c>
      <c r="V244" s="128" t="s">
        <v>619</v>
      </c>
      <c r="W244" s="162">
        <v>86</v>
      </c>
      <c r="X244" s="193">
        <v>0.98</v>
      </c>
      <c r="Y244" s="162">
        <v>178</v>
      </c>
      <c r="Z244" s="1"/>
      <c r="AA244" s="1"/>
      <c r="AB244" s="1"/>
    </row>
    <row r="245" spans="1:28" ht="14.1" customHeight="1" x14ac:dyDescent="0.2">
      <c r="A245" s="220" t="s">
        <v>438</v>
      </c>
      <c r="B245" s="220" t="s">
        <v>439</v>
      </c>
      <c r="C245" s="220" t="s">
        <v>742</v>
      </c>
      <c r="D245" s="220"/>
      <c r="E245" s="184">
        <v>27.4</v>
      </c>
      <c r="F245" s="162">
        <v>5</v>
      </c>
      <c r="G245" s="128" t="s">
        <v>619</v>
      </c>
      <c r="H245" s="128" t="s">
        <v>619</v>
      </c>
      <c r="I245" s="128" t="s">
        <v>619</v>
      </c>
      <c r="J245" s="128" t="s">
        <v>619</v>
      </c>
      <c r="K245" s="128" t="s">
        <v>619</v>
      </c>
      <c r="L245" s="162">
        <v>9</v>
      </c>
      <c r="M245" s="185">
        <v>0.3</v>
      </c>
      <c r="N245" s="128" t="s">
        <v>619</v>
      </c>
      <c r="O245" s="128" t="s">
        <v>619</v>
      </c>
      <c r="P245" s="162">
        <v>15</v>
      </c>
      <c r="Q245" s="162">
        <v>27</v>
      </c>
      <c r="R245" s="162">
        <v>10</v>
      </c>
      <c r="S245" s="128" t="s">
        <v>619</v>
      </c>
      <c r="T245" s="162">
        <v>28</v>
      </c>
      <c r="U245" s="128" t="s">
        <v>619</v>
      </c>
      <c r="V245" s="128" t="s">
        <v>619</v>
      </c>
      <c r="W245" s="162">
        <v>39</v>
      </c>
      <c r="X245" s="193">
        <v>1.42</v>
      </c>
      <c r="Y245" s="128" t="s">
        <v>619</v>
      </c>
      <c r="Z245" s="1"/>
      <c r="AA245" s="1"/>
      <c r="AB245" s="1"/>
    </row>
    <row r="246" spans="1:28" ht="14.1" customHeight="1" x14ac:dyDescent="0.2">
      <c r="A246" s="220" t="s">
        <v>282</v>
      </c>
      <c r="B246" s="220" t="s">
        <v>283</v>
      </c>
      <c r="C246" s="220" t="s">
        <v>745</v>
      </c>
      <c r="D246" s="220"/>
      <c r="E246" s="184">
        <v>63.1</v>
      </c>
      <c r="F246" s="128" t="s">
        <v>619</v>
      </c>
      <c r="G246" s="128" t="s">
        <v>619</v>
      </c>
      <c r="H246" s="128" t="s">
        <v>619</v>
      </c>
      <c r="I246" s="128" t="s">
        <v>619</v>
      </c>
      <c r="J246" s="128" t="s">
        <v>619</v>
      </c>
      <c r="K246" s="162">
        <v>17</v>
      </c>
      <c r="L246" s="162">
        <v>20</v>
      </c>
      <c r="M246" s="185">
        <v>0.3</v>
      </c>
      <c r="N246" s="128" t="s">
        <v>619</v>
      </c>
      <c r="O246" s="128" t="s">
        <v>619</v>
      </c>
      <c r="P246" s="128" t="s">
        <v>619</v>
      </c>
      <c r="Q246" s="162">
        <v>26</v>
      </c>
      <c r="R246" s="128" t="s">
        <v>619</v>
      </c>
      <c r="S246" s="162">
        <v>14</v>
      </c>
      <c r="T246" s="162">
        <v>27</v>
      </c>
      <c r="U246" s="128" t="s">
        <v>619</v>
      </c>
      <c r="V246" s="128" t="s">
        <v>619</v>
      </c>
      <c r="W246" s="162">
        <v>43</v>
      </c>
      <c r="X246" s="193">
        <v>0.68</v>
      </c>
      <c r="Y246" s="128" t="s">
        <v>619</v>
      </c>
      <c r="Z246" s="1"/>
      <c r="AA246" s="1"/>
      <c r="AB246" s="1"/>
    </row>
    <row r="247" spans="1:28" ht="14.1" customHeight="1" x14ac:dyDescent="0.2">
      <c r="A247" s="220" t="s">
        <v>154</v>
      </c>
      <c r="B247" s="220" t="s">
        <v>155</v>
      </c>
      <c r="C247" s="220" t="s">
        <v>744</v>
      </c>
      <c r="D247" s="220"/>
      <c r="E247" s="184">
        <v>40.799999999999997</v>
      </c>
      <c r="F247" s="162">
        <v>16</v>
      </c>
      <c r="G247" s="128" t="s">
        <v>619</v>
      </c>
      <c r="H247" s="128" t="s">
        <v>619</v>
      </c>
      <c r="I247" s="128" t="s">
        <v>619</v>
      </c>
      <c r="J247" s="128" t="s">
        <v>619</v>
      </c>
      <c r="K247" s="128" t="s">
        <v>619</v>
      </c>
      <c r="L247" s="162">
        <v>17</v>
      </c>
      <c r="M247" s="185">
        <v>0.4</v>
      </c>
      <c r="N247" s="128" t="s">
        <v>619</v>
      </c>
      <c r="O247" s="128" t="s">
        <v>619</v>
      </c>
      <c r="P247" s="162">
        <v>7</v>
      </c>
      <c r="Q247" s="162">
        <v>31</v>
      </c>
      <c r="R247" s="128" t="s">
        <v>619</v>
      </c>
      <c r="S247" s="128" t="s">
        <v>619</v>
      </c>
      <c r="T247" s="128" t="s">
        <v>619</v>
      </c>
      <c r="U247" s="128" t="s">
        <v>619</v>
      </c>
      <c r="V247" s="128" t="s">
        <v>619</v>
      </c>
      <c r="W247" s="162">
        <v>12</v>
      </c>
      <c r="X247" s="193">
        <v>0.28999999999999998</v>
      </c>
      <c r="Y247" s="162">
        <v>18</v>
      </c>
      <c r="Z247" s="1"/>
      <c r="AA247" s="1"/>
      <c r="AB247" s="1"/>
    </row>
    <row r="248" spans="1:28" ht="14.1" customHeight="1" x14ac:dyDescent="0.2">
      <c r="A248" s="220" t="s">
        <v>552</v>
      </c>
      <c r="B248" s="220" t="s">
        <v>683</v>
      </c>
      <c r="C248" s="220" t="s">
        <v>748</v>
      </c>
      <c r="D248" s="220"/>
      <c r="E248" s="184">
        <v>111.4</v>
      </c>
      <c r="F248" s="162">
        <v>36</v>
      </c>
      <c r="G248" s="128" t="s">
        <v>619</v>
      </c>
      <c r="H248" s="128" t="s">
        <v>619</v>
      </c>
      <c r="I248" s="128" t="s">
        <v>619</v>
      </c>
      <c r="J248" s="128" t="s">
        <v>619</v>
      </c>
      <c r="K248" s="162">
        <v>8</v>
      </c>
      <c r="L248" s="162">
        <v>50</v>
      </c>
      <c r="M248" s="185">
        <v>0.5</v>
      </c>
      <c r="N248" s="162">
        <v>9</v>
      </c>
      <c r="O248" s="162">
        <v>10</v>
      </c>
      <c r="P248" s="162">
        <v>9</v>
      </c>
      <c r="Q248" s="162">
        <v>78</v>
      </c>
      <c r="R248" s="128" t="s">
        <v>619</v>
      </c>
      <c r="S248" s="128" t="s">
        <v>619</v>
      </c>
      <c r="T248" s="162">
        <v>12</v>
      </c>
      <c r="U248" s="162">
        <v>13</v>
      </c>
      <c r="V248" s="162">
        <v>70</v>
      </c>
      <c r="W248" s="162">
        <v>102</v>
      </c>
      <c r="X248" s="193">
        <v>0.92</v>
      </c>
      <c r="Y248" s="128" t="s">
        <v>619</v>
      </c>
      <c r="Z248" s="1"/>
      <c r="AA248" s="1"/>
      <c r="AB248" s="1"/>
    </row>
    <row r="249" spans="1:28" ht="14.1" customHeight="1" x14ac:dyDescent="0.2">
      <c r="A249" s="220" t="s">
        <v>564</v>
      </c>
      <c r="B249" s="220" t="s">
        <v>565</v>
      </c>
      <c r="C249" s="220" t="s">
        <v>748</v>
      </c>
      <c r="D249" s="220"/>
      <c r="E249" s="184">
        <v>37.5</v>
      </c>
      <c r="F249" s="128" t="s">
        <v>619</v>
      </c>
      <c r="G249" s="128" t="s">
        <v>619</v>
      </c>
      <c r="H249" s="128" t="s">
        <v>619</v>
      </c>
      <c r="I249" s="128" t="s">
        <v>619</v>
      </c>
      <c r="J249" s="128" t="s">
        <v>619</v>
      </c>
      <c r="K249" s="128" t="s">
        <v>619</v>
      </c>
      <c r="L249" s="128" t="s">
        <v>619</v>
      </c>
      <c r="M249" s="185" t="s">
        <v>619</v>
      </c>
      <c r="N249" s="128" t="s">
        <v>619</v>
      </c>
      <c r="O249" s="128" t="s">
        <v>619</v>
      </c>
      <c r="P249" s="128" t="s">
        <v>619</v>
      </c>
      <c r="Q249" s="162">
        <v>5</v>
      </c>
      <c r="R249" s="128" t="s">
        <v>619</v>
      </c>
      <c r="S249" s="128" t="s">
        <v>619</v>
      </c>
      <c r="T249" s="128" t="s">
        <v>619</v>
      </c>
      <c r="U249" s="128" t="s">
        <v>619</v>
      </c>
      <c r="V249" s="128" t="s">
        <v>619</v>
      </c>
      <c r="W249" s="162">
        <v>6</v>
      </c>
      <c r="X249" s="193">
        <v>0.16</v>
      </c>
      <c r="Y249" s="128" t="s">
        <v>619</v>
      </c>
      <c r="Z249" s="1"/>
      <c r="AA249" s="1"/>
      <c r="AB249" s="1"/>
    </row>
    <row r="250" spans="1:28" ht="14.1" customHeight="1" x14ac:dyDescent="0.2">
      <c r="A250" s="220" t="s">
        <v>178</v>
      </c>
      <c r="B250" s="220" t="s">
        <v>179</v>
      </c>
      <c r="C250" s="220" t="s">
        <v>744</v>
      </c>
      <c r="D250" s="220"/>
      <c r="E250" s="184">
        <v>38.299999999999997</v>
      </c>
      <c r="F250" s="128" t="s">
        <v>619</v>
      </c>
      <c r="G250" s="128" t="s">
        <v>619</v>
      </c>
      <c r="H250" s="128" t="s">
        <v>619</v>
      </c>
      <c r="I250" s="128" t="s">
        <v>619</v>
      </c>
      <c r="J250" s="128" t="s">
        <v>619</v>
      </c>
      <c r="K250" s="128" t="s">
        <v>619</v>
      </c>
      <c r="L250" s="162">
        <v>5</v>
      </c>
      <c r="M250" s="185">
        <v>0.1</v>
      </c>
      <c r="N250" s="128" t="s">
        <v>619</v>
      </c>
      <c r="O250" s="128" t="s">
        <v>619</v>
      </c>
      <c r="P250" s="162">
        <v>10</v>
      </c>
      <c r="Q250" s="162">
        <v>20</v>
      </c>
      <c r="R250" s="128" t="s">
        <v>619</v>
      </c>
      <c r="S250" s="128" t="s">
        <v>619</v>
      </c>
      <c r="T250" s="128" t="s">
        <v>619</v>
      </c>
      <c r="U250" s="128" t="s">
        <v>619</v>
      </c>
      <c r="V250" s="128" t="s">
        <v>619</v>
      </c>
      <c r="W250" s="162">
        <v>21</v>
      </c>
      <c r="X250" s="193">
        <v>0.55000000000000004</v>
      </c>
      <c r="Y250" s="128" t="s">
        <v>619</v>
      </c>
      <c r="Z250" s="1"/>
      <c r="AA250" s="1"/>
      <c r="AB250" s="1"/>
    </row>
    <row r="251" spans="1:28" ht="14.1" customHeight="1" x14ac:dyDescent="0.2">
      <c r="A251" s="220" t="s">
        <v>180</v>
      </c>
      <c r="B251" s="220" t="s">
        <v>181</v>
      </c>
      <c r="C251" s="220" t="s">
        <v>744</v>
      </c>
      <c r="D251" s="220"/>
      <c r="E251" s="184">
        <v>59.2</v>
      </c>
      <c r="F251" s="162">
        <v>35</v>
      </c>
      <c r="G251" s="128" t="s">
        <v>619</v>
      </c>
      <c r="H251" s="128" t="s">
        <v>619</v>
      </c>
      <c r="I251" s="128" t="s">
        <v>619</v>
      </c>
      <c r="J251" s="128" t="s">
        <v>619</v>
      </c>
      <c r="K251" s="128" t="s">
        <v>619</v>
      </c>
      <c r="L251" s="162">
        <v>38</v>
      </c>
      <c r="M251" s="185">
        <v>0.6</v>
      </c>
      <c r="N251" s="162">
        <v>6</v>
      </c>
      <c r="O251" s="162">
        <v>9</v>
      </c>
      <c r="P251" s="162">
        <v>6</v>
      </c>
      <c r="Q251" s="162">
        <v>59</v>
      </c>
      <c r="R251" s="128" t="s">
        <v>619</v>
      </c>
      <c r="S251" s="128" t="s">
        <v>619</v>
      </c>
      <c r="T251" s="128" t="s">
        <v>619</v>
      </c>
      <c r="U251" s="128" t="s">
        <v>619</v>
      </c>
      <c r="V251" s="128" t="s">
        <v>619</v>
      </c>
      <c r="W251" s="162">
        <v>14</v>
      </c>
      <c r="X251" s="193">
        <v>0.24</v>
      </c>
      <c r="Y251" s="162">
        <v>22</v>
      </c>
      <c r="Z251" s="1"/>
      <c r="AA251" s="1"/>
      <c r="AB251" s="1"/>
    </row>
    <row r="252" spans="1:28" ht="14.1" customHeight="1" x14ac:dyDescent="0.2">
      <c r="A252" s="220" t="s">
        <v>43</v>
      </c>
      <c r="B252" s="220" t="s">
        <v>44</v>
      </c>
      <c r="C252" s="220" t="s">
        <v>743</v>
      </c>
      <c r="D252" s="220"/>
      <c r="E252" s="184">
        <v>47</v>
      </c>
      <c r="F252" s="128" t="s">
        <v>619</v>
      </c>
      <c r="G252" s="128" t="s">
        <v>619</v>
      </c>
      <c r="H252" s="128" t="s">
        <v>619</v>
      </c>
      <c r="I252" s="128" t="s">
        <v>619</v>
      </c>
      <c r="J252" s="128" t="s">
        <v>619</v>
      </c>
      <c r="K252" s="128" t="s">
        <v>619</v>
      </c>
      <c r="L252" s="128" t="s">
        <v>619</v>
      </c>
      <c r="M252" s="185" t="s">
        <v>619</v>
      </c>
      <c r="N252" s="128" t="s">
        <v>619</v>
      </c>
      <c r="O252" s="128" t="s">
        <v>619</v>
      </c>
      <c r="P252" s="128" t="s">
        <v>619</v>
      </c>
      <c r="Q252" s="128" t="s">
        <v>619</v>
      </c>
      <c r="R252" s="128" t="s">
        <v>619</v>
      </c>
      <c r="S252" s="128" t="s">
        <v>619</v>
      </c>
      <c r="T252" s="128" t="s">
        <v>619</v>
      </c>
      <c r="U252" s="128" t="s">
        <v>619</v>
      </c>
      <c r="V252" s="128" t="s">
        <v>619</v>
      </c>
      <c r="W252" s="128" t="s">
        <v>619</v>
      </c>
      <c r="X252" s="193" t="s">
        <v>619</v>
      </c>
      <c r="Y252" s="128" t="s">
        <v>619</v>
      </c>
      <c r="Z252" s="1"/>
      <c r="AA252" s="1"/>
      <c r="AB252" s="1"/>
    </row>
    <row r="253" spans="1:28" ht="14.1" customHeight="1" x14ac:dyDescent="0.2">
      <c r="A253" s="220" t="s">
        <v>340</v>
      </c>
      <c r="B253" s="220" t="s">
        <v>341</v>
      </c>
      <c r="C253" s="220" t="s">
        <v>745</v>
      </c>
      <c r="D253" s="220"/>
      <c r="E253" s="184">
        <v>55.2</v>
      </c>
      <c r="F253" s="128" t="s">
        <v>619</v>
      </c>
      <c r="G253" s="128" t="s">
        <v>619</v>
      </c>
      <c r="H253" s="128" t="s">
        <v>619</v>
      </c>
      <c r="I253" s="128" t="s">
        <v>619</v>
      </c>
      <c r="J253" s="128" t="s">
        <v>619</v>
      </c>
      <c r="K253" s="128" t="s">
        <v>619</v>
      </c>
      <c r="L253" s="162">
        <v>12</v>
      </c>
      <c r="M253" s="185">
        <v>0.2</v>
      </c>
      <c r="N253" s="128" t="s">
        <v>619</v>
      </c>
      <c r="O253" s="128" t="s">
        <v>619</v>
      </c>
      <c r="P253" s="162">
        <v>10</v>
      </c>
      <c r="Q253" s="162">
        <v>27</v>
      </c>
      <c r="R253" s="128" t="s">
        <v>619</v>
      </c>
      <c r="S253" s="162">
        <v>5</v>
      </c>
      <c r="T253" s="128" t="s">
        <v>619</v>
      </c>
      <c r="U253" s="128" t="s">
        <v>619</v>
      </c>
      <c r="V253" s="162">
        <v>5</v>
      </c>
      <c r="W253" s="162">
        <v>15</v>
      </c>
      <c r="X253" s="193">
        <v>0.27</v>
      </c>
      <c r="Y253" s="128" t="s">
        <v>619</v>
      </c>
      <c r="Z253" s="1"/>
      <c r="AA253" s="1"/>
      <c r="AB253" s="1"/>
    </row>
    <row r="254" spans="1:28" ht="14.1" customHeight="1" x14ac:dyDescent="0.2">
      <c r="A254" s="220" t="s">
        <v>194</v>
      </c>
      <c r="B254" s="220" t="s">
        <v>195</v>
      </c>
      <c r="C254" s="220" t="s">
        <v>744</v>
      </c>
      <c r="D254" s="220"/>
      <c r="E254" s="184">
        <v>35.799999999999997</v>
      </c>
      <c r="F254" s="128" t="s">
        <v>619</v>
      </c>
      <c r="G254" s="128" t="s">
        <v>619</v>
      </c>
      <c r="H254" s="128" t="s">
        <v>619</v>
      </c>
      <c r="I254" s="128" t="s">
        <v>619</v>
      </c>
      <c r="J254" s="128" t="s">
        <v>619</v>
      </c>
      <c r="K254" s="128" t="s">
        <v>619</v>
      </c>
      <c r="L254" s="128" t="s">
        <v>619</v>
      </c>
      <c r="M254" s="185" t="s">
        <v>619</v>
      </c>
      <c r="N254" s="128" t="s">
        <v>619</v>
      </c>
      <c r="O254" s="128" t="s">
        <v>619</v>
      </c>
      <c r="P254" s="128" t="s">
        <v>619</v>
      </c>
      <c r="Q254" s="162">
        <v>5</v>
      </c>
      <c r="R254" s="128" t="s">
        <v>619</v>
      </c>
      <c r="S254" s="128" t="s">
        <v>619</v>
      </c>
      <c r="T254" s="162">
        <v>15</v>
      </c>
      <c r="U254" s="128" t="s">
        <v>619</v>
      </c>
      <c r="V254" s="128" t="s">
        <v>619</v>
      </c>
      <c r="W254" s="162">
        <v>17</v>
      </c>
      <c r="X254" s="193">
        <v>0.47</v>
      </c>
      <c r="Y254" s="128" t="s">
        <v>619</v>
      </c>
      <c r="Z254" s="1"/>
      <c r="AA254" s="1"/>
      <c r="AB254" s="1"/>
    </row>
    <row r="255" spans="1:28" ht="14.1" customHeight="1" x14ac:dyDescent="0.2">
      <c r="A255" s="220" t="s">
        <v>502</v>
      </c>
      <c r="B255" s="220" t="s">
        <v>503</v>
      </c>
      <c r="C255" s="220" t="s">
        <v>742</v>
      </c>
      <c r="D255" s="220"/>
      <c r="E255" s="184">
        <v>55.6</v>
      </c>
      <c r="F255" s="162">
        <v>12</v>
      </c>
      <c r="G255" s="128" t="s">
        <v>619</v>
      </c>
      <c r="H255" s="128" t="s">
        <v>619</v>
      </c>
      <c r="I255" s="128" t="s">
        <v>619</v>
      </c>
      <c r="J255" s="128" t="s">
        <v>619</v>
      </c>
      <c r="K255" s="128" t="s">
        <v>619</v>
      </c>
      <c r="L255" s="162">
        <v>15</v>
      </c>
      <c r="M255" s="185">
        <v>0.3</v>
      </c>
      <c r="N255" s="128" t="s">
        <v>619</v>
      </c>
      <c r="O255" s="128" t="s">
        <v>619</v>
      </c>
      <c r="P255" s="128" t="s">
        <v>619</v>
      </c>
      <c r="Q255" s="162">
        <v>21</v>
      </c>
      <c r="R255" s="128" t="s">
        <v>619</v>
      </c>
      <c r="S255" s="128" t="s">
        <v>619</v>
      </c>
      <c r="T255" s="162">
        <v>8</v>
      </c>
      <c r="U255" s="128" t="s">
        <v>619</v>
      </c>
      <c r="V255" s="128" t="s">
        <v>619</v>
      </c>
      <c r="W255" s="162">
        <v>15</v>
      </c>
      <c r="X255" s="193">
        <v>0.27</v>
      </c>
      <c r="Y255" s="128" t="s">
        <v>619</v>
      </c>
      <c r="Z255" s="1"/>
      <c r="AA255" s="1"/>
      <c r="AB255" s="1"/>
    </row>
    <row r="256" spans="1:28" ht="14.1" customHeight="1" x14ac:dyDescent="0.2">
      <c r="A256" s="220" t="s">
        <v>83</v>
      </c>
      <c r="B256" s="220" t="s">
        <v>84</v>
      </c>
      <c r="C256" s="220" t="s">
        <v>743</v>
      </c>
      <c r="D256" s="220"/>
      <c r="E256" s="184">
        <v>46.9</v>
      </c>
      <c r="F256" s="128" t="s">
        <v>619</v>
      </c>
      <c r="G256" s="128" t="s">
        <v>619</v>
      </c>
      <c r="H256" s="128" t="s">
        <v>619</v>
      </c>
      <c r="I256" s="128" t="s">
        <v>619</v>
      </c>
      <c r="J256" s="128" t="s">
        <v>619</v>
      </c>
      <c r="K256" s="128" t="s">
        <v>619</v>
      </c>
      <c r="L256" s="162">
        <v>7</v>
      </c>
      <c r="M256" s="185">
        <v>0.2</v>
      </c>
      <c r="N256" s="128" t="s">
        <v>619</v>
      </c>
      <c r="O256" s="128" t="s">
        <v>619</v>
      </c>
      <c r="P256" s="128" t="s">
        <v>619</v>
      </c>
      <c r="Q256" s="162">
        <v>13</v>
      </c>
      <c r="R256" s="128" t="s">
        <v>619</v>
      </c>
      <c r="S256" s="128" t="s">
        <v>619</v>
      </c>
      <c r="T256" s="162">
        <v>24</v>
      </c>
      <c r="U256" s="128" t="s">
        <v>619</v>
      </c>
      <c r="V256" s="128" t="s">
        <v>619</v>
      </c>
      <c r="W256" s="162">
        <v>28</v>
      </c>
      <c r="X256" s="193">
        <v>0.6</v>
      </c>
      <c r="Y256" s="128" t="s">
        <v>619</v>
      </c>
      <c r="Z256" s="1"/>
      <c r="AA256" s="1"/>
      <c r="AB256" s="1"/>
    </row>
    <row r="257" spans="1:28" ht="14.1" customHeight="1" x14ac:dyDescent="0.2">
      <c r="A257" s="220" t="s">
        <v>600</v>
      </c>
      <c r="B257" s="220" t="s">
        <v>601</v>
      </c>
      <c r="C257" s="220" t="s">
        <v>748</v>
      </c>
      <c r="D257" s="220"/>
      <c r="E257" s="184">
        <v>71.599999999999994</v>
      </c>
      <c r="F257" s="162">
        <v>39</v>
      </c>
      <c r="G257" s="128" t="s">
        <v>619</v>
      </c>
      <c r="H257" s="128" t="s">
        <v>619</v>
      </c>
      <c r="I257" s="128" t="s">
        <v>619</v>
      </c>
      <c r="J257" s="128" t="s">
        <v>619</v>
      </c>
      <c r="K257" s="128" t="s">
        <v>619</v>
      </c>
      <c r="L257" s="162">
        <v>42</v>
      </c>
      <c r="M257" s="185">
        <v>0.6</v>
      </c>
      <c r="N257" s="162">
        <v>5</v>
      </c>
      <c r="O257" s="128" t="s">
        <v>619</v>
      </c>
      <c r="P257" s="128" t="s">
        <v>619</v>
      </c>
      <c r="Q257" s="162">
        <v>51</v>
      </c>
      <c r="R257" s="128" t="s">
        <v>619</v>
      </c>
      <c r="S257" s="162">
        <v>14</v>
      </c>
      <c r="T257" s="162">
        <v>18</v>
      </c>
      <c r="U257" s="128" t="s">
        <v>619</v>
      </c>
      <c r="V257" s="128" t="s">
        <v>619</v>
      </c>
      <c r="W257" s="162">
        <v>33</v>
      </c>
      <c r="X257" s="193">
        <v>0.46</v>
      </c>
      <c r="Y257" s="162">
        <v>60</v>
      </c>
      <c r="Z257" s="1"/>
      <c r="AA257" s="1"/>
      <c r="AB257" s="1"/>
    </row>
    <row r="258" spans="1:28" ht="14.1" customHeight="1" x14ac:dyDescent="0.2">
      <c r="A258" s="220" t="s">
        <v>236</v>
      </c>
      <c r="B258" s="220" t="s">
        <v>237</v>
      </c>
      <c r="C258" s="220" t="s">
        <v>749</v>
      </c>
      <c r="D258" s="220"/>
      <c r="E258" s="184">
        <v>45.2</v>
      </c>
      <c r="F258" s="128" t="s">
        <v>619</v>
      </c>
      <c r="G258" s="128" t="s">
        <v>619</v>
      </c>
      <c r="H258" s="128" t="s">
        <v>619</v>
      </c>
      <c r="I258" s="128" t="s">
        <v>619</v>
      </c>
      <c r="J258" s="128" t="s">
        <v>619</v>
      </c>
      <c r="K258" s="128" t="s">
        <v>619</v>
      </c>
      <c r="L258" s="162">
        <v>8</v>
      </c>
      <c r="M258" s="185">
        <v>0.2</v>
      </c>
      <c r="N258" s="128" t="s">
        <v>619</v>
      </c>
      <c r="O258" s="128" t="s">
        <v>619</v>
      </c>
      <c r="P258" s="128" t="s">
        <v>619</v>
      </c>
      <c r="Q258" s="162">
        <v>10</v>
      </c>
      <c r="R258" s="128" t="s">
        <v>619</v>
      </c>
      <c r="S258" s="128" t="s">
        <v>619</v>
      </c>
      <c r="T258" s="128" t="s">
        <v>619</v>
      </c>
      <c r="U258" s="128" t="s">
        <v>619</v>
      </c>
      <c r="V258" s="128" t="s">
        <v>619</v>
      </c>
      <c r="W258" s="128" t="s">
        <v>619</v>
      </c>
      <c r="X258" s="193" t="s">
        <v>619</v>
      </c>
      <c r="Y258" s="128" t="s">
        <v>619</v>
      </c>
      <c r="Z258" s="1"/>
      <c r="AA258" s="1"/>
      <c r="AB258" s="1"/>
    </row>
    <row r="259" spans="1:28" ht="14.1" customHeight="1" x14ac:dyDescent="0.2">
      <c r="A259" s="220" t="s">
        <v>23</v>
      </c>
      <c r="B259" s="220" t="s">
        <v>24</v>
      </c>
      <c r="C259" s="220" t="s">
        <v>750</v>
      </c>
      <c r="D259" s="220"/>
      <c r="E259" s="184">
        <v>68.3</v>
      </c>
      <c r="F259" s="162">
        <v>58</v>
      </c>
      <c r="G259" s="128" t="s">
        <v>619</v>
      </c>
      <c r="H259" s="128" t="s">
        <v>619</v>
      </c>
      <c r="I259" s="128" t="s">
        <v>619</v>
      </c>
      <c r="J259" s="128" t="s">
        <v>619</v>
      </c>
      <c r="K259" s="128" t="s">
        <v>619</v>
      </c>
      <c r="L259" s="162">
        <v>62</v>
      </c>
      <c r="M259" s="185">
        <v>0.9</v>
      </c>
      <c r="N259" s="128" t="s">
        <v>619</v>
      </c>
      <c r="O259" s="128" t="s">
        <v>619</v>
      </c>
      <c r="P259" s="162">
        <v>12</v>
      </c>
      <c r="Q259" s="162">
        <v>78</v>
      </c>
      <c r="R259" s="128" t="s">
        <v>619</v>
      </c>
      <c r="S259" s="128" t="s">
        <v>619</v>
      </c>
      <c r="T259" s="128" t="s">
        <v>619</v>
      </c>
      <c r="U259" s="128" t="s">
        <v>619</v>
      </c>
      <c r="V259" s="128" t="s">
        <v>619</v>
      </c>
      <c r="W259" s="128" t="s">
        <v>619</v>
      </c>
      <c r="X259" s="193" t="s">
        <v>619</v>
      </c>
      <c r="Y259" s="162">
        <v>54</v>
      </c>
      <c r="Z259" s="1"/>
      <c r="AA259" s="1"/>
      <c r="AB259" s="1"/>
    </row>
    <row r="260" spans="1:28" ht="14.1" customHeight="1" x14ac:dyDescent="0.2">
      <c r="A260" s="220" t="s">
        <v>430</v>
      </c>
      <c r="B260" s="220" t="s">
        <v>684</v>
      </c>
      <c r="C260" s="220" t="s">
        <v>742</v>
      </c>
      <c r="D260" s="220"/>
      <c r="E260" s="184">
        <v>100.2</v>
      </c>
      <c r="F260" s="162">
        <v>47</v>
      </c>
      <c r="G260" s="128" t="s">
        <v>619</v>
      </c>
      <c r="H260" s="162">
        <v>7</v>
      </c>
      <c r="I260" s="128" t="s">
        <v>619</v>
      </c>
      <c r="J260" s="128" t="s">
        <v>619</v>
      </c>
      <c r="K260" s="128" t="s">
        <v>619</v>
      </c>
      <c r="L260" s="162">
        <v>56</v>
      </c>
      <c r="M260" s="185">
        <v>0.6</v>
      </c>
      <c r="N260" s="162">
        <v>12</v>
      </c>
      <c r="O260" s="128" t="s">
        <v>619</v>
      </c>
      <c r="P260" s="128" t="s">
        <v>619</v>
      </c>
      <c r="Q260" s="162">
        <v>71</v>
      </c>
      <c r="R260" s="128" t="s">
        <v>619</v>
      </c>
      <c r="S260" s="128" t="s">
        <v>619</v>
      </c>
      <c r="T260" s="162">
        <v>77</v>
      </c>
      <c r="U260" s="162">
        <v>8</v>
      </c>
      <c r="V260" s="162">
        <v>41</v>
      </c>
      <c r="W260" s="162">
        <v>126</v>
      </c>
      <c r="X260" s="193">
        <v>1.26</v>
      </c>
      <c r="Y260" s="128" t="s">
        <v>619</v>
      </c>
      <c r="Z260" s="1"/>
      <c r="AA260" s="1"/>
      <c r="AB260" s="1"/>
    </row>
    <row r="261" spans="1:28" ht="14.1" customHeight="1" x14ac:dyDescent="0.2">
      <c r="A261" s="220" t="s">
        <v>272</v>
      </c>
      <c r="B261" s="220" t="s">
        <v>685</v>
      </c>
      <c r="C261" s="220" t="s">
        <v>745</v>
      </c>
      <c r="D261" s="220"/>
      <c r="E261" s="184">
        <v>76.7</v>
      </c>
      <c r="F261" s="162">
        <v>12</v>
      </c>
      <c r="G261" s="128" t="s">
        <v>619</v>
      </c>
      <c r="H261" s="128" t="s">
        <v>619</v>
      </c>
      <c r="I261" s="128" t="s">
        <v>619</v>
      </c>
      <c r="J261" s="128" t="s">
        <v>619</v>
      </c>
      <c r="K261" s="162">
        <v>5</v>
      </c>
      <c r="L261" s="162">
        <v>21</v>
      </c>
      <c r="M261" s="185">
        <v>0.3</v>
      </c>
      <c r="N261" s="162">
        <v>10</v>
      </c>
      <c r="O261" s="128" t="s">
        <v>619</v>
      </c>
      <c r="P261" s="128" t="s">
        <v>619</v>
      </c>
      <c r="Q261" s="162">
        <v>39</v>
      </c>
      <c r="R261" s="128" t="s">
        <v>619</v>
      </c>
      <c r="S261" s="128" t="s">
        <v>619</v>
      </c>
      <c r="T261" s="128" t="s">
        <v>619</v>
      </c>
      <c r="U261" s="128" t="s">
        <v>619</v>
      </c>
      <c r="V261" s="128" t="s">
        <v>619</v>
      </c>
      <c r="W261" s="162">
        <v>46</v>
      </c>
      <c r="X261" s="193">
        <v>0.6</v>
      </c>
      <c r="Y261" s="162">
        <v>6</v>
      </c>
      <c r="Z261" s="1"/>
      <c r="AA261" s="1"/>
      <c r="AB261" s="1"/>
    </row>
    <row r="262" spans="1:28" ht="14.1" customHeight="1" x14ac:dyDescent="0.2">
      <c r="A262" s="220" t="s">
        <v>376</v>
      </c>
      <c r="B262" s="220" t="s">
        <v>377</v>
      </c>
      <c r="C262" s="220" t="s">
        <v>746</v>
      </c>
      <c r="D262" s="220"/>
      <c r="E262" s="184">
        <v>127.6</v>
      </c>
      <c r="F262" s="162">
        <v>76</v>
      </c>
      <c r="G262" s="162">
        <v>199</v>
      </c>
      <c r="H262" s="162">
        <v>12</v>
      </c>
      <c r="I262" s="162">
        <v>10</v>
      </c>
      <c r="J262" s="162">
        <v>34</v>
      </c>
      <c r="K262" s="162">
        <v>158</v>
      </c>
      <c r="L262" s="162">
        <v>489</v>
      </c>
      <c r="M262" s="185">
        <v>3.8</v>
      </c>
      <c r="N262" s="162">
        <v>153</v>
      </c>
      <c r="O262" s="162">
        <v>143</v>
      </c>
      <c r="P262" s="162">
        <v>223</v>
      </c>
      <c r="Q262" s="162">
        <v>1008</v>
      </c>
      <c r="R262" s="162">
        <v>88</v>
      </c>
      <c r="S262" s="162">
        <v>219</v>
      </c>
      <c r="T262" s="162">
        <v>270</v>
      </c>
      <c r="U262" s="162">
        <v>80</v>
      </c>
      <c r="V262" s="162">
        <v>241</v>
      </c>
      <c r="W262" s="162">
        <v>898</v>
      </c>
      <c r="X262" s="193">
        <v>7.04</v>
      </c>
      <c r="Y262" s="162">
        <v>187</v>
      </c>
      <c r="Z262" s="1"/>
      <c r="AA262" s="1"/>
      <c r="AB262" s="1"/>
    </row>
    <row r="263" spans="1:28" ht="14.1" customHeight="1" x14ac:dyDescent="0.2">
      <c r="A263" s="220" t="s">
        <v>520</v>
      </c>
      <c r="B263" s="220" t="s">
        <v>521</v>
      </c>
      <c r="C263" s="220" t="s">
        <v>742</v>
      </c>
      <c r="D263" s="220"/>
      <c r="E263" s="184">
        <v>40.9</v>
      </c>
      <c r="F263" s="162">
        <v>15</v>
      </c>
      <c r="G263" s="128" t="s">
        <v>619</v>
      </c>
      <c r="H263" s="128" t="s">
        <v>619</v>
      </c>
      <c r="I263" s="128" t="s">
        <v>619</v>
      </c>
      <c r="J263" s="128" t="s">
        <v>619</v>
      </c>
      <c r="K263" s="162">
        <v>18</v>
      </c>
      <c r="L263" s="162">
        <v>37</v>
      </c>
      <c r="M263" s="185">
        <v>0.9</v>
      </c>
      <c r="N263" s="128" t="s">
        <v>619</v>
      </c>
      <c r="O263" s="128" t="s">
        <v>619</v>
      </c>
      <c r="P263" s="162">
        <v>9</v>
      </c>
      <c r="Q263" s="162">
        <v>51</v>
      </c>
      <c r="R263" s="162">
        <v>30</v>
      </c>
      <c r="S263" s="128" t="s">
        <v>619</v>
      </c>
      <c r="T263" s="162">
        <v>37</v>
      </c>
      <c r="U263" s="128" t="s">
        <v>619</v>
      </c>
      <c r="V263" s="162">
        <v>42</v>
      </c>
      <c r="W263" s="162">
        <v>110</v>
      </c>
      <c r="X263" s="193">
        <v>2.69</v>
      </c>
      <c r="Y263" s="162">
        <v>17</v>
      </c>
      <c r="Z263" s="1"/>
      <c r="AA263" s="1"/>
      <c r="AB263" s="1"/>
    </row>
    <row r="264" spans="1:28" ht="14.1" customHeight="1" x14ac:dyDescent="0.2">
      <c r="A264" s="220" t="s">
        <v>318</v>
      </c>
      <c r="B264" s="220" t="s">
        <v>319</v>
      </c>
      <c r="C264" s="220" t="s">
        <v>745</v>
      </c>
      <c r="D264" s="220"/>
      <c r="E264" s="184">
        <v>57.9</v>
      </c>
      <c r="F264" s="162">
        <v>23</v>
      </c>
      <c r="G264" s="128" t="s">
        <v>619</v>
      </c>
      <c r="H264" s="128" t="s">
        <v>619</v>
      </c>
      <c r="I264" s="128" t="s">
        <v>619</v>
      </c>
      <c r="J264" s="128" t="s">
        <v>619</v>
      </c>
      <c r="K264" s="128" t="s">
        <v>619</v>
      </c>
      <c r="L264" s="162">
        <v>29</v>
      </c>
      <c r="M264" s="185">
        <v>0.5</v>
      </c>
      <c r="N264" s="162">
        <v>10</v>
      </c>
      <c r="O264" s="128" t="s">
        <v>619</v>
      </c>
      <c r="P264" s="128" t="s">
        <v>619</v>
      </c>
      <c r="Q264" s="162">
        <v>47</v>
      </c>
      <c r="R264" s="128" t="s">
        <v>619</v>
      </c>
      <c r="S264" s="162">
        <v>8</v>
      </c>
      <c r="T264" s="162">
        <v>57</v>
      </c>
      <c r="U264" s="128" t="s">
        <v>619</v>
      </c>
      <c r="V264" s="162">
        <v>49</v>
      </c>
      <c r="W264" s="162">
        <v>120</v>
      </c>
      <c r="X264" s="193">
        <v>2.0699999999999998</v>
      </c>
      <c r="Y264" s="128" t="s">
        <v>619</v>
      </c>
      <c r="Z264" s="1"/>
      <c r="AA264" s="1"/>
      <c r="AB264" s="1"/>
    </row>
    <row r="265" spans="1:28" ht="14.1" customHeight="1" x14ac:dyDescent="0.2">
      <c r="A265" s="220" t="s">
        <v>350</v>
      </c>
      <c r="B265" s="220" t="s">
        <v>351</v>
      </c>
      <c r="C265" s="220" t="s">
        <v>745</v>
      </c>
      <c r="D265" s="220"/>
      <c r="E265" s="184">
        <v>46.9</v>
      </c>
      <c r="F265" s="162">
        <v>33</v>
      </c>
      <c r="G265" s="128" t="s">
        <v>619</v>
      </c>
      <c r="H265" s="128" t="s">
        <v>619</v>
      </c>
      <c r="I265" s="128" t="s">
        <v>619</v>
      </c>
      <c r="J265" s="128" t="s">
        <v>619</v>
      </c>
      <c r="K265" s="128" t="s">
        <v>619</v>
      </c>
      <c r="L265" s="162">
        <v>35</v>
      </c>
      <c r="M265" s="185">
        <v>0.8</v>
      </c>
      <c r="N265" s="162">
        <v>6</v>
      </c>
      <c r="O265" s="128" t="s">
        <v>619</v>
      </c>
      <c r="P265" s="128" t="s">
        <v>619</v>
      </c>
      <c r="Q265" s="162">
        <v>49</v>
      </c>
      <c r="R265" s="128" t="s">
        <v>619</v>
      </c>
      <c r="S265" s="128" t="s">
        <v>619</v>
      </c>
      <c r="T265" s="162">
        <v>23</v>
      </c>
      <c r="U265" s="128" t="s">
        <v>619</v>
      </c>
      <c r="V265" s="128" t="s">
        <v>619</v>
      </c>
      <c r="W265" s="162">
        <v>34</v>
      </c>
      <c r="X265" s="193">
        <v>0.72</v>
      </c>
      <c r="Y265" s="162">
        <v>8</v>
      </c>
      <c r="Z265" s="1"/>
      <c r="AA265" s="1"/>
      <c r="AB265" s="1"/>
    </row>
    <row r="266" spans="1:28" ht="14.1" customHeight="1" x14ac:dyDescent="0.2">
      <c r="A266" s="220" t="s">
        <v>95</v>
      </c>
      <c r="B266" s="220" t="s">
        <v>96</v>
      </c>
      <c r="C266" s="220" t="s">
        <v>743</v>
      </c>
      <c r="D266" s="220"/>
      <c r="E266" s="184">
        <v>77.400000000000006</v>
      </c>
      <c r="F266" s="128" t="s">
        <v>619</v>
      </c>
      <c r="G266" s="128" t="s">
        <v>619</v>
      </c>
      <c r="H266" s="128" t="s">
        <v>619</v>
      </c>
      <c r="I266" s="128" t="s">
        <v>619</v>
      </c>
      <c r="J266" s="128" t="s">
        <v>619</v>
      </c>
      <c r="K266" s="128" t="s">
        <v>619</v>
      </c>
      <c r="L266" s="162">
        <v>22</v>
      </c>
      <c r="M266" s="185">
        <v>0.3</v>
      </c>
      <c r="N266" s="128" t="s">
        <v>619</v>
      </c>
      <c r="O266" s="128" t="s">
        <v>619</v>
      </c>
      <c r="P266" s="162">
        <v>5</v>
      </c>
      <c r="Q266" s="162">
        <v>31</v>
      </c>
      <c r="R266" s="128" t="s">
        <v>619</v>
      </c>
      <c r="S266" s="128" t="s">
        <v>619</v>
      </c>
      <c r="T266" s="128" t="s">
        <v>619</v>
      </c>
      <c r="U266" s="128" t="s">
        <v>619</v>
      </c>
      <c r="V266" s="162">
        <v>6</v>
      </c>
      <c r="W266" s="162">
        <v>11</v>
      </c>
      <c r="X266" s="193">
        <v>0.14000000000000001</v>
      </c>
      <c r="Y266" s="162">
        <v>8</v>
      </c>
      <c r="Z266" s="1"/>
      <c r="AA266" s="1"/>
      <c r="AB266" s="1"/>
    </row>
    <row r="267" spans="1:28" ht="14.1" customHeight="1" x14ac:dyDescent="0.2">
      <c r="A267" s="220" t="s">
        <v>238</v>
      </c>
      <c r="B267" s="220" t="s">
        <v>239</v>
      </c>
      <c r="C267" s="220" t="s">
        <v>749</v>
      </c>
      <c r="D267" s="220"/>
      <c r="E267" s="184">
        <v>57</v>
      </c>
      <c r="F267" s="128" t="s">
        <v>619</v>
      </c>
      <c r="G267" s="128" t="s">
        <v>619</v>
      </c>
      <c r="H267" s="128" t="s">
        <v>619</v>
      </c>
      <c r="I267" s="128" t="s">
        <v>619</v>
      </c>
      <c r="J267" s="128" t="s">
        <v>619</v>
      </c>
      <c r="K267" s="128" t="s">
        <v>619</v>
      </c>
      <c r="L267" s="128" t="s">
        <v>619</v>
      </c>
      <c r="M267" s="185" t="s">
        <v>619</v>
      </c>
      <c r="N267" s="128" t="s">
        <v>619</v>
      </c>
      <c r="O267" s="128" t="s">
        <v>619</v>
      </c>
      <c r="P267" s="128" t="s">
        <v>619</v>
      </c>
      <c r="Q267" s="162">
        <v>5</v>
      </c>
      <c r="R267" s="128" t="s">
        <v>619</v>
      </c>
      <c r="S267" s="128" t="s">
        <v>619</v>
      </c>
      <c r="T267" s="128" t="s">
        <v>619</v>
      </c>
      <c r="U267" s="128" t="s">
        <v>619</v>
      </c>
      <c r="V267" s="128" t="s">
        <v>619</v>
      </c>
      <c r="W267" s="128" t="s">
        <v>619</v>
      </c>
      <c r="X267" s="193" t="s">
        <v>619</v>
      </c>
      <c r="Y267" s="128" t="s">
        <v>619</v>
      </c>
      <c r="Z267" s="1"/>
      <c r="AA267" s="1"/>
      <c r="AB267" s="1"/>
    </row>
    <row r="268" spans="1:28" ht="14.1" customHeight="1" x14ac:dyDescent="0.2">
      <c r="A268" s="220" t="s">
        <v>240</v>
      </c>
      <c r="B268" s="220" t="s">
        <v>241</v>
      </c>
      <c r="C268" s="220" t="s">
        <v>749</v>
      </c>
      <c r="D268" s="220"/>
      <c r="E268" s="184">
        <v>42.3</v>
      </c>
      <c r="F268" s="128" t="s">
        <v>619</v>
      </c>
      <c r="G268" s="128" t="s">
        <v>619</v>
      </c>
      <c r="H268" s="128" t="s">
        <v>619</v>
      </c>
      <c r="I268" s="128" t="s">
        <v>619</v>
      </c>
      <c r="J268" s="128" t="s">
        <v>619</v>
      </c>
      <c r="K268" s="128" t="s">
        <v>619</v>
      </c>
      <c r="L268" s="162">
        <v>14</v>
      </c>
      <c r="M268" s="185">
        <v>0.3</v>
      </c>
      <c r="N268" s="128" t="s">
        <v>619</v>
      </c>
      <c r="O268" s="128" t="s">
        <v>619</v>
      </c>
      <c r="P268" s="128" t="s">
        <v>619</v>
      </c>
      <c r="Q268" s="162">
        <v>16</v>
      </c>
      <c r="R268" s="128" t="s">
        <v>619</v>
      </c>
      <c r="S268" s="128" t="s">
        <v>619</v>
      </c>
      <c r="T268" s="128" t="s">
        <v>619</v>
      </c>
      <c r="U268" s="128" t="s">
        <v>619</v>
      </c>
      <c r="V268" s="162">
        <v>5</v>
      </c>
      <c r="W268" s="162">
        <v>9</v>
      </c>
      <c r="X268" s="193">
        <v>0.21</v>
      </c>
      <c r="Y268" s="162">
        <v>14</v>
      </c>
      <c r="Z268" s="1"/>
      <c r="AA268" s="1"/>
      <c r="AB268" s="1"/>
    </row>
    <row r="269" spans="1:28" ht="14.1" customHeight="1" x14ac:dyDescent="0.2">
      <c r="A269" s="220" t="s">
        <v>320</v>
      </c>
      <c r="B269" s="220" t="s">
        <v>321</v>
      </c>
      <c r="C269" s="220" t="s">
        <v>745</v>
      </c>
      <c r="D269" s="220"/>
      <c r="E269" s="184">
        <v>36.200000000000003</v>
      </c>
      <c r="F269" s="162">
        <v>12</v>
      </c>
      <c r="G269" s="128" t="s">
        <v>619</v>
      </c>
      <c r="H269" s="128" t="s">
        <v>619</v>
      </c>
      <c r="I269" s="128" t="s">
        <v>619</v>
      </c>
      <c r="J269" s="128" t="s">
        <v>619</v>
      </c>
      <c r="K269" s="162">
        <v>8</v>
      </c>
      <c r="L269" s="162">
        <v>23</v>
      </c>
      <c r="M269" s="185">
        <v>0.6</v>
      </c>
      <c r="N269" s="128" t="s">
        <v>619</v>
      </c>
      <c r="O269" s="128" t="s">
        <v>619</v>
      </c>
      <c r="P269" s="128" t="s">
        <v>619</v>
      </c>
      <c r="Q269" s="162">
        <v>24</v>
      </c>
      <c r="R269" s="128" t="s">
        <v>619</v>
      </c>
      <c r="S269" s="162">
        <v>5</v>
      </c>
      <c r="T269" s="162">
        <v>79</v>
      </c>
      <c r="U269" s="128" t="s">
        <v>619</v>
      </c>
      <c r="V269" s="128" t="s">
        <v>619</v>
      </c>
      <c r="W269" s="162">
        <v>84</v>
      </c>
      <c r="X269" s="193">
        <v>2.3199999999999998</v>
      </c>
      <c r="Y269" s="128" t="s">
        <v>619</v>
      </c>
      <c r="Z269" s="1"/>
      <c r="AA269" s="1"/>
      <c r="AB269" s="1"/>
    </row>
    <row r="270" spans="1:28" ht="14.1" customHeight="1" x14ac:dyDescent="0.2">
      <c r="A270" s="220" t="s">
        <v>57</v>
      </c>
      <c r="B270" s="220" t="s">
        <v>58</v>
      </c>
      <c r="C270" s="220" t="s">
        <v>743</v>
      </c>
      <c r="D270" s="220"/>
      <c r="E270" s="184">
        <v>124.1</v>
      </c>
      <c r="F270" s="162">
        <v>31</v>
      </c>
      <c r="G270" s="128" t="s">
        <v>619</v>
      </c>
      <c r="H270" s="128" t="s">
        <v>619</v>
      </c>
      <c r="I270" s="128" t="s">
        <v>619</v>
      </c>
      <c r="J270" s="128" t="s">
        <v>619</v>
      </c>
      <c r="K270" s="128" t="s">
        <v>619</v>
      </c>
      <c r="L270" s="162">
        <v>39</v>
      </c>
      <c r="M270" s="185">
        <v>0.3</v>
      </c>
      <c r="N270" s="128" t="s">
        <v>619</v>
      </c>
      <c r="O270" s="162">
        <v>44</v>
      </c>
      <c r="P270" s="128" t="s">
        <v>619</v>
      </c>
      <c r="Q270" s="162">
        <v>88</v>
      </c>
      <c r="R270" s="128" t="s">
        <v>619</v>
      </c>
      <c r="S270" s="128" t="s">
        <v>619</v>
      </c>
      <c r="T270" s="128" t="s">
        <v>619</v>
      </c>
      <c r="U270" s="128" t="s">
        <v>619</v>
      </c>
      <c r="V270" s="128" t="s">
        <v>619</v>
      </c>
      <c r="W270" s="162">
        <v>42</v>
      </c>
      <c r="X270" s="193">
        <v>0.34</v>
      </c>
      <c r="Y270" s="162">
        <v>5</v>
      </c>
      <c r="Z270" s="1"/>
      <c r="AA270" s="1"/>
      <c r="AB270" s="1"/>
    </row>
    <row r="271" spans="1:28" ht="14.1" customHeight="1" x14ac:dyDescent="0.2">
      <c r="A271" s="220" t="s">
        <v>16</v>
      </c>
      <c r="B271" s="220" t="s">
        <v>686</v>
      </c>
      <c r="C271" s="220" t="s">
        <v>750</v>
      </c>
      <c r="D271" s="220"/>
      <c r="E271" s="184">
        <v>81</v>
      </c>
      <c r="F271" s="128" t="s">
        <v>619</v>
      </c>
      <c r="G271" s="128" t="s">
        <v>619</v>
      </c>
      <c r="H271" s="128" t="s">
        <v>619</v>
      </c>
      <c r="I271" s="128" t="s">
        <v>619</v>
      </c>
      <c r="J271" s="128" t="s">
        <v>619</v>
      </c>
      <c r="K271" s="128" t="s">
        <v>619</v>
      </c>
      <c r="L271" s="128" t="s">
        <v>619</v>
      </c>
      <c r="M271" s="185" t="s">
        <v>619</v>
      </c>
      <c r="N271" s="128" t="s">
        <v>619</v>
      </c>
      <c r="O271" s="128" t="s">
        <v>619</v>
      </c>
      <c r="P271" s="162">
        <v>7</v>
      </c>
      <c r="Q271" s="162">
        <v>10</v>
      </c>
      <c r="R271" s="128" t="s">
        <v>619</v>
      </c>
      <c r="S271" s="128" t="s">
        <v>619</v>
      </c>
      <c r="T271" s="128" t="s">
        <v>619</v>
      </c>
      <c r="U271" s="128" t="s">
        <v>619</v>
      </c>
      <c r="V271" s="128" t="s">
        <v>619</v>
      </c>
      <c r="W271" s="162">
        <v>26</v>
      </c>
      <c r="X271" s="193">
        <v>0.32</v>
      </c>
      <c r="Y271" s="128" t="s">
        <v>619</v>
      </c>
      <c r="Z271" s="1"/>
      <c r="AA271" s="1"/>
      <c r="AB271" s="1"/>
    </row>
    <row r="272" spans="1:28" ht="14.1" customHeight="1" x14ac:dyDescent="0.2">
      <c r="A272" s="220" t="s">
        <v>214</v>
      </c>
      <c r="B272" s="220" t="s">
        <v>687</v>
      </c>
      <c r="C272" s="220" t="s">
        <v>749</v>
      </c>
      <c r="D272" s="220"/>
      <c r="E272" s="184">
        <v>108.5</v>
      </c>
      <c r="F272" s="162">
        <v>25</v>
      </c>
      <c r="G272" s="162">
        <v>5</v>
      </c>
      <c r="H272" s="128" t="s">
        <v>619</v>
      </c>
      <c r="I272" s="128" t="s">
        <v>619</v>
      </c>
      <c r="J272" s="162">
        <v>5</v>
      </c>
      <c r="K272" s="128" t="s">
        <v>619</v>
      </c>
      <c r="L272" s="162">
        <v>41</v>
      </c>
      <c r="M272" s="185">
        <v>0.4</v>
      </c>
      <c r="N272" s="162">
        <v>12</v>
      </c>
      <c r="O272" s="162">
        <v>36</v>
      </c>
      <c r="P272" s="162">
        <v>45</v>
      </c>
      <c r="Q272" s="162">
        <v>134</v>
      </c>
      <c r="R272" s="162">
        <v>11</v>
      </c>
      <c r="S272" s="128" t="s">
        <v>619</v>
      </c>
      <c r="T272" s="162">
        <v>10</v>
      </c>
      <c r="U272" s="128" t="s">
        <v>619</v>
      </c>
      <c r="V272" s="128" t="s">
        <v>619</v>
      </c>
      <c r="W272" s="162">
        <v>21</v>
      </c>
      <c r="X272" s="193">
        <v>0.19</v>
      </c>
      <c r="Y272" s="128" t="s">
        <v>619</v>
      </c>
      <c r="Z272" s="1"/>
      <c r="AA272" s="1"/>
      <c r="AB272" s="1"/>
    </row>
    <row r="273" spans="1:28" ht="14.1" customHeight="1" x14ac:dyDescent="0.2">
      <c r="A273" s="220" t="s">
        <v>250</v>
      </c>
      <c r="B273" s="220" t="s">
        <v>251</v>
      </c>
      <c r="C273" s="220" t="s">
        <v>749</v>
      </c>
      <c r="D273" s="220"/>
      <c r="E273" s="184">
        <v>53.2</v>
      </c>
      <c r="F273" s="162">
        <v>17</v>
      </c>
      <c r="G273" s="128" t="s">
        <v>619</v>
      </c>
      <c r="H273" s="128" t="s">
        <v>619</v>
      </c>
      <c r="I273" s="128" t="s">
        <v>619</v>
      </c>
      <c r="J273" s="128" t="s">
        <v>619</v>
      </c>
      <c r="K273" s="128" t="s">
        <v>619</v>
      </c>
      <c r="L273" s="162">
        <v>19</v>
      </c>
      <c r="M273" s="185">
        <v>0.4</v>
      </c>
      <c r="N273" s="128" t="s">
        <v>619</v>
      </c>
      <c r="O273" s="128" t="s">
        <v>619</v>
      </c>
      <c r="P273" s="162">
        <v>11</v>
      </c>
      <c r="Q273" s="162">
        <v>36</v>
      </c>
      <c r="R273" s="128" t="s">
        <v>619</v>
      </c>
      <c r="S273" s="128" t="s">
        <v>619</v>
      </c>
      <c r="T273" s="162">
        <v>19</v>
      </c>
      <c r="U273" s="128" t="s">
        <v>619</v>
      </c>
      <c r="V273" s="128" t="s">
        <v>619</v>
      </c>
      <c r="W273" s="162">
        <v>22</v>
      </c>
      <c r="X273" s="193">
        <v>0.41</v>
      </c>
      <c r="Y273" s="162">
        <v>5</v>
      </c>
      <c r="Z273" s="1"/>
      <c r="AA273" s="1"/>
      <c r="AB273" s="1"/>
    </row>
    <row r="274" spans="1:28" ht="14.1" customHeight="1" x14ac:dyDescent="0.2">
      <c r="A274" s="220" t="s">
        <v>592</v>
      </c>
      <c r="B274" s="220" t="s">
        <v>593</v>
      </c>
      <c r="C274" s="220" t="s">
        <v>748</v>
      </c>
      <c r="D274" s="220"/>
      <c r="E274" s="184">
        <v>49.2</v>
      </c>
      <c r="F274" s="162">
        <v>7</v>
      </c>
      <c r="G274" s="128" t="s">
        <v>619</v>
      </c>
      <c r="H274" s="128" t="s">
        <v>619</v>
      </c>
      <c r="I274" s="128" t="s">
        <v>619</v>
      </c>
      <c r="J274" s="128" t="s">
        <v>619</v>
      </c>
      <c r="K274" s="128" t="s">
        <v>619</v>
      </c>
      <c r="L274" s="162">
        <v>8</v>
      </c>
      <c r="M274" s="185">
        <v>0.2</v>
      </c>
      <c r="N274" s="128" t="s">
        <v>619</v>
      </c>
      <c r="O274" s="128" t="s">
        <v>619</v>
      </c>
      <c r="P274" s="162">
        <v>9</v>
      </c>
      <c r="Q274" s="162">
        <v>19</v>
      </c>
      <c r="R274" s="162">
        <v>5</v>
      </c>
      <c r="S274" s="128" t="s">
        <v>619</v>
      </c>
      <c r="T274" s="128" t="s">
        <v>619</v>
      </c>
      <c r="U274" s="128" t="s">
        <v>619</v>
      </c>
      <c r="V274" s="128" t="s">
        <v>619</v>
      </c>
      <c r="W274" s="162">
        <v>7</v>
      </c>
      <c r="X274" s="193">
        <v>0.14000000000000001</v>
      </c>
      <c r="Y274" s="128" t="s">
        <v>619</v>
      </c>
      <c r="Z274" s="1"/>
      <c r="AA274" s="1"/>
      <c r="AB274" s="1"/>
    </row>
    <row r="275" spans="1:28" ht="14.1" customHeight="1" x14ac:dyDescent="0.2">
      <c r="A275" s="220" t="s">
        <v>352</v>
      </c>
      <c r="B275" s="220" t="s">
        <v>353</v>
      </c>
      <c r="C275" s="220" t="s">
        <v>745</v>
      </c>
      <c r="D275" s="220"/>
      <c r="E275" s="184">
        <v>54.7</v>
      </c>
      <c r="F275" s="128" t="s">
        <v>619</v>
      </c>
      <c r="G275" s="128" t="s">
        <v>619</v>
      </c>
      <c r="H275" s="128" t="s">
        <v>619</v>
      </c>
      <c r="I275" s="128" t="s">
        <v>619</v>
      </c>
      <c r="J275" s="128" t="s">
        <v>619</v>
      </c>
      <c r="K275" s="128" t="s">
        <v>619</v>
      </c>
      <c r="L275" s="128" t="s">
        <v>619</v>
      </c>
      <c r="M275" s="185" t="s">
        <v>619</v>
      </c>
      <c r="N275" s="128" t="s">
        <v>619</v>
      </c>
      <c r="O275" s="128" t="s">
        <v>619</v>
      </c>
      <c r="P275" s="128" t="s">
        <v>619</v>
      </c>
      <c r="Q275" s="162">
        <v>5</v>
      </c>
      <c r="R275" s="128" t="s">
        <v>619</v>
      </c>
      <c r="S275" s="128" t="s">
        <v>619</v>
      </c>
      <c r="T275" s="128" t="s">
        <v>619</v>
      </c>
      <c r="U275" s="128" t="s">
        <v>619</v>
      </c>
      <c r="V275" s="128" t="s">
        <v>619</v>
      </c>
      <c r="W275" s="128" t="s">
        <v>619</v>
      </c>
      <c r="X275" s="193" t="s">
        <v>619</v>
      </c>
      <c r="Y275" s="128" t="s">
        <v>619</v>
      </c>
      <c r="Z275" s="1"/>
      <c r="AA275" s="1"/>
      <c r="AB275" s="1"/>
    </row>
    <row r="276" spans="1:28" ht="14.1" customHeight="1" x14ac:dyDescent="0.2">
      <c r="A276" s="220" t="s">
        <v>25</v>
      </c>
      <c r="B276" s="220" t="s">
        <v>26</v>
      </c>
      <c r="C276" s="220" t="s">
        <v>750</v>
      </c>
      <c r="D276" s="220"/>
      <c r="E276" s="184">
        <v>121</v>
      </c>
      <c r="F276" s="162">
        <v>17</v>
      </c>
      <c r="G276" s="128" t="s">
        <v>619</v>
      </c>
      <c r="H276" s="128" t="s">
        <v>619</v>
      </c>
      <c r="I276" s="128" t="s">
        <v>619</v>
      </c>
      <c r="J276" s="128" t="s">
        <v>619</v>
      </c>
      <c r="K276" s="128" t="s">
        <v>619</v>
      </c>
      <c r="L276" s="162">
        <v>18</v>
      </c>
      <c r="M276" s="185">
        <v>0.2</v>
      </c>
      <c r="N276" s="162">
        <v>6</v>
      </c>
      <c r="O276" s="162">
        <v>21</v>
      </c>
      <c r="P276" s="162">
        <v>227</v>
      </c>
      <c r="Q276" s="162">
        <v>272</v>
      </c>
      <c r="R276" s="128" t="s">
        <v>619</v>
      </c>
      <c r="S276" s="128" t="s">
        <v>619</v>
      </c>
      <c r="T276" s="128" t="s">
        <v>619</v>
      </c>
      <c r="U276" s="128" t="s">
        <v>619</v>
      </c>
      <c r="V276" s="128" t="s">
        <v>619</v>
      </c>
      <c r="W276" s="128" t="s">
        <v>619</v>
      </c>
      <c r="X276" s="193" t="s">
        <v>619</v>
      </c>
      <c r="Y276" s="162">
        <v>27</v>
      </c>
      <c r="Z276" s="1"/>
      <c r="AA276" s="1"/>
      <c r="AB276" s="1"/>
    </row>
    <row r="277" spans="1:28" ht="14.1" customHeight="1" x14ac:dyDescent="0.2">
      <c r="A277" s="220" t="s">
        <v>522</v>
      </c>
      <c r="B277" s="220" t="s">
        <v>523</v>
      </c>
      <c r="C277" s="220" t="s">
        <v>742</v>
      </c>
      <c r="D277" s="220"/>
      <c r="E277" s="184">
        <v>34.299999999999997</v>
      </c>
      <c r="F277" s="162">
        <v>8</v>
      </c>
      <c r="G277" s="128" t="s">
        <v>619</v>
      </c>
      <c r="H277" s="128" t="s">
        <v>619</v>
      </c>
      <c r="I277" s="128" t="s">
        <v>619</v>
      </c>
      <c r="J277" s="128" t="s">
        <v>619</v>
      </c>
      <c r="K277" s="128" t="s">
        <v>619</v>
      </c>
      <c r="L277" s="162">
        <v>9</v>
      </c>
      <c r="M277" s="185">
        <v>0.3</v>
      </c>
      <c r="N277" s="128" t="s">
        <v>619</v>
      </c>
      <c r="O277" s="128" t="s">
        <v>619</v>
      </c>
      <c r="P277" s="128" t="s">
        <v>619</v>
      </c>
      <c r="Q277" s="162">
        <v>13</v>
      </c>
      <c r="R277" s="128" t="s">
        <v>619</v>
      </c>
      <c r="S277" s="162">
        <v>35</v>
      </c>
      <c r="T277" s="162">
        <v>13</v>
      </c>
      <c r="U277" s="128" t="s">
        <v>619</v>
      </c>
      <c r="V277" s="128" t="s">
        <v>619</v>
      </c>
      <c r="W277" s="162">
        <v>54</v>
      </c>
      <c r="X277" s="193">
        <v>1.57</v>
      </c>
      <c r="Y277" s="128" t="s">
        <v>619</v>
      </c>
      <c r="Z277" s="1"/>
      <c r="AA277" s="1"/>
      <c r="AB277" s="1"/>
    </row>
    <row r="278" spans="1:28" ht="14.1" customHeight="1" x14ac:dyDescent="0.2">
      <c r="A278" s="220" t="s">
        <v>418</v>
      </c>
      <c r="B278" s="220" t="s">
        <v>419</v>
      </c>
      <c r="C278" s="220" t="s">
        <v>746</v>
      </c>
      <c r="D278" s="220"/>
      <c r="E278" s="184">
        <v>82.4</v>
      </c>
      <c r="F278" s="162">
        <v>31</v>
      </c>
      <c r="G278" s="162">
        <v>11</v>
      </c>
      <c r="H278" s="162">
        <v>11</v>
      </c>
      <c r="I278" s="162">
        <v>6</v>
      </c>
      <c r="J278" s="128" t="s">
        <v>619</v>
      </c>
      <c r="K278" s="128" t="s">
        <v>619</v>
      </c>
      <c r="L278" s="162">
        <v>63</v>
      </c>
      <c r="M278" s="185">
        <v>0.8</v>
      </c>
      <c r="N278" s="162">
        <v>7</v>
      </c>
      <c r="O278" s="162">
        <v>18</v>
      </c>
      <c r="P278" s="162">
        <v>21</v>
      </c>
      <c r="Q278" s="162">
        <v>109</v>
      </c>
      <c r="R278" s="128" t="s">
        <v>619</v>
      </c>
      <c r="S278" s="128" t="s">
        <v>619</v>
      </c>
      <c r="T278" s="162">
        <v>126</v>
      </c>
      <c r="U278" s="162">
        <v>51</v>
      </c>
      <c r="V278" s="162">
        <v>49</v>
      </c>
      <c r="W278" s="162">
        <v>269</v>
      </c>
      <c r="X278" s="193">
        <v>3.27</v>
      </c>
      <c r="Y278" s="128" t="s">
        <v>619</v>
      </c>
      <c r="Z278" s="1"/>
      <c r="AA278" s="1"/>
      <c r="AB278" s="1"/>
    </row>
    <row r="279" spans="1:28" ht="14.1" customHeight="1" x14ac:dyDescent="0.2">
      <c r="A279" s="220" t="s">
        <v>490</v>
      </c>
      <c r="B279" s="220" t="s">
        <v>491</v>
      </c>
      <c r="C279" s="220" t="s">
        <v>742</v>
      </c>
      <c r="D279" s="220"/>
      <c r="E279" s="184">
        <v>58.1</v>
      </c>
      <c r="F279" s="128" t="s">
        <v>619</v>
      </c>
      <c r="G279" s="128" t="s">
        <v>619</v>
      </c>
      <c r="H279" s="128" t="s">
        <v>619</v>
      </c>
      <c r="I279" s="128" t="s">
        <v>619</v>
      </c>
      <c r="J279" s="128" t="s">
        <v>619</v>
      </c>
      <c r="K279" s="128" t="s">
        <v>619</v>
      </c>
      <c r="L279" s="162">
        <v>17</v>
      </c>
      <c r="M279" s="185">
        <v>0.3</v>
      </c>
      <c r="N279" s="162">
        <v>7</v>
      </c>
      <c r="O279" s="162">
        <v>11</v>
      </c>
      <c r="P279" s="162">
        <v>24</v>
      </c>
      <c r="Q279" s="162">
        <v>59</v>
      </c>
      <c r="R279" s="162">
        <v>25</v>
      </c>
      <c r="S279" s="162">
        <v>14</v>
      </c>
      <c r="T279" s="162">
        <v>23</v>
      </c>
      <c r="U279" s="128" t="s">
        <v>619</v>
      </c>
      <c r="V279" s="128" t="s">
        <v>619</v>
      </c>
      <c r="W279" s="162">
        <v>70</v>
      </c>
      <c r="X279" s="193">
        <v>1.2</v>
      </c>
      <c r="Y279" s="128" t="s">
        <v>619</v>
      </c>
      <c r="Z279" s="1"/>
      <c r="AA279" s="1"/>
      <c r="AB279" s="1"/>
    </row>
    <row r="280" spans="1:28" ht="14.1" customHeight="1" x14ac:dyDescent="0.2">
      <c r="A280" s="220" t="s">
        <v>553</v>
      </c>
      <c r="B280" s="220" t="s">
        <v>688</v>
      </c>
      <c r="C280" s="220" t="s">
        <v>748</v>
      </c>
      <c r="D280" s="220"/>
      <c r="E280" s="184">
        <v>92.3</v>
      </c>
      <c r="F280" s="162">
        <v>31</v>
      </c>
      <c r="G280" s="128" t="s">
        <v>619</v>
      </c>
      <c r="H280" s="128" t="s">
        <v>619</v>
      </c>
      <c r="I280" s="128" t="s">
        <v>619</v>
      </c>
      <c r="J280" s="128" t="s">
        <v>619</v>
      </c>
      <c r="K280" s="162">
        <v>8</v>
      </c>
      <c r="L280" s="162">
        <v>45</v>
      </c>
      <c r="M280" s="185">
        <v>0.5</v>
      </c>
      <c r="N280" s="162">
        <v>23</v>
      </c>
      <c r="O280" s="162">
        <v>8</v>
      </c>
      <c r="P280" s="162">
        <v>25</v>
      </c>
      <c r="Q280" s="162">
        <v>101</v>
      </c>
      <c r="R280" s="128" t="s">
        <v>619</v>
      </c>
      <c r="S280" s="128" t="s">
        <v>619</v>
      </c>
      <c r="T280" s="162">
        <v>93</v>
      </c>
      <c r="U280" s="162">
        <v>164</v>
      </c>
      <c r="V280" s="128" t="s">
        <v>619</v>
      </c>
      <c r="W280" s="162">
        <v>263</v>
      </c>
      <c r="X280" s="193">
        <v>2.85</v>
      </c>
      <c r="Y280" s="128" t="s">
        <v>619</v>
      </c>
      <c r="Z280" s="1"/>
      <c r="AA280" s="1"/>
      <c r="AB280" s="1"/>
    </row>
    <row r="281" spans="1:28" ht="14.1" customHeight="1" x14ac:dyDescent="0.2">
      <c r="A281" s="220" t="s">
        <v>59</v>
      </c>
      <c r="B281" s="220" t="s">
        <v>60</v>
      </c>
      <c r="C281" s="220" t="s">
        <v>743</v>
      </c>
      <c r="D281" s="220"/>
      <c r="E281" s="184">
        <v>97.2</v>
      </c>
      <c r="F281" s="162">
        <v>8</v>
      </c>
      <c r="G281" s="128" t="s">
        <v>619</v>
      </c>
      <c r="H281" s="128" t="s">
        <v>619</v>
      </c>
      <c r="I281" s="128" t="s">
        <v>619</v>
      </c>
      <c r="J281" s="128" t="s">
        <v>619</v>
      </c>
      <c r="K281" s="128" t="s">
        <v>619</v>
      </c>
      <c r="L281" s="162">
        <v>15</v>
      </c>
      <c r="M281" s="185">
        <v>0.2</v>
      </c>
      <c r="N281" s="128" t="s">
        <v>619</v>
      </c>
      <c r="O281" s="162">
        <v>12</v>
      </c>
      <c r="P281" s="128" t="s">
        <v>619</v>
      </c>
      <c r="Q281" s="162">
        <v>33</v>
      </c>
      <c r="R281" s="128" t="s">
        <v>619</v>
      </c>
      <c r="S281" s="162">
        <v>11</v>
      </c>
      <c r="T281" s="128" t="s">
        <v>619</v>
      </c>
      <c r="U281" s="128" t="s">
        <v>619</v>
      </c>
      <c r="V281" s="128" t="s">
        <v>619</v>
      </c>
      <c r="W281" s="162">
        <v>13</v>
      </c>
      <c r="X281" s="193">
        <v>0.13</v>
      </c>
      <c r="Y281" s="128" t="s">
        <v>619</v>
      </c>
      <c r="Z281" s="1"/>
      <c r="AA281" s="1"/>
      <c r="AB281" s="1"/>
    </row>
    <row r="282" spans="1:28" ht="14.1" customHeight="1" x14ac:dyDescent="0.2">
      <c r="A282" s="220" t="s">
        <v>242</v>
      </c>
      <c r="B282" s="220" t="s">
        <v>243</v>
      </c>
      <c r="C282" s="220" t="s">
        <v>749</v>
      </c>
      <c r="D282" s="220"/>
      <c r="E282" s="184">
        <v>32.299999999999997</v>
      </c>
      <c r="F282" s="162">
        <v>33</v>
      </c>
      <c r="G282" s="128" t="s">
        <v>619</v>
      </c>
      <c r="H282" s="128" t="s">
        <v>619</v>
      </c>
      <c r="I282" s="128" t="s">
        <v>619</v>
      </c>
      <c r="J282" s="128" t="s">
        <v>619</v>
      </c>
      <c r="K282" s="128" t="s">
        <v>619</v>
      </c>
      <c r="L282" s="162">
        <v>35</v>
      </c>
      <c r="M282" s="185">
        <v>1.1000000000000001</v>
      </c>
      <c r="N282" s="128" t="s">
        <v>619</v>
      </c>
      <c r="O282" s="128" t="s">
        <v>619</v>
      </c>
      <c r="P282" s="162">
        <v>18</v>
      </c>
      <c r="Q282" s="162">
        <v>62</v>
      </c>
      <c r="R282" s="162">
        <v>15</v>
      </c>
      <c r="S282" s="128" t="s">
        <v>619</v>
      </c>
      <c r="T282" s="128" t="s">
        <v>619</v>
      </c>
      <c r="U282" s="162">
        <v>5</v>
      </c>
      <c r="V282" s="128" t="s">
        <v>619</v>
      </c>
      <c r="W282" s="162">
        <v>22</v>
      </c>
      <c r="X282" s="193">
        <v>0.68</v>
      </c>
      <c r="Y282" s="128" t="s">
        <v>619</v>
      </c>
      <c r="Z282" s="1"/>
      <c r="AA282" s="1"/>
      <c r="AB282" s="1"/>
    </row>
    <row r="283" spans="1:28" ht="14.1" customHeight="1" x14ac:dyDescent="0.2">
      <c r="A283" s="220" t="s">
        <v>524</v>
      </c>
      <c r="B283" s="220" t="s">
        <v>525</v>
      </c>
      <c r="C283" s="220" t="s">
        <v>742</v>
      </c>
      <c r="D283" s="220"/>
      <c r="E283" s="184">
        <v>34.5</v>
      </c>
      <c r="F283" s="162">
        <v>7</v>
      </c>
      <c r="G283" s="128" t="s">
        <v>619</v>
      </c>
      <c r="H283" s="128" t="s">
        <v>619</v>
      </c>
      <c r="I283" s="128" t="s">
        <v>619</v>
      </c>
      <c r="J283" s="128" t="s">
        <v>619</v>
      </c>
      <c r="K283" s="128" t="s">
        <v>619</v>
      </c>
      <c r="L283" s="162">
        <v>9</v>
      </c>
      <c r="M283" s="185">
        <v>0.3</v>
      </c>
      <c r="N283" s="128" t="s">
        <v>619</v>
      </c>
      <c r="O283" s="128" t="s">
        <v>619</v>
      </c>
      <c r="P283" s="128" t="s">
        <v>619</v>
      </c>
      <c r="Q283" s="162">
        <v>17</v>
      </c>
      <c r="R283" s="128" t="s">
        <v>619</v>
      </c>
      <c r="S283" s="162">
        <v>11</v>
      </c>
      <c r="T283" s="162">
        <v>17</v>
      </c>
      <c r="U283" s="128" t="s">
        <v>619</v>
      </c>
      <c r="V283" s="128" t="s">
        <v>619</v>
      </c>
      <c r="W283" s="162">
        <v>29</v>
      </c>
      <c r="X283" s="193">
        <v>0.84</v>
      </c>
      <c r="Y283" s="128" t="s">
        <v>619</v>
      </c>
      <c r="Z283" s="1"/>
      <c r="AA283" s="1"/>
      <c r="AB283" s="1"/>
    </row>
    <row r="284" spans="1:28" ht="14.1" customHeight="1" x14ac:dyDescent="0.2">
      <c r="A284" s="220" t="s">
        <v>602</v>
      </c>
      <c r="B284" s="220" t="s">
        <v>603</v>
      </c>
      <c r="C284" s="220" t="s">
        <v>748</v>
      </c>
      <c r="D284" s="220"/>
      <c r="E284" s="184">
        <v>48.7</v>
      </c>
      <c r="F284" s="162">
        <v>40</v>
      </c>
      <c r="G284" s="128" t="s">
        <v>619</v>
      </c>
      <c r="H284" s="128" t="s">
        <v>619</v>
      </c>
      <c r="I284" s="128" t="s">
        <v>619</v>
      </c>
      <c r="J284" s="128" t="s">
        <v>619</v>
      </c>
      <c r="K284" s="128" t="s">
        <v>619</v>
      </c>
      <c r="L284" s="162">
        <v>42</v>
      </c>
      <c r="M284" s="185">
        <v>0.9</v>
      </c>
      <c r="N284" s="128" t="s">
        <v>619</v>
      </c>
      <c r="O284" s="128" t="s">
        <v>619</v>
      </c>
      <c r="P284" s="162">
        <v>6</v>
      </c>
      <c r="Q284" s="162">
        <v>53</v>
      </c>
      <c r="R284" s="162">
        <v>13</v>
      </c>
      <c r="S284" s="162">
        <v>5</v>
      </c>
      <c r="T284" s="162">
        <v>17</v>
      </c>
      <c r="U284" s="128" t="s">
        <v>619</v>
      </c>
      <c r="V284" s="128" t="s">
        <v>619</v>
      </c>
      <c r="W284" s="162">
        <v>35</v>
      </c>
      <c r="X284" s="193">
        <v>0.72</v>
      </c>
      <c r="Y284" s="162">
        <v>16</v>
      </c>
      <c r="Z284" s="1"/>
      <c r="AA284" s="1"/>
      <c r="AB284" s="1"/>
    </row>
    <row r="285" spans="1:28" ht="14.1" customHeight="1" x14ac:dyDescent="0.2">
      <c r="A285" s="220" t="s">
        <v>566</v>
      </c>
      <c r="B285" s="220" t="s">
        <v>567</v>
      </c>
      <c r="C285" s="220" t="s">
        <v>748</v>
      </c>
      <c r="D285" s="220"/>
      <c r="E285" s="184">
        <v>55.5</v>
      </c>
      <c r="F285" s="128" t="s">
        <v>619</v>
      </c>
      <c r="G285" s="128" t="s">
        <v>619</v>
      </c>
      <c r="H285" s="128" t="s">
        <v>619</v>
      </c>
      <c r="I285" s="128" t="s">
        <v>619</v>
      </c>
      <c r="J285" s="128" t="s">
        <v>619</v>
      </c>
      <c r="K285" s="128" t="s">
        <v>619</v>
      </c>
      <c r="L285" s="162">
        <v>12</v>
      </c>
      <c r="M285" s="185">
        <v>0.2</v>
      </c>
      <c r="N285" s="162">
        <v>14</v>
      </c>
      <c r="O285" s="128" t="s">
        <v>619</v>
      </c>
      <c r="P285" s="128" t="s">
        <v>619</v>
      </c>
      <c r="Q285" s="162">
        <v>37</v>
      </c>
      <c r="R285" s="162">
        <v>20</v>
      </c>
      <c r="S285" s="128" t="s">
        <v>619</v>
      </c>
      <c r="T285" s="128" t="s">
        <v>619</v>
      </c>
      <c r="U285" s="162">
        <v>17</v>
      </c>
      <c r="V285" s="128" t="s">
        <v>619</v>
      </c>
      <c r="W285" s="162">
        <v>38</v>
      </c>
      <c r="X285" s="193">
        <v>0.68</v>
      </c>
      <c r="Y285" s="128" t="s">
        <v>619</v>
      </c>
      <c r="Z285" s="1"/>
      <c r="AA285" s="1"/>
      <c r="AB285" s="1"/>
    </row>
    <row r="286" spans="1:28" ht="14.1" customHeight="1" x14ac:dyDescent="0.2">
      <c r="A286" s="220" t="s">
        <v>215</v>
      </c>
      <c r="B286" s="220" t="s">
        <v>689</v>
      </c>
      <c r="C286" s="220" t="s">
        <v>749</v>
      </c>
      <c r="D286" s="220"/>
      <c r="E286" s="184">
        <v>68.099999999999994</v>
      </c>
      <c r="F286" s="162">
        <v>19</v>
      </c>
      <c r="G286" s="128" t="s">
        <v>619</v>
      </c>
      <c r="H286" s="128" t="s">
        <v>619</v>
      </c>
      <c r="I286" s="128" t="s">
        <v>619</v>
      </c>
      <c r="J286" s="128" t="s">
        <v>619</v>
      </c>
      <c r="K286" s="128" t="s">
        <v>619</v>
      </c>
      <c r="L286" s="162">
        <v>22</v>
      </c>
      <c r="M286" s="185">
        <v>0.3</v>
      </c>
      <c r="N286" s="128" t="s">
        <v>619</v>
      </c>
      <c r="O286" s="128" t="s">
        <v>619</v>
      </c>
      <c r="P286" s="162">
        <v>12</v>
      </c>
      <c r="Q286" s="162">
        <v>36</v>
      </c>
      <c r="R286" s="128" t="s">
        <v>619</v>
      </c>
      <c r="S286" s="162">
        <v>19</v>
      </c>
      <c r="T286" s="162">
        <v>25</v>
      </c>
      <c r="U286" s="162">
        <v>20</v>
      </c>
      <c r="V286" s="128" t="s">
        <v>619</v>
      </c>
      <c r="W286" s="162">
        <v>64</v>
      </c>
      <c r="X286" s="193">
        <v>0.94</v>
      </c>
      <c r="Y286" s="128" t="s">
        <v>619</v>
      </c>
      <c r="Z286" s="1"/>
      <c r="AA286" s="1"/>
      <c r="AB286" s="1"/>
    </row>
    <row r="287" spans="1:28" ht="14.1" customHeight="1" x14ac:dyDescent="0.2">
      <c r="A287" s="220" t="s">
        <v>304</v>
      </c>
      <c r="B287" s="220" t="s">
        <v>305</v>
      </c>
      <c r="C287" s="220" t="s">
        <v>745</v>
      </c>
      <c r="D287" s="220"/>
      <c r="E287" s="184">
        <v>63.1</v>
      </c>
      <c r="F287" s="128" t="s">
        <v>619</v>
      </c>
      <c r="G287" s="128" t="s">
        <v>619</v>
      </c>
      <c r="H287" s="128" t="s">
        <v>619</v>
      </c>
      <c r="I287" s="128" t="s">
        <v>619</v>
      </c>
      <c r="J287" s="128" t="s">
        <v>619</v>
      </c>
      <c r="K287" s="128" t="s">
        <v>619</v>
      </c>
      <c r="L287" s="162">
        <v>14</v>
      </c>
      <c r="M287" s="185">
        <v>0.2</v>
      </c>
      <c r="N287" s="128" t="s">
        <v>619</v>
      </c>
      <c r="O287" s="128" t="s">
        <v>619</v>
      </c>
      <c r="P287" s="162">
        <v>19</v>
      </c>
      <c r="Q287" s="162">
        <v>39</v>
      </c>
      <c r="R287" s="128" t="s">
        <v>619</v>
      </c>
      <c r="S287" s="128" t="s">
        <v>619</v>
      </c>
      <c r="T287" s="162">
        <v>36</v>
      </c>
      <c r="U287" s="128" t="s">
        <v>619</v>
      </c>
      <c r="V287" s="128" t="s">
        <v>619</v>
      </c>
      <c r="W287" s="162">
        <v>44</v>
      </c>
      <c r="X287" s="193">
        <v>0.7</v>
      </c>
      <c r="Y287" s="128" t="s">
        <v>619</v>
      </c>
      <c r="Z287" s="1"/>
      <c r="AA287" s="1"/>
      <c r="AB287" s="1"/>
    </row>
    <row r="288" spans="1:28" ht="14.1" customHeight="1" x14ac:dyDescent="0.2">
      <c r="A288" s="220" t="s">
        <v>470</v>
      </c>
      <c r="B288" s="220" t="s">
        <v>471</v>
      </c>
      <c r="C288" s="220" t="s">
        <v>742</v>
      </c>
      <c r="D288" s="220"/>
      <c r="E288" s="184">
        <v>48.7</v>
      </c>
      <c r="F288" s="128" t="s">
        <v>619</v>
      </c>
      <c r="G288" s="128" t="s">
        <v>619</v>
      </c>
      <c r="H288" s="128" t="s">
        <v>619</v>
      </c>
      <c r="I288" s="128" t="s">
        <v>619</v>
      </c>
      <c r="J288" s="128" t="s">
        <v>619</v>
      </c>
      <c r="K288" s="128" t="s">
        <v>619</v>
      </c>
      <c r="L288" s="162">
        <v>12</v>
      </c>
      <c r="M288" s="185">
        <v>0.3</v>
      </c>
      <c r="N288" s="128" t="s">
        <v>619</v>
      </c>
      <c r="O288" s="128" t="s">
        <v>619</v>
      </c>
      <c r="P288" s="128" t="s">
        <v>619</v>
      </c>
      <c r="Q288" s="162">
        <v>20</v>
      </c>
      <c r="R288" s="128" t="s">
        <v>619</v>
      </c>
      <c r="S288" s="128" t="s">
        <v>619</v>
      </c>
      <c r="T288" s="162">
        <v>28</v>
      </c>
      <c r="U288" s="162">
        <v>29</v>
      </c>
      <c r="V288" s="128" t="s">
        <v>619</v>
      </c>
      <c r="W288" s="162">
        <v>57</v>
      </c>
      <c r="X288" s="193">
        <v>1.17</v>
      </c>
      <c r="Y288" s="128" t="s">
        <v>619</v>
      </c>
      <c r="Z288" s="1"/>
      <c r="AA288" s="1"/>
      <c r="AB288" s="1"/>
    </row>
    <row r="289" spans="1:28" ht="14.1" customHeight="1" x14ac:dyDescent="0.2">
      <c r="A289" s="220" t="s">
        <v>594</v>
      </c>
      <c r="B289" s="220" t="s">
        <v>595</v>
      </c>
      <c r="C289" s="220" t="s">
        <v>748</v>
      </c>
      <c r="D289" s="220"/>
      <c r="E289" s="184">
        <v>36.5</v>
      </c>
      <c r="F289" s="162">
        <v>19</v>
      </c>
      <c r="G289" s="128" t="s">
        <v>619</v>
      </c>
      <c r="H289" s="128" t="s">
        <v>619</v>
      </c>
      <c r="I289" s="128" t="s">
        <v>619</v>
      </c>
      <c r="J289" s="128" t="s">
        <v>619</v>
      </c>
      <c r="K289" s="128" t="s">
        <v>619</v>
      </c>
      <c r="L289" s="162">
        <v>20</v>
      </c>
      <c r="M289" s="185">
        <v>0.6</v>
      </c>
      <c r="N289" s="128" t="s">
        <v>619</v>
      </c>
      <c r="O289" s="128" t="s">
        <v>619</v>
      </c>
      <c r="P289" s="162">
        <v>9</v>
      </c>
      <c r="Q289" s="162">
        <v>30</v>
      </c>
      <c r="R289" s="162">
        <v>12</v>
      </c>
      <c r="S289" s="128" t="s">
        <v>619</v>
      </c>
      <c r="T289" s="128" t="s">
        <v>619</v>
      </c>
      <c r="U289" s="128" t="s">
        <v>619</v>
      </c>
      <c r="V289" s="128" t="s">
        <v>619</v>
      </c>
      <c r="W289" s="162">
        <v>18</v>
      </c>
      <c r="X289" s="193">
        <v>0.49</v>
      </c>
      <c r="Y289" s="162">
        <v>14</v>
      </c>
      <c r="Z289" s="1"/>
      <c r="AA289" s="1"/>
      <c r="AB289" s="1"/>
    </row>
    <row r="290" spans="1:28" ht="14.1" customHeight="1" x14ac:dyDescent="0.2">
      <c r="A290" s="220" t="s">
        <v>492</v>
      </c>
      <c r="B290" s="220" t="s">
        <v>493</v>
      </c>
      <c r="C290" s="220" t="s">
        <v>742</v>
      </c>
      <c r="D290" s="220"/>
      <c r="E290" s="184">
        <v>61.4</v>
      </c>
      <c r="F290" s="128" t="s">
        <v>619</v>
      </c>
      <c r="G290" s="128" t="s">
        <v>619</v>
      </c>
      <c r="H290" s="128" t="s">
        <v>619</v>
      </c>
      <c r="I290" s="128" t="s">
        <v>619</v>
      </c>
      <c r="J290" s="128" t="s">
        <v>619</v>
      </c>
      <c r="K290" s="128" t="s">
        <v>619</v>
      </c>
      <c r="L290" s="162">
        <v>40</v>
      </c>
      <c r="M290" s="185">
        <v>0.7</v>
      </c>
      <c r="N290" s="162">
        <v>14</v>
      </c>
      <c r="O290" s="162">
        <v>13</v>
      </c>
      <c r="P290" s="162">
        <v>30</v>
      </c>
      <c r="Q290" s="162">
        <v>97</v>
      </c>
      <c r="R290" s="162">
        <v>27</v>
      </c>
      <c r="S290" s="128" t="s">
        <v>619</v>
      </c>
      <c r="T290" s="162">
        <v>25</v>
      </c>
      <c r="U290" s="128" t="s">
        <v>619</v>
      </c>
      <c r="V290" s="128" t="s">
        <v>619</v>
      </c>
      <c r="W290" s="162">
        <v>53</v>
      </c>
      <c r="X290" s="193">
        <v>0.86</v>
      </c>
      <c r="Y290" s="162">
        <v>14</v>
      </c>
      <c r="Z290" s="1"/>
      <c r="AA290" s="1"/>
      <c r="AB290" s="1"/>
    </row>
    <row r="291" spans="1:28" ht="14.1" customHeight="1" x14ac:dyDescent="0.2">
      <c r="A291" s="220" t="s">
        <v>322</v>
      </c>
      <c r="B291" s="220" t="s">
        <v>323</v>
      </c>
      <c r="C291" s="220" t="s">
        <v>745</v>
      </c>
      <c r="D291" s="220"/>
      <c r="E291" s="184">
        <v>36.5</v>
      </c>
      <c r="F291" s="162">
        <v>14</v>
      </c>
      <c r="G291" s="128" t="s">
        <v>619</v>
      </c>
      <c r="H291" s="128" t="s">
        <v>619</v>
      </c>
      <c r="I291" s="128" t="s">
        <v>619</v>
      </c>
      <c r="J291" s="128" t="s">
        <v>619</v>
      </c>
      <c r="K291" s="128" t="s">
        <v>619</v>
      </c>
      <c r="L291" s="162">
        <v>15</v>
      </c>
      <c r="M291" s="185">
        <v>0.4</v>
      </c>
      <c r="N291" s="162">
        <v>8</v>
      </c>
      <c r="O291" s="128" t="s">
        <v>619</v>
      </c>
      <c r="P291" s="128" t="s">
        <v>619</v>
      </c>
      <c r="Q291" s="162">
        <v>27</v>
      </c>
      <c r="R291" s="162">
        <v>6</v>
      </c>
      <c r="S291" s="128" t="s">
        <v>619</v>
      </c>
      <c r="T291" s="162">
        <v>14</v>
      </c>
      <c r="U291" s="128" t="s">
        <v>619</v>
      </c>
      <c r="V291" s="128" t="s">
        <v>619</v>
      </c>
      <c r="W291" s="162">
        <v>20</v>
      </c>
      <c r="X291" s="193">
        <v>0.55000000000000004</v>
      </c>
      <c r="Y291" s="128" t="s">
        <v>619</v>
      </c>
      <c r="Z291" s="1"/>
      <c r="AA291" s="1"/>
      <c r="AB291" s="1"/>
    </row>
    <row r="292" spans="1:28" ht="14.1" customHeight="1" x14ac:dyDescent="0.2">
      <c r="A292" s="220" t="s">
        <v>273</v>
      </c>
      <c r="B292" s="220" t="s">
        <v>690</v>
      </c>
      <c r="C292" s="220" t="s">
        <v>745</v>
      </c>
      <c r="D292" s="220"/>
      <c r="E292" s="184">
        <v>64.5</v>
      </c>
      <c r="F292" s="162">
        <v>36</v>
      </c>
      <c r="G292" s="128" t="s">
        <v>619</v>
      </c>
      <c r="H292" s="128" t="s">
        <v>619</v>
      </c>
      <c r="I292" s="128" t="s">
        <v>619</v>
      </c>
      <c r="J292" s="128" t="s">
        <v>619</v>
      </c>
      <c r="K292" s="128" t="s">
        <v>619</v>
      </c>
      <c r="L292" s="162">
        <v>39</v>
      </c>
      <c r="M292" s="185">
        <v>0.6</v>
      </c>
      <c r="N292" s="162">
        <v>6</v>
      </c>
      <c r="O292" s="162">
        <v>12</v>
      </c>
      <c r="P292" s="162">
        <v>14</v>
      </c>
      <c r="Q292" s="162">
        <v>71</v>
      </c>
      <c r="R292" s="128" t="s">
        <v>619</v>
      </c>
      <c r="S292" s="162">
        <v>22</v>
      </c>
      <c r="T292" s="162">
        <v>38</v>
      </c>
      <c r="U292" s="128" t="s">
        <v>619</v>
      </c>
      <c r="V292" s="128" t="s">
        <v>619</v>
      </c>
      <c r="W292" s="162">
        <v>65</v>
      </c>
      <c r="X292" s="193">
        <v>1.01</v>
      </c>
      <c r="Y292" s="128" t="s">
        <v>619</v>
      </c>
      <c r="Z292" s="1"/>
      <c r="AA292" s="1"/>
      <c r="AB292" s="1"/>
    </row>
    <row r="293" spans="1:28" ht="14.1" customHeight="1" x14ac:dyDescent="0.2">
      <c r="A293" s="220" t="s">
        <v>494</v>
      </c>
      <c r="B293" s="220" t="s">
        <v>495</v>
      </c>
      <c r="C293" s="220" t="s">
        <v>742</v>
      </c>
      <c r="D293" s="220"/>
      <c r="E293" s="184">
        <v>50</v>
      </c>
      <c r="F293" s="162">
        <v>14</v>
      </c>
      <c r="G293" s="128" t="s">
        <v>619</v>
      </c>
      <c r="H293" s="128" t="s">
        <v>619</v>
      </c>
      <c r="I293" s="128" t="s">
        <v>619</v>
      </c>
      <c r="J293" s="128" t="s">
        <v>619</v>
      </c>
      <c r="K293" s="128" t="s">
        <v>619</v>
      </c>
      <c r="L293" s="162">
        <v>16</v>
      </c>
      <c r="M293" s="185">
        <v>0.3</v>
      </c>
      <c r="N293" s="128" t="s">
        <v>619</v>
      </c>
      <c r="O293" s="128" t="s">
        <v>619</v>
      </c>
      <c r="P293" s="162">
        <v>9</v>
      </c>
      <c r="Q293" s="162">
        <v>34</v>
      </c>
      <c r="R293" s="162">
        <v>13</v>
      </c>
      <c r="S293" s="128" t="s">
        <v>619</v>
      </c>
      <c r="T293" s="128" t="s">
        <v>619</v>
      </c>
      <c r="U293" s="128" t="s">
        <v>619</v>
      </c>
      <c r="V293" s="128" t="s">
        <v>619</v>
      </c>
      <c r="W293" s="162">
        <v>17</v>
      </c>
      <c r="X293" s="193">
        <v>0.34</v>
      </c>
      <c r="Y293" s="128" t="s">
        <v>619</v>
      </c>
      <c r="Z293" s="1"/>
      <c r="AA293" s="1"/>
      <c r="AB293" s="1"/>
    </row>
    <row r="294" spans="1:28" ht="14.1" customHeight="1" x14ac:dyDescent="0.2">
      <c r="A294" s="220" t="s">
        <v>554</v>
      </c>
      <c r="B294" s="220" t="s">
        <v>691</v>
      </c>
      <c r="C294" s="220" t="s">
        <v>748</v>
      </c>
      <c r="D294" s="220"/>
      <c r="E294" s="184">
        <v>60</v>
      </c>
      <c r="F294" s="162">
        <v>11</v>
      </c>
      <c r="G294" s="128" t="s">
        <v>619</v>
      </c>
      <c r="H294" s="128" t="s">
        <v>619</v>
      </c>
      <c r="I294" s="128" t="s">
        <v>619</v>
      </c>
      <c r="J294" s="128" t="s">
        <v>619</v>
      </c>
      <c r="K294" s="128" t="s">
        <v>619</v>
      </c>
      <c r="L294" s="162">
        <v>12</v>
      </c>
      <c r="M294" s="185">
        <v>0.2</v>
      </c>
      <c r="N294" s="162">
        <v>6</v>
      </c>
      <c r="O294" s="162">
        <v>11</v>
      </c>
      <c r="P294" s="162">
        <v>103</v>
      </c>
      <c r="Q294" s="162">
        <v>132</v>
      </c>
      <c r="R294" s="128" t="s">
        <v>619</v>
      </c>
      <c r="S294" s="162">
        <v>10</v>
      </c>
      <c r="T294" s="128" t="s">
        <v>619</v>
      </c>
      <c r="U294" s="128" t="s">
        <v>619</v>
      </c>
      <c r="V294" s="162">
        <v>22</v>
      </c>
      <c r="W294" s="162">
        <v>36</v>
      </c>
      <c r="X294" s="193">
        <v>0.6</v>
      </c>
      <c r="Y294" s="162">
        <v>7</v>
      </c>
      <c r="Z294" s="1"/>
      <c r="AA294" s="1"/>
      <c r="AB294" s="1"/>
    </row>
    <row r="295" spans="1:28" ht="14.1" customHeight="1" x14ac:dyDescent="0.2">
      <c r="A295" s="220" t="s">
        <v>568</v>
      </c>
      <c r="B295" s="220" t="s">
        <v>569</v>
      </c>
      <c r="C295" s="220" t="s">
        <v>748</v>
      </c>
      <c r="D295" s="220"/>
      <c r="E295" s="184">
        <v>29.1</v>
      </c>
      <c r="F295" s="128" t="s">
        <v>619</v>
      </c>
      <c r="G295" s="128" t="s">
        <v>619</v>
      </c>
      <c r="H295" s="128" t="s">
        <v>619</v>
      </c>
      <c r="I295" s="128" t="s">
        <v>619</v>
      </c>
      <c r="J295" s="128" t="s">
        <v>619</v>
      </c>
      <c r="K295" s="128" t="s">
        <v>619</v>
      </c>
      <c r="L295" s="128" t="s">
        <v>619</v>
      </c>
      <c r="M295" s="185" t="s">
        <v>619</v>
      </c>
      <c r="N295" s="128" t="s">
        <v>619</v>
      </c>
      <c r="O295" s="128" t="s">
        <v>619</v>
      </c>
      <c r="P295" s="128" t="s">
        <v>619</v>
      </c>
      <c r="Q295" s="162">
        <v>11</v>
      </c>
      <c r="R295" s="128" t="s">
        <v>619</v>
      </c>
      <c r="S295" s="128" t="s">
        <v>619</v>
      </c>
      <c r="T295" s="128" t="s">
        <v>619</v>
      </c>
      <c r="U295" s="162">
        <v>5</v>
      </c>
      <c r="V295" s="128" t="s">
        <v>619</v>
      </c>
      <c r="W295" s="162">
        <v>13</v>
      </c>
      <c r="X295" s="193">
        <v>0.45</v>
      </c>
      <c r="Y295" s="128" t="s">
        <v>619</v>
      </c>
      <c r="Z295" s="1"/>
      <c r="AA295" s="1"/>
      <c r="AB295" s="1"/>
    </row>
    <row r="296" spans="1:28" ht="14.1" customHeight="1" x14ac:dyDescent="0.2">
      <c r="A296" s="220" t="s">
        <v>378</v>
      </c>
      <c r="B296" s="220" t="s">
        <v>379</v>
      </c>
      <c r="C296" s="220" t="s">
        <v>746</v>
      </c>
      <c r="D296" s="220"/>
      <c r="E296" s="184">
        <v>111.6</v>
      </c>
      <c r="F296" s="162">
        <v>23</v>
      </c>
      <c r="G296" s="162">
        <v>19</v>
      </c>
      <c r="H296" s="162">
        <v>58</v>
      </c>
      <c r="I296" s="128" t="s">
        <v>619</v>
      </c>
      <c r="J296" s="162">
        <v>5</v>
      </c>
      <c r="K296" s="128" t="s">
        <v>619</v>
      </c>
      <c r="L296" s="162">
        <v>108</v>
      </c>
      <c r="M296" s="185">
        <v>1</v>
      </c>
      <c r="N296" s="162">
        <v>33</v>
      </c>
      <c r="O296" s="162">
        <v>7</v>
      </c>
      <c r="P296" s="162">
        <v>13</v>
      </c>
      <c r="Q296" s="162">
        <v>161</v>
      </c>
      <c r="R296" s="128" t="s">
        <v>619</v>
      </c>
      <c r="S296" s="128" t="s">
        <v>619</v>
      </c>
      <c r="T296" s="162">
        <v>230</v>
      </c>
      <c r="U296" s="162">
        <v>1206</v>
      </c>
      <c r="V296" s="162">
        <v>361</v>
      </c>
      <c r="W296" s="162">
        <v>1945</v>
      </c>
      <c r="X296" s="193">
        <v>17.43</v>
      </c>
      <c r="Y296" s="162">
        <v>8</v>
      </c>
      <c r="Z296" s="1"/>
      <c r="AA296" s="1"/>
      <c r="AB296" s="1"/>
    </row>
    <row r="297" spans="1:28" ht="14.1" customHeight="1" x14ac:dyDescent="0.2">
      <c r="A297" s="220" t="s">
        <v>61</v>
      </c>
      <c r="B297" s="220" t="s">
        <v>62</v>
      </c>
      <c r="C297" s="220" t="s">
        <v>743</v>
      </c>
      <c r="D297" s="220"/>
      <c r="E297" s="184">
        <v>97.1</v>
      </c>
      <c r="F297" s="162">
        <v>24</v>
      </c>
      <c r="G297" s="128" t="s">
        <v>619</v>
      </c>
      <c r="H297" s="128" t="s">
        <v>619</v>
      </c>
      <c r="I297" s="162">
        <v>5</v>
      </c>
      <c r="J297" s="128" t="s">
        <v>619</v>
      </c>
      <c r="K297" s="128" t="s">
        <v>619</v>
      </c>
      <c r="L297" s="162">
        <v>35</v>
      </c>
      <c r="M297" s="185">
        <v>0.4</v>
      </c>
      <c r="N297" s="128" t="s">
        <v>619</v>
      </c>
      <c r="O297" s="128" t="s">
        <v>619</v>
      </c>
      <c r="P297" s="162">
        <v>15</v>
      </c>
      <c r="Q297" s="162">
        <v>64</v>
      </c>
      <c r="R297" s="162">
        <v>6</v>
      </c>
      <c r="S297" s="162">
        <v>10</v>
      </c>
      <c r="T297" s="162">
        <v>41</v>
      </c>
      <c r="U297" s="128" t="s">
        <v>619</v>
      </c>
      <c r="V297" s="128" t="s">
        <v>619</v>
      </c>
      <c r="W297" s="162">
        <v>60</v>
      </c>
      <c r="X297" s="193">
        <v>0.62</v>
      </c>
      <c r="Y297" s="162">
        <v>35</v>
      </c>
      <c r="Z297" s="1"/>
      <c r="AA297" s="1"/>
      <c r="AB297" s="1"/>
    </row>
    <row r="298" spans="1:28" ht="14.1" customHeight="1" x14ac:dyDescent="0.2">
      <c r="A298" s="220" t="s">
        <v>496</v>
      </c>
      <c r="B298" s="220" t="s">
        <v>497</v>
      </c>
      <c r="C298" s="220" t="s">
        <v>742</v>
      </c>
      <c r="D298" s="220"/>
      <c r="E298" s="184">
        <v>48.9</v>
      </c>
      <c r="F298" s="162">
        <v>6</v>
      </c>
      <c r="G298" s="128" t="s">
        <v>619</v>
      </c>
      <c r="H298" s="128" t="s">
        <v>619</v>
      </c>
      <c r="I298" s="128" t="s">
        <v>619</v>
      </c>
      <c r="J298" s="128" t="s">
        <v>619</v>
      </c>
      <c r="K298" s="128" t="s">
        <v>619</v>
      </c>
      <c r="L298" s="162">
        <v>7</v>
      </c>
      <c r="M298" s="185">
        <v>0.1</v>
      </c>
      <c r="N298" s="162">
        <v>5</v>
      </c>
      <c r="O298" s="128" t="s">
        <v>619</v>
      </c>
      <c r="P298" s="128" t="s">
        <v>619</v>
      </c>
      <c r="Q298" s="162">
        <v>19</v>
      </c>
      <c r="R298" s="162">
        <v>6</v>
      </c>
      <c r="S298" s="128" t="s">
        <v>619</v>
      </c>
      <c r="T298" s="162">
        <v>27</v>
      </c>
      <c r="U298" s="128" t="s">
        <v>619</v>
      </c>
      <c r="V298" s="162">
        <v>5</v>
      </c>
      <c r="W298" s="162">
        <v>39</v>
      </c>
      <c r="X298" s="193">
        <v>0.8</v>
      </c>
      <c r="Y298" s="128" t="s">
        <v>619</v>
      </c>
      <c r="Z298" s="1"/>
      <c r="AA298" s="1"/>
      <c r="AB298" s="1"/>
    </row>
    <row r="299" spans="1:28" ht="14.1" customHeight="1" x14ac:dyDescent="0.2">
      <c r="A299" s="220" t="s">
        <v>306</v>
      </c>
      <c r="B299" s="220" t="s">
        <v>307</v>
      </c>
      <c r="C299" s="220" t="s">
        <v>745</v>
      </c>
      <c r="D299" s="220"/>
      <c r="E299" s="184">
        <v>33.200000000000003</v>
      </c>
      <c r="F299" s="162">
        <v>10</v>
      </c>
      <c r="G299" s="128" t="s">
        <v>619</v>
      </c>
      <c r="H299" s="128" t="s">
        <v>619</v>
      </c>
      <c r="I299" s="128" t="s">
        <v>619</v>
      </c>
      <c r="J299" s="128" t="s">
        <v>619</v>
      </c>
      <c r="K299" s="128" t="s">
        <v>619</v>
      </c>
      <c r="L299" s="162">
        <v>13</v>
      </c>
      <c r="M299" s="185">
        <v>0.4</v>
      </c>
      <c r="N299" s="128" t="s">
        <v>619</v>
      </c>
      <c r="O299" s="128" t="s">
        <v>619</v>
      </c>
      <c r="P299" s="128" t="s">
        <v>619</v>
      </c>
      <c r="Q299" s="162">
        <v>19</v>
      </c>
      <c r="R299" s="128" t="s">
        <v>619</v>
      </c>
      <c r="S299" s="128" t="s">
        <v>619</v>
      </c>
      <c r="T299" s="128" t="s">
        <v>619</v>
      </c>
      <c r="U299" s="128" t="s">
        <v>619</v>
      </c>
      <c r="V299" s="128" t="s">
        <v>619</v>
      </c>
      <c r="W299" s="162">
        <v>17</v>
      </c>
      <c r="X299" s="193">
        <v>0.51</v>
      </c>
      <c r="Y299" s="128" t="s">
        <v>619</v>
      </c>
      <c r="Z299" s="1"/>
      <c r="AA299" s="1"/>
      <c r="AB299" s="1"/>
    </row>
    <row r="300" spans="1:28" ht="14.1" customHeight="1" x14ac:dyDescent="0.2">
      <c r="A300" s="220" t="s">
        <v>504</v>
      </c>
      <c r="B300" s="220" t="s">
        <v>505</v>
      </c>
      <c r="C300" s="220" t="s">
        <v>742</v>
      </c>
      <c r="D300" s="220"/>
      <c r="E300" s="184">
        <v>51.1</v>
      </c>
      <c r="F300" s="128" t="s">
        <v>619</v>
      </c>
      <c r="G300" s="128" t="s">
        <v>619</v>
      </c>
      <c r="H300" s="128" t="s">
        <v>619</v>
      </c>
      <c r="I300" s="128" t="s">
        <v>619</v>
      </c>
      <c r="J300" s="128" t="s">
        <v>619</v>
      </c>
      <c r="K300" s="128" t="s">
        <v>619</v>
      </c>
      <c r="L300" s="162">
        <v>6</v>
      </c>
      <c r="M300" s="185">
        <v>0.1</v>
      </c>
      <c r="N300" s="162">
        <v>5</v>
      </c>
      <c r="O300" s="128" t="s">
        <v>619</v>
      </c>
      <c r="P300" s="128" t="s">
        <v>619</v>
      </c>
      <c r="Q300" s="162">
        <v>15</v>
      </c>
      <c r="R300" s="128" t="s">
        <v>619</v>
      </c>
      <c r="S300" s="162">
        <v>7</v>
      </c>
      <c r="T300" s="162">
        <v>7</v>
      </c>
      <c r="U300" s="128" t="s">
        <v>619</v>
      </c>
      <c r="V300" s="128" t="s">
        <v>619</v>
      </c>
      <c r="W300" s="162">
        <v>16</v>
      </c>
      <c r="X300" s="193">
        <v>0.31</v>
      </c>
      <c r="Y300" s="128" t="s">
        <v>619</v>
      </c>
      <c r="Z300" s="1"/>
      <c r="AA300" s="1"/>
      <c r="AB300" s="1"/>
    </row>
    <row r="301" spans="1:28" ht="14.1" customHeight="1" x14ac:dyDescent="0.2">
      <c r="A301" s="220" t="s">
        <v>134</v>
      </c>
      <c r="B301" s="220" t="s">
        <v>135</v>
      </c>
      <c r="C301" s="220" t="s">
        <v>747</v>
      </c>
      <c r="D301" s="220"/>
      <c r="E301" s="184">
        <v>143.6</v>
      </c>
      <c r="F301" s="162">
        <v>50</v>
      </c>
      <c r="G301" s="128" t="s">
        <v>619</v>
      </c>
      <c r="H301" s="128" t="s">
        <v>619</v>
      </c>
      <c r="I301" s="128" t="s">
        <v>619</v>
      </c>
      <c r="J301" s="128" t="s">
        <v>619</v>
      </c>
      <c r="K301" s="128" t="s">
        <v>619</v>
      </c>
      <c r="L301" s="162">
        <v>57</v>
      </c>
      <c r="M301" s="185">
        <v>0.4</v>
      </c>
      <c r="N301" s="162">
        <v>14</v>
      </c>
      <c r="O301" s="162">
        <v>34</v>
      </c>
      <c r="P301" s="162">
        <v>42</v>
      </c>
      <c r="Q301" s="162">
        <v>147</v>
      </c>
      <c r="R301" s="162">
        <v>7</v>
      </c>
      <c r="S301" s="162">
        <v>15</v>
      </c>
      <c r="T301" s="128" t="s">
        <v>619</v>
      </c>
      <c r="U301" s="162">
        <v>76</v>
      </c>
      <c r="V301" s="128" t="s">
        <v>619</v>
      </c>
      <c r="W301" s="162">
        <v>100</v>
      </c>
      <c r="X301" s="193">
        <v>0.7</v>
      </c>
      <c r="Y301" s="128" t="s">
        <v>619</v>
      </c>
      <c r="Z301" s="1"/>
      <c r="AA301" s="1"/>
      <c r="AB301" s="1"/>
    </row>
    <row r="302" spans="1:28" ht="14.1" customHeight="1" x14ac:dyDescent="0.2">
      <c r="A302" s="220" t="s">
        <v>264</v>
      </c>
      <c r="B302" s="220" t="s">
        <v>265</v>
      </c>
      <c r="C302" s="220" t="s">
        <v>749</v>
      </c>
      <c r="D302" s="220"/>
      <c r="E302" s="184">
        <v>110.2</v>
      </c>
      <c r="F302" s="162">
        <v>25</v>
      </c>
      <c r="G302" s="128" t="s">
        <v>619</v>
      </c>
      <c r="H302" s="162">
        <v>5</v>
      </c>
      <c r="I302" s="128" t="s">
        <v>619</v>
      </c>
      <c r="J302" s="128" t="s">
        <v>619</v>
      </c>
      <c r="K302" s="128" t="s">
        <v>619</v>
      </c>
      <c r="L302" s="162">
        <v>33</v>
      </c>
      <c r="M302" s="185">
        <v>0.3</v>
      </c>
      <c r="N302" s="128" t="s">
        <v>619</v>
      </c>
      <c r="O302" s="128" t="s">
        <v>619</v>
      </c>
      <c r="P302" s="162">
        <v>7</v>
      </c>
      <c r="Q302" s="162">
        <v>42</v>
      </c>
      <c r="R302" s="128" t="s">
        <v>619</v>
      </c>
      <c r="S302" s="128" t="s">
        <v>619</v>
      </c>
      <c r="T302" s="162">
        <v>29</v>
      </c>
      <c r="U302" s="128" t="s">
        <v>619</v>
      </c>
      <c r="V302" s="128" t="s">
        <v>619</v>
      </c>
      <c r="W302" s="162">
        <v>34</v>
      </c>
      <c r="X302" s="193">
        <v>0.31</v>
      </c>
      <c r="Y302" s="162">
        <v>111</v>
      </c>
      <c r="Z302" s="1"/>
      <c r="AA302" s="1"/>
      <c r="AB302" s="1"/>
    </row>
    <row r="303" spans="1:28" ht="14.1" customHeight="1" x14ac:dyDescent="0.2">
      <c r="A303" s="220" t="s">
        <v>420</v>
      </c>
      <c r="B303" s="220" t="s">
        <v>421</v>
      </c>
      <c r="C303" s="220" t="s">
        <v>746</v>
      </c>
      <c r="D303" s="220"/>
      <c r="E303" s="184">
        <v>101.9</v>
      </c>
      <c r="F303" s="162">
        <v>77</v>
      </c>
      <c r="G303" s="162">
        <v>91</v>
      </c>
      <c r="H303" s="162">
        <v>65</v>
      </c>
      <c r="I303" s="162">
        <v>15</v>
      </c>
      <c r="J303" s="162">
        <v>20</v>
      </c>
      <c r="K303" s="162">
        <v>37</v>
      </c>
      <c r="L303" s="162">
        <v>305</v>
      </c>
      <c r="M303" s="185">
        <v>3</v>
      </c>
      <c r="N303" s="162">
        <v>31</v>
      </c>
      <c r="O303" s="162">
        <v>65</v>
      </c>
      <c r="P303" s="162">
        <v>190</v>
      </c>
      <c r="Q303" s="162">
        <v>591</v>
      </c>
      <c r="R303" s="162">
        <v>105</v>
      </c>
      <c r="S303" s="162">
        <v>21</v>
      </c>
      <c r="T303" s="162">
        <v>90</v>
      </c>
      <c r="U303" s="162">
        <v>603</v>
      </c>
      <c r="V303" s="162">
        <v>1005</v>
      </c>
      <c r="W303" s="162">
        <v>1824</v>
      </c>
      <c r="X303" s="193">
        <v>17.91</v>
      </c>
      <c r="Y303" s="162">
        <v>45</v>
      </c>
      <c r="Z303" s="1"/>
      <c r="AA303" s="1"/>
      <c r="AB303" s="1"/>
    </row>
    <row r="304" spans="1:28" ht="14.1" customHeight="1" x14ac:dyDescent="0.2">
      <c r="A304" s="220" t="s">
        <v>380</v>
      </c>
      <c r="B304" s="220" t="s">
        <v>381</v>
      </c>
      <c r="C304" s="220" t="s">
        <v>746</v>
      </c>
      <c r="D304" s="220"/>
      <c r="E304" s="184">
        <v>133.5</v>
      </c>
      <c r="F304" s="162">
        <v>57</v>
      </c>
      <c r="G304" s="162">
        <v>79</v>
      </c>
      <c r="H304" s="162">
        <v>52</v>
      </c>
      <c r="I304" s="162">
        <v>11</v>
      </c>
      <c r="J304" s="162">
        <v>22</v>
      </c>
      <c r="K304" s="162">
        <v>24</v>
      </c>
      <c r="L304" s="162">
        <v>245</v>
      </c>
      <c r="M304" s="185">
        <v>1.8</v>
      </c>
      <c r="N304" s="162">
        <v>19</v>
      </c>
      <c r="O304" s="162">
        <v>30</v>
      </c>
      <c r="P304" s="162">
        <v>50</v>
      </c>
      <c r="Q304" s="162">
        <v>344</v>
      </c>
      <c r="R304" s="162">
        <v>135</v>
      </c>
      <c r="S304" s="162">
        <v>102</v>
      </c>
      <c r="T304" s="162">
        <v>330</v>
      </c>
      <c r="U304" s="162">
        <v>184</v>
      </c>
      <c r="V304" s="162">
        <v>203</v>
      </c>
      <c r="W304" s="162">
        <v>954</v>
      </c>
      <c r="X304" s="193">
        <v>7.15</v>
      </c>
      <c r="Y304" s="162">
        <v>34</v>
      </c>
      <c r="Z304" s="1"/>
      <c r="AA304" s="1"/>
      <c r="AB304" s="1"/>
    </row>
    <row r="305" spans="1:28" ht="14.1" customHeight="1" x14ac:dyDescent="0.2">
      <c r="A305" s="220" t="s">
        <v>32</v>
      </c>
      <c r="B305" s="220" t="s">
        <v>692</v>
      </c>
      <c r="C305" s="220" t="s">
        <v>743</v>
      </c>
      <c r="D305" s="220"/>
      <c r="E305" s="184">
        <v>88</v>
      </c>
      <c r="F305" s="128" t="s">
        <v>619</v>
      </c>
      <c r="G305" s="128" t="s">
        <v>619</v>
      </c>
      <c r="H305" s="128" t="s">
        <v>619</v>
      </c>
      <c r="I305" s="128" t="s">
        <v>619</v>
      </c>
      <c r="J305" s="128" t="s">
        <v>619</v>
      </c>
      <c r="K305" s="128" t="s">
        <v>619</v>
      </c>
      <c r="L305" s="162">
        <v>10</v>
      </c>
      <c r="M305" s="185">
        <v>0.1</v>
      </c>
      <c r="N305" s="128" t="s">
        <v>619</v>
      </c>
      <c r="O305" s="128" t="s">
        <v>619</v>
      </c>
      <c r="P305" s="162">
        <v>12</v>
      </c>
      <c r="Q305" s="162">
        <v>26</v>
      </c>
      <c r="R305" s="128" t="s">
        <v>619</v>
      </c>
      <c r="S305" s="128" t="s">
        <v>619</v>
      </c>
      <c r="T305" s="162">
        <v>14</v>
      </c>
      <c r="U305" s="128" t="s">
        <v>619</v>
      </c>
      <c r="V305" s="128" t="s">
        <v>619</v>
      </c>
      <c r="W305" s="162">
        <v>15</v>
      </c>
      <c r="X305" s="193">
        <v>0.17</v>
      </c>
      <c r="Y305" s="162">
        <v>6</v>
      </c>
      <c r="Z305" s="1"/>
      <c r="AA305" s="1"/>
      <c r="AB305" s="1"/>
    </row>
    <row r="306" spans="1:28" ht="14.1" customHeight="1" x14ac:dyDescent="0.2">
      <c r="A306" s="220" t="s">
        <v>252</v>
      </c>
      <c r="B306" s="220" t="s">
        <v>253</v>
      </c>
      <c r="C306" s="220" t="s">
        <v>749</v>
      </c>
      <c r="D306" s="220"/>
      <c r="E306" s="184">
        <v>60</v>
      </c>
      <c r="F306" s="162">
        <v>37</v>
      </c>
      <c r="G306" s="128" t="s">
        <v>619</v>
      </c>
      <c r="H306" s="128" t="s">
        <v>619</v>
      </c>
      <c r="I306" s="128" t="s">
        <v>619</v>
      </c>
      <c r="J306" s="162">
        <v>5</v>
      </c>
      <c r="K306" s="128" t="s">
        <v>619</v>
      </c>
      <c r="L306" s="162">
        <v>46</v>
      </c>
      <c r="M306" s="185">
        <v>0.8</v>
      </c>
      <c r="N306" s="162">
        <v>6</v>
      </c>
      <c r="O306" s="162">
        <v>30</v>
      </c>
      <c r="P306" s="162">
        <v>73</v>
      </c>
      <c r="Q306" s="162">
        <v>155</v>
      </c>
      <c r="R306" s="128" t="s">
        <v>619</v>
      </c>
      <c r="S306" s="162">
        <v>5</v>
      </c>
      <c r="T306" s="128" t="s">
        <v>619</v>
      </c>
      <c r="U306" s="162">
        <v>7</v>
      </c>
      <c r="V306" s="128" t="s">
        <v>619</v>
      </c>
      <c r="W306" s="162">
        <v>19</v>
      </c>
      <c r="X306" s="193">
        <v>0.32</v>
      </c>
      <c r="Y306" s="162">
        <v>17</v>
      </c>
      <c r="Z306" s="1"/>
      <c r="AA306" s="1"/>
      <c r="AB306" s="1"/>
    </row>
    <row r="307" spans="1:28" ht="14.1" customHeight="1" x14ac:dyDescent="0.2">
      <c r="A307" s="220" t="s">
        <v>324</v>
      </c>
      <c r="B307" s="220" t="s">
        <v>325</v>
      </c>
      <c r="C307" s="220" t="s">
        <v>745</v>
      </c>
      <c r="D307" s="220"/>
      <c r="E307" s="184">
        <v>38.4</v>
      </c>
      <c r="F307" s="162">
        <v>45</v>
      </c>
      <c r="G307" s="162">
        <v>10</v>
      </c>
      <c r="H307" s="162">
        <v>12</v>
      </c>
      <c r="I307" s="128" t="s">
        <v>619</v>
      </c>
      <c r="J307" s="128" t="s">
        <v>619</v>
      </c>
      <c r="K307" s="128" t="s">
        <v>619</v>
      </c>
      <c r="L307" s="162">
        <v>69</v>
      </c>
      <c r="M307" s="185">
        <v>1.8</v>
      </c>
      <c r="N307" s="128" t="s">
        <v>619</v>
      </c>
      <c r="O307" s="162">
        <v>9</v>
      </c>
      <c r="P307" s="128" t="s">
        <v>619</v>
      </c>
      <c r="Q307" s="162">
        <v>89</v>
      </c>
      <c r="R307" s="162">
        <v>47</v>
      </c>
      <c r="S307" s="162">
        <v>58</v>
      </c>
      <c r="T307" s="162">
        <v>32</v>
      </c>
      <c r="U307" s="162">
        <v>10</v>
      </c>
      <c r="V307" s="162">
        <v>31</v>
      </c>
      <c r="W307" s="162">
        <v>178</v>
      </c>
      <c r="X307" s="193">
        <v>4.6399999999999997</v>
      </c>
      <c r="Y307" s="128" t="s">
        <v>619</v>
      </c>
      <c r="Z307" s="1"/>
      <c r="AA307" s="1"/>
      <c r="AB307" s="1"/>
    </row>
    <row r="308" spans="1:28" ht="14.1" customHeight="1" x14ac:dyDescent="0.2">
      <c r="A308" s="220" t="s">
        <v>354</v>
      </c>
      <c r="B308" s="220" t="s">
        <v>355</v>
      </c>
      <c r="C308" s="220" t="s">
        <v>745</v>
      </c>
      <c r="D308" s="220"/>
      <c r="E308" s="184">
        <v>51.7</v>
      </c>
      <c r="F308" s="128" t="s">
        <v>619</v>
      </c>
      <c r="G308" s="128" t="s">
        <v>619</v>
      </c>
      <c r="H308" s="128" t="s">
        <v>619</v>
      </c>
      <c r="I308" s="128" t="s">
        <v>619</v>
      </c>
      <c r="J308" s="128" t="s">
        <v>619</v>
      </c>
      <c r="K308" s="128" t="s">
        <v>619</v>
      </c>
      <c r="L308" s="128" t="s">
        <v>619</v>
      </c>
      <c r="M308" s="185" t="s">
        <v>619</v>
      </c>
      <c r="N308" s="162">
        <v>9</v>
      </c>
      <c r="O308" s="128" t="s">
        <v>619</v>
      </c>
      <c r="P308" s="128" t="s">
        <v>619</v>
      </c>
      <c r="Q308" s="162">
        <v>16</v>
      </c>
      <c r="R308" s="128" t="s">
        <v>619</v>
      </c>
      <c r="S308" s="128" t="s">
        <v>619</v>
      </c>
      <c r="T308" s="128" t="s">
        <v>619</v>
      </c>
      <c r="U308" s="162">
        <v>8</v>
      </c>
      <c r="V308" s="162">
        <v>5</v>
      </c>
      <c r="W308" s="162">
        <v>14</v>
      </c>
      <c r="X308" s="193">
        <v>0.27</v>
      </c>
      <c r="Y308" s="128" t="s">
        <v>619</v>
      </c>
      <c r="Z308" s="1"/>
      <c r="AA308" s="1"/>
      <c r="AB308" s="1"/>
    </row>
    <row r="309" spans="1:28" ht="14.1" customHeight="1" x14ac:dyDescent="0.2">
      <c r="A309" s="220" t="s">
        <v>526</v>
      </c>
      <c r="B309" s="220" t="s">
        <v>527</v>
      </c>
      <c r="C309" s="220" t="s">
        <v>742</v>
      </c>
      <c r="D309" s="220"/>
      <c r="E309" s="184">
        <v>50.3</v>
      </c>
      <c r="F309" s="128" t="s">
        <v>619</v>
      </c>
      <c r="G309" s="128" t="s">
        <v>619</v>
      </c>
      <c r="H309" s="128" t="s">
        <v>619</v>
      </c>
      <c r="I309" s="128" t="s">
        <v>619</v>
      </c>
      <c r="J309" s="128" t="s">
        <v>619</v>
      </c>
      <c r="K309" s="128" t="s">
        <v>619</v>
      </c>
      <c r="L309" s="128" t="s">
        <v>619</v>
      </c>
      <c r="M309" s="185" t="s">
        <v>619</v>
      </c>
      <c r="N309" s="128" t="s">
        <v>619</v>
      </c>
      <c r="O309" s="128" t="s">
        <v>619</v>
      </c>
      <c r="P309" s="162">
        <v>7</v>
      </c>
      <c r="Q309" s="162">
        <v>10</v>
      </c>
      <c r="R309" s="128" t="s">
        <v>619</v>
      </c>
      <c r="S309" s="128" t="s">
        <v>619</v>
      </c>
      <c r="T309" s="128" t="s">
        <v>619</v>
      </c>
      <c r="U309" s="128" t="s">
        <v>619</v>
      </c>
      <c r="V309" s="128" t="s">
        <v>619</v>
      </c>
      <c r="W309" s="128" t="s">
        <v>619</v>
      </c>
      <c r="X309" s="193" t="s">
        <v>619</v>
      </c>
      <c r="Y309" s="128" t="s">
        <v>619</v>
      </c>
      <c r="Z309" s="1"/>
      <c r="AA309" s="1"/>
      <c r="AB309" s="1"/>
    </row>
    <row r="310" spans="1:28" ht="14.1" customHeight="1" x14ac:dyDescent="0.2">
      <c r="A310" s="220" t="s">
        <v>450</v>
      </c>
      <c r="B310" s="220" t="s">
        <v>451</v>
      </c>
      <c r="C310" s="220" t="s">
        <v>742</v>
      </c>
      <c r="D310" s="220"/>
      <c r="E310" s="184">
        <v>64.900000000000006</v>
      </c>
      <c r="F310" s="162">
        <v>41</v>
      </c>
      <c r="G310" s="128" t="s">
        <v>619</v>
      </c>
      <c r="H310" s="128" t="s">
        <v>619</v>
      </c>
      <c r="I310" s="128" t="s">
        <v>619</v>
      </c>
      <c r="J310" s="128" t="s">
        <v>619</v>
      </c>
      <c r="K310" s="128" t="s">
        <v>619</v>
      </c>
      <c r="L310" s="162">
        <v>49</v>
      </c>
      <c r="M310" s="185">
        <v>0.8</v>
      </c>
      <c r="N310" s="162">
        <v>9</v>
      </c>
      <c r="O310" s="162">
        <v>11</v>
      </c>
      <c r="P310" s="162">
        <v>6</v>
      </c>
      <c r="Q310" s="162">
        <v>75</v>
      </c>
      <c r="R310" s="162">
        <v>11</v>
      </c>
      <c r="S310" s="128" t="s">
        <v>619</v>
      </c>
      <c r="T310" s="162">
        <v>25</v>
      </c>
      <c r="U310" s="128" t="s">
        <v>619</v>
      </c>
      <c r="V310" s="128" t="s">
        <v>619</v>
      </c>
      <c r="W310" s="162">
        <v>44</v>
      </c>
      <c r="X310" s="193">
        <v>0.68</v>
      </c>
      <c r="Y310" s="162">
        <v>20</v>
      </c>
      <c r="Z310" s="1"/>
      <c r="AA310" s="1"/>
      <c r="AB310" s="1"/>
    </row>
    <row r="311" spans="1:28" ht="14.1" customHeight="1" x14ac:dyDescent="0.2">
      <c r="A311" s="220" t="s">
        <v>196</v>
      </c>
      <c r="B311" s="220" t="s">
        <v>197</v>
      </c>
      <c r="C311" s="220" t="s">
        <v>744</v>
      </c>
      <c r="D311" s="220"/>
      <c r="E311" s="184">
        <v>32.9</v>
      </c>
      <c r="F311" s="162">
        <v>13</v>
      </c>
      <c r="G311" s="128" t="s">
        <v>619</v>
      </c>
      <c r="H311" s="128" t="s">
        <v>619</v>
      </c>
      <c r="I311" s="128" t="s">
        <v>619</v>
      </c>
      <c r="J311" s="128" t="s">
        <v>619</v>
      </c>
      <c r="K311" s="128" t="s">
        <v>619</v>
      </c>
      <c r="L311" s="162">
        <v>15</v>
      </c>
      <c r="M311" s="185">
        <v>0.5</v>
      </c>
      <c r="N311" s="162">
        <v>6</v>
      </c>
      <c r="O311" s="162">
        <v>11</v>
      </c>
      <c r="P311" s="162">
        <v>19</v>
      </c>
      <c r="Q311" s="162">
        <v>51</v>
      </c>
      <c r="R311" s="162">
        <v>7</v>
      </c>
      <c r="S311" s="128" t="s">
        <v>619</v>
      </c>
      <c r="T311" s="128" t="s">
        <v>619</v>
      </c>
      <c r="U311" s="162">
        <v>17</v>
      </c>
      <c r="V311" s="128" t="s">
        <v>619</v>
      </c>
      <c r="W311" s="162">
        <v>31</v>
      </c>
      <c r="X311" s="193">
        <v>0.94</v>
      </c>
      <c r="Y311" s="162">
        <v>12</v>
      </c>
      <c r="Z311" s="1"/>
      <c r="AA311" s="1"/>
      <c r="AB311" s="1"/>
    </row>
    <row r="312" spans="1:28" ht="14.1" customHeight="1" x14ac:dyDescent="0.2">
      <c r="A312" s="220" t="s">
        <v>326</v>
      </c>
      <c r="B312" s="220" t="s">
        <v>327</v>
      </c>
      <c r="C312" s="220" t="s">
        <v>745</v>
      </c>
      <c r="D312" s="220"/>
      <c r="E312" s="184">
        <v>45.2</v>
      </c>
      <c r="F312" s="162">
        <v>24</v>
      </c>
      <c r="G312" s="162">
        <v>5</v>
      </c>
      <c r="H312" s="128" t="s">
        <v>619</v>
      </c>
      <c r="I312" s="128" t="s">
        <v>619</v>
      </c>
      <c r="J312" s="128" t="s">
        <v>619</v>
      </c>
      <c r="K312" s="128" t="s">
        <v>619</v>
      </c>
      <c r="L312" s="162">
        <v>30</v>
      </c>
      <c r="M312" s="185">
        <v>0.7</v>
      </c>
      <c r="N312" s="162">
        <v>7</v>
      </c>
      <c r="O312" s="128" t="s">
        <v>619</v>
      </c>
      <c r="P312" s="128" t="s">
        <v>619</v>
      </c>
      <c r="Q312" s="162">
        <v>46</v>
      </c>
      <c r="R312" s="128" t="s">
        <v>619</v>
      </c>
      <c r="S312" s="162">
        <v>28</v>
      </c>
      <c r="T312" s="162">
        <v>26</v>
      </c>
      <c r="U312" s="128" t="s">
        <v>619</v>
      </c>
      <c r="V312" s="128" t="s">
        <v>619</v>
      </c>
      <c r="W312" s="162">
        <v>54</v>
      </c>
      <c r="X312" s="193">
        <v>1.19</v>
      </c>
      <c r="Y312" s="128" t="s">
        <v>619</v>
      </c>
      <c r="Z312" s="1"/>
      <c r="AA312" s="1"/>
      <c r="AB312" s="1"/>
    </row>
    <row r="313" spans="1:28" ht="14.1" customHeight="1" x14ac:dyDescent="0.2">
      <c r="A313" s="220" t="s">
        <v>431</v>
      </c>
      <c r="B313" s="220" t="s">
        <v>693</v>
      </c>
      <c r="C313" s="220" t="s">
        <v>742</v>
      </c>
      <c r="D313" s="220"/>
      <c r="E313" s="184">
        <v>63.8</v>
      </c>
      <c r="F313" s="162">
        <v>12</v>
      </c>
      <c r="G313" s="128" t="s">
        <v>619</v>
      </c>
      <c r="H313" s="128" t="s">
        <v>619</v>
      </c>
      <c r="I313" s="128" t="s">
        <v>619</v>
      </c>
      <c r="J313" s="128" t="s">
        <v>619</v>
      </c>
      <c r="K313" s="128" t="s">
        <v>619</v>
      </c>
      <c r="L313" s="162">
        <v>14</v>
      </c>
      <c r="M313" s="185">
        <v>0.2</v>
      </c>
      <c r="N313" s="162">
        <v>6</v>
      </c>
      <c r="O313" s="162">
        <v>12</v>
      </c>
      <c r="P313" s="162">
        <v>25</v>
      </c>
      <c r="Q313" s="162">
        <v>57</v>
      </c>
      <c r="R313" s="128" t="s">
        <v>619</v>
      </c>
      <c r="S313" s="128" t="s">
        <v>619</v>
      </c>
      <c r="T313" s="162">
        <v>38</v>
      </c>
      <c r="U313" s="128" t="s">
        <v>619</v>
      </c>
      <c r="V313" s="128" t="s">
        <v>619</v>
      </c>
      <c r="W313" s="162">
        <v>40</v>
      </c>
      <c r="X313" s="193">
        <v>0.63</v>
      </c>
      <c r="Y313" s="128" t="s">
        <v>619</v>
      </c>
      <c r="Z313" s="1"/>
      <c r="AA313" s="1"/>
      <c r="AB313" s="1"/>
    </row>
    <row r="314" spans="1:28" ht="14.1" customHeight="1" x14ac:dyDescent="0.2">
      <c r="A314" s="220" t="s">
        <v>570</v>
      </c>
      <c r="B314" s="220" t="s">
        <v>571</v>
      </c>
      <c r="C314" s="220" t="s">
        <v>748</v>
      </c>
      <c r="D314" s="220"/>
      <c r="E314" s="184">
        <v>23.6</v>
      </c>
      <c r="F314" s="128" t="s">
        <v>619</v>
      </c>
      <c r="G314" s="128" t="s">
        <v>619</v>
      </c>
      <c r="H314" s="128" t="s">
        <v>619</v>
      </c>
      <c r="I314" s="128" t="s">
        <v>619</v>
      </c>
      <c r="J314" s="128" t="s">
        <v>619</v>
      </c>
      <c r="K314" s="128" t="s">
        <v>619</v>
      </c>
      <c r="L314" s="128" t="s">
        <v>619</v>
      </c>
      <c r="M314" s="185" t="s">
        <v>619</v>
      </c>
      <c r="N314" s="128" t="s">
        <v>619</v>
      </c>
      <c r="O314" s="128" t="s">
        <v>619</v>
      </c>
      <c r="P314" s="128" t="s">
        <v>619</v>
      </c>
      <c r="Q314" s="162">
        <v>6</v>
      </c>
      <c r="R314" s="128" t="s">
        <v>619</v>
      </c>
      <c r="S314" s="128" t="s">
        <v>619</v>
      </c>
      <c r="T314" s="128" t="s">
        <v>619</v>
      </c>
      <c r="U314" s="128" t="s">
        <v>619</v>
      </c>
      <c r="V314" s="128" t="s">
        <v>619</v>
      </c>
      <c r="W314" s="128" t="s">
        <v>619</v>
      </c>
      <c r="X314" s="193" t="s">
        <v>619</v>
      </c>
      <c r="Y314" s="128" t="s">
        <v>619</v>
      </c>
      <c r="Z314" s="1"/>
      <c r="AA314" s="1"/>
      <c r="AB314" s="1"/>
    </row>
    <row r="315" spans="1:28" ht="14.1" customHeight="1" x14ac:dyDescent="0.2">
      <c r="A315" s="220" t="s">
        <v>580</v>
      </c>
      <c r="B315" s="220" t="s">
        <v>581</v>
      </c>
      <c r="C315" s="220" t="s">
        <v>748</v>
      </c>
      <c r="D315" s="220"/>
      <c r="E315" s="184">
        <v>45.3</v>
      </c>
      <c r="F315" s="162">
        <v>10</v>
      </c>
      <c r="G315" s="128" t="s">
        <v>619</v>
      </c>
      <c r="H315" s="128" t="s">
        <v>619</v>
      </c>
      <c r="I315" s="128" t="s">
        <v>619</v>
      </c>
      <c r="J315" s="128" t="s">
        <v>619</v>
      </c>
      <c r="K315" s="128" t="s">
        <v>619</v>
      </c>
      <c r="L315" s="162">
        <v>12</v>
      </c>
      <c r="M315" s="185">
        <v>0.3</v>
      </c>
      <c r="N315" s="128" t="s">
        <v>619</v>
      </c>
      <c r="O315" s="128" t="s">
        <v>619</v>
      </c>
      <c r="P315" s="128" t="s">
        <v>619</v>
      </c>
      <c r="Q315" s="162">
        <v>21</v>
      </c>
      <c r="R315" s="162">
        <v>8</v>
      </c>
      <c r="S315" s="128" t="s">
        <v>619</v>
      </c>
      <c r="T315" s="128" t="s">
        <v>619</v>
      </c>
      <c r="U315" s="162">
        <v>25</v>
      </c>
      <c r="V315" s="128" t="s">
        <v>619</v>
      </c>
      <c r="W315" s="162">
        <v>36</v>
      </c>
      <c r="X315" s="193">
        <v>0.79</v>
      </c>
      <c r="Y315" s="128" t="s">
        <v>619</v>
      </c>
      <c r="Z315" s="1"/>
      <c r="AA315" s="1"/>
      <c r="AB315" s="1"/>
    </row>
    <row r="316" spans="1:28" ht="14.1" customHeight="1" x14ac:dyDescent="0.2">
      <c r="A316" s="220" t="s">
        <v>85</v>
      </c>
      <c r="B316" s="220" t="s">
        <v>86</v>
      </c>
      <c r="C316" s="220" t="s">
        <v>743</v>
      </c>
      <c r="D316" s="220"/>
      <c r="E316" s="184">
        <v>45.9</v>
      </c>
      <c r="F316" s="128" t="s">
        <v>619</v>
      </c>
      <c r="G316" s="128" t="s">
        <v>619</v>
      </c>
      <c r="H316" s="128" t="s">
        <v>619</v>
      </c>
      <c r="I316" s="128" t="s">
        <v>619</v>
      </c>
      <c r="J316" s="128" t="s">
        <v>619</v>
      </c>
      <c r="K316" s="128" t="s">
        <v>619</v>
      </c>
      <c r="L316" s="128" t="s">
        <v>619</v>
      </c>
      <c r="M316" s="185" t="s">
        <v>619</v>
      </c>
      <c r="N316" s="128" t="s">
        <v>619</v>
      </c>
      <c r="O316" s="128" t="s">
        <v>619</v>
      </c>
      <c r="P316" s="128" t="s">
        <v>619</v>
      </c>
      <c r="Q316" s="162">
        <v>11</v>
      </c>
      <c r="R316" s="128" t="s">
        <v>619</v>
      </c>
      <c r="S316" s="128" t="s">
        <v>619</v>
      </c>
      <c r="T316" s="128" t="s">
        <v>619</v>
      </c>
      <c r="U316" s="128" t="s">
        <v>619</v>
      </c>
      <c r="V316" s="128" t="s">
        <v>619</v>
      </c>
      <c r="W316" s="128" t="s">
        <v>619</v>
      </c>
      <c r="X316" s="193" t="s">
        <v>619</v>
      </c>
      <c r="Y316" s="128" t="s">
        <v>619</v>
      </c>
      <c r="Z316" s="1"/>
      <c r="AA316" s="1"/>
      <c r="AB316" s="1"/>
    </row>
    <row r="317" spans="1:28" ht="14.1" customHeight="1" x14ac:dyDescent="0.2">
      <c r="A317" s="220" t="s">
        <v>182</v>
      </c>
      <c r="B317" s="220" t="s">
        <v>183</v>
      </c>
      <c r="C317" s="220" t="s">
        <v>744</v>
      </c>
      <c r="D317" s="220"/>
      <c r="E317" s="184">
        <v>39.5</v>
      </c>
      <c r="F317" s="162">
        <v>9</v>
      </c>
      <c r="G317" s="128" t="s">
        <v>619</v>
      </c>
      <c r="H317" s="128" t="s">
        <v>619</v>
      </c>
      <c r="I317" s="128" t="s">
        <v>619</v>
      </c>
      <c r="J317" s="128" t="s">
        <v>619</v>
      </c>
      <c r="K317" s="128" t="s">
        <v>619</v>
      </c>
      <c r="L317" s="162">
        <v>10</v>
      </c>
      <c r="M317" s="185">
        <v>0.3</v>
      </c>
      <c r="N317" s="128" t="s">
        <v>619</v>
      </c>
      <c r="O317" s="128" t="s">
        <v>619</v>
      </c>
      <c r="P317" s="162">
        <v>5</v>
      </c>
      <c r="Q317" s="162">
        <v>18</v>
      </c>
      <c r="R317" s="128" t="s">
        <v>619</v>
      </c>
      <c r="S317" s="128" t="s">
        <v>619</v>
      </c>
      <c r="T317" s="128" t="s">
        <v>619</v>
      </c>
      <c r="U317" s="128" t="s">
        <v>619</v>
      </c>
      <c r="V317" s="128" t="s">
        <v>619</v>
      </c>
      <c r="W317" s="162">
        <v>5</v>
      </c>
      <c r="X317" s="193">
        <v>0.13</v>
      </c>
      <c r="Y317" s="162">
        <v>5</v>
      </c>
      <c r="Z317" s="1"/>
      <c r="AA317" s="1"/>
      <c r="AB317" s="1"/>
    </row>
    <row r="318" spans="1:28" ht="14.1" customHeight="1" x14ac:dyDescent="0.2">
      <c r="A318" s="220" t="s">
        <v>506</v>
      </c>
      <c r="B318" s="220" t="s">
        <v>507</v>
      </c>
      <c r="C318" s="220" t="s">
        <v>742</v>
      </c>
      <c r="D318" s="220"/>
      <c r="E318" s="184">
        <v>45.4</v>
      </c>
      <c r="F318" s="162">
        <v>15</v>
      </c>
      <c r="G318" s="128" t="s">
        <v>619</v>
      </c>
      <c r="H318" s="128" t="s">
        <v>619</v>
      </c>
      <c r="I318" s="128" t="s">
        <v>619</v>
      </c>
      <c r="J318" s="128" t="s">
        <v>619</v>
      </c>
      <c r="K318" s="128" t="s">
        <v>619</v>
      </c>
      <c r="L318" s="162">
        <v>16</v>
      </c>
      <c r="M318" s="185">
        <v>0.4</v>
      </c>
      <c r="N318" s="128" t="s">
        <v>619</v>
      </c>
      <c r="O318" s="128" t="s">
        <v>619</v>
      </c>
      <c r="P318" s="128" t="s">
        <v>619</v>
      </c>
      <c r="Q318" s="162">
        <v>19</v>
      </c>
      <c r="R318" s="128" t="s">
        <v>619</v>
      </c>
      <c r="S318" s="128" t="s">
        <v>619</v>
      </c>
      <c r="T318" s="128" t="s">
        <v>619</v>
      </c>
      <c r="U318" s="128" t="s">
        <v>619</v>
      </c>
      <c r="V318" s="128" t="s">
        <v>619</v>
      </c>
      <c r="W318" s="128" t="s">
        <v>619</v>
      </c>
      <c r="X318" s="193" t="s">
        <v>619</v>
      </c>
      <c r="Y318" s="128" t="s">
        <v>619</v>
      </c>
      <c r="Z318" s="1"/>
      <c r="AA318" s="1"/>
      <c r="AB318" s="1"/>
    </row>
    <row r="319" spans="1:28" ht="14.1" customHeight="1" x14ac:dyDescent="0.2">
      <c r="A319" s="220" t="s">
        <v>604</v>
      </c>
      <c r="B319" s="220" t="s">
        <v>605</v>
      </c>
      <c r="C319" s="220" t="s">
        <v>748</v>
      </c>
      <c r="D319" s="220"/>
      <c r="E319" s="184">
        <v>15.7</v>
      </c>
      <c r="F319" s="128" t="s">
        <v>619</v>
      </c>
      <c r="G319" s="128" t="s">
        <v>619</v>
      </c>
      <c r="H319" s="128" t="s">
        <v>619</v>
      </c>
      <c r="I319" s="128" t="s">
        <v>619</v>
      </c>
      <c r="J319" s="128" t="s">
        <v>619</v>
      </c>
      <c r="K319" s="128" t="s">
        <v>619</v>
      </c>
      <c r="L319" s="162">
        <v>7</v>
      </c>
      <c r="M319" s="185">
        <v>0.5</v>
      </c>
      <c r="N319" s="128" t="s">
        <v>619</v>
      </c>
      <c r="O319" s="128" t="s">
        <v>619</v>
      </c>
      <c r="P319" s="128" t="s">
        <v>619</v>
      </c>
      <c r="Q319" s="162">
        <v>30</v>
      </c>
      <c r="R319" s="128" t="s">
        <v>619</v>
      </c>
      <c r="S319" s="128" t="s">
        <v>619</v>
      </c>
      <c r="T319" s="128" t="s">
        <v>619</v>
      </c>
      <c r="U319" s="128" t="s">
        <v>619</v>
      </c>
      <c r="V319" s="128" t="s">
        <v>619</v>
      </c>
      <c r="W319" s="162">
        <v>5</v>
      </c>
      <c r="X319" s="193">
        <v>0.32</v>
      </c>
      <c r="Y319" s="128" t="s">
        <v>619</v>
      </c>
      <c r="Z319" s="1"/>
      <c r="AA319" s="1"/>
      <c r="AB319" s="1"/>
    </row>
    <row r="320" spans="1:28" ht="14.1" customHeight="1" x14ac:dyDescent="0.2">
      <c r="A320" s="220" t="s">
        <v>382</v>
      </c>
      <c r="B320" s="220" t="s">
        <v>383</v>
      </c>
      <c r="C320" s="220" t="s">
        <v>746</v>
      </c>
      <c r="D320" s="220"/>
      <c r="E320" s="184">
        <v>110.2</v>
      </c>
      <c r="F320" s="162">
        <v>51</v>
      </c>
      <c r="G320" s="162">
        <v>31</v>
      </c>
      <c r="H320" s="162">
        <v>8</v>
      </c>
      <c r="I320" s="162">
        <v>5</v>
      </c>
      <c r="J320" s="162">
        <v>49</v>
      </c>
      <c r="K320" s="162">
        <v>12</v>
      </c>
      <c r="L320" s="162">
        <v>156</v>
      </c>
      <c r="M320" s="185">
        <v>1.4</v>
      </c>
      <c r="N320" s="162">
        <v>36</v>
      </c>
      <c r="O320" s="162">
        <v>28</v>
      </c>
      <c r="P320" s="162">
        <v>14</v>
      </c>
      <c r="Q320" s="162">
        <v>234</v>
      </c>
      <c r="R320" s="162">
        <v>45</v>
      </c>
      <c r="S320" s="128" t="s">
        <v>619</v>
      </c>
      <c r="T320" s="128" t="s">
        <v>619</v>
      </c>
      <c r="U320" s="162">
        <v>729</v>
      </c>
      <c r="V320" s="162">
        <v>1566</v>
      </c>
      <c r="W320" s="162">
        <v>2372</v>
      </c>
      <c r="X320" s="193">
        <v>21.53</v>
      </c>
      <c r="Y320" s="128" t="s">
        <v>619</v>
      </c>
      <c r="Z320" s="1"/>
      <c r="AA320" s="1"/>
      <c r="AB320" s="1"/>
    </row>
    <row r="321" spans="1:28" ht="14.1" customHeight="1" x14ac:dyDescent="0.2">
      <c r="A321" s="220" t="s">
        <v>582</v>
      </c>
      <c r="B321" s="220" t="s">
        <v>583</v>
      </c>
      <c r="C321" s="220" t="s">
        <v>748</v>
      </c>
      <c r="D321" s="220"/>
      <c r="E321" s="184">
        <v>28.9</v>
      </c>
      <c r="F321" s="162">
        <v>10</v>
      </c>
      <c r="G321" s="128" t="s">
        <v>619</v>
      </c>
      <c r="H321" s="128" t="s">
        <v>619</v>
      </c>
      <c r="I321" s="128" t="s">
        <v>619</v>
      </c>
      <c r="J321" s="128" t="s">
        <v>619</v>
      </c>
      <c r="K321" s="128" t="s">
        <v>619</v>
      </c>
      <c r="L321" s="162">
        <v>11</v>
      </c>
      <c r="M321" s="185">
        <v>0.4</v>
      </c>
      <c r="N321" s="162">
        <v>7</v>
      </c>
      <c r="O321" s="128" t="s">
        <v>619</v>
      </c>
      <c r="P321" s="128" t="s">
        <v>619</v>
      </c>
      <c r="Q321" s="162">
        <v>28</v>
      </c>
      <c r="R321" s="162">
        <v>11</v>
      </c>
      <c r="S321" s="128" t="s">
        <v>619</v>
      </c>
      <c r="T321" s="162">
        <v>18</v>
      </c>
      <c r="U321" s="162">
        <v>33</v>
      </c>
      <c r="V321" s="128" t="s">
        <v>619</v>
      </c>
      <c r="W321" s="162">
        <v>62</v>
      </c>
      <c r="X321" s="193">
        <v>2.15</v>
      </c>
      <c r="Y321" s="128" t="s">
        <v>619</v>
      </c>
      <c r="Z321" s="1"/>
      <c r="AA321" s="1"/>
      <c r="AB321" s="1"/>
    </row>
    <row r="322" spans="1:28" ht="14.1" customHeight="1" x14ac:dyDescent="0.2">
      <c r="A322" s="220" t="s">
        <v>63</v>
      </c>
      <c r="B322" s="220" t="s">
        <v>64</v>
      </c>
      <c r="C322" s="220" t="s">
        <v>743</v>
      </c>
      <c r="D322" s="220"/>
      <c r="E322" s="184">
        <v>139.4</v>
      </c>
      <c r="F322" s="162">
        <v>24</v>
      </c>
      <c r="G322" s="128" t="s">
        <v>619</v>
      </c>
      <c r="H322" s="128" t="s">
        <v>619</v>
      </c>
      <c r="I322" s="128" t="s">
        <v>619</v>
      </c>
      <c r="J322" s="128" t="s">
        <v>619</v>
      </c>
      <c r="K322" s="162">
        <v>10</v>
      </c>
      <c r="L322" s="162">
        <v>38</v>
      </c>
      <c r="M322" s="185">
        <v>0.3</v>
      </c>
      <c r="N322" s="162">
        <v>5</v>
      </c>
      <c r="O322" s="162">
        <v>17</v>
      </c>
      <c r="P322" s="162">
        <v>18</v>
      </c>
      <c r="Q322" s="162">
        <v>78</v>
      </c>
      <c r="R322" s="128" t="s">
        <v>619</v>
      </c>
      <c r="S322" s="128" t="s">
        <v>619</v>
      </c>
      <c r="T322" s="128" t="s">
        <v>619</v>
      </c>
      <c r="U322" s="128" t="s">
        <v>619</v>
      </c>
      <c r="V322" s="128" t="s">
        <v>619</v>
      </c>
      <c r="W322" s="162">
        <v>20</v>
      </c>
      <c r="X322" s="193">
        <v>0.14000000000000001</v>
      </c>
      <c r="Y322" s="162">
        <v>8</v>
      </c>
      <c r="Z322" s="1"/>
      <c r="AA322" s="1"/>
      <c r="AB322" s="1"/>
    </row>
    <row r="323" spans="1:28" ht="14.1" customHeight="1" x14ac:dyDescent="0.2">
      <c r="A323" s="220" t="s">
        <v>555</v>
      </c>
      <c r="B323" s="220" t="s">
        <v>694</v>
      </c>
      <c r="C323" s="220" t="s">
        <v>748</v>
      </c>
      <c r="D323" s="220"/>
      <c r="E323" s="184">
        <v>201</v>
      </c>
      <c r="F323" s="162">
        <v>83</v>
      </c>
      <c r="G323" s="162">
        <v>12</v>
      </c>
      <c r="H323" s="128" t="s">
        <v>619</v>
      </c>
      <c r="I323" s="128" t="s">
        <v>619</v>
      </c>
      <c r="J323" s="128" t="s">
        <v>619</v>
      </c>
      <c r="K323" s="128" t="s">
        <v>619</v>
      </c>
      <c r="L323" s="162">
        <v>95</v>
      </c>
      <c r="M323" s="185">
        <v>0.5</v>
      </c>
      <c r="N323" s="162">
        <v>8</v>
      </c>
      <c r="O323" s="162">
        <v>8</v>
      </c>
      <c r="P323" s="162">
        <v>13</v>
      </c>
      <c r="Q323" s="162">
        <v>124</v>
      </c>
      <c r="R323" s="128" t="s">
        <v>619</v>
      </c>
      <c r="S323" s="162">
        <v>21</v>
      </c>
      <c r="T323" s="162">
        <v>54</v>
      </c>
      <c r="U323" s="162">
        <v>44</v>
      </c>
      <c r="V323" s="128" t="s">
        <v>619</v>
      </c>
      <c r="W323" s="162">
        <v>119</v>
      </c>
      <c r="X323" s="193">
        <v>0.59</v>
      </c>
      <c r="Y323" s="128" t="s">
        <v>619</v>
      </c>
      <c r="Z323" s="1"/>
      <c r="AA323" s="1"/>
      <c r="AB323" s="1"/>
    </row>
    <row r="324" spans="1:28" ht="14.1" customHeight="1" x14ac:dyDescent="0.2">
      <c r="A324" s="220" t="s">
        <v>472</v>
      </c>
      <c r="B324" s="220" t="s">
        <v>473</v>
      </c>
      <c r="C324" s="220" t="s">
        <v>742</v>
      </c>
      <c r="D324" s="220"/>
      <c r="E324" s="184">
        <v>48.1</v>
      </c>
      <c r="F324" s="162">
        <v>7</v>
      </c>
      <c r="G324" s="128" t="s">
        <v>619</v>
      </c>
      <c r="H324" s="128" t="s">
        <v>619</v>
      </c>
      <c r="I324" s="128" t="s">
        <v>619</v>
      </c>
      <c r="J324" s="128" t="s">
        <v>619</v>
      </c>
      <c r="K324" s="128" t="s">
        <v>619</v>
      </c>
      <c r="L324" s="162">
        <v>8</v>
      </c>
      <c r="M324" s="185">
        <v>0.2</v>
      </c>
      <c r="N324" s="128" t="s">
        <v>619</v>
      </c>
      <c r="O324" s="128" t="s">
        <v>619</v>
      </c>
      <c r="P324" s="162">
        <v>7</v>
      </c>
      <c r="Q324" s="162">
        <v>16</v>
      </c>
      <c r="R324" s="128" t="s">
        <v>619</v>
      </c>
      <c r="S324" s="128" t="s">
        <v>619</v>
      </c>
      <c r="T324" s="128" t="s">
        <v>619</v>
      </c>
      <c r="U324" s="128" t="s">
        <v>619</v>
      </c>
      <c r="V324" s="128" t="s">
        <v>619</v>
      </c>
      <c r="W324" s="162">
        <v>40</v>
      </c>
      <c r="X324" s="193">
        <v>0.83</v>
      </c>
      <c r="Y324" s="128" t="s">
        <v>619</v>
      </c>
      <c r="Z324" s="1"/>
      <c r="AA324" s="1"/>
      <c r="AB324" s="1"/>
    </row>
    <row r="325" spans="1:28" ht="14.1" customHeight="1" x14ac:dyDescent="0.2">
      <c r="A325" s="220" t="s">
        <v>432</v>
      </c>
      <c r="B325" s="220" t="s">
        <v>695</v>
      </c>
      <c r="C325" s="220" t="s">
        <v>742</v>
      </c>
      <c r="D325" s="220"/>
      <c r="E325" s="184">
        <v>60.2</v>
      </c>
      <c r="F325" s="162">
        <v>5</v>
      </c>
      <c r="G325" s="128" t="s">
        <v>619</v>
      </c>
      <c r="H325" s="128" t="s">
        <v>619</v>
      </c>
      <c r="I325" s="128" t="s">
        <v>619</v>
      </c>
      <c r="J325" s="128" t="s">
        <v>619</v>
      </c>
      <c r="K325" s="128" t="s">
        <v>619</v>
      </c>
      <c r="L325" s="162">
        <v>6</v>
      </c>
      <c r="M325" s="185">
        <v>0.1</v>
      </c>
      <c r="N325" s="128" t="s">
        <v>619</v>
      </c>
      <c r="O325" s="128" t="s">
        <v>619</v>
      </c>
      <c r="P325" s="128" t="s">
        <v>619</v>
      </c>
      <c r="Q325" s="162">
        <v>7</v>
      </c>
      <c r="R325" s="162">
        <v>5</v>
      </c>
      <c r="S325" s="162">
        <v>5</v>
      </c>
      <c r="T325" s="128" t="s">
        <v>619</v>
      </c>
      <c r="U325" s="128" t="s">
        <v>619</v>
      </c>
      <c r="V325" s="128" t="s">
        <v>619</v>
      </c>
      <c r="W325" s="162">
        <v>11</v>
      </c>
      <c r="X325" s="193">
        <v>0.18</v>
      </c>
      <c r="Y325" s="128" t="s">
        <v>619</v>
      </c>
      <c r="Z325" s="1"/>
      <c r="AA325" s="1"/>
      <c r="AB325" s="1"/>
    </row>
    <row r="326" spans="1:28" ht="14.1" customHeight="1" x14ac:dyDescent="0.2">
      <c r="A326" s="220" t="s">
        <v>97</v>
      </c>
      <c r="B326" s="220" t="s">
        <v>98</v>
      </c>
      <c r="C326" s="220" t="s">
        <v>743</v>
      </c>
      <c r="D326" s="220"/>
      <c r="E326" s="184">
        <v>142.5</v>
      </c>
      <c r="F326" s="162">
        <v>25</v>
      </c>
      <c r="G326" s="128" t="s">
        <v>619</v>
      </c>
      <c r="H326" s="128" t="s">
        <v>619</v>
      </c>
      <c r="I326" s="128" t="s">
        <v>619</v>
      </c>
      <c r="J326" s="128" t="s">
        <v>619</v>
      </c>
      <c r="K326" s="128" t="s">
        <v>619</v>
      </c>
      <c r="L326" s="162">
        <v>26</v>
      </c>
      <c r="M326" s="185">
        <v>0.2</v>
      </c>
      <c r="N326" s="162">
        <v>8</v>
      </c>
      <c r="O326" s="162">
        <v>7</v>
      </c>
      <c r="P326" s="162">
        <v>12</v>
      </c>
      <c r="Q326" s="162">
        <v>53</v>
      </c>
      <c r="R326" s="128" t="s">
        <v>619</v>
      </c>
      <c r="S326" s="128" t="s">
        <v>619</v>
      </c>
      <c r="T326" s="128" t="s">
        <v>619</v>
      </c>
      <c r="U326" s="128" t="s">
        <v>619</v>
      </c>
      <c r="V326" s="128" t="s">
        <v>619</v>
      </c>
      <c r="W326" s="162">
        <v>6</v>
      </c>
      <c r="X326" s="193">
        <v>0.04</v>
      </c>
      <c r="Y326" s="162">
        <v>10</v>
      </c>
      <c r="Z326" s="1"/>
      <c r="AA326" s="1"/>
      <c r="AB326" s="1"/>
    </row>
    <row r="327" spans="1:28" ht="14.1" customHeight="1" x14ac:dyDescent="0.2">
      <c r="A327" s="220" t="s">
        <v>528</v>
      </c>
      <c r="B327" s="220" t="s">
        <v>529</v>
      </c>
      <c r="C327" s="220" t="s">
        <v>742</v>
      </c>
      <c r="D327" s="220"/>
      <c r="E327" s="184">
        <v>40.1</v>
      </c>
      <c r="F327" s="162">
        <v>12</v>
      </c>
      <c r="G327" s="128" t="s">
        <v>619</v>
      </c>
      <c r="H327" s="128" t="s">
        <v>619</v>
      </c>
      <c r="I327" s="128" t="s">
        <v>619</v>
      </c>
      <c r="J327" s="128" t="s">
        <v>619</v>
      </c>
      <c r="K327" s="128" t="s">
        <v>619</v>
      </c>
      <c r="L327" s="162">
        <v>19</v>
      </c>
      <c r="M327" s="185">
        <v>0.5</v>
      </c>
      <c r="N327" s="128" t="s">
        <v>619</v>
      </c>
      <c r="O327" s="128" t="s">
        <v>619</v>
      </c>
      <c r="P327" s="162">
        <v>8</v>
      </c>
      <c r="Q327" s="162">
        <v>30</v>
      </c>
      <c r="R327" s="162">
        <v>16</v>
      </c>
      <c r="S327" s="162">
        <v>26</v>
      </c>
      <c r="T327" s="162">
        <v>10</v>
      </c>
      <c r="U327" s="128" t="s">
        <v>619</v>
      </c>
      <c r="V327" s="128" t="s">
        <v>619</v>
      </c>
      <c r="W327" s="162">
        <v>55</v>
      </c>
      <c r="X327" s="193">
        <v>1.37</v>
      </c>
      <c r="Y327" s="128" t="s">
        <v>619</v>
      </c>
      <c r="Z327" s="1"/>
      <c r="AA327" s="1"/>
      <c r="AB327" s="1"/>
    </row>
    <row r="328" spans="1:28" ht="14.1" customHeight="1" x14ac:dyDescent="0.2">
      <c r="A328" s="220" t="s">
        <v>433</v>
      </c>
      <c r="B328" s="220" t="s">
        <v>696</v>
      </c>
      <c r="C328" s="220" t="s">
        <v>742</v>
      </c>
      <c r="D328" s="220"/>
      <c r="E328" s="184">
        <v>62.7</v>
      </c>
      <c r="F328" s="162">
        <v>7</v>
      </c>
      <c r="G328" s="128" t="s">
        <v>619</v>
      </c>
      <c r="H328" s="128" t="s">
        <v>619</v>
      </c>
      <c r="I328" s="128" t="s">
        <v>619</v>
      </c>
      <c r="J328" s="128" t="s">
        <v>619</v>
      </c>
      <c r="K328" s="128" t="s">
        <v>619</v>
      </c>
      <c r="L328" s="162">
        <v>11</v>
      </c>
      <c r="M328" s="185">
        <v>0.2</v>
      </c>
      <c r="N328" s="128" t="s">
        <v>619</v>
      </c>
      <c r="O328" s="128" t="s">
        <v>619</v>
      </c>
      <c r="P328" s="128" t="s">
        <v>619</v>
      </c>
      <c r="Q328" s="162">
        <v>21</v>
      </c>
      <c r="R328" s="162">
        <v>7</v>
      </c>
      <c r="S328" s="128" t="s">
        <v>619</v>
      </c>
      <c r="T328" s="128" t="s">
        <v>619</v>
      </c>
      <c r="U328" s="128" t="s">
        <v>619</v>
      </c>
      <c r="V328" s="162">
        <v>6</v>
      </c>
      <c r="W328" s="162">
        <v>17</v>
      </c>
      <c r="X328" s="193">
        <v>0.27</v>
      </c>
      <c r="Y328" s="128" t="s">
        <v>619</v>
      </c>
      <c r="Z328" s="1"/>
      <c r="AA328" s="1"/>
      <c r="AB328" s="1"/>
    </row>
    <row r="329" spans="1:28" ht="14.1" customHeight="1" x14ac:dyDescent="0.2">
      <c r="A329" s="220" t="s">
        <v>266</v>
      </c>
      <c r="B329" s="220" t="s">
        <v>267</v>
      </c>
      <c r="C329" s="220" t="s">
        <v>749</v>
      </c>
      <c r="D329" s="220"/>
      <c r="E329" s="184">
        <v>103.9</v>
      </c>
      <c r="F329" s="162">
        <v>43</v>
      </c>
      <c r="G329" s="162">
        <v>17</v>
      </c>
      <c r="H329" s="162">
        <v>7</v>
      </c>
      <c r="I329" s="128" t="s">
        <v>619</v>
      </c>
      <c r="J329" s="162">
        <v>11</v>
      </c>
      <c r="K329" s="128" t="s">
        <v>619</v>
      </c>
      <c r="L329" s="162">
        <v>86</v>
      </c>
      <c r="M329" s="185">
        <v>0.8</v>
      </c>
      <c r="N329" s="162">
        <v>9</v>
      </c>
      <c r="O329" s="162">
        <v>56</v>
      </c>
      <c r="P329" s="162">
        <v>23</v>
      </c>
      <c r="Q329" s="162">
        <v>174</v>
      </c>
      <c r="R329" s="128" t="s">
        <v>619</v>
      </c>
      <c r="S329" s="162">
        <v>17</v>
      </c>
      <c r="T329" s="162">
        <v>37</v>
      </c>
      <c r="U329" s="128" t="s">
        <v>619</v>
      </c>
      <c r="V329" s="128" t="s">
        <v>619</v>
      </c>
      <c r="W329" s="162">
        <v>56</v>
      </c>
      <c r="X329" s="193">
        <v>0.54</v>
      </c>
      <c r="Y329" s="162">
        <v>64</v>
      </c>
      <c r="Z329" s="1"/>
      <c r="AA329" s="1"/>
      <c r="AB329" s="1"/>
    </row>
    <row r="330" spans="1:28" ht="14.1" customHeight="1" x14ac:dyDescent="0.2">
      <c r="A330" s="220" t="s">
        <v>222</v>
      </c>
      <c r="B330" s="220" t="s">
        <v>223</v>
      </c>
      <c r="C330" s="220" t="s">
        <v>749</v>
      </c>
      <c r="D330" s="220"/>
      <c r="E330" s="184">
        <v>43</v>
      </c>
      <c r="F330" s="162">
        <v>31</v>
      </c>
      <c r="G330" s="128" t="s">
        <v>619</v>
      </c>
      <c r="H330" s="128" t="s">
        <v>619</v>
      </c>
      <c r="I330" s="128" t="s">
        <v>619</v>
      </c>
      <c r="J330" s="128" t="s">
        <v>619</v>
      </c>
      <c r="K330" s="128" t="s">
        <v>619</v>
      </c>
      <c r="L330" s="162">
        <v>35</v>
      </c>
      <c r="M330" s="185">
        <v>0.8</v>
      </c>
      <c r="N330" s="162">
        <v>8</v>
      </c>
      <c r="O330" s="162">
        <v>78</v>
      </c>
      <c r="P330" s="162">
        <v>19</v>
      </c>
      <c r="Q330" s="162">
        <v>140</v>
      </c>
      <c r="R330" s="162">
        <v>25</v>
      </c>
      <c r="S330" s="128" t="s">
        <v>619</v>
      </c>
      <c r="T330" s="162">
        <v>22</v>
      </c>
      <c r="U330" s="128" t="s">
        <v>619</v>
      </c>
      <c r="V330" s="128" t="s">
        <v>619</v>
      </c>
      <c r="W330" s="162">
        <v>48</v>
      </c>
      <c r="X330" s="193">
        <v>1.1200000000000001</v>
      </c>
      <c r="Y330" s="162">
        <v>12</v>
      </c>
      <c r="Z330" s="1"/>
      <c r="AA330" s="1"/>
      <c r="AB330" s="1"/>
    </row>
    <row r="331" spans="1:28" ht="14.1" customHeight="1" x14ac:dyDescent="0.2">
      <c r="A331" s="220" t="s">
        <v>542</v>
      </c>
      <c r="B331" s="220" t="s">
        <v>543</v>
      </c>
      <c r="C331" s="220" t="s">
        <v>742</v>
      </c>
      <c r="D331" s="220"/>
      <c r="E331" s="184">
        <v>48.6</v>
      </c>
      <c r="F331" s="128" t="s">
        <v>619</v>
      </c>
      <c r="G331" s="128" t="s">
        <v>619</v>
      </c>
      <c r="H331" s="128" t="s">
        <v>619</v>
      </c>
      <c r="I331" s="128" t="s">
        <v>619</v>
      </c>
      <c r="J331" s="128" t="s">
        <v>619</v>
      </c>
      <c r="K331" s="128" t="s">
        <v>619</v>
      </c>
      <c r="L331" s="128" t="s">
        <v>619</v>
      </c>
      <c r="M331" s="185" t="s">
        <v>619</v>
      </c>
      <c r="N331" s="128" t="s">
        <v>619</v>
      </c>
      <c r="O331" s="128" t="s">
        <v>619</v>
      </c>
      <c r="P331" s="162">
        <v>16</v>
      </c>
      <c r="Q331" s="162">
        <v>17</v>
      </c>
      <c r="R331" s="128" t="s">
        <v>619</v>
      </c>
      <c r="S331" s="128" t="s">
        <v>619</v>
      </c>
      <c r="T331" s="162">
        <v>13</v>
      </c>
      <c r="U331" s="128" t="s">
        <v>619</v>
      </c>
      <c r="V331" s="162">
        <v>14</v>
      </c>
      <c r="W331" s="162">
        <v>28</v>
      </c>
      <c r="X331" s="193">
        <v>0.57999999999999996</v>
      </c>
      <c r="Y331" s="128" t="s">
        <v>619</v>
      </c>
      <c r="Z331" s="1"/>
      <c r="AA331" s="1"/>
      <c r="AB331" s="1"/>
    </row>
    <row r="332" spans="1:28" ht="14.1" customHeight="1" x14ac:dyDescent="0.2">
      <c r="A332" s="220" t="s">
        <v>224</v>
      </c>
      <c r="B332" s="220" t="s">
        <v>225</v>
      </c>
      <c r="C332" s="220" t="s">
        <v>749</v>
      </c>
      <c r="D332" s="220"/>
      <c r="E332" s="184">
        <v>50.5</v>
      </c>
      <c r="F332" s="128" t="s">
        <v>619</v>
      </c>
      <c r="G332" s="128" t="s">
        <v>619</v>
      </c>
      <c r="H332" s="128" t="s">
        <v>619</v>
      </c>
      <c r="I332" s="128" t="s">
        <v>619</v>
      </c>
      <c r="J332" s="128" t="s">
        <v>619</v>
      </c>
      <c r="K332" s="128" t="s">
        <v>619</v>
      </c>
      <c r="L332" s="162">
        <v>38</v>
      </c>
      <c r="M332" s="185">
        <v>0.8</v>
      </c>
      <c r="N332" s="128" t="s">
        <v>619</v>
      </c>
      <c r="O332" s="128" t="s">
        <v>619</v>
      </c>
      <c r="P332" s="162">
        <v>12</v>
      </c>
      <c r="Q332" s="162">
        <v>63</v>
      </c>
      <c r="R332" s="162">
        <v>7</v>
      </c>
      <c r="S332" s="128" t="s">
        <v>619</v>
      </c>
      <c r="T332" s="162">
        <v>8</v>
      </c>
      <c r="U332" s="128" t="s">
        <v>619</v>
      </c>
      <c r="V332" s="128" t="s">
        <v>619</v>
      </c>
      <c r="W332" s="162">
        <v>15</v>
      </c>
      <c r="X332" s="193">
        <v>0.3</v>
      </c>
      <c r="Y332" s="162">
        <v>12</v>
      </c>
      <c r="Z332" s="1"/>
      <c r="AA332" s="1"/>
      <c r="AB332" s="1"/>
    </row>
    <row r="333" spans="1:28" ht="14.1" customHeight="1" x14ac:dyDescent="0.2">
      <c r="A333" s="220" t="s">
        <v>440</v>
      </c>
      <c r="B333" s="220" t="s">
        <v>441</v>
      </c>
      <c r="C333" s="220" t="s">
        <v>742</v>
      </c>
      <c r="D333" s="220"/>
      <c r="E333" s="184">
        <v>69.7</v>
      </c>
      <c r="F333" s="162">
        <v>16</v>
      </c>
      <c r="G333" s="128" t="s">
        <v>619</v>
      </c>
      <c r="H333" s="128" t="s">
        <v>619</v>
      </c>
      <c r="I333" s="128" t="s">
        <v>619</v>
      </c>
      <c r="J333" s="128" t="s">
        <v>619</v>
      </c>
      <c r="K333" s="128" t="s">
        <v>619</v>
      </c>
      <c r="L333" s="162">
        <v>25</v>
      </c>
      <c r="M333" s="185">
        <v>0.4</v>
      </c>
      <c r="N333" s="128" t="s">
        <v>619</v>
      </c>
      <c r="O333" s="128" t="s">
        <v>619</v>
      </c>
      <c r="P333" s="162">
        <v>19</v>
      </c>
      <c r="Q333" s="162">
        <v>57</v>
      </c>
      <c r="R333" s="162">
        <v>6</v>
      </c>
      <c r="S333" s="162">
        <v>24</v>
      </c>
      <c r="T333" s="162">
        <v>41</v>
      </c>
      <c r="U333" s="128" t="s">
        <v>619</v>
      </c>
      <c r="V333" s="128" t="s">
        <v>619</v>
      </c>
      <c r="W333" s="162">
        <v>71</v>
      </c>
      <c r="X333" s="193">
        <v>1.02</v>
      </c>
      <c r="Y333" s="128" t="s">
        <v>619</v>
      </c>
      <c r="Z333" s="1"/>
      <c r="AA333" s="1"/>
      <c r="AB333" s="1"/>
    </row>
    <row r="334" spans="1:28" ht="14.1" customHeight="1" x14ac:dyDescent="0.2">
      <c r="A334" s="220" t="s">
        <v>87</v>
      </c>
      <c r="B334" s="220" t="s">
        <v>88</v>
      </c>
      <c r="C334" s="220" t="s">
        <v>743</v>
      </c>
      <c r="D334" s="220"/>
      <c r="E334" s="184">
        <v>48</v>
      </c>
      <c r="F334" s="128" t="s">
        <v>619</v>
      </c>
      <c r="G334" s="128" t="s">
        <v>619</v>
      </c>
      <c r="H334" s="128" t="s">
        <v>619</v>
      </c>
      <c r="I334" s="128" t="s">
        <v>619</v>
      </c>
      <c r="J334" s="128" t="s">
        <v>619</v>
      </c>
      <c r="K334" s="128" t="s">
        <v>619</v>
      </c>
      <c r="L334" s="128" t="s">
        <v>619</v>
      </c>
      <c r="M334" s="185" t="s">
        <v>619</v>
      </c>
      <c r="N334" s="128" t="s">
        <v>619</v>
      </c>
      <c r="O334" s="128" t="s">
        <v>619</v>
      </c>
      <c r="P334" s="128" t="s">
        <v>619</v>
      </c>
      <c r="Q334" s="128" t="s">
        <v>619</v>
      </c>
      <c r="R334" s="128" t="s">
        <v>619</v>
      </c>
      <c r="S334" s="128" t="s">
        <v>619</v>
      </c>
      <c r="T334" s="128" t="s">
        <v>619</v>
      </c>
      <c r="U334" s="128" t="s">
        <v>619</v>
      </c>
      <c r="V334" s="128" t="s">
        <v>619</v>
      </c>
      <c r="W334" s="128" t="s">
        <v>619</v>
      </c>
      <c r="X334" s="193" t="s">
        <v>619</v>
      </c>
      <c r="Y334" s="128" t="s">
        <v>619</v>
      </c>
      <c r="Z334" s="1"/>
      <c r="AA334" s="1"/>
      <c r="AB334" s="1"/>
    </row>
    <row r="335" spans="1:28" ht="14.1" customHeight="1" x14ac:dyDescent="0.2">
      <c r="A335" s="220" t="s">
        <v>226</v>
      </c>
      <c r="B335" s="220" t="s">
        <v>227</v>
      </c>
      <c r="C335" s="220" t="s">
        <v>749</v>
      </c>
      <c r="D335" s="220"/>
      <c r="E335" s="184">
        <v>43.5</v>
      </c>
      <c r="F335" s="128" t="s">
        <v>619</v>
      </c>
      <c r="G335" s="128" t="s">
        <v>619</v>
      </c>
      <c r="H335" s="128" t="s">
        <v>619</v>
      </c>
      <c r="I335" s="128" t="s">
        <v>619</v>
      </c>
      <c r="J335" s="128" t="s">
        <v>619</v>
      </c>
      <c r="K335" s="128" t="s">
        <v>619</v>
      </c>
      <c r="L335" s="162">
        <v>42</v>
      </c>
      <c r="M335" s="185">
        <v>1</v>
      </c>
      <c r="N335" s="162">
        <v>8</v>
      </c>
      <c r="O335" s="162">
        <v>19</v>
      </c>
      <c r="P335" s="162">
        <v>24</v>
      </c>
      <c r="Q335" s="162">
        <v>93</v>
      </c>
      <c r="R335" s="128" t="s">
        <v>619</v>
      </c>
      <c r="S335" s="128" t="s">
        <v>619</v>
      </c>
      <c r="T335" s="128" t="s">
        <v>619</v>
      </c>
      <c r="U335" s="128" t="s">
        <v>619</v>
      </c>
      <c r="V335" s="128" t="s">
        <v>619</v>
      </c>
      <c r="W335" s="128" t="s">
        <v>619</v>
      </c>
      <c r="X335" s="193" t="s">
        <v>619</v>
      </c>
      <c r="Y335" s="162">
        <v>34</v>
      </c>
      <c r="Z335" s="1"/>
      <c r="AA335" s="1"/>
      <c r="AB335" s="1"/>
    </row>
    <row r="336" spans="1:28" ht="14.1" customHeight="1" x14ac:dyDescent="0.2">
      <c r="A336" s="221" t="s">
        <v>103</v>
      </c>
      <c r="B336" s="221" t="s">
        <v>697</v>
      </c>
      <c r="C336" s="221" t="s">
        <v>747</v>
      </c>
      <c r="D336" s="221"/>
      <c r="E336" s="189">
        <v>85.7</v>
      </c>
      <c r="F336" s="179">
        <v>22</v>
      </c>
      <c r="G336" s="180" t="s">
        <v>619</v>
      </c>
      <c r="H336" s="180" t="s">
        <v>619</v>
      </c>
      <c r="I336" s="180" t="s">
        <v>619</v>
      </c>
      <c r="J336" s="180" t="s">
        <v>619</v>
      </c>
      <c r="K336" s="180" t="s">
        <v>619</v>
      </c>
      <c r="L336" s="179">
        <v>28</v>
      </c>
      <c r="M336" s="192">
        <v>0.3</v>
      </c>
      <c r="N336" s="179">
        <v>6</v>
      </c>
      <c r="O336" s="179">
        <v>7</v>
      </c>
      <c r="P336" s="179">
        <v>7</v>
      </c>
      <c r="Q336" s="179">
        <v>48</v>
      </c>
      <c r="R336" s="180" t="s">
        <v>619</v>
      </c>
      <c r="S336" s="179">
        <v>18</v>
      </c>
      <c r="T336" s="179">
        <v>42</v>
      </c>
      <c r="U336" s="180" t="s">
        <v>619</v>
      </c>
      <c r="V336" s="180" t="s">
        <v>619</v>
      </c>
      <c r="W336" s="179">
        <v>60</v>
      </c>
      <c r="X336" s="195">
        <v>0.7</v>
      </c>
      <c r="Y336" s="180" t="s">
        <v>619</v>
      </c>
      <c r="Z336" s="1"/>
      <c r="AA336" s="1"/>
      <c r="AB336" s="1"/>
    </row>
    <row r="337" spans="1:15" s="39" customFormat="1" ht="15.75" x14ac:dyDescent="0.25">
      <c r="A337" s="35" t="s">
        <v>606</v>
      </c>
      <c r="B337" s="36"/>
      <c r="C337" s="36"/>
      <c r="D337" s="36"/>
      <c r="E337" s="37"/>
      <c r="F337" s="37"/>
      <c r="G337" s="37"/>
      <c r="H337" s="37"/>
      <c r="I337" s="37"/>
      <c r="J337" s="37"/>
      <c r="K337" s="38"/>
      <c r="M337" s="40"/>
    </row>
    <row r="338" spans="1:15" s="55" customFormat="1" ht="13.5" customHeight="1" x14ac:dyDescent="0.25">
      <c r="A338" s="52" t="s">
        <v>638</v>
      </c>
      <c r="B338" s="841" t="s">
        <v>639</v>
      </c>
      <c r="C338" s="841"/>
      <c r="D338" s="841"/>
      <c r="E338" s="841"/>
      <c r="F338" s="841"/>
      <c r="G338" s="841"/>
      <c r="H338" s="841"/>
      <c r="I338" s="841"/>
      <c r="J338" s="841"/>
      <c r="K338" s="841"/>
      <c r="L338" s="841"/>
      <c r="M338" s="841"/>
      <c r="N338" s="53"/>
      <c r="O338" s="54"/>
    </row>
    <row r="339" spans="1:15" s="39" customFormat="1" ht="14.1" customHeight="1" x14ac:dyDescent="0.25">
      <c r="A339" s="41" t="s">
        <v>619</v>
      </c>
      <c r="B339" s="43" t="s">
        <v>698</v>
      </c>
      <c r="C339" s="43"/>
      <c r="D339" s="43"/>
      <c r="E339" s="43"/>
      <c r="F339" s="44"/>
      <c r="G339" s="44"/>
      <c r="H339" s="44"/>
      <c r="I339" s="44"/>
      <c r="J339" s="45"/>
      <c r="K339" s="38"/>
      <c r="M339" s="40"/>
    </row>
    <row r="340" spans="1:15" s="39" customFormat="1" ht="14.1" customHeight="1" x14ac:dyDescent="0.25">
      <c r="A340" s="43"/>
      <c r="B340" s="46" t="s">
        <v>630</v>
      </c>
      <c r="C340" s="46"/>
      <c r="D340" s="46"/>
      <c r="E340" s="43"/>
      <c r="F340" s="44"/>
      <c r="G340" s="44"/>
      <c r="H340" s="44"/>
      <c r="I340" s="44"/>
      <c r="J340" s="45"/>
      <c r="K340" s="38"/>
      <c r="M340" s="40"/>
    </row>
    <row r="341" spans="1:15" s="49" customFormat="1" ht="13.5" customHeight="1" x14ac:dyDescent="0.2">
      <c r="A341" s="43"/>
      <c r="B341" s="46" t="s">
        <v>631</v>
      </c>
      <c r="C341" s="46"/>
      <c r="D341" s="46"/>
      <c r="E341" s="43"/>
      <c r="F341" s="43"/>
      <c r="G341" s="43"/>
      <c r="H341" s="43"/>
      <c r="I341" s="43"/>
      <c r="J341" s="47"/>
      <c r="K341" s="48"/>
      <c r="M341" s="50"/>
    </row>
    <row r="342" spans="1:15" s="39" customFormat="1" ht="15.75" x14ac:dyDescent="0.25">
      <c r="A342" s="35"/>
      <c r="B342" s="51" t="s">
        <v>633</v>
      </c>
      <c r="C342" s="51"/>
      <c r="D342" s="51"/>
      <c r="E342" s="37"/>
      <c r="F342" s="37"/>
      <c r="G342" s="37"/>
      <c r="H342" s="37"/>
      <c r="I342" s="37"/>
      <c r="J342" s="37"/>
      <c r="K342" s="38"/>
      <c r="M342" s="40"/>
    </row>
    <row r="343" spans="1:15" s="39" customFormat="1" ht="14.1" customHeight="1" x14ac:dyDescent="0.25">
      <c r="A343" s="35" t="s">
        <v>632</v>
      </c>
      <c r="B343" s="42"/>
      <c r="C343" s="42"/>
      <c r="D343" s="42"/>
      <c r="E343" s="43"/>
      <c r="F343" s="44"/>
      <c r="G343" s="44"/>
      <c r="H343" s="44"/>
      <c r="I343" s="44"/>
      <c r="J343" s="45"/>
      <c r="K343" s="38"/>
      <c r="M343" s="40"/>
    </row>
    <row r="344" spans="1:15" s="39" customFormat="1" ht="14.1" customHeight="1" x14ac:dyDescent="0.25">
      <c r="A344" s="35"/>
      <c r="B344" s="43" t="s">
        <v>820</v>
      </c>
      <c r="C344" s="43"/>
      <c r="D344" s="43"/>
      <c r="E344" s="43"/>
      <c r="F344" s="44"/>
      <c r="G344" s="44"/>
      <c r="H344" s="44"/>
      <c r="I344" s="44"/>
      <c r="J344" s="45"/>
      <c r="K344" s="38"/>
      <c r="M344" s="40"/>
    </row>
    <row r="345" spans="1:15" s="39" customFormat="1" ht="14.1" customHeight="1" x14ac:dyDescent="0.25">
      <c r="A345" s="35"/>
      <c r="B345" s="35"/>
      <c r="C345" s="35"/>
      <c r="D345" s="35"/>
      <c r="E345" s="43"/>
      <c r="F345" s="44"/>
      <c r="G345" s="44"/>
      <c r="H345" s="44"/>
      <c r="I345" s="44"/>
      <c r="J345" s="45"/>
      <c r="K345" s="38"/>
      <c r="M345" s="40"/>
    </row>
    <row r="346" spans="1:15" s="39" customFormat="1" ht="14.1" customHeight="1" x14ac:dyDescent="0.25">
      <c r="A346" s="42"/>
      <c r="B346" s="56" t="s">
        <v>607</v>
      </c>
      <c r="C346" s="66"/>
      <c r="D346" s="66"/>
      <c r="E346" s="178">
        <v>42551</v>
      </c>
      <c r="F346" s="44"/>
      <c r="G346" s="44"/>
      <c r="H346" s="44"/>
      <c r="I346" s="44"/>
      <c r="J346" s="45"/>
      <c r="K346" s="38"/>
      <c r="M346" s="40"/>
    </row>
  </sheetData>
  <mergeCells count="8">
    <mergeCell ref="A1:P1"/>
    <mergeCell ref="F6:Q6"/>
    <mergeCell ref="B338:M338"/>
    <mergeCell ref="R6:W6"/>
    <mergeCell ref="F2:Q2"/>
    <mergeCell ref="R2:X2"/>
    <mergeCell ref="F4:M4"/>
    <mergeCell ref="R4:W4"/>
  </mergeCells>
  <pageMargins left="0.70866141732283516" right="0.70866141732283516" top="0.74803149606299213" bottom="0.74803149606299213" header="0.31496062992126012" footer="0.31496062992126012"/>
  <pageSetup paperSize="0" scale="44" fitToWidth="0" fitToHeight="0" orientation="landscape" horizontalDpi="0" verticalDpi="0" copies="0"/>
  <rowBreaks count="5" manualBreakCount="5">
    <brk id="64" man="1"/>
    <brk id="129" man="1"/>
    <brk id="183" man="1"/>
    <brk id="237" man="1"/>
    <brk id="300" man="1"/>
  </rowBreaks>
  <colBreaks count="1" manualBreakCount="1">
    <brk id="25" man="1"/>
  </colBreaks>
  <ignoredErrors>
    <ignoredError sqref="A338"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Z346"/>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RowHeight="12.75" x14ac:dyDescent="0.2"/>
  <cols>
    <col min="1" max="1" width="9" style="6" customWidth="1"/>
    <col min="2" max="2" width="22.109375" style="6" customWidth="1"/>
    <col min="3" max="3" width="9.21875" style="6" customWidth="1"/>
    <col min="4" max="4" width="3.109375" style="6" customWidth="1"/>
    <col min="5" max="5" width="19.5546875" style="6" customWidth="1"/>
    <col min="6" max="11" width="7.109375" style="12" customWidth="1"/>
    <col min="12" max="12" width="9.109375" style="12" customWidth="1"/>
    <col min="13" max="13" width="9.77734375" style="12" customWidth="1"/>
    <col min="14" max="14" width="9.88671875" style="12" customWidth="1"/>
    <col min="15" max="15" width="9.6640625" style="12" customWidth="1"/>
    <col min="16" max="16" width="8.44140625" style="12" customWidth="1"/>
    <col min="17" max="17" width="8.21875" style="12" bestFit="1" customWidth="1"/>
    <col min="18" max="18" width="9.109375" style="12" customWidth="1"/>
    <col min="19" max="19" width="7.109375" style="12" customWidth="1"/>
    <col min="20" max="20" width="7.5546875" style="12" customWidth="1"/>
    <col min="21" max="21" width="8.5546875" style="12" customWidth="1"/>
    <col min="22" max="22" width="9.21875" style="12" customWidth="1"/>
    <col min="23" max="23" width="13" style="12" customWidth="1"/>
    <col min="24" max="24" width="9.33203125" style="12" customWidth="1"/>
    <col min="25" max="25" width="13.33203125" style="12" customWidth="1"/>
    <col min="26" max="27" width="7.109375" style="6" customWidth="1"/>
    <col min="28" max="28" width="8.88671875" style="6" customWidth="1"/>
    <col min="29" max="16384" width="8.88671875" style="6"/>
  </cols>
  <sheetData>
    <row r="1" spans="1:26" s="26" customFormat="1" ht="66" customHeight="1" x14ac:dyDescent="0.3">
      <c r="A1" s="835" t="s">
        <v>641</v>
      </c>
      <c r="B1" s="835"/>
      <c r="C1" s="835"/>
      <c r="D1" s="835"/>
      <c r="E1" s="835"/>
      <c r="F1" s="835"/>
      <c r="G1" s="835"/>
      <c r="H1" s="835"/>
      <c r="I1" s="835"/>
      <c r="J1" s="835"/>
      <c r="K1" s="835"/>
      <c r="L1" s="835"/>
      <c r="M1" s="835"/>
      <c r="N1" s="835"/>
      <c r="O1" s="835"/>
      <c r="P1" s="835"/>
      <c r="Q1" s="25"/>
      <c r="R1" s="25"/>
      <c r="S1" s="25"/>
      <c r="T1" s="25"/>
      <c r="U1" s="25"/>
      <c r="V1" s="25"/>
      <c r="W1" s="25"/>
      <c r="X1" s="25"/>
      <c r="Y1" s="25"/>
    </row>
    <row r="2" spans="1:26" ht="18" customHeight="1" x14ac:dyDescent="0.2">
      <c r="A2" s="31"/>
      <c r="B2" s="32"/>
      <c r="C2" s="32"/>
      <c r="D2" s="32"/>
      <c r="E2" s="21"/>
      <c r="F2" s="842" t="s">
        <v>625</v>
      </c>
      <c r="G2" s="842"/>
      <c r="H2" s="842"/>
      <c r="I2" s="842"/>
      <c r="J2" s="842"/>
      <c r="K2" s="842"/>
      <c r="L2" s="842"/>
      <c r="M2" s="842"/>
      <c r="N2" s="842"/>
      <c r="O2" s="842"/>
      <c r="P2" s="842"/>
      <c r="Q2" s="842"/>
      <c r="R2" s="842" t="s">
        <v>608</v>
      </c>
      <c r="S2" s="842"/>
      <c r="T2" s="842"/>
      <c r="U2" s="842"/>
      <c r="V2" s="842"/>
      <c r="W2" s="842"/>
      <c r="X2" s="842"/>
      <c r="Y2" s="22"/>
      <c r="Z2" s="5"/>
    </row>
    <row r="3" spans="1:26" ht="12.75" customHeight="1" x14ac:dyDescent="0.2">
      <c r="A3" s="33"/>
      <c r="B3" s="33"/>
      <c r="C3" s="33"/>
      <c r="D3" s="33"/>
      <c r="E3" s="2"/>
      <c r="F3" s="17"/>
      <c r="G3" s="17"/>
      <c r="H3" s="17"/>
      <c r="I3" s="17"/>
      <c r="J3" s="17"/>
      <c r="K3" s="17"/>
      <c r="L3" s="17"/>
      <c r="M3" s="17"/>
      <c r="N3" s="17"/>
      <c r="O3" s="17"/>
      <c r="P3" s="17"/>
      <c r="Q3" s="17"/>
      <c r="R3" s="3"/>
      <c r="S3" s="3"/>
      <c r="T3" s="3"/>
      <c r="U3" s="3"/>
      <c r="V3" s="3"/>
      <c r="W3" s="3"/>
      <c r="X3" s="18"/>
      <c r="Y3" s="18"/>
      <c r="Z3" s="5"/>
    </row>
    <row r="4" spans="1:26" ht="12.75" customHeight="1" x14ac:dyDescent="0.2">
      <c r="A4" s="33"/>
      <c r="B4" s="33"/>
      <c r="C4" s="33"/>
      <c r="D4" s="33"/>
      <c r="E4" s="68"/>
      <c r="F4" s="842" t="s">
        <v>1</v>
      </c>
      <c r="G4" s="842"/>
      <c r="H4" s="842"/>
      <c r="I4" s="842"/>
      <c r="J4" s="842"/>
      <c r="K4" s="842"/>
      <c r="L4" s="842"/>
      <c r="M4" s="842"/>
      <c r="N4" s="34"/>
      <c r="O4" s="34"/>
      <c r="P4" s="34"/>
      <c r="Q4" s="18"/>
      <c r="R4" s="843"/>
      <c r="S4" s="843"/>
      <c r="T4" s="843"/>
      <c r="U4" s="843"/>
      <c r="V4" s="843"/>
      <c r="W4" s="843"/>
      <c r="X4" s="18"/>
      <c r="Y4" s="18"/>
      <c r="Z4" s="5"/>
    </row>
    <row r="5" spans="1:26" ht="79.5" customHeight="1" x14ac:dyDescent="0.2">
      <c r="A5" s="108" t="s">
        <v>822</v>
      </c>
      <c r="B5" s="280" t="s">
        <v>823</v>
      </c>
      <c r="C5" s="516" t="s">
        <v>821</v>
      </c>
      <c r="D5" s="67"/>
      <c r="E5" s="117" t="s">
        <v>717</v>
      </c>
      <c r="F5" s="118" t="s">
        <v>2</v>
      </c>
      <c r="G5" s="118" t="s">
        <v>620</v>
      </c>
      <c r="H5" s="118" t="s">
        <v>618</v>
      </c>
      <c r="I5" s="118" t="s">
        <v>3</v>
      </c>
      <c r="J5" s="118" t="s">
        <v>621</v>
      </c>
      <c r="K5" s="118" t="s">
        <v>622</v>
      </c>
      <c r="L5" s="147" t="s">
        <v>4</v>
      </c>
      <c r="M5" s="147" t="s">
        <v>617</v>
      </c>
      <c r="N5" s="118" t="s">
        <v>611</v>
      </c>
      <c r="O5" s="118" t="s">
        <v>612</v>
      </c>
      <c r="P5" s="118" t="s">
        <v>613</v>
      </c>
      <c r="Q5" s="147" t="s">
        <v>623</v>
      </c>
      <c r="R5" s="118" t="s">
        <v>614</v>
      </c>
      <c r="S5" s="120" t="s">
        <v>5</v>
      </c>
      <c r="T5" s="118" t="s">
        <v>624</v>
      </c>
      <c r="U5" s="118" t="s">
        <v>615</v>
      </c>
      <c r="V5" s="118" t="s">
        <v>616</v>
      </c>
      <c r="W5" s="147" t="s">
        <v>6</v>
      </c>
      <c r="X5" s="147" t="s">
        <v>617</v>
      </c>
      <c r="Y5" s="147" t="s">
        <v>636</v>
      </c>
      <c r="Z5" s="5"/>
    </row>
    <row r="6" spans="1:26" ht="14.1" customHeight="1" x14ac:dyDescent="0.2">
      <c r="A6" s="14"/>
      <c r="B6" s="15"/>
      <c r="C6" s="15"/>
      <c r="D6" s="15"/>
      <c r="E6" s="145"/>
      <c r="F6" s="845"/>
      <c r="G6" s="845"/>
      <c r="H6" s="845"/>
      <c r="I6" s="845"/>
      <c r="J6" s="845"/>
      <c r="K6" s="845"/>
      <c r="L6" s="845"/>
      <c r="M6" s="845"/>
      <c r="N6" s="845"/>
      <c r="O6" s="845"/>
      <c r="P6" s="845"/>
      <c r="Q6" s="845"/>
      <c r="R6" s="845"/>
      <c r="S6" s="845"/>
      <c r="T6" s="845"/>
      <c r="U6" s="845"/>
      <c r="V6" s="845"/>
      <c r="W6" s="845"/>
      <c r="X6" s="124"/>
      <c r="Y6" s="124"/>
      <c r="Z6" s="5"/>
    </row>
    <row r="7" spans="1:26" s="1" customFormat="1" ht="14.1" customHeight="1" x14ac:dyDescent="0.2">
      <c r="A7" s="59" t="s">
        <v>803</v>
      </c>
      <c r="B7" s="59" t="s">
        <v>7</v>
      </c>
      <c r="C7" s="59"/>
      <c r="D7" s="59"/>
      <c r="E7" s="204">
        <v>22718.077000000001</v>
      </c>
      <c r="F7" s="60">
        <v>8740</v>
      </c>
      <c r="G7" s="60">
        <v>2140</v>
      </c>
      <c r="H7" s="60">
        <v>1280</v>
      </c>
      <c r="I7" s="60">
        <v>450</v>
      </c>
      <c r="J7" s="60">
        <v>620</v>
      </c>
      <c r="K7" s="60">
        <v>820</v>
      </c>
      <c r="L7" s="60">
        <v>14040</v>
      </c>
      <c r="M7" s="213">
        <v>0.62</v>
      </c>
      <c r="N7" s="60">
        <v>2220</v>
      </c>
      <c r="O7" s="60">
        <v>5120</v>
      </c>
      <c r="P7" s="60">
        <v>7140</v>
      </c>
      <c r="Q7" s="60">
        <v>28510</v>
      </c>
      <c r="R7" s="60">
        <v>4680</v>
      </c>
      <c r="S7" s="60">
        <v>5010</v>
      </c>
      <c r="T7" s="559">
        <v>10070</v>
      </c>
      <c r="U7" s="559">
        <v>23290</v>
      </c>
      <c r="V7" s="60">
        <v>17850</v>
      </c>
      <c r="W7" s="60">
        <v>60900</v>
      </c>
      <c r="X7" s="60">
        <v>2.68</v>
      </c>
      <c r="Y7" s="60">
        <v>6120</v>
      </c>
    </row>
    <row r="8" spans="1:26" s="1" customFormat="1" ht="14.1" customHeight="1" x14ac:dyDescent="0.2">
      <c r="A8" s="572" t="s">
        <v>798</v>
      </c>
      <c r="B8" s="59" t="s">
        <v>8</v>
      </c>
      <c r="C8" s="59"/>
      <c r="D8" s="59"/>
      <c r="E8" s="204">
        <v>3435.3760000000002</v>
      </c>
      <c r="F8" s="60">
        <v>1490</v>
      </c>
      <c r="G8" s="60">
        <v>1400</v>
      </c>
      <c r="H8" s="60">
        <v>670</v>
      </c>
      <c r="I8" s="60">
        <v>200</v>
      </c>
      <c r="J8" s="60">
        <v>380</v>
      </c>
      <c r="K8" s="60">
        <v>320</v>
      </c>
      <c r="L8" s="60">
        <v>4460</v>
      </c>
      <c r="M8" s="213">
        <v>1.3</v>
      </c>
      <c r="N8" s="60">
        <v>550</v>
      </c>
      <c r="O8" s="60">
        <v>1250</v>
      </c>
      <c r="P8" s="60">
        <v>1770</v>
      </c>
      <c r="Q8" s="60">
        <v>8030</v>
      </c>
      <c r="R8" s="60">
        <v>2380</v>
      </c>
      <c r="S8" s="60">
        <v>2600</v>
      </c>
      <c r="T8" s="559">
        <v>5010</v>
      </c>
      <c r="U8" s="559">
        <v>20190</v>
      </c>
      <c r="V8" s="60">
        <v>15620</v>
      </c>
      <c r="W8" s="60">
        <v>45810</v>
      </c>
      <c r="X8" s="60">
        <v>13.33</v>
      </c>
      <c r="Y8" s="60">
        <v>1030</v>
      </c>
    </row>
    <row r="9" spans="1:26" s="1" customFormat="1" ht="14.1" customHeight="1" x14ac:dyDescent="0.2">
      <c r="A9" s="706" t="s">
        <v>619</v>
      </c>
      <c r="B9" s="59" t="s">
        <v>9</v>
      </c>
      <c r="C9" s="59"/>
      <c r="D9" s="59"/>
      <c r="E9" s="204">
        <v>19282.701000000001</v>
      </c>
      <c r="F9" s="60">
        <v>7250</v>
      </c>
      <c r="G9" s="60">
        <v>740</v>
      </c>
      <c r="H9" s="60">
        <v>620</v>
      </c>
      <c r="I9" s="60">
        <v>250</v>
      </c>
      <c r="J9" s="60">
        <v>240</v>
      </c>
      <c r="K9" s="60">
        <v>500</v>
      </c>
      <c r="L9" s="60">
        <v>9580</v>
      </c>
      <c r="M9" s="213">
        <v>0.5</v>
      </c>
      <c r="N9" s="60">
        <v>1660</v>
      </c>
      <c r="O9" s="60">
        <v>3870</v>
      </c>
      <c r="P9" s="60">
        <v>5380</v>
      </c>
      <c r="Q9" s="60">
        <v>20490</v>
      </c>
      <c r="R9" s="60">
        <v>2300</v>
      </c>
      <c r="S9" s="60">
        <v>2420</v>
      </c>
      <c r="T9" s="559">
        <v>5050</v>
      </c>
      <c r="U9" s="559">
        <v>3100</v>
      </c>
      <c r="V9" s="60">
        <v>2230</v>
      </c>
      <c r="W9" s="60">
        <v>15100</v>
      </c>
      <c r="X9" s="60">
        <v>0.78</v>
      </c>
      <c r="Y9" s="60">
        <v>5090</v>
      </c>
    </row>
    <row r="10" spans="1:26" s="1" customFormat="1" ht="14.1" customHeight="1" x14ac:dyDescent="0.2">
      <c r="A10" s="61"/>
      <c r="B10" s="61"/>
      <c r="C10" s="61"/>
      <c r="D10" s="61"/>
      <c r="E10" s="62"/>
      <c r="F10" s="62"/>
      <c r="G10" s="62"/>
      <c r="H10" s="62"/>
      <c r="I10" s="62"/>
      <c r="J10" s="62"/>
      <c r="K10" s="62"/>
      <c r="L10" s="64"/>
      <c r="N10" s="62"/>
      <c r="O10" s="62"/>
      <c r="P10" s="62"/>
      <c r="Q10" s="62"/>
      <c r="R10" s="62"/>
      <c r="S10" s="62"/>
      <c r="T10" s="62"/>
      <c r="U10" s="62"/>
      <c r="V10" s="62"/>
      <c r="W10" s="62"/>
      <c r="X10" s="62"/>
      <c r="Y10" s="63"/>
    </row>
    <row r="11" spans="1:26" s="1" customFormat="1" ht="14.1" customHeight="1" x14ac:dyDescent="0.2">
      <c r="A11" s="220" t="s">
        <v>530</v>
      </c>
      <c r="B11" s="220" t="s">
        <v>531</v>
      </c>
      <c r="C11" s="220" t="s">
        <v>742</v>
      </c>
      <c r="D11" s="220"/>
      <c r="E11" s="224">
        <v>27.673999999999999</v>
      </c>
      <c r="F11" s="62" t="s">
        <v>619</v>
      </c>
      <c r="G11" s="62" t="s">
        <v>619</v>
      </c>
      <c r="H11" s="62" t="s">
        <v>619</v>
      </c>
      <c r="I11" s="62" t="s">
        <v>619</v>
      </c>
      <c r="J11" s="62" t="s">
        <v>619</v>
      </c>
      <c r="K11" s="62" t="s">
        <v>619</v>
      </c>
      <c r="L11" s="64" t="s">
        <v>619</v>
      </c>
      <c r="M11" s="214" t="s">
        <v>619</v>
      </c>
      <c r="N11" s="62" t="s">
        <v>619</v>
      </c>
      <c r="O11" s="62" t="s">
        <v>619</v>
      </c>
      <c r="P11" s="62" t="s">
        <v>619</v>
      </c>
      <c r="Q11" s="62" t="s">
        <v>619</v>
      </c>
      <c r="R11" s="62" t="s">
        <v>619</v>
      </c>
      <c r="S11" s="62" t="s">
        <v>619</v>
      </c>
      <c r="T11" s="62">
        <v>8</v>
      </c>
      <c r="U11" s="62">
        <v>44</v>
      </c>
      <c r="V11" s="62">
        <v>8</v>
      </c>
      <c r="W11" s="62">
        <v>65</v>
      </c>
      <c r="X11" s="62">
        <v>2.35</v>
      </c>
      <c r="Y11" s="62" t="s">
        <v>619</v>
      </c>
    </row>
    <row r="12" spans="1:26" s="1" customFormat="1" ht="14.1" customHeight="1" x14ac:dyDescent="0.2">
      <c r="A12" s="220" t="s">
        <v>33</v>
      </c>
      <c r="B12" s="220" t="s">
        <v>34</v>
      </c>
      <c r="C12" s="220" t="s">
        <v>743</v>
      </c>
      <c r="D12" s="220"/>
      <c r="E12" s="224">
        <v>42.747999999999998</v>
      </c>
      <c r="F12" s="64">
        <v>7</v>
      </c>
      <c r="G12" s="62" t="s">
        <v>619</v>
      </c>
      <c r="H12" s="62" t="s">
        <v>619</v>
      </c>
      <c r="I12" s="62" t="s">
        <v>619</v>
      </c>
      <c r="J12" s="62" t="s">
        <v>619</v>
      </c>
      <c r="K12" s="62" t="s">
        <v>619</v>
      </c>
      <c r="L12" s="64">
        <v>8</v>
      </c>
      <c r="M12" s="214">
        <v>0.19</v>
      </c>
      <c r="N12" s="64" t="s">
        <v>619</v>
      </c>
      <c r="O12" s="62" t="s">
        <v>619</v>
      </c>
      <c r="P12" s="62">
        <v>8</v>
      </c>
      <c r="Q12" s="62">
        <v>25</v>
      </c>
      <c r="R12" s="62" t="s">
        <v>619</v>
      </c>
      <c r="S12" s="64" t="s">
        <v>619</v>
      </c>
      <c r="T12" s="65">
        <v>5</v>
      </c>
      <c r="U12" s="65" t="s">
        <v>619</v>
      </c>
      <c r="V12" s="62" t="s">
        <v>619</v>
      </c>
      <c r="W12" s="62">
        <v>8</v>
      </c>
      <c r="X12" s="64">
        <v>0.19</v>
      </c>
      <c r="Y12" s="64" t="s">
        <v>619</v>
      </c>
    </row>
    <row r="13" spans="1:26" s="1" customFormat="1" ht="14.1" customHeight="1" x14ac:dyDescent="0.2">
      <c r="A13" s="220" t="s">
        <v>140</v>
      </c>
      <c r="B13" s="220" t="s">
        <v>141</v>
      </c>
      <c r="C13" s="220" t="s">
        <v>744</v>
      </c>
      <c r="D13" s="220"/>
      <c r="E13" s="224">
        <v>53.746000000000002</v>
      </c>
      <c r="F13" s="62" t="s">
        <v>619</v>
      </c>
      <c r="G13" s="62" t="s">
        <v>619</v>
      </c>
      <c r="H13" s="62" t="s">
        <v>619</v>
      </c>
      <c r="I13" s="62" t="s">
        <v>619</v>
      </c>
      <c r="J13" s="62" t="s">
        <v>619</v>
      </c>
      <c r="K13" s="62" t="s">
        <v>619</v>
      </c>
      <c r="L13" s="64">
        <v>32</v>
      </c>
      <c r="M13" s="214">
        <v>0.6</v>
      </c>
      <c r="N13" s="62" t="s">
        <v>619</v>
      </c>
      <c r="O13" s="62" t="s">
        <v>619</v>
      </c>
      <c r="P13" s="62">
        <v>61</v>
      </c>
      <c r="Q13" s="62">
        <v>114</v>
      </c>
      <c r="R13" s="62" t="s">
        <v>619</v>
      </c>
      <c r="S13" s="64">
        <v>8</v>
      </c>
      <c r="T13" s="65" t="s">
        <v>619</v>
      </c>
      <c r="U13" s="65">
        <v>8</v>
      </c>
      <c r="V13" s="62">
        <v>7</v>
      </c>
      <c r="W13" s="62">
        <v>25</v>
      </c>
      <c r="X13" s="64">
        <v>0.47</v>
      </c>
      <c r="Y13" s="64">
        <v>5</v>
      </c>
    </row>
    <row r="14" spans="1:26" s="1" customFormat="1" ht="14.1" customHeight="1" x14ac:dyDescent="0.2">
      <c r="A14" s="220" t="s">
        <v>532</v>
      </c>
      <c r="B14" s="220" t="s">
        <v>533</v>
      </c>
      <c r="C14" s="220" t="s">
        <v>742</v>
      </c>
      <c r="D14" s="220"/>
      <c r="E14" s="224">
        <v>68.664000000000001</v>
      </c>
      <c r="F14" s="64">
        <v>52</v>
      </c>
      <c r="G14" s="62" t="s">
        <v>619</v>
      </c>
      <c r="H14" s="62" t="s">
        <v>619</v>
      </c>
      <c r="I14" s="62" t="s">
        <v>619</v>
      </c>
      <c r="J14" s="62" t="s">
        <v>619</v>
      </c>
      <c r="K14" s="62" t="s">
        <v>619</v>
      </c>
      <c r="L14" s="64">
        <v>56</v>
      </c>
      <c r="M14" s="214">
        <v>0.82</v>
      </c>
      <c r="N14" s="64">
        <v>7</v>
      </c>
      <c r="O14" s="62">
        <v>23</v>
      </c>
      <c r="P14" s="62">
        <v>29</v>
      </c>
      <c r="Q14" s="62">
        <v>115</v>
      </c>
      <c r="R14" s="62">
        <v>21</v>
      </c>
      <c r="S14" s="64">
        <v>41</v>
      </c>
      <c r="T14" s="65">
        <v>13</v>
      </c>
      <c r="U14" s="65" t="s">
        <v>619</v>
      </c>
      <c r="V14" s="64" t="s">
        <v>619</v>
      </c>
      <c r="W14" s="64">
        <v>75</v>
      </c>
      <c r="X14" s="64">
        <v>1</v>
      </c>
      <c r="Y14" s="64">
        <v>23</v>
      </c>
    </row>
    <row r="15" spans="1:26" s="1" customFormat="1" ht="14.1" customHeight="1" x14ac:dyDescent="0.2">
      <c r="A15" s="220" t="s">
        <v>198</v>
      </c>
      <c r="B15" s="220" t="s">
        <v>199</v>
      </c>
      <c r="C15" s="220" t="s">
        <v>744</v>
      </c>
      <c r="D15" s="220"/>
      <c r="E15" s="224">
        <v>52.116999999999997</v>
      </c>
      <c r="F15" s="64">
        <v>16</v>
      </c>
      <c r="G15" s="62" t="s">
        <v>619</v>
      </c>
      <c r="H15" s="62" t="s">
        <v>619</v>
      </c>
      <c r="I15" s="62" t="s">
        <v>619</v>
      </c>
      <c r="J15" s="62" t="s">
        <v>619</v>
      </c>
      <c r="K15" s="62" t="s">
        <v>619</v>
      </c>
      <c r="L15" s="64">
        <v>17</v>
      </c>
      <c r="M15" s="214">
        <v>0.33</v>
      </c>
      <c r="N15" s="64" t="s">
        <v>619</v>
      </c>
      <c r="O15" s="62" t="s">
        <v>619</v>
      </c>
      <c r="P15" s="62">
        <v>16</v>
      </c>
      <c r="Q15" s="62">
        <v>41</v>
      </c>
      <c r="R15" s="62" t="s">
        <v>619</v>
      </c>
      <c r="S15" s="64" t="s">
        <v>619</v>
      </c>
      <c r="T15" s="65">
        <v>9</v>
      </c>
      <c r="U15" s="65" t="s">
        <v>619</v>
      </c>
      <c r="V15" s="62" t="s">
        <v>619</v>
      </c>
      <c r="W15" s="62">
        <v>12</v>
      </c>
      <c r="X15" s="64">
        <v>0.23</v>
      </c>
      <c r="Y15" s="64" t="s">
        <v>619</v>
      </c>
    </row>
    <row r="16" spans="1:26" s="1" customFormat="1" ht="14.1" customHeight="1" x14ac:dyDescent="0.2">
      <c r="A16" s="220" t="s">
        <v>474</v>
      </c>
      <c r="B16" s="220" t="s">
        <v>475</v>
      </c>
      <c r="C16" s="220" t="s">
        <v>742</v>
      </c>
      <c r="D16" s="220"/>
      <c r="E16" s="224">
        <v>50.23</v>
      </c>
      <c r="F16" s="64">
        <v>25</v>
      </c>
      <c r="G16" s="62" t="s">
        <v>619</v>
      </c>
      <c r="H16" s="62" t="s">
        <v>619</v>
      </c>
      <c r="I16" s="62" t="s">
        <v>619</v>
      </c>
      <c r="J16" s="62" t="s">
        <v>619</v>
      </c>
      <c r="K16" s="62" t="s">
        <v>619</v>
      </c>
      <c r="L16" s="64">
        <v>35</v>
      </c>
      <c r="M16" s="214">
        <v>0.7</v>
      </c>
      <c r="N16" s="64" t="s">
        <v>619</v>
      </c>
      <c r="O16" s="62" t="s">
        <v>619</v>
      </c>
      <c r="P16" s="62">
        <v>16</v>
      </c>
      <c r="Q16" s="62">
        <v>60</v>
      </c>
      <c r="R16" s="62">
        <v>18</v>
      </c>
      <c r="S16" s="64" t="s">
        <v>619</v>
      </c>
      <c r="T16" s="65">
        <v>27</v>
      </c>
      <c r="U16" s="65">
        <v>63</v>
      </c>
      <c r="V16" s="62" t="s">
        <v>619</v>
      </c>
      <c r="W16" s="62">
        <v>113</v>
      </c>
      <c r="X16" s="64">
        <v>2.25</v>
      </c>
      <c r="Y16" s="64">
        <v>9</v>
      </c>
    </row>
    <row r="17" spans="1:25" s="1" customFormat="1" ht="14.1" customHeight="1" x14ac:dyDescent="0.2">
      <c r="A17" s="220" t="s">
        <v>434</v>
      </c>
      <c r="B17" s="220" t="s">
        <v>435</v>
      </c>
      <c r="C17" s="220" t="s">
        <v>742</v>
      </c>
      <c r="D17" s="220"/>
      <c r="E17" s="224">
        <v>72.757000000000005</v>
      </c>
      <c r="F17" s="64">
        <v>26</v>
      </c>
      <c r="G17" s="62" t="s">
        <v>619</v>
      </c>
      <c r="H17" s="62" t="s">
        <v>619</v>
      </c>
      <c r="I17" s="62" t="s">
        <v>619</v>
      </c>
      <c r="J17" s="62" t="s">
        <v>619</v>
      </c>
      <c r="K17" s="62" t="s">
        <v>619</v>
      </c>
      <c r="L17" s="64">
        <v>35</v>
      </c>
      <c r="M17" s="214">
        <v>0.48</v>
      </c>
      <c r="N17" s="64">
        <v>5</v>
      </c>
      <c r="O17" s="62">
        <v>6</v>
      </c>
      <c r="P17" s="62">
        <v>6</v>
      </c>
      <c r="Q17" s="62">
        <v>52</v>
      </c>
      <c r="R17" s="62" t="s">
        <v>619</v>
      </c>
      <c r="S17" s="64" t="s">
        <v>619</v>
      </c>
      <c r="T17" s="65" t="s">
        <v>619</v>
      </c>
      <c r="U17" s="65" t="s">
        <v>619</v>
      </c>
      <c r="V17" s="64" t="s">
        <v>619</v>
      </c>
      <c r="W17" s="64">
        <v>21</v>
      </c>
      <c r="X17" s="64">
        <v>0</v>
      </c>
      <c r="Y17" s="64" t="s">
        <v>619</v>
      </c>
    </row>
    <row r="18" spans="1:25" s="1" customFormat="1" ht="14.1" customHeight="1" x14ac:dyDescent="0.2">
      <c r="A18" s="220" t="s">
        <v>342</v>
      </c>
      <c r="B18" s="220" t="s">
        <v>343</v>
      </c>
      <c r="C18" s="220" t="s">
        <v>745</v>
      </c>
      <c r="D18" s="220"/>
      <c r="E18" s="224">
        <v>38.265999999999998</v>
      </c>
      <c r="F18" s="62" t="s">
        <v>619</v>
      </c>
      <c r="G18" s="62" t="s">
        <v>619</v>
      </c>
      <c r="H18" s="62" t="s">
        <v>619</v>
      </c>
      <c r="I18" s="62" t="s">
        <v>619</v>
      </c>
      <c r="J18" s="62" t="s">
        <v>619</v>
      </c>
      <c r="K18" s="62" t="s">
        <v>619</v>
      </c>
      <c r="L18" s="64">
        <v>22</v>
      </c>
      <c r="M18" s="214">
        <v>0.56999999999999995</v>
      </c>
      <c r="N18" s="62" t="s">
        <v>619</v>
      </c>
      <c r="O18" s="62" t="s">
        <v>619</v>
      </c>
      <c r="P18" s="62">
        <v>9</v>
      </c>
      <c r="Q18" s="62">
        <v>33</v>
      </c>
      <c r="R18" s="62">
        <v>11</v>
      </c>
      <c r="S18" s="64" t="s">
        <v>619</v>
      </c>
      <c r="T18" s="65">
        <v>22</v>
      </c>
      <c r="U18" s="65" t="s">
        <v>619</v>
      </c>
      <c r="V18" s="62" t="s">
        <v>619</v>
      </c>
      <c r="W18" s="62">
        <v>36</v>
      </c>
      <c r="X18" s="64">
        <v>0.94</v>
      </c>
      <c r="Y18" s="64">
        <v>13</v>
      </c>
    </row>
    <row r="19" spans="1:25" s="1" customFormat="1" ht="14.1" customHeight="1" x14ac:dyDescent="0.2">
      <c r="A19" s="220" t="s">
        <v>384</v>
      </c>
      <c r="B19" s="220" t="s">
        <v>385</v>
      </c>
      <c r="C19" s="220" t="s">
        <v>746</v>
      </c>
      <c r="D19" s="220"/>
      <c r="E19" s="224">
        <v>73.811999999999998</v>
      </c>
      <c r="F19" s="64">
        <v>89</v>
      </c>
      <c r="G19" s="64">
        <v>59</v>
      </c>
      <c r="H19" s="64">
        <v>19</v>
      </c>
      <c r="I19" s="64">
        <v>19</v>
      </c>
      <c r="J19" s="62" t="s">
        <v>619</v>
      </c>
      <c r="K19" s="62" t="s">
        <v>619</v>
      </c>
      <c r="L19" s="64">
        <v>191</v>
      </c>
      <c r="M19" s="214">
        <v>2.59</v>
      </c>
      <c r="N19" s="64">
        <v>35</v>
      </c>
      <c r="O19" s="64">
        <v>164</v>
      </c>
      <c r="P19" s="64">
        <v>80</v>
      </c>
      <c r="Q19" s="64">
        <v>470</v>
      </c>
      <c r="R19" s="62">
        <v>73</v>
      </c>
      <c r="S19" s="64">
        <v>97</v>
      </c>
      <c r="T19" s="65">
        <v>201</v>
      </c>
      <c r="U19" s="65">
        <v>845</v>
      </c>
      <c r="V19" s="64">
        <v>111</v>
      </c>
      <c r="W19" s="64">
        <v>1327</v>
      </c>
      <c r="X19" s="64">
        <v>17.98</v>
      </c>
      <c r="Y19" s="64" t="s">
        <v>619</v>
      </c>
    </row>
    <row r="20" spans="1:25" s="1" customFormat="1" ht="14.1" customHeight="1" x14ac:dyDescent="0.2">
      <c r="A20" s="220" t="s">
        <v>386</v>
      </c>
      <c r="B20" s="220" t="s">
        <v>387</v>
      </c>
      <c r="C20" s="220" t="s">
        <v>746</v>
      </c>
      <c r="D20" s="220"/>
      <c r="E20" s="224">
        <v>144.79900000000001</v>
      </c>
      <c r="F20" s="64">
        <v>69</v>
      </c>
      <c r="G20" s="64">
        <v>47</v>
      </c>
      <c r="H20" s="64">
        <v>33</v>
      </c>
      <c r="I20" s="62" t="s">
        <v>619</v>
      </c>
      <c r="J20" s="62" t="s">
        <v>619</v>
      </c>
      <c r="K20" s="64">
        <v>26</v>
      </c>
      <c r="L20" s="64">
        <v>199</v>
      </c>
      <c r="M20" s="214">
        <v>1.37</v>
      </c>
      <c r="N20" s="64">
        <v>26</v>
      </c>
      <c r="O20" s="64">
        <v>34</v>
      </c>
      <c r="P20" s="64">
        <v>27</v>
      </c>
      <c r="Q20" s="62">
        <v>286</v>
      </c>
      <c r="R20" s="64" t="s">
        <v>619</v>
      </c>
      <c r="S20" s="64" t="s">
        <v>619</v>
      </c>
      <c r="T20" s="65">
        <v>1010</v>
      </c>
      <c r="U20" s="65">
        <v>543</v>
      </c>
      <c r="V20" s="64">
        <v>873</v>
      </c>
      <c r="W20" s="64">
        <v>2426</v>
      </c>
      <c r="X20" s="64">
        <v>16.75</v>
      </c>
      <c r="Y20" s="64" t="s">
        <v>619</v>
      </c>
    </row>
    <row r="21" spans="1:25" s="1" customFormat="1" ht="14.1" customHeight="1" x14ac:dyDescent="0.2">
      <c r="A21" s="220" t="s">
        <v>118</v>
      </c>
      <c r="B21" s="220" t="s">
        <v>119</v>
      </c>
      <c r="C21" s="220" t="s">
        <v>747</v>
      </c>
      <c r="D21" s="220"/>
      <c r="E21" s="224">
        <v>103.44799999999999</v>
      </c>
      <c r="F21" s="62" t="s">
        <v>619</v>
      </c>
      <c r="G21" s="62" t="s">
        <v>619</v>
      </c>
      <c r="H21" s="62" t="s">
        <v>619</v>
      </c>
      <c r="I21" s="62" t="s">
        <v>619</v>
      </c>
      <c r="J21" s="62" t="s">
        <v>619</v>
      </c>
      <c r="K21" s="62" t="s">
        <v>619</v>
      </c>
      <c r="L21" s="64" t="s">
        <v>619</v>
      </c>
      <c r="M21" s="214" t="s">
        <v>619</v>
      </c>
      <c r="N21" s="62" t="s">
        <v>619</v>
      </c>
      <c r="O21" s="62" t="s">
        <v>619</v>
      </c>
      <c r="P21" s="62">
        <v>57</v>
      </c>
      <c r="Q21" s="62">
        <v>59</v>
      </c>
      <c r="R21" s="62" t="s">
        <v>619</v>
      </c>
      <c r="S21" s="62" t="s">
        <v>619</v>
      </c>
      <c r="T21" s="62" t="s">
        <v>619</v>
      </c>
      <c r="U21" s="62" t="s">
        <v>619</v>
      </c>
      <c r="V21" s="62" t="s">
        <v>619</v>
      </c>
      <c r="W21" s="62" t="s">
        <v>619</v>
      </c>
      <c r="X21" s="64" t="s">
        <v>619</v>
      </c>
      <c r="Y21" s="64" t="s">
        <v>619</v>
      </c>
    </row>
    <row r="22" spans="1:25" s="1" customFormat="1" ht="14.1" customHeight="1" x14ac:dyDescent="0.2">
      <c r="A22" s="220" t="s">
        <v>35</v>
      </c>
      <c r="B22" s="220" t="s">
        <v>36</v>
      </c>
      <c r="C22" s="220" t="s">
        <v>743</v>
      </c>
      <c r="D22" s="220"/>
      <c r="E22" s="224">
        <v>31.196999999999999</v>
      </c>
      <c r="F22" s="62" t="s">
        <v>619</v>
      </c>
      <c r="G22" s="62" t="s">
        <v>619</v>
      </c>
      <c r="H22" s="62" t="s">
        <v>619</v>
      </c>
      <c r="I22" s="62" t="s">
        <v>619</v>
      </c>
      <c r="J22" s="62" t="s">
        <v>619</v>
      </c>
      <c r="K22" s="62" t="s">
        <v>619</v>
      </c>
      <c r="L22" s="64" t="s">
        <v>619</v>
      </c>
      <c r="M22" s="214" t="s">
        <v>619</v>
      </c>
      <c r="N22" s="62" t="s">
        <v>619</v>
      </c>
      <c r="O22" s="62" t="s">
        <v>619</v>
      </c>
      <c r="P22" s="62">
        <v>9</v>
      </c>
      <c r="Q22" s="62">
        <v>16</v>
      </c>
      <c r="R22" s="62" t="s">
        <v>619</v>
      </c>
      <c r="S22" s="62" t="s">
        <v>619</v>
      </c>
      <c r="T22" s="62">
        <v>6</v>
      </c>
      <c r="U22" s="62" t="s">
        <v>619</v>
      </c>
      <c r="V22" s="62" t="s">
        <v>619</v>
      </c>
      <c r="W22" s="62">
        <v>8</v>
      </c>
      <c r="X22" s="64">
        <v>0.26</v>
      </c>
      <c r="Y22" s="64">
        <v>5</v>
      </c>
    </row>
    <row r="23" spans="1:25" s="1" customFormat="1" ht="14.1" customHeight="1" x14ac:dyDescent="0.2">
      <c r="A23" s="220" t="s">
        <v>284</v>
      </c>
      <c r="B23" s="220" t="s">
        <v>285</v>
      </c>
      <c r="C23" s="220" t="s">
        <v>745</v>
      </c>
      <c r="D23" s="220"/>
      <c r="E23" s="224">
        <v>74.891000000000005</v>
      </c>
      <c r="F23" s="64">
        <v>74</v>
      </c>
      <c r="G23" s="64">
        <v>6</v>
      </c>
      <c r="H23" s="62" t="s">
        <v>619</v>
      </c>
      <c r="I23" s="62" t="s">
        <v>619</v>
      </c>
      <c r="J23" s="62" t="s">
        <v>619</v>
      </c>
      <c r="K23" s="62" t="s">
        <v>619</v>
      </c>
      <c r="L23" s="64">
        <v>85</v>
      </c>
      <c r="M23" s="214">
        <v>1.1299999999999999</v>
      </c>
      <c r="N23" s="64">
        <v>9</v>
      </c>
      <c r="O23" s="64">
        <v>12</v>
      </c>
      <c r="P23" s="62">
        <v>10</v>
      </c>
      <c r="Q23" s="62">
        <v>116</v>
      </c>
      <c r="R23" s="62">
        <v>66</v>
      </c>
      <c r="S23" s="64">
        <v>56</v>
      </c>
      <c r="T23" s="65">
        <v>341</v>
      </c>
      <c r="U23" s="65" t="s">
        <v>619</v>
      </c>
      <c r="V23" s="64" t="s">
        <v>619</v>
      </c>
      <c r="W23" s="64">
        <v>475</v>
      </c>
      <c r="X23" s="64">
        <v>6.34</v>
      </c>
      <c r="Y23" s="64" t="s">
        <v>619</v>
      </c>
    </row>
    <row r="24" spans="1:25" s="1" customFormat="1" ht="14.1" customHeight="1" x14ac:dyDescent="0.2">
      <c r="A24" s="220" t="s">
        <v>452</v>
      </c>
      <c r="B24" s="220" t="s">
        <v>453</v>
      </c>
      <c r="C24" s="220" t="s">
        <v>742</v>
      </c>
      <c r="D24" s="220"/>
      <c r="E24" s="224">
        <v>72.563000000000002</v>
      </c>
      <c r="F24" s="64">
        <v>13</v>
      </c>
      <c r="G24" s="62" t="s">
        <v>619</v>
      </c>
      <c r="H24" s="62" t="s">
        <v>619</v>
      </c>
      <c r="I24" s="62" t="s">
        <v>619</v>
      </c>
      <c r="J24" s="62" t="s">
        <v>619</v>
      </c>
      <c r="K24" s="62" t="s">
        <v>619</v>
      </c>
      <c r="L24" s="64">
        <v>14</v>
      </c>
      <c r="M24" s="214">
        <v>0.19</v>
      </c>
      <c r="N24" s="64">
        <v>11</v>
      </c>
      <c r="O24" s="62">
        <v>8</v>
      </c>
      <c r="P24" s="62">
        <v>8</v>
      </c>
      <c r="Q24" s="62">
        <v>41</v>
      </c>
      <c r="R24" s="62" t="s">
        <v>619</v>
      </c>
      <c r="S24" s="64" t="s">
        <v>619</v>
      </c>
      <c r="T24" s="65">
        <v>11</v>
      </c>
      <c r="U24" s="65">
        <v>8</v>
      </c>
      <c r="V24" s="64">
        <v>10</v>
      </c>
      <c r="W24" s="64">
        <v>37</v>
      </c>
      <c r="X24" s="64">
        <v>0.51</v>
      </c>
      <c r="Y24" s="64" t="s">
        <v>619</v>
      </c>
    </row>
    <row r="25" spans="1:25" s="1" customFormat="1" ht="14.1" customHeight="1" x14ac:dyDescent="0.2">
      <c r="A25" s="220" t="s">
        <v>200</v>
      </c>
      <c r="B25" s="220" t="s">
        <v>201</v>
      </c>
      <c r="C25" s="220" t="s">
        <v>744</v>
      </c>
      <c r="D25" s="220"/>
      <c r="E25" s="224">
        <v>48.658999999999999</v>
      </c>
      <c r="F25" s="64">
        <v>21</v>
      </c>
      <c r="G25" s="62" t="s">
        <v>619</v>
      </c>
      <c r="H25" s="62" t="s">
        <v>619</v>
      </c>
      <c r="I25" s="62" t="s">
        <v>619</v>
      </c>
      <c r="J25" s="62" t="s">
        <v>619</v>
      </c>
      <c r="K25" s="62" t="s">
        <v>619</v>
      </c>
      <c r="L25" s="64">
        <v>22</v>
      </c>
      <c r="M25" s="214">
        <v>0.45</v>
      </c>
      <c r="N25" s="64">
        <v>5</v>
      </c>
      <c r="O25" s="62">
        <v>17</v>
      </c>
      <c r="P25" s="62">
        <v>28</v>
      </c>
      <c r="Q25" s="62">
        <v>72</v>
      </c>
      <c r="R25" s="62" t="s">
        <v>619</v>
      </c>
      <c r="S25" s="64" t="s">
        <v>619</v>
      </c>
      <c r="T25" s="65" t="s">
        <v>619</v>
      </c>
      <c r="U25" s="65" t="s">
        <v>619</v>
      </c>
      <c r="V25" s="64" t="s">
        <v>619</v>
      </c>
      <c r="W25" s="64" t="s">
        <v>619</v>
      </c>
      <c r="X25" s="64" t="s">
        <v>619</v>
      </c>
      <c r="Y25" s="64" t="s">
        <v>619</v>
      </c>
    </row>
    <row r="26" spans="1:25" s="1" customFormat="1" ht="14.1" customHeight="1" x14ac:dyDescent="0.2">
      <c r="A26" s="220" t="s">
        <v>544</v>
      </c>
      <c r="B26" s="220" t="s">
        <v>642</v>
      </c>
      <c r="C26" s="220" t="s">
        <v>748</v>
      </c>
      <c r="D26" s="220"/>
      <c r="E26" s="224">
        <v>74.578000000000003</v>
      </c>
      <c r="F26" s="64">
        <v>15</v>
      </c>
      <c r="G26" s="62" t="s">
        <v>619</v>
      </c>
      <c r="H26" s="62" t="s">
        <v>619</v>
      </c>
      <c r="I26" s="62" t="s">
        <v>619</v>
      </c>
      <c r="J26" s="62" t="s">
        <v>619</v>
      </c>
      <c r="K26" s="62" t="s">
        <v>619</v>
      </c>
      <c r="L26" s="64">
        <v>17</v>
      </c>
      <c r="M26" s="214">
        <v>0.23</v>
      </c>
      <c r="N26" s="64" t="s">
        <v>619</v>
      </c>
      <c r="O26" s="62" t="s">
        <v>619</v>
      </c>
      <c r="P26" s="62">
        <v>5</v>
      </c>
      <c r="Q26" s="62">
        <v>24</v>
      </c>
      <c r="R26" s="62" t="s">
        <v>619</v>
      </c>
      <c r="S26" s="64">
        <v>8</v>
      </c>
      <c r="T26" s="65">
        <v>6</v>
      </c>
      <c r="U26" s="65" t="s">
        <v>619</v>
      </c>
      <c r="V26" s="62" t="s">
        <v>619</v>
      </c>
      <c r="W26" s="62">
        <v>15</v>
      </c>
      <c r="X26" s="64">
        <v>0.2</v>
      </c>
      <c r="Y26" s="64" t="s">
        <v>619</v>
      </c>
    </row>
    <row r="27" spans="1:25" s="1" customFormat="1" ht="14.1" customHeight="1" x14ac:dyDescent="0.2">
      <c r="A27" s="220" t="s">
        <v>268</v>
      </c>
      <c r="B27" s="220" t="s">
        <v>643</v>
      </c>
      <c r="C27" s="220" t="s">
        <v>745</v>
      </c>
      <c r="D27" s="220"/>
      <c r="E27" s="224">
        <v>66.486999999999995</v>
      </c>
      <c r="F27" s="64">
        <v>31</v>
      </c>
      <c r="G27" s="64">
        <v>6</v>
      </c>
      <c r="H27" s="62" t="s">
        <v>619</v>
      </c>
      <c r="I27" s="62" t="s">
        <v>619</v>
      </c>
      <c r="J27" s="62" t="s">
        <v>619</v>
      </c>
      <c r="K27" s="62" t="s">
        <v>619</v>
      </c>
      <c r="L27" s="64">
        <v>45</v>
      </c>
      <c r="M27" s="214">
        <v>0.68</v>
      </c>
      <c r="N27" s="64">
        <v>15</v>
      </c>
      <c r="O27" s="64">
        <v>7</v>
      </c>
      <c r="P27" s="62">
        <v>42</v>
      </c>
      <c r="Q27" s="62">
        <v>109</v>
      </c>
      <c r="R27" s="62">
        <v>5</v>
      </c>
      <c r="S27" s="64" t="s">
        <v>619</v>
      </c>
      <c r="T27" s="65" t="s">
        <v>619</v>
      </c>
      <c r="U27" s="65">
        <v>59</v>
      </c>
      <c r="V27" s="64" t="s">
        <v>619</v>
      </c>
      <c r="W27" s="64">
        <v>65</v>
      </c>
      <c r="X27" s="64">
        <v>0.98</v>
      </c>
      <c r="Y27" s="64">
        <v>26</v>
      </c>
    </row>
    <row r="28" spans="1:25" s="1" customFormat="1" ht="14.1" customHeight="1" x14ac:dyDescent="0.2">
      <c r="A28" s="220" t="s">
        <v>388</v>
      </c>
      <c r="B28" s="220" t="s">
        <v>389</v>
      </c>
      <c r="C28" s="220" t="s">
        <v>746</v>
      </c>
      <c r="D28" s="220"/>
      <c r="E28" s="224">
        <v>95.085999999999999</v>
      </c>
      <c r="F28" s="64">
        <v>96</v>
      </c>
      <c r="G28" s="64">
        <v>26</v>
      </c>
      <c r="H28" s="64">
        <v>5</v>
      </c>
      <c r="I28" s="64">
        <v>6</v>
      </c>
      <c r="J28" s="62" t="s">
        <v>619</v>
      </c>
      <c r="K28" s="62" t="s">
        <v>619</v>
      </c>
      <c r="L28" s="64">
        <v>136</v>
      </c>
      <c r="M28" s="214">
        <v>1.43</v>
      </c>
      <c r="N28" s="64">
        <v>25</v>
      </c>
      <c r="O28" s="64">
        <v>30</v>
      </c>
      <c r="P28" s="64">
        <v>27</v>
      </c>
      <c r="Q28" s="64">
        <v>218</v>
      </c>
      <c r="R28" s="62">
        <v>49</v>
      </c>
      <c r="S28" s="64" t="s">
        <v>619</v>
      </c>
      <c r="T28" s="65" t="s">
        <v>619</v>
      </c>
      <c r="U28" s="65">
        <v>343</v>
      </c>
      <c r="V28" s="64">
        <v>221</v>
      </c>
      <c r="W28" s="64">
        <v>624</v>
      </c>
      <c r="X28" s="64">
        <v>6.56</v>
      </c>
      <c r="Y28" s="64" t="s">
        <v>619</v>
      </c>
    </row>
    <row r="29" spans="1:25" s="1" customFormat="1" ht="14.1" customHeight="1" x14ac:dyDescent="0.2">
      <c r="A29" s="220" t="s">
        <v>254</v>
      </c>
      <c r="B29" s="220" t="s">
        <v>255</v>
      </c>
      <c r="C29" s="220" t="s">
        <v>749</v>
      </c>
      <c r="D29" s="220"/>
      <c r="E29" s="224">
        <v>422.74400000000003</v>
      </c>
      <c r="F29" s="64">
        <v>322</v>
      </c>
      <c r="G29" s="64">
        <v>168</v>
      </c>
      <c r="H29" s="64">
        <v>172</v>
      </c>
      <c r="I29" s="64">
        <v>54</v>
      </c>
      <c r="J29" s="64">
        <v>49</v>
      </c>
      <c r="K29" s="64">
        <v>81</v>
      </c>
      <c r="L29" s="64">
        <v>846</v>
      </c>
      <c r="M29" s="214">
        <v>2</v>
      </c>
      <c r="N29" s="64">
        <v>95</v>
      </c>
      <c r="O29" s="64">
        <v>113</v>
      </c>
      <c r="P29" s="64">
        <v>311</v>
      </c>
      <c r="Q29" s="64">
        <v>1365</v>
      </c>
      <c r="R29" s="64" t="s">
        <v>619</v>
      </c>
      <c r="S29" s="64">
        <v>60</v>
      </c>
      <c r="T29" s="65">
        <v>212</v>
      </c>
      <c r="U29" s="65">
        <v>450</v>
      </c>
      <c r="V29" s="64" t="s">
        <v>619</v>
      </c>
      <c r="W29" s="64">
        <v>777</v>
      </c>
      <c r="X29" s="64">
        <v>1.84</v>
      </c>
      <c r="Y29" s="64">
        <v>1818</v>
      </c>
    </row>
    <row r="30" spans="1:25" s="1" customFormat="1" ht="14.1" customHeight="1" x14ac:dyDescent="0.2">
      <c r="A30" s="220" t="s">
        <v>156</v>
      </c>
      <c r="B30" s="220" t="s">
        <v>157</v>
      </c>
      <c r="C30" s="220" t="s">
        <v>744</v>
      </c>
      <c r="D30" s="220"/>
      <c r="E30" s="224">
        <v>39.585999999999999</v>
      </c>
      <c r="F30" s="62" t="s">
        <v>619</v>
      </c>
      <c r="G30" s="62" t="s">
        <v>619</v>
      </c>
      <c r="H30" s="62" t="s">
        <v>619</v>
      </c>
      <c r="I30" s="62" t="s">
        <v>619</v>
      </c>
      <c r="J30" s="62" t="s">
        <v>619</v>
      </c>
      <c r="K30" s="62" t="s">
        <v>619</v>
      </c>
      <c r="L30" s="64">
        <v>5</v>
      </c>
      <c r="M30" s="214">
        <v>0.13</v>
      </c>
      <c r="N30" s="62" t="s">
        <v>619</v>
      </c>
      <c r="O30" s="62" t="s">
        <v>619</v>
      </c>
      <c r="P30" s="62" t="s">
        <v>619</v>
      </c>
      <c r="Q30" s="62">
        <v>11</v>
      </c>
      <c r="R30" s="62" t="s">
        <v>619</v>
      </c>
      <c r="S30" s="64" t="s">
        <v>619</v>
      </c>
      <c r="T30" s="65" t="s">
        <v>619</v>
      </c>
      <c r="U30" s="65" t="s">
        <v>619</v>
      </c>
      <c r="V30" s="62" t="s">
        <v>619</v>
      </c>
      <c r="W30" s="62" t="s">
        <v>619</v>
      </c>
      <c r="X30" s="62" t="s">
        <v>619</v>
      </c>
      <c r="Y30" s="64" t="s">
        <v>619</v>
      </c>
    </row>
    <row r="31" spans="1:25" s="1" customFormat="1" ht="14.1" customHeight="1" x14ac:dyDescent="0.2">
      <c r="A31" s="220" t="s">
        <v>27</v>
      </c>
      <c r="B31" s="220" t="s">
        <v>644</v>
      </c>
      <c r="C31" s="220" t="s">
        <v>743</v>
      </c>
      <c r="D31" s="220"/>
      <c r="E31" s="224">
        <v>57.938000000000002</v>
      </c>
      <c r="F31" s="62" t="s">
        <v>619</v>
      </c>
      <c r="G31" s="62" t="s">
        <v>619</v>
      </c>
      <c r="H31" s="62" t="s">
        <v>619</v>
      </c>
      <c r="I31" s="62" t="s">
        <v>619</v>
      </c>
      <c r="J31" s="62" t="s">
        <v>619</v>
      </c>
      <c r="K31" s="62" t="s">
        <v>619</v>
      </c>
      <c r="L31" s="64">
        <v>7</v>
      </c>
      <c r="M31" s="214">
        <v>0.12</v>
      </c>
      <c r="N31" s="62" t="s">
        <v>619</v>
      </c>
      <c r="O31" s="62" t="s">
        <v>619</v>
      </c>
      <c r="P31" s="62">
        <v>32</v>
      </c>
      <c r="Q31" s="62">
        <v>47</v>
      </c>
      <c r="R31" s="62" t="s">
        <v>619</v>
      </c>
      <c r="S31" s="64" t="s">
        <v>619</v>
      </c>
      <c r="T31" s="65" t="s">
        <v>619</v>
      </c>
      <c r="U31" s="65" t="s">
        <v>619</v>
      </c>
      <c r="V31" s="62" t="s">
        <v>619</v>
      </c>
      <c r="W31" s="62">
        <v>5</v>
      </c>
      <c r="X31" s="64">
        <v>0.09</v>
      </c>
      <c r="Y31" s="64" t="s">
        <v>619</v>
      </c>
    </row>
    <row r="32" spans="1:25" s="1" customFormat="1" ht="14.1" customHeight="1" x14ac:dyDescent="0.2">
      <c r="A32" s="220" t="s">
        <v>28</v>
      </c>
      <c r="B32" s="220" t="s">
        <v>645</v>
      </c>
      <c r="C32" s="220" t="s">
        <v>743</v>
      </c>
      <c r="D32" s="220"/>
      <c r="E32" s="224">
        <v>64.433999999999997</v>
      </c>
      <c r="F32" s="62" t="s">
        <v>619</v>
      </c>
      <c r="G32" s="62" t="s">
        <v>619</v>
      </c>
      <c r="H32" s="62" t="s">
        <v>619</v>
      </c>
      <c r="I32" s="62" t="s">
        <v>619</v>
      </c>
      <c r="J32" s="62" t="s">
        <v>619</v>
      </c>
      <c r="K32" s="62" t="s">
        <v>619</v>
      </c>
      <c r="L32" s="64" t="s">
        <v>619</v>
      </c>
      <c r="M32" s="214" t="s">
        <v>619</v>
      </c>
      <c r="N32" s="62" t="s">
        <v>619</v>
      </c>
      <c r="O32" s="62">
        <v>129</v>
      </c>
      <c r="P32" s="62" t="s">
        <v>619</v>
      </c>
      <c r="Q32" s="62">
        <v>167</v>
      </c>
      <c r="R32" s="62" t="s">
        <v>619</v>
      </c>
      <c r="S32" s="62" t="s">
        <v>619</v>
      </c>
      <c r="T32" s="62" t="s">
        <v>619</v>
      </c>
      <c r="U32" s="62" t="s">
        <v>619</v>
      </c>
      <c r="V32" s="62" t="s">
        <v>619</v>
      </c>
      <c r="W32" s="64">
        <v>17</v>
      </c>
      <c r="X32" s="62">
        <v>0.26</v>
      </c>
      <c r="Y32" s="64" t="s">
        <v>619</v>
      </c>
    </row>
    <row r="33" spans="1:25" s="1" customFormat="1" ht="14.1" customHeight="1" x14ac:dyDescent="0.2">
      <c r="A33" s="220" t="s">
        <v>142</v>
      </c>
      <c r="B33" s="220" t="s">
        <v>143</v>
      </c>
      <c r="C33" s="220" t="s">
        <v>744</v>
      </c>
      <c r="D33" s="220"/>
      <c r="E33" s="224">
        <v>33.493000000000002</v>
      </c>
      <c r="F33" s="62" t="s">
        <v>619</v>
      </c>
      <c r="G33" s="62" t="s">
        <v>619</v>
      </c>
      <c r="H33" s="62" t="s">
        <v>619</v>
      </c>
      <c r="I33" s="62" t="s">
        <v>619</v>
      </c>
      <c r="J33" s="62" t="s">
        <v>619</v>
      </c>
      <c r="K33" s="62" t="s">
        <v>619</v>
      </c>
      <c r="L33" s="64">
        <v>10</v>
      </c>
      <c r="M33" s="214">
        <v>0.3</v>
      </c>
      <c r="N33" s="62" t="s">
        <v>619</v>
      </c>
      <c r="O33" s="62" t="s">
        <v>619</v>
      </c>
      <c r="P33" s="62" t="s">
        <v>619</v>
      </c>
      <c r="Q33" s="62">
        <v>11</v>
      </c>
      <c r="R33" s="62" t="s">
        <v>619</v>
      </c>
      <c r="S33" s="64" t="s">
        <v>619</v>
      </c>
      <c r="T33" s="65" t="s">
        <v>619</v>
      </c>
      <c r="U33" s="65" t="s">
        <v>619</v>
      </c>
      <c r="V33" s="62" t="s">
        <v>619</v>
      </c>
      <c r="W33" s="62" t="s">
        <v>619</v>
      </c>
      <c r="X33" s="62" t="s">
        <v>619</v>
      </c>
      <c r="Y33" s="64" t="s">
        <v>619</v>
      </c>
    </row>
    <row r="34" spans="1:25" s="1" customFormat="1" ht="14.1" customHeight="1" x14ac:dyDescent="0.2">
      <c r="A34" s="220" t="s">
        <v>45</v>
      </c>
      <c r="B34" s="220" t="s">
        <v>46</v>
      </c>
      <c r="C34" s="220" t="s">
        <v>743</v>
      </c>
      <c r="D34" s="220"/>
      <c r="E34" s="224">
        <v>118.911</v>
      </c>
      <c r="F34" s="64">
        <v>58</v>
      </c>
      <c r="G34" s="62" t="s">
        <v>619</v>
      </c>
      <c r="H34" s="64">
        <v>8</v>
      </c>
      <c r="I34" s="62" t="s">
        <v>619</v>
      </c>
      <c r="J34" s="62" t="s">
        <v>619</v>
      </c>
      <c r="K34" s="62" t="s">
        <v>619</v>
      </c>
      <c r="L34" s="64">
        <v>68</v>
      </c>
      <c r="M34" s="214">
        <v>0.56999999999999995</v>
      </c>
      <c r="N34" s="64">
        <v>11</v>
      </c>
      <c r="O34" s="62">
        <v>5</v>
      </c>
      <c r="P34" s="64">
        <v>50</v>
      </c>
      <c r="Q34" s="62">
        <v>134</v>
      </c>
      <c r="R34" s="62" t="s">
        <v>619</v>
      </c>
      <c r="S34" s="64">
        <v>8</v>
      </c>
      <c r="T34" s="65">
        <v>48</v>
      </c>
      <c r="U34" s="65" t="s">
        <v>619</v>
      </c>
      <c r="V34" s="64" t="s">
        <v>619</v>
      </c>
      <c r="W34" s="64">
        <v>56</v>
      </c>
      <c r="X34" s="64">
        <v>0.47</v>
      </c>
      <c r="Y34" s="64">
        <v>37</v>
      </c>
    </row>
    <row r="35" spans="1:25" s="1" customFormat="1" ht="14.1" customHeight="1" x14ac:dyDescent="0.2">
      <c r="A35" s="220" t="s">
        <v>170</v>
      </c>
      <c r="B35" s="220" t="s">
        <v>171</v>
      </c>
      <c r="C35" s="220" t="s">
        <v>744</v>
      </c>
      <c r="D35" s="220"/>
      <c r="E35" s="224">
        <v>27.94</v>
      </c>
      <c r="F35" s="62" t="s">
        <v>619</v>
      </c>
      <c r="G35" s="62" t="s">
        <v>619</v>
      </c>
      <c r="H35" s="62" t="s">
        <v>619</v>
      </c>
      <c r="I35" s="62" t="s">
        <v>619</v>
      </c>
      <c r="J35" s="62" t="s">
        <v>619</v>
      </c>
      <c r="K35" s="62" t="s">
        <v>619</v>
      </c>
      <c r="L35" s="64" t="s">
        <v>619</v>
      </c>
      <c r="M35" s="214" t="s">
        <v>619</v>
      </c>
      <c r="N35" s="62" t="s">
        <v>619</v>
      </c>
      <c r="O35" s="62" t="s">
        <v>619</v>
      </c>
      <c r="P35" s="62">
        <v>8</v>
      </c>
      <c r="Q35" s="62">
        <v>20</v>
      </c>
      <c r="R35" s="62" t="s">
        <v>619</v>
      </c>
      <c r="S35" s="62" t="s">
        <v>619</v>
      </c>
      <c r="T35" s="62">
        <v>7</v>
      </c>
      <c r="U35" s="62" t="s">
        <v>619</v>
      </c>
      <c r="V35" s="62" t="s">
        <v>619</v>
      </c>
      <c r="W35" s="62">
        <v>12</v>
      </c>
      <c r="X35" s="64">
        <v>0.43</v>
      </c>
      <c r="Y35" s="64" t="s">
        <v>619</v>
      </c>
    </row>
    <row r="36" spans="1:25" s="1" customFormat="1" ht="14.1" customHeight="1" x14ac:dyDescent="0.2">
      <c r="A36" s="220" t="s">
        <v>545</v>
      </c>
      <c r="B36" s="220" t="s">
        <v>646</v>
      </c>
      <c r="C36" s="220" t="s">
        <v>748</v>
      </c>
      <c r="D36" s="220"/>
      <c r="E36" s="224">
        <v>85.343000000000004</v>
      </c>
      <c r="F36" s="64">
        <v>33</v>
      </c>
      <c r="G36" s="62" t="s">
        <v>619</v>
      </c>
      <c r="H36" s="62" t="s">
        <v>619</v>
      </c>
      <c r="I36" s="62" t="s">
        <v>619</v>
      </c>
      <c r="J36" s="62" t="s">
        <v>619</v>
      </c>
      <c r="K36" s="62" t="s">
        <v>619</v>
      </c>
      <c r="L36" s="64">
        <v>34</v>
      </c>
      <c r="M36" s="214">
        <v>0.4</v>
      </c>
      <c r="N36" s="64">
        <v>27</v>
      </c>
      <c r="O36" s="62">
        <v>46</v>
      </c>
      <c r="P36" s="62">
        <v>21</v>
      </c>
      <c r="Q36" s="62">
        <v>128</v>
      </c>
      <c r="R36" s="62">
        <v>9</v>
      </c>
      <c r="S36" s="64" t="s">
        <v>619</v>
      </c>
      <c r="T36" s="65">
        <v>8</v>
      </c>
      <c r="U36" s="65">
        <v>15</v>
      </c>
      <c r="V36" s="64" t="s">
        <v>619</v>
      </c>
      <c r="W36" s="64">
        <v>39</v>
      </c>
      <c r="X36" s="64">
        <v>0.46</v>
      </c>
      <c r="Y36" s="64" t="s">
        <v>619</v>
      </c>
    </row>
    <row r="37" spans="1:25" s="1" customFormat="1" ht="14.1" customHeight="1" x14ac:dyDescent="0.2">
      <c r="A37" s="220" t="s">
        <v>422</v>
      </c>
      <c r="B37" s="220" t="s">
        <v>647</v>
      </c>
      <c r="C37" s="220" t="s">
        <v>742</v>
      </c>
      <c r="D37" s="220"/>
      <c r="E37" s="224">
        <v>48.015000000000001</v>
      </c>
      <c r="F37" s="64">
        <v>30</v>
      </c>
      <c r="G37" s="62" t="s">
        <v>619</v>
      </c>
      <c r="H37" s="62" t="s">
        <v>619</v>
      </c>
      <c r="I37" s="62" t="s">
        <v>619</v>
      </c>
      <c r="J37" s="62" t="s">
        <v>619</v>
      </c>
      <c r="K37" s="62" t="s">
        <v>619</v>
      </c>
      <c r="L37" s="64">
        <v>37</v>
      </c>
      <c r="M37" s="214">
        <v>0.77</v>
      </c>
      <c r="N37" s="64">
        <v>5</v>
      </c>
      <c r="O37" s="62">
        <v>5</v>
      </c>
      <c r="P37" s="62">
        <v>6</v>
      </c>
      <c r="Q37" s="62">
        <v>53</v>
      </c>
      <c r="R37" s="62">
        <v>17</v>
      </c>
      <c r="S37" s="64">
        <v>5</v>
      </c>
      <c r="T37" s="65">
        <v>26</v>
      </c>
      <c r="U37" s="65">
        <v>10</v>
      </c>
      <c r="V37" s="64">
        <v>5</v>
      </c>
      <c r="W37" s="64">
        <v>63</v>
      </c>
      <c r="X37" s="64">
        <v>1.31</v>
      </c>
      <c r="Y37" s="64">
        <v>22</v>
      </c>
    </row>
    <row r="38" spans="1:25" s="1" customFormat="1" ht="14.1" customHeight="1" x14ac:dyDescent="0.2">
      <c r="A38" s="220" t="s">
        <v>126</v>
      </c>
      <c r="B38" s="220" t="s">
        <v>127</v>
      </c>
      <c r="C38" s="220" t="s">
        <v>747</v>
      </c>
      <c r="D38" s="220"/>
      <c r="E38" s="224">
        <v>203.839</v>
      </c>
      <c r="F38" s="64">
        <v>52</v>
      </c>
      <c r="G38" s="62" t="s">
        <v>619</v>
      </c>
      <c r="H38" s="64">
        <v>19</v>
      </c>
      <c r="I38" s="62" t="s">
        <v>619</v>
      </c>
      <c r="J38" s="62" t="s">
        <v>619</v>
      </c>
      <c r="K38" s="62" t="s">
        <v>619</v>
      </c>
      <c r="L38" s="64">
        <v>78</v>
      </c>
      <c r="M38" s="214">
        <v>0.38</v>
      </c>
      <c r="N38" s="64">
        <v>8</v>
      </c>
      <c r="O38" s="62">
        <v>29</v>
      </c>
      <c r="P38" s="64">
        <v>93</v>
      </c>
      <c r="Q38" s="62">
        <v>208</v>
      </c>
      <c r="R38" s="62">
        <v>8</v>
      </c>
      <c r="S38" s="64" t="s">
        <v>619</v>
      </c>
      <c r="T38" s="65">
        <v>46</v>
      </c>
      <c r="U38" s="65" t="s">
        <v>619</v>
      </c>
      <c r="V38" s="64" t="s">
        <v>619</v>
      </c>
      <c r="W38" s="64">
        <v>54</v>
      </c>
      <c r="X38" s="64">
        <v>0.26</v>
      </c>
      <c r="Y38" s="64">
        <v>67</v>
      </c>
    </row>
    <row r="39" spans="1:25" s="1" customFormat="1" ht="14.1" customHeight="1" x14ac:dyDescent="0.2">
      <c r="A39" s="220" t="s">
        <v>286</v>
      </c>
      <c r="B39" s="220" t="s">
        <v>287</v>
      </c>
      <c r="C39" s="220" t="s">
        <v>745</v>
      </c>
      <c r="D39" s="220"/>
      <c r="E39" s="224">
        <v>63.284999999999997</v>
      </c>
      <c r="F39" s="64">
        <v>18</v>
      </c>
      <c r="G39" s="62" t="s">
        <v>619</v>
      </c>
      <c r="H39" s="62" t="s">
        <v>619</v>
      </c>
      <c r="I39" s="62" t="s">
        <v>619</v>
      </c>
      <c r="J39" s="62" t="s">
        <v>619</v>
      </c>
      <c r="K39" s="62" t="s">
        <v>619</v>
      </c>
      <c r="L39" s="64">
        <v>20</v>
      </c>
      <c r="M39" s="214">
        <v>0.32</v>
      </c>
      <c r="N39" s="64">
        <v>9</v>
      </c>
      <c r="O39" s="62" t="s">
        <v>619</v>
      </c>
      <c r="P39" s="62" t="s">
        <v>619</v>
      </c>
      <c r="Q39" s="62">
        <v>36</v>
      </c>
      <c r="R39" s="62" t="s">
        <v>619</v>
      </c>
      <c r="S39" s="64">
        <v>8</v>
      </c>
      <c r="T39" s="65">
        <v>41</v>
      </c>
      <c r="U39" s="65" t="s">
        <v>619</v>
      </c>
      <c r="V39" s="64" t="s">
        <v>619</v>
      </c>
      <c r="W39" s="62">
        <v>49</v>
      </c>
      <c r="X39" s="62">
        <v>0.77</v>
      </c>
      <c r="Y39" s="64" t="s">
        <v>619</v>
      </c>
    </row>
    <row r="40" spans="1:25" s="1" customFormat="1" ht="14.1" customHeight="1" x14ac:dyDescent="0.2">
      <c r="A40" s="220" t="s">
        <v>328</v>
      </c>
      <c r="B40" s="220" t="s">
        <v>329</v>
      </c>
      <c r="C40" s="220" t="s">
        <v>745</v>
      </c>
      <c r="D40" s="220"/>
      <c r="E40" s="224">
        <v>56.363</v>
      </c>
      <c r="F40" s="64">
        <v>9</v>
      </c>
      <c r="G40" s="62" t="s">
        <v>619</v>
      </c>
      <c r="H40" s="62" t="s">
        <v>619</v>
      </c>
      <c r="I40" s="62" t="s">
        <v>619</v>
      </c>
      <c r="J40" s="62" t="s">
        <v>619</v>
      </c>
      <c r="K40" s="62" t="s">
        <v>619</v>
      </c>
      <c r="L40" s="64">
        <v>10</v>
      </c>
      <c r="M40" s="214">
        <v>0.18</v>
      </c>
      <c r="N40" s="64" t="s">
        <v>619</v>
      </c>
      <c r="O40" s="62" t="s">
        <v>619</v>
      </c>
      <c r="P40" s="62">
        <v>5</v>
      </c>
      <c r="Q40" s="62">
        <v>16</v>
      </c>
      <c r="R40" s="62" t="s">
        <v>619</v>
      </c>
      <c r="S40" s="64" t="s">
        <v>619</v>
      </c>
      <c r="T40" s="65">
        <v>12</v>
      </c>
      <c r="U40" s="65" t="s">
        <v>619</v>
      </c>
      <c r="V40" s="62" t="s">
        <v>619</v>
      </c>
      <c r="W40" s="62">
        <v>14</v>
      </c>
      <c r="X40" s="64">
        <v>0.25</v>
      </c>
      <c r="Y40" s="64" t="s">
        <v>619</v>
      </c>
    </row>
    <row r="41" spans="1:25" s="1" customFormat="1" ht="14.1" customHeight="1" x14ac:dyDescent="0.2">
      <c r="A41" s="220" t="s">
        <v>390</v>
      </c>
      <c r="B41" s="220" t="s">
        <v>391</v>
      </c>
      <c r="C41" s="220" t="s">
        <v>746</v>
      </c>
      <c r="D41" s="220"/>
      <c r="E41" s="224">
        <v>115.545</v>
      </c>
      <c r="F41" s="64">
        <v>54</v>
      </c>
      <c r="G41" s="64">
        <v>86</v>
      </c>
      <c r="H41" s="64">
        <v>42</v>
      </c>
      <c r="I41" s="64">
        <v>13</v>
      </c>
      <c r="J41" s="64">
        <v>22</v>
      </c>
      <c r="K41" s="64">
        <v>38</v>
      </c>
      <c r="L41" s="64">
        <v>255</v>
      </c>
      <c r="M41" s="214">
        <v>2.21</v>
      </c>
      <c r="N41" s="64">
        <v>18</v>
      </c>
      <c r="O41" s="64">
        <v>66</v>
      </c>
      <c r="P41" s="64">
        <v>91</v>
      </c>
      <c r="Q41" s="64">
        <v>430</v>
      </c>
      <c r="R41" s="64">
        <v>242</v>
      </c>
      <c r="S41" s="64" t="s">
        <v>619</v>
      </c>
      <c r="T41" s="65" t="s">
        <v>619</v>
      </c>
      <c r="U41" s="65">
        <v>2933</v>
      </c>
      <c r="V41" s="64">
        <v>201</v>
      </c>
      <c r="W41" s="64">
        <v>3443</v>
      </c>
      <c r="X41" s="64">
        <v>29.8</v>
      </c>
      <c r="Y41" s="64" t="s">
        <v>619</v>
      </c>
    </row>
    <row r="42" spans="1:25" s="1" customFormat="1" ht="14.1" customHeight="1" x14ac:dyDescent="0.2">
      <c r="A42" s="220" t="s">
        <v>288</v>
      </c>
      <c r="B42" s="220" t="s">
        <v>289</v>
      </c>
      <c r="C42" s="220" t="s">
        <v>745</v>
      </c>
      <c r="D42" s="220"/>
      <c r="E42" s="224">
        <v>31.49</v>
      </c>
      <c r="F42" s="64">
        <v>18</v>
      </c>
      <c r="G42" s="62" t="s">
        <v>619</v>
      </c>
      <c r="H42" s="62" t="s">
        <v>619</v>
      </c>
      <c r="I42" s="62" t="s">
        <v>619</v>
      </c>
      <c r="J42" s="62" t="s">
        <v>619</v>
      </c>
      <c r="K42" s="62" t="s">
        <v>619</v>
      </c>
      <c r="L42" s="64">
        <v>20</v>
      </c>
      <c r="M42" s="214">
        <v>0.64</v>
      </c>
      <c r="N42" s="64" t="s">
        <v>619</v>
      </c>
      <c r="O42" s="62" t="s">
        <v>619</v>
      </c>
      <c r="P42" s="62">
        <v>6</v>
      </c>
      <c r="Q42" s="62">
        <v>31</v>
      </c>
      <c r="R42" s="62">
        <v>5</v>
      </c>
      <c r="S42" s="64" t="s">
        <v>619</v>
      </c>
      <c r="T42" s="65">
        <v>25</v>
      </c>
      <c r="U42" s="65">
        <v>11</v>
      </c>
      <c r="V42" s="62" t="s">
        <v>619</v>
      </c>
      <c r="W42" s="62">
        <v>42</v>
      </c>
      <c r="X42" s="64">
        <v>1.33</v>
      </c>
      <c r="Y42" s="64" t="s">
        <v>619</v>
      </c>
    </row>
    <row r="43" spans="1:25" s="1" customFormat="1" ht="14.1" customHeight="1" x14ac:dyDescent="0.2">
      <c r="A43" s="220" t="s">
        <v>423</v>
      </c>
      <c r="B43" s="220" t="s">
        <v>648</v>
      </c>
      <c r="C43" s="220" t="s">
        <v>742</v>
      </c>
      <c r="D43" s="220"/>
      <c r="E43" s="224">
        <v>124.764</v>
      </c>
      <c r="F43" s="64">
        <v>71</v>
      </c>
      <c r="G43" s="62" t="s">
        <v>619</v>
      </c>
      <c r="H43" s="62" t="s">
        <v>619</v>
      </c>
      <c r="I43" s="64">
        <v>6</v>
      </c>
      <c r="J43" s="62" t="s">
        <v>619</v>
      </c>
      <c r="K43" s="64">
        <v>23</v>
      </c>
      <c r="L43" s="64">
        <v>108</v>
      </c>
      <c r="M43" s="214">
        <v>0.87</v>
      </c>
      <c r="N43" s="64">
        <v>32</v>
      </c>
      <c r="O43" s="62">
        <v>54</v>
      </c>
      <c r="P43" s="62">
        <v>109</v>
      </c>
      <c r="Q43" s="64">
        <v>303</v>
      </c>
      <c r="R43" s="64">
        <v>76</v>
      </c>
      <c r="S43" s="64">
        <v>13</v>
      </c>
      <c r="T43" s="65">
        <v>34</v>
      </c>
      <c r="U43" s="65">
        <v>589</v>
      </c>
      <c r="V43" s="64">
        <v>669</v>
      </c>
      <c r="W43" s="64">
        <v>1381</v>
      </c>
      <c r="X43" s="64">
        <v>11.07</v>
      </c>
      <c r="Y43" s="64">
        <v>7</v>
      </c>
    </row>
    <row r="44" spans="1:25" s="1" customFormat="1" ht="14.1" customHeight="1" x14ac:dyDescent="0.2">
      <c r="A44" s="220" t="s">
        <v>546</v>
      </c>
      <c r="B44" s="220" t="s">
        <v>649</v>
      </c>
      <c r="C44" s="220" t="s">
        <v>748</v>
      </c>
      <c r="D44" s="220"/>
      <c r="E44" s="224">
        <v>187.71700000000001</v>
      </c>
      <c r="F44" s="64">
        <v>131</v>
      </c>
      <c r="G44" s="64">
        <v>50</v>
      </c>
      <c r="H44" s="64">
        <v>19</v>
      </c>
      <c r="I44" s="64">
        <v>11</v>
      </c>
      <c r="J44" s="64">
        <v>5</v>
      </c>
      <c r="K44" s="64">
        <v>5</v>
      </c>
      <c r="L44" s="64">
        <v>221</v>
      </c>
      <c r="M44" s="214">
        <v>1.18</v>
      </c>
      <c r="N44" s="64">
        <v>17</v>
      </c>
      <c r="O44" s="64">
        <v>19</v>
      </c>
      <c r="P44" s="64">
        <v>12</v>
      </c>
      <c r="Q44" s="64">
        <v>269</v>
      </c>
      <c r="R44" s="64" t="s">
        <v>619</v>
      </c>
      <c r="S44" s="64">
        <v>198</v>
      </c>
      <c r="T44" s="65">
        <v>54</v>
      </c>
      <c r="U44" s="65" t="s">
        <v>619</v>
      </c>
      <c r="V44" s="64">
        <v>147</v>
      </c>
      <c r="W44" s="64">
        <v>439</v>
      </c>
      <c r="X44" s="64">
        <v>2.34</v>
      </c>
      <c r="Y44" s="64">
        <v>173</v>
      </c>
    </row>
    <row r="45" spans="1:25" s="1" customFormat="1" ht="14.1" customHeight="1" x14ac:dyDescent="0.2">
      <c r="A45" s="220" t="s">
        <v>330</v>
      </c>
      <c r="B45" s="220" t="s">
        <v>331</v>
      </c>
      <c r="C45" s="220" t="s">
        <v>745</v>
      </c>
      <c r="D45" s="220"/>
      <c r="E45" s="225">
        <v>54.533000000000001</v>
      </c>
      <c r="F45" s="151">
        <v>26</v>
      </c>
      <c r="G45" s="150" t="s">
        <v>619</v>
      </c>
      <c r="H45" s="150" t="s">
        <v>619</v>
      </c>
      <c r="I45" s="150" t="s">
        <v>619</v>
      </c>
      <c r="J45" s="150" t="s">
        <v>619</v>
      </c>
      <c r="K45" s="150" t="s">
        <v>619</v>
      </c>
      <c r="L45" s="151">
        <v>27</v>
      </c>
      <c r="M45" s="214">
        <v>0.5</v>
      </c>
      <c r="N45" s="151" t="s">
        <v>619</v>
      </c>
      <c r="O45" s="150" t="s">
        <v>619</v>
      </c>
      <c r="P45" s="150" t="s">
        <v>619</v>
      </c>
      <c r="Q45" s="150">
        <v>32</v>
      </c>
      <c r="R45" s="150" t="s">
        <v>619</v>
      </c>
      <c r="S45" s="151">
        <v>5</v>
      </c>
      <c r="T45" s="211" t="s">
        <v>619</v>
      </c>
      <c r="U45" s="211">
        <v>12</v>
      </c>
      <c r="V45" s="150">
        <v>17</v>
      </c>
      <c r="W45" s="150">
        <v>34</v>
      </c>
      <c r="X45" s="150">
        <v>0.62</v>
      </c>
      <c r="Y45" s="151" t="s">
        <v>619</v>
      </c>
    </row>
    <row r="46" spans="1:25" s="1" customFormat="1" ht="14.1" customHeight="1" x14ac:dyDescent="0.2">
      <c r="A46" s="220" t="s">
        <v>392</v>
      </c>
      <c r="B46" s="220" t="s">
        <v>393</v>
      </c>
      <c r="C46" s="220" t="s">
        <v>746</v>
      </c>
      <c r="D46" s="220"/>
      <c r="E46" s="224">
        <v>135.458</v>
      </c>
      <c r="F46" s="64">
        <v>35</v>
      </c>
      <c r="G46" s="64">
        <v>13</v>
      </c>
      <c r="H46" s="62" t="s">
        <v>619</v>
      </c>
      <c r="I46" s="62" t="s">
        <v>619</v>
      </c>
      <c r="J46" s="62" t="s">
        <v>619</v>
      </c>
      <c r="K46" s="62" t="s">
        <v>619</v>
      </c>
      <c r="L46" s="64">
        <v>57</v>
      </c>
      <c r="M46" s="214">
        <v>0.42</v>
      </c>
      <c r="N46" s="64">
        <v>5</v>
      </c>
      <c r="O46" s="64">
        <v>43</v>
      </c>
      <c r="P46" s="62">
        <v>36</v>
      </c>
      <c r="Q46" s="62">
        <v>141</v>
      </c>
      <c r="R46" s="62" t="s">
        <v>619</v>
      </c>
      <c r="S46" s="64" t="s">
        <v>619</v>
      </c>
      <c r="T46" s="65">
        <v>198</v>
      </c>
      <c r="U46" s="65">
        <v>163</v>
      </c>
      <c r="V46" s="64">
        <v>421</v>
      </c>
      <c r="W46" s="64">
        <v>865</v>
      </c>
      <c r="X46" s="64">
        <v>6.39</v>
      </c>
      <c r="Y46" s="64">
        <v>266</v>
      </c>
    </row>
    <row r="47" spans="1:25" s="1" customFormat="1" ht="14.1" customHeight="1" x14ac:dyDescent="0.2">
      <c r="A47" s="220" t="s">
        <v>216</v>
      </c>
      <c r="B47" s="220" t="s">
        <v>217</v>
      </c>
      <c r="C47" s="220" t="s">
        <v>749</v>
      </c>
      <c r="D47" s="220"/>
      <c r="E47" s="224">
        <v>39.106999999999999</v>
      </c>
      <c r="F47" s="64">
        <v>12</v>
      </c>
      <c r="G47" s="62" t="s">
        <v>619</v>
      </c>
      <c r="H47" s="62" t="s">
        <v>619</v>
      </c>
      <c r="I47" s="62" t="s">
        <v>619</v>
      </c>
      <c r="J47" s="62" t="s">
        <v>619</v>
      </c>
      <c r="K47" s="62" t="s">
        <v>619</v>
      </c>
      <c r="L47" s="64">
        <v>13</v>
      </c>
      <c r="M47" s="214">
        <v>0.33</v>
      </c>
      <c r="N47" s="64" t="s">
        <v>619</v>
      </c>
      <c r="O47" s="62" t="s">
        <v>619</v>
      </c>
      <c r="P47" s="62">
        <v>7</v>
      </c>
      <c r="Q47" s="62">
        <v>27</v>
      </c>
      <c r="R47" s="62" t="s">
        <v>619</v>
      </c>
      <c r="S47" s="64">
        <v>6</v>
      </c>
      <c r="T47" s="65">
        <v>24</v>
      </c>
      <c r="U47" s="65" t="s">
        <v>619</v>
      </c>
      <c r="V47" s="62" t="s">
        <v>619</v>
      </c>
      <c r="W47" s="62">
        <v>31</v>
      </c>
      <c r="X47" s="64">
        <v>0.79</v>
      </c>
      <c r="Y47" s="64" t="s">
        <v>619</v>
      </c>
    </row>
    <row r="48" spans="1:25" s="1" customFormat="1" ht="14.1" customHeight="1" x14ac:dyDescent="0.2">
      <c r="A48" s="220" t="s">
        <v>308</v>
      </c>
      <c r="B48" s="220" t="s">
        <v>309</v>
      </c>
      <c r="C48" s="220" t="s">
        <v>745</v>
      </c>
      <c r="D48" s="220"/>
      <c r="E48" s="224">
        <v>38.793999999999997</v>
      </c>
      <c r="F48" s="62" t="s">
        <v>619</v>
      </c>
      <c r="G48" s="62" t="s">
        <v>619</v>
      </c>
      <c r="H48" s="62" t="s">
        <v>619</v>
      </c>
      <c r="I48" s="62" t="s">
        <v>619</v>
      </c>
      <c r="J48" s="62" t="s">
        <v>619</v>
      </c>
      <c r="K48" s="62" t="s">
        <v>619</v>
      </c>
      <c r="L48" s="64">
        <v>12</v>
      </c>
      <c r="M48" s="214">
        <v>0.31</v>
      </c>
      <c r="N48" s="62" t="s">
        <v>619</v>
      </c>
      <c r="O48" s="62" t="s">
        <v>619</v>
      </c>
      <c r="P48" s="62">
        <v>34</v>
      </c>
      <c r="Q48" s="62">
        <v>53</v>
      </c>
      <c r="R48" s="62" t="s">
        <v>619</v>
      </c>
      <c r="S48" s="64" t="s">
        <v>619</v>
      </c>
      <c r="T48" s="65">
        <v>61</v>
      </c>
      <c r="U48" s="65">
        <v>45</v>
      </c>
      <c r="V48" s="62">
        <v>52</v>
      </c>
      <c r="W48" s="62">
        <v>181</v>
      </c>
      <c r="X48" s="64">
        <v>4.67</v>
      </c>
      <c r="Y48" s="64" t="s">
        <v>619</v>
      </c>
    </row>
    <row r="49" spans="1:25" s="1" customFormat="1" ht="14.1" customHeight="1" x14ac:dyDescent="0.2">
      <c r="A49" s="220" t="s">
        <v>202</v>
      </c>
      <c r="B49" s="220" t="s">
        <v>203</v>
      </c>
      <c r="C49" s="220" t="s">
        <v>744</v>
      </c>
      <c r="D49" s="220"/>
      <c r="E49" s="224">
        <v>48.043999999999997</v>
      </c>
      <c r="F49" s="62" t="s">
        <v>619</v>
      </c>
      <c r="G49" s="62" t="s">
        <v>619</v>
      </c>
      <c r="H49" s="62" t="s">
        <v>619</v>
      </c>
      <c r="I49" s="62" t="s">
        <v>619</v>
      </c>
      <c r="J49" s="62" t="s">
        <v>619</v>
      </c>
      <c r="K49" s="62" t="s">
        <v>619</v>
      </c>
      <c r="L49" s="64" t="s">
        <v>619</v>
      </c>
      <c r="M49" s="214" t="s">
        <v>619</v>
      </c>
      <c r="N49" s="62" t="s">
        <v>619</v>
      </c>
      <c r="O49" s="62" t="s">
        <v>619</v>
      </c>
      <c r="P49" s="62" t="s">
        <v>619</v>
      </c>
      <c r="Q49" s="62">
        <v>5</v>
      </c>
      <c r="R49" s="62" t="s">
        <v>619</v>
      </c>
      <c r="S49" s="62" t="s">
        <v>619</v>
      </c>
      <c r="T49" s="62" t="s">
        <v>619</v>
      </c>
      <c r="U49" s="62" t="s">
        <v>619</v>
      </c>
      <c r="V49" s="62" t="s">
        <v>619</v>
      </c>
      <c r="W49" s="62" t="s">
        <v>619</v>
      </c>
      <c r="X49" s="62" t="s">
        <v>619</v>
      </c>
      <c r="Y49" s="64" t="s">
        <v>619</v>
      </c>
    </row>
    <row r="50" spans="1:25" s="1" customFormat="1" ht="14.1" customHeight="1" x14ac:dyDescent="0.2">
      <c r="A50" s="220" t="s">
        <v>65</v>
      </c>
      <c r="B50" s="220" t="s">
        <v>66</v>
      </c>
      <c r="C50" s="220" t="s">
        <v>743</v>
      </c>
      <c r="D50" s="220"/>
      <c r="E50" s="224">
        <v>37.652000000000001</v>
      </c>
      <c r="F50" s="64">
        <v>6</v>
      </c>
      <c r="G50" s="62" t="s">
        <v>619</v>
      </c>
      <c r="H50" s="62" t="s">
        <v>619</v>
      </c>
      <c r="I50" s="62" t="s">
        <v>619</v>
      </c>
      <c r="J50" s="62" t="s">
        <v>619</v>
      </c>
      <c r="K50" s="62" t="s">
        <v>619</v>
      </c>
      <c r="L50" s="64">
        <v>7</v>
      </c>
      <c r="M50" s="214">
        <v>0.19</v>
      </c>
      <c r="N50" s="64" t="s">
        <v>619</v>
      </c>
      <c r="O50" s="62">
        <v>15</v>
      </c>
      <c r="P50" s="62" t="s">
        <v>619</v>
      </c>
      <c r="Q50" s="62">
        <v>23</v>
      </c>
      <c r="R50" s="62" t="s">
        <v>619</v>
      </c>
      <c r="S50" s="64">
        <v>5</v>
      </c>
      <c r="T50" s="65" t="s">
        <v>619</v>
      </c>
      <c r="U50" s="65" t="s">
        <v>619</v>
      </c>
      <c r="V50" s="62" t="s">
        <v>619</v>
      </c>
      <c r="W50" s="64">
        <v>6</v>
      </c>
      <c r="X50" s="62">
        <v>0.16</v>
      </c>
      <c r="Y50" s="64" t="s">
        <v>619</v>
      </c>
    </row>
    <row r="51" spans="1:25" s="1" customFormat="1" ht="14.1" customHeight="1" x14ac:dyDescent="0.2">
      <c r="A51" s="220" t="s">
        <v>47</v>
      </c>
      <c r="B51" s="220" t="s">
        <v>48</v>
      </c>
      <c r="C51" s="220" t="s">
        <v>743</v>
      </c>
      <c r="D51" s="220"/>
      <c r="E51" s="224">
        <v>79.733000000000004</v>
      </c>
      <c r="F51" s="64">
        <v>42</v>
      </c>
      <c r="G51" s="62" t="s">
        <v>619</v>
      </c>
      <c r="H51" s="62" t="s">
        <v>619</v>
      </c>
      <c r="I51" s="62" t="s">
        <v>619</v>
      </c>
      <c r="J51" s="62" t="s">
        <v>619</v>
      </c>
      <c r="K51" s="62" t="s">
        <v>619</v>
      </c>
      <c r="L51" s="64">
        <v>44</v>
      </c>
      <c r="M51" s="214">
        <v>0.55000000000000004</v>
      </c>
      <c r="N51" s="64" t="s">
        <v>619</v>
      </c>
      <c r="O51" s="62">
        <v>41</v>
      </c>
      <c r="P51" s="62" t="s">
        <v>619</v>
      </c>
      <c r="Q51" s="62">
        <v>121</v>
      </c>
      <c r="R51" s="62" t="s">
        <v>619</v>
      </c>
      <c r="S51" s="64" t="s">
        <v>619</v>
      </c>
      <c r="T51" s="65">
        <v>8</v>
      </c>
      <c r="U51" s="65" t="s">
        <v>619</v>
      </c>
      <c r="V51" s="62" t="s">
        <v>619</v>
      </c>
      <c r="W51" s="64">
        <v>9</v>
      </c>
      <c r="X51" s="62">
        <v>0.11</v>
      </c>
      <c r="Y51" s="64">
        <v>29</v>
      </c>
    </row>
    <row r="52" spans="1:25" s="1" customFormat="1" ht="14.1" customHeight="1" x14ac:dyDescent="0.2">
      <c r="A52" s="220" t="s">
        <v>128</v>
      </c>
      <c r="B52" s="220" t="s">
        <v>129</v>
      </c>
      <c r="C52" s="220" t="s">
        <v>747</v>
      </c>
      <c r="D52" s="220"/>
      <c r="E52" s="224">
        <v>91.150999999999996</v>
      </c>
      <c r="F52" s="64">
        <v>17</v>
      </c>
      <c r="G52" s="62" t="s">
        <v>619</v>
      </c>
      <c r="H52" s="62" t="s">
        <v>619</v>
      </c>
      <c r="I52" s="62" t="s">
        <v>619</v>
      </c>
      <c r="J52" s="62" t="s">
        <v>619</v>
      </c>
      <c r="K52" s="62" t="s">
        <v>619</v>
      </c>
      <c r="L52" s="64">
        <v>22</v>
      </c>
      <c r="M52" s="214">
        <v>0.24</v>
      </c>
      <c r="N52" s="64" t="s">
        <v>619</v>
      </c>
      <c r="O52" s="62" t="s">
        <v>619</v>
      </c>
      <c r="P52" s="62">
        <v>14</v>
      </c>
      <c r="Q52" s="62">
        <v>38</v>
      </c>
      <c r="R52" s="62" t="s">
        <v>619</v>
      </c>
      <c r="S52" s="64" t="s">
        <v>619</v>
      </c>
      <c r="T52" s="65">
        <v>24</v>
      </c>
      <c r="U52" s="65" t="s">
        <v>619</v>
      </c>
      <c r="V52" s="62" t="s">
        <v>619</v>
      </c>
      <c r="W52" s="62">
        <v>29</v>
      </c>
      <c r="X52" s="64">
        <v>0.32</v>
      </c>
      <c r="Y52" s="64" t="s">
        <v>619</v>
      </c>
    </row>
    <row r="53" spans="1:25" s="1" customFormat="1" ht="14.1" customHeight="1" x14ac:dyDescent="0.2">
      <c r="A53" s="220" t="s">
        <v>274</v>
      </c>
      <c r="B53" s="220" t="s">
        <v>275</v>
      </c>
      <c r="C53" s="220" t="s">
        <v>745</v>
      </c>
      <c r="D53" s="220"/>
      <c r="E53" s="224">
        <v>47.311</v>
      </c>
      <c r="F53" s="64">
        <v>21</v>
      </c>
      <c r="G53" s="62" t="s">
        <v>619</v>
      </c>
      <c r="H53" s="62" t="s">
        <v>619</v>
      </c>
      <c r="I53" s="62" t="s">
        <v>619</v>
      </c>
      <c r="J53" s="62" t="s">
        <v>619</v>
      </c>
      <c r="K53" s="64">
        <v>14</v>
      </c>
      <c r="L53" s="64">
        <v>38</v>
      </c>
      <c r="M53" s="214">
        <v>0.8</v>
      </c>
      <c r="N53" s="64" t="s">
        <v>619</v>
      </c>
      <c r="O53" s="62" t="s">
        <v>619</v>
      </c>
      <c r="P53" s="62">
        <v>8</v>
      </c>
      <c r="Q53" s="62">
        <v>57</v>
      </c>
      <c r="R53" s="64" t="s">
        <v>619</v>
      </c>
      <c r="S53" s="64">
        <v>39</v>
      </c>
      <c r="T53" s="65">
        <v>50</v>
      </c>
      <c r="U53" s="65" t="s">
        <v>619</v>
      </c>
      <c r="V53" s="62">
        <v>6</v>
      </c>
      <c r="W53" s="62">
        <v>98</v>
      </c>
      <c r="X53" s="64">
        <v>2</v>
      </c>
      <c r="Y53" s="64" t="s">
        <v>619</v>
      </c>
    </row>
    <row r="54" spans="1:25" s="1" customFormat="1" ht="14.1" customHeight="1" x14ac:dyDescent="0.2">
      <c r="A54" s="220" t="s">
        <v>356</v>
      </c>
      <c r="B54" s="220" t="s">
        <v>357</v>
      </c>
      <c r="C54" s="220" t="s">
        <v>746</v>
      </c>
      <c r="D54" s="220"/>
      <c r="E54" s="224">
        <v>102.053</v>
      </c>
      <c r="F54" s="64">
        <v>9</v>
      </c>
      <c r="G54" s="64">
        <v>5</v>
      </c>
      <c r="H54" s="62" t="s">
        <v>619</v>
      </c>
      <c r="I54" s="62" t="s">
        <v>619</v>
      </c>
      <c r="J54" s="62" t="s">
        <v>619</v>
      </c>
      <c r="K54" s="62" t="s">
        <v>619</v>
      </c>
      <c r="L54" s="64">
        <v>19</v>
      </c>
      <c r="M54" s="214">
        <v>0.19</v>
      </c>
      <c r="N54" s="64" t="s">
        <v>619</v>
      </c>
      <c r="O54" s="64" t="s">
        <v>619</v>
      </c>
      <c r="P54" s="62" t="s">
        <v>619</v>
      </c>
      <c r="Q54" s="62">
        <v>24</v>
      </c>
      <c r="R54" s="62">
        <v>17</v>
      </c>
      <c r="S54" s="64">
        <v>21</v>
      </c>
      <c r="T54" s="65">
        <v>64</v>
      </c>
      <c r="U54" s="65">
        <v>171</v>
      </c>
      <c r="V54" s="62">
        <v>254</v>
      </c>
      <c r="W54" s="62">
        <v>527</v>
      </c>
      <c r="X54" s="62">
        <v>5.16</v>
      </c>
      <c r="Y54" s="64">
        <v>85</v>
      </c>
    </row>
    <row r="55" spans="1:25" s="1" customFormat="1" ht="14.1" customHeight="1" x14ac:dyDescent="0.2">
      <c r="A55" s="220" t="s">
        <v>228</v>
      </c>
      <c r="B55" s="220" t="s">
        <v>229</v>
      </c>
      <c r="C55" s="220" t="s">
        <v>749</v>
      </c>
      <c r="D55" s="220"/>
      <c r="E55" s="224">
        <v>41.716999999999999</v>
      </c>
      <c r="F55" s="62" t="s">
        <v>619</v>
      </c>
      <c r="G55" s="62" t="s">
        <v>619</v>
      </c>
      <c r="H55" s="62" t="s">
        <v>619</v>
      </c>
      <c r="I55" s="62" t="s">
        <v>619</v>
      </c>
      <c r="J55" s="62" t="s">
        <v>619</v>
      </c>
      <c r="K55" s="62" t="s">
        <v>619</v>
      </c>
      <c r="L55" s="64">
        <v>6</v>
      </c>
      <c r="M55" s="214">
        <v>0.14000000000000001</v>
      </c>
      <c r="N55" s="62">
        <v>6</v>
      </c>
      <c r="O55" s="62">
        <v>8</v>
      </c>
      <c r="P55" s="62">
        <v>18</v>
      </c>
      <c r="Q55" s="62">
        <v>38</v>
      </c>
      <c r="R55" s="62" t="s">
        <v>619</v>
      </c>
      <c r="S55" s="64" t="s">
        <v>619</v>
      </c>
      <c r="T55" s="65" t="s">
        <v>619</v>
      </c>
      <c r="U55" s="65" t="s">
        <v>619</v>
      </c>
      <c r="V55" s="64" t="s">
        <v>619</v>
      </c>
      <c r="W55" s="64" t="s">
        <v>619</v>
      </c>
      <c r="X55" s="64" t="s">
        <v>619</v>
      </c>
      <c r="Y55" s="64" t="s">
        <v>619</v>
      </c>
    </row>
    <row r="56" spans="1:25" s="1" customFormat="1" ht="14.1" customHeight="1" x14ac:dyDescent="0.2">
      <c r="A56" s="220" t="s">
        <v>476</v>
      </c>
      <c r="B56" s="220" t="s">
        <v>477</v>
      </c>
      <c r="C56" s="220" t="s">
        <v>742</v>
      </c>
      <c r="D56" s="220"/>
      <c r="E56" s="224">
        <v>62.247</v>
      </c>
      <c r="F56" s="64">
        <v>6</v>
      </c>
      <c r="G56" s="62" t="s">
        <v>619</v>
      </c>
      <c r="H56" s="62" t="s">
        <v>619</v>
      </c>
      <c r="I56" s="62" t="s">
        <v>619</v>
      </c>
      <c r="J56" s="62" t="s">
        <v>619</v>
      </c>
      <c r="K56" s="64">
        <v>22</v>
      </c>
      <c r="L56" s="64">
        <v>29</v>
      </c>
      <c r="M56" s="214">
        <v>0.47</v>
      </c>
      <c r="N56" s="64">
        <v>13</v>
      </c>
      <c r="O56" s="62">
        <v>76</v>
      </c>
      <c r="P56" s="62">
        <v>211</v>
      </c>
      <c r="Q56" s="62">
        <v>329</v>
      </c>
      <c r="R56" s="64">
        <v>6</v>
      </c>
      <c r="S56" s="64">
        <v>13</v>
      </c>
      <c r="T56" s="65">
        <v>11</v>
      </c>
      <c r="U56" s="65" t="s">
        <v>619</v>
      </c>
      <c r="V56" s="64" t="s">
        <v>619</v>
      </c>
      <c r="W56" s="64">
        <v>30</v>
      </c>
      <c r="X56" s="64">
        <v>0.48</v>
      </c>
      <c r="Y56" s="64" t="s">
        <v>619</v>
      </c>
    </row>
    <row r="57" spans="1:25" s="1" customFormat="1" ht="14.1" customHeight="1" x14ac:dyDescent="0.2">
      <c r="A57" s="220" t="s">
        <v>37</v>
      </c>
      <c r="B57" s="220" t="s">
        <v>38</v>
      </c>
      <c r="C57" s="220" t="s">
        <v>743</v>
      </c>
      <c r="D57" s="220"/>
      <c r="E57" s="224">
        <v>49.055999999999997</v>
      </c>
      <c r="F57" s="62" t="s">
        <v>619</v>
      </c>
      <c r="G57" s="62" t="s">
        <v>619</v>
      </c>
      <c r="H57" s="62" t="s">
        <v>619</v>
      </c>
      <c r="I57" s="62" t="s">
        <v>619</v>
      </c>
      <c r="J57" s="62" t="s">
        <v>619</v>
      </c>
      <c r="K57" s="62" t="s">
        <v>619</v>
      </c>
      <c r="L57" s="64" t="s">
        <v>619</v>
      </c>
      <c r="M57" s="214" t="s">
        <v>619</v>
      </c>
      <c r="N57" s="62">
        <v>7</v>
      </c>
      <c r="O57" s="62">
        <v>12</v>
      </c>
      <c r="P57" s="62">
        <v>12</v>
      </c>
      <c r="Q57" s="62">
        <v>35</v>
      </c>
      <c r="R57" s="62" t="s">
        <v>619</v>
      </c>
      <c r="S57" s="62" t="s">
        <v>619</v>
      </c>
      <c r="T57" s="62" t="s">
        <v>619</v>
      </c>
      <c r="U57" s="62" t="s">
        <v>619</v>
      </c>
      <c r="V57" s="64" t="s">
        <v>619</v>
      </c>
      <c r="W57" s="64">
        <v>13</v>
      </c>
      <c r="X57" s="64">
        <v>0.27</v>
      </c>
      <c r="Y57" s="64" t="s">
        <v>619</v>
      </c>
    </row>
    <row r="58" spans="1:25" s="1" customFormat="1" ht="14.1" customHeight="1" x14ac:dyDescent="0.2">
      <c r="A58" s="220" t="s">
        <v>290</v>
      </c>
      <c r="B58" s="220" t="s">
        <v>291</v>
      </c>
      <c r="C58" s="220" t="s">
        <v>745</v>
      </c>
      <c r="D58" s="220"/>
      <c r="E58" s="224">
        <v>37.149000000000001</v>
      </c>
      <c r="F58" s="64">
        <v>8</v>
      </c>
      <c r="G58" s="62" t="s">
        <v>619</v>
      </c>
      <c r="H58" s="62" t="s">
        <v>619</v>
      </c>
      <c r="I58" s="62" t="s">
        <v>619</v>
      </c>
      <c r="J58" s="62" t="s">
        <v>619</v>
      </c>
      <c r="K58" s="62" t="s">
        <v>619</v>
      </c>
      <c r="L58" s="64">
        <v>9</v>
      </c>
      <c r="M58" s="214">
        <v>0.24</v>
      </c>
      <c r="N58" s="64" t="s">
        <v>619</v>
      </c>
      <c r="O58" s="62">
        <v>8</v>
      </c>
      <c r="P58" s="62" t="s">
        <v>619</v>
      </c>
      <c r="Q58" s="62">
        <v>23</v>
      </c>
      <c r="R58" s="62">
        <v>14</v>
      </c>
      <c r="S58" s="64">
        <v>7</v>
      </c>
      <c r="T58" s="65" t="s">
        <v>619</v>
      </c>
      <c r="U58" s="65">
        <v>40</v>
      </c>
      <c r="V58" s="62" t="s">
        <v>619</v>
      </c>
      <c r="W58" s="64">
        <v>70</v>
      </c>
      <c r="X58" s="62">
        <v>1.88</v>
      </c>
      <c r="Y58" s="64" t="s">
        <v>619</v>
      </c>
    </row>
    <row r="59" spans="1:25" s="1" customFormat="1" ht="14.1" customHeight="1" x14ac:dyDescent="0.2">
      <c r="A59" s="220" t="s">
        <v>269</v>
      </c>
      <c r="B59" s="220" t="s">
        <v>650</v>
      </c>
      <c r="C59" s="220" t="s">
        <v>745</v>
      </c>
      <c r="D59" s="220"/>
      <c r="E59" s="224">
        <v>110.13800000000001</v>
      </c>
      <c r="F59" s="64">
        <v>34</v>
      </c>
      <c r="G59" s="62" t="s">
        <v>619</v>
      </c>
      <c r="H59" s="62" t="s">
        <v>619</v>
      </c>
      <c r="I59" s="62" t="s">
        <v>619</v>
      </c>
      <c r="J59" s="62" t="s">
        <v>619</v>
      </c>
      <c r="K59" s="62" t="s">
        <v>619</v>
      </c>
      <c r="L59" s="64">
        <v>39</v>
      </c>
      <c r="M59" s="214">
        <v>0.35</v>
      </c>
      <c r="N59" s="64" t="s">
        <v>619</v>
      </c>
      <c r="O59" s="62" t="s">
        <v>619</v>
      </c>
      <c r="P59" s="62">
        <v>10</v>
      </c>
      <c r="Q59" s="62">
        <v>58</v>
      </c>
      <c r="R59" s="62">
        <v>17</v>
      </c>
      <c r="S59" s="64">
        <v>21</v>
      </c>
      <c r="T59" s="65">
        <v>10</v>
      </c>
      <c r="U59" s="65" t="s">
        <v>619</v>
      </c>
      <c r="V59" s="62" t="s">
        <v>619</v>
      </c>
      <c r="W59" s="62">
        <v>56</v>
      </c>
      <c r="X59" s="64">
        <v>0.51</v>
      </c>
      <c r="Y59" s="64">
        <v>6</v>
      </c>
    </row>
    <row r="60" spans="1:25" s="1" customFormat="1" ht="14.1" customHeight="1" x14ac:dyDescent="0.2">
      <c r="A60" s="220" t="s">
        <v>158</v>
      </c>
      <c r="B60" s="220" t="s">
        <v>159</v>
      </c>
      <c r="C60" s="220" t="s">
        <v>744</v>
      </c>
      <c r="D60" s="220"/>
      <c r="E60" s="224">
        <v>69.126999999999995</v>
      </c>
      <c r="F60" s="64">
        <v>13</v>
      </c>
      <c r="G60" s="62" t="s">
        <v>619</v>
      </c>
      <c r="H60" s="62" t="s">
        <v>619</v>
      </c>
      <c r="I60" s="62" t="s">
        <v>619</v>
      </c>
      <c r="J60" s="62" t="s">
        <v>619</v>
      </c>
      <c r="K60" s="62" t="s">
        <v>619</v>
      </c>
      <c r="L60" s="64">
        <v>18</v>
      </c>
      <c r="M60" s="214">
        <v>0.26</v>
      </c>
      <c r="N60" s="64" t="s">
        <v>619</v>
      </c>
      <c r="O60" s="62" t="s">
        <v>619</v>
      </c>
      <c r="P60" s="62" t="s">
        <v>619</v>
      </c>
      <c r="Q60" s="62">
        <v>24</v>
      </c>
      <c r="R60" s="62" t="s">
        <v>619</v>
      </c>
      <c r="S60" s="64" t="s">
        <v>619</v>
      </c>
      <c r="T60" s="65">
        <v>12</v>
      </c>
      <c r="U60" s="65" t="s">
        <v>619</v>
      </c>
      <c r="V60" s="62" t="s">
        <v>619</v>
      </c>
      <c r="W60" s="62">
        <v>15</v>
      </c>
      <c r="X60" s="62">
        <v>0.22</v>
      </c>
      <c r="Y60" s="64" t="s">
        <v>619</v>
      </c>
    </row>
    <row r="61" spans="1:25" s="1" customFormat="1" ht="14.1" customHeight="1" x14ac:dyDescent="0.2">
      <c r="A61" s="220" t="s">
        <v>292</v>
      </c>
      <c r="B61" s="220" t="s">
        <v>293</v>
      </c>
      <c r="C61" s="220" t="s">
        <v>745</v>
      </c>
      <c r="D61" s="220"/>
      <c r="E61" s="224">
        <v>71.664000000000001</v>
      </c>
      <c r="F61" s="64">
        <v>41</v>
      </c>
      <c r="G61" s="64">
        <v>5</v>
      </c>
      <c r="H61" s="62" t="s">
        <v>619</v>
      </c>
      <c r="I61" s="62" t="s">
        <v>619</v>
      </c>
      <c r="J61" s="62" t="s">
        <v>619</v>
      </c>
      <c r="K61" s="64">
        <v>9</v>
      </c>
      <c r="L61" s="64">
        <v>58</v>
      </c>
      <c r="M61" s="214">
        <v>0.81</v>
      </c>
      <c r="N61" s="64" t="s">
        <v>619</v>
      </c>
      <c r="O61" s="64" t="s">
        <v>619</v>
      </c>
      <c r="P61" s="62">
        <v>14</v>
      </c>
      <c r="Q61" s="62">
        <v>79</v>
      </c>
      <c r="R61" s="64">
        <v>36</v>
      </c>
      <c r="S61" s="64">
        <v>17</v>
      </c>
      <c r="T61" s="65">
        <v>28</v>
      </c>
      <c r="U61" s="65">
        <v>17</v>
      </c>
      <c r="V61" s="62">
        <v>40</v>
      </c>
      <c r="W61" s="62">
        <v>138</v>
      </c>
      <c r="X61" s="64">
        <v>2</v>
      </c>
      <c r="Y61" s="64" t="s">
        <v>619</v>
      </c>
    </row>
    <row r="62" spans="1:25" s="1" customFormat="1" ht="14.1" customHeight="1" x14ac:dyDescent="0.2">
      <c r="A62" s="220" t="s">
        <v>584</v>
      </c>
      <c r="B62" s="220" t="s">
        <v>585</v>
      </c>
      <c r="C62" s="220" t="s">
        <v>748</v>
      </c>
      <c r="D62" s="220"/>
      <c r="E62" s="224">
        <v>52.081000000000003</v>
      </c>
      <c r="F62" s="62" t="s">
        <v>619</v>
      </c>
      <c r="G62" s="62" t="s">
        <v>619</v>
      </c>
      <c r="H62" s="62" t="s">
        <v>619</v>
      </c>
      <c r="I62" s="62" t="s">
        <v>619</v>
      </c>
      <c r="J62" s="62" t="s">
        <v>619</v>
      </c>
      <c r="K62" s="62" t="s">
        <v>619</v>
      </c>
      <c r="L62" s="64" t="s">
        <v>619</v>
      </c>
      <c r="M62" s="214" t="s">
        <v>619</v>
      </c>
      <c r="N62" s="62" t="s">
        <v>619</v>
      </c>
      <c r="O62" s="62" t="s">
        <v>619</v>
      </c>
      <c r="P62" s="62">
        <v>60</v>
      </c>
      <c r="Q62" s="62">
        <v>61</v>
      </c>
      <c r="R62" s="62" t="s">
        <v>619</v>
      </c>
      <c r="S62" s="62" t="s">
        <v>619</v>
      </c>
      <c r="T62" s="62">
        <v>5</v>
      </c>
      <c r="U62" s="62" t="s">
        <v>619</v>
      </c>
      <c r="V62" s="62" t="s">
        <v>619</v>
      </c>
      <c r="W62" s="62">
        <v>7</v>
      </c>
      <c r="X62" s="64">
        <v>0.13</v>
      </c>
      <c r="Y62" s="64" t="s">
        <v>619</v>
      </c>
    </row>
    <row r="63" spans="1:25" s="1" customFormat="1" ht="14.1" customHeight="1" x14ac:dyDescent="0.2">
      <c r="A63" s="220" t="s">
        <v>498</v>
      </c>
      <c r="B63" s="220" t="s">
        <v>499</v>
      </c>
      <c r="C63" s="220" t="s">
        <v>742</v>
      </c>
      <c r="D63" s="220"/>
      <c r="E63" s="224">
        <v>58.548000000000002</v>
      </c>
      <c r="F63" s="64">
        <v>18</v>
      </c>
      <c r="G63" s="62" t="s">
        <v>619</v>
      </c>
      <c r="H63" s="62" t="s">
        <v>619</v>
      </c>
      <c r="I63" s="62" t="s">
        <v>619</v>
      </c>
      <c r="J63" s="62" t="s">
        <v>619</v>
      </c>
      <c r="K63" s="62" t="s">
        <v>619</v>
      </c>
      <c r="L63" s="64">
        <v>21</v>
      </c>
      <c r="M63" s="214">
        <v>0.36</v>
      </c>
      <c r="N63" s="64" t="s">
        <v>619</v>
      </c>
      <c r="O63" s="62" t="s">
        <v>619</v>
      </c>
      <c r="P63" s="62">
        <v>10</v>
      </c>
      <c r="Q63" s="62">
        <v>37</v>
      </c>
      <c r="R63" s="62" t="s">
        <v>619</v>
      </c>
      <c r="S63" s="64" t="s">
        <v>619</v>
      </c>
      <c r="T63" s="65">
        <v>25</v>
      </c>
      <c r="U63" s="65" t="s">
        <v>619</v>
      </c>
      <c r="V63" s="62" t="s">
        <v>619</v>
      </c>
      <c r="W63" s="62">
        <v>29</v>
      </c>
      <c r="X63" s="64">
        <v>0.5</v>
      </c>
      <c r="Y63" s="64" t="s">
        <v>619</v>
      </c>
    </row>
    <row r="64" spans="1:25" s="1" customFormat="1" ht="14.1" customHeight="1" x14ac:dyDescent="0.2">
      <c r="A64" s="220" t="s">
        <v>29</v>
      </c>
      <c r="B64" s="220" t="s">
        <v>651</v>
      </c>
      <c r="C64" s="220" t="s">
        <v>743</v>
      </c>
      <c r="D64" s="220"/>
      <c r="E64" s="224">
        <v>163.02199999999999</v>
      </c>
      <c r="F64" s="64">
        <v>20</v>
      </c>
      <c r="G64" s="62" t="s">
        <v>619</v>
      </c>
      <c r="H64" s="62" t="s">
        <v>619</v>
      </c>
      <c r="I64" s="62" t="s">
        <v>619</v>
      </c>
      <c r="J64" s="62" t="s">
        <v>619</v>
      </c>
      <c r="K64" s="62" t="s">
        <v>619</v>
      </c>
      <c r="L64" s="64">
        <v>21</v>
      </c>
      <c r="M64" s="214">
        <v>0.13</v>
      </c>
      <c r="N64" s="64">
        <v>14</v>
      </c>
      <c r="O64" s="62" t="s">
        <v>619</v>
      </c>
      <c r="P64" s="62" t="s">
        <v>619</v>
      </c>
      <c r="Q64" s="62">
        <v>43</v>
      </c>
      <c r="R64" s="62">
        <v>11</v>
      </c>
      <c r="S64" s="64" t="s">
        <v>619</v>
      </c>
      <c r="T64" s="65" t="s">
        <v>619</v>
      </c>
      <c r="U64" s="65" t="s">
        <v>619</v>
      </c>
      <c r="V64" s="64" t="s">
        <v>619</v>
      </c>
      <c r="W64" s="62">
        <v>19</v>
      </c>
      <c r="X64" s="62">
        <v>0.12</v>
      </c>
      <c r="Y64" s="64">
        <v>9</v>
      </c>
    </row>
    <row r="65" spans="1:25" s="1" customFormat="1" ht="14.1" customHeight="1" x14ac:dyDescent="0.2">
      <c r="A65" s="220" t="s">
        <v>30</v>
      </c>
      <c r="B65" s="220" t="s">
        <v>652</v>
      </c>
      <c r="C65" s="220" t="s">
        <v>743</v>
      </c>
      <c r="D65" s="220"/>
      <c r="E65" s="224">
        <v>143.21799999999999</v>
      </c>
      <c r="F65" s="64">
        <v>23</v>
      </c>
      <c r="G65" s="62" t="s">
        <v>619</v>
      </c>
      <c r="H65" s="62" t="s">
        <v>619</v>
      </c>
      <c r="I65" s="62" t="s">
        <v>619</v>
      </c>
      <c r="J65" s="62" t="s">
        <v>619</v>
      </c>
      <c r="K65" s="62" t="s">
        <v>619</v>
      </c>
      <c r="L65" s="64">
        <v>25</v>
      </c>
      <c r="M65" s="214">
        <v>0.17</v>
      </c>
      <c r="N65" s="64">
        <v>22</v>
      </c>
      <c r="O65" s="62">
        <v>9</v>
      </c>
      <c r="P65" s="62">
        <v>27</v>
      </c>
      <c r="Q65" s="62">
        <v>83</v>
      </c>
      <c r="R65" s="62">
        <v>24</v>
      </c>
      <c r="S65" s="64" t="s">
        <v>619</v>
      </c>
      <c r="T65" s="65">
        <v>25</v>
      </c>
      <c r="U65" s="65" t="s">
        <v>619</v>
      </c>
      <c r="V65" s="64" t="s">
        <v>619</v>
      </c>
      <c r="W65" s="64">
        <v>49</v>
      </c>
      <c r="X65" s="64">
        <v>0.34</v>
      </c>
      <c r="Y65" s="64" t="s">
        <v>619</v>
      </c>
    </row>
    <row r="66" spans="1:25" s="1" customFormat="1" ht="14.1" customHeight="1" x14ac:dyDescent="0.2">
      <c r="A66" s="220" t="s">
        <v>144</v>
      </c>
      <c r="B66" s="220" t="s">
        <v>145</v>
      </c>
      <c r="C66" s="220" t="s">
        <v>744</v>
      </c>
      <c r="D66" s="220"/>
      <c r="E66" s="224">
        <v>47.372999999999998</v>
      </c>
      <c r="F66" s="64">
        <v>29</v>
      </c>
      <c r="G66" s="62" t="s">
        <v>619</v>
      </c>
      <c r="H66" s="62" t="s">
        <v>619</v>
      </c>
      <c r="I66" s="62" t="s">
        <v>619</v>
      </c>
      <c r="J66" s="62" t="s">
        <v>619</v>
      </c>
      <c r="K66" s="62" t="s">
        <v>619</v>
      </c>
      <c r="L66" s="64">
        <v>30</v>
      </c>
      <c r="M66" s="214">
        <v>0.63</v>
      </c>
      <c r="N66" s="64" t="s">
        <v>619</v>
      </c>
      <c r="O66" s="62" t="s">
        <v>619</v>
      </c>
      <c r="P66" s="62">
        <v>9</v>
      </c>
      <c r="Q66" s="62">
        <v>48</v>
      </c>
      <c r="R66" s="62">
        <v>9</v>
      </c>
      <c r="S66" s="64" t="s">
        <v>619</v>
      </c>
      <c r="T66" s="65">
        <v>15</v>
      </c>
      <c r="U66" s="65" t="s">
        <v>619</v>
      </c>
      <c r="V66" s="62" t="s">
        <v>619</v>
      </c>
      <c r="W66" s="62">
        <v>26</v>
      </c>
      <c r="X66" s="64">
        <v>1</v>
      </c>
      <c r="Y66" s="64">
        <v>15</v>
      </c>
    </row>
    <row r="67" spans="1:25" s="1" customFormat="1" ht="14.1" customHeight="1" x14ac:dyDescent="0.2">
      <c r="A67" s="220" t="s">
        <v>534</v>
      </c>
      <c r="B67" s="220" t="s">
        <v>535</v>
      </c>
      <c r="C67" s="220" t="s">
        <v>742</v>
      </c>
      <c r="D67" s="220"/>
      <c r="E67" s="224">
        <v>51.173999999999999</v>
      </c>
      <c r="F67" s="64">
        <v>6</v>
      </c>
      <c r="G67" s="62" t="s">
        <v>619</v>
      </c>
      <c r="H67" s="62" t="s">
        <v>619</v>
      </c>
      <c r="I67" s="62" t="s">
        <v>619</v>
      </c>
      <c r="J67" s="62" t="s">
        <v>619</v>
      </c>
      <c r="K67" s="62" t="s">
        <v>619</v>
      </c>
      <c r="L67" s="64">
        <v>9</v>
      </c>
      <c r="M67" s="214">
        <v>0.18</v>
      </c>
      <c r="N67" s="64" t="s">
        <v>619</v>
      </c>
      <c r="O67" s="62" t="s">
        <v>619</v>
      </c>
      <c r="P67" s="62">
        <v>10</v>
      </c>
      <c r="Q67" s="62">
        <v>22</v>
      </c>
      <c r="R67" s="62" t="s">
        <v>619</v>
      </c>
      <c r="S67" s="64" t="s">
        <v>619</v>
      </c>
      <c r="T67" s="65">
        <v>26</v>
      </c>
      <c r="U67" s="65" t="s">
        <v>619</v>
      </c>
      <c r="V67" s="62" t="s">
        <v>619</v>
      </c>
      <c r="W67" s="62">
        <v>30</v>
      </c>
      <c r="X67" s="64">
        <v>0.59</v>
      </c>
      <c r="Y67" s="64">
        <v>10</v>
      </c>
    </row>
    <row r="68" spans="1:25" s="1" customFormat="1" ht="14.1" customHeight="1" x14ac:dyDescent="0.2">
      <c r="A68" s="220" t="s">
        <v>436</v>
      </c>
      <c r="B68" s="220" t="s">
        <v>437</v>
      </c>
      <c r="C68" s="220" t="s">
        <v>742</v>
      </c>
      <c r="D68" s="220"/>
      <c r="E68" s="224">
        <v>37.426000000000002</v>
      </c>
      <c r="F68" s="64">
        <v>9</v>
      </c>
      <c r="G68" s="62" t="s">
        <v>619</v>
      </c>
      <c r="H68" s="62" t="s">
        <v>619</v>
      </c>
      <c r="I68" s="62" t="s">
        <v>619</v>
      </c>
      <c r="J68" s="62" t="s">
        <v>619</v>
      </c>
      <c r="K68" s="62" t="s">
        <v>619</v>
      </c>
      <c r="L68" s="64">
        <v>12</v>
      </c>
      <c r="M68" s="214">
        <v>0.32</v>
      </c>
      <c r="N68" s="64" t="s">
        <v>619</v>
      </c>
      <c r="O68" s="62" t="s">
        <v>619</v>
      </c>
      <c r="P68" s="62">
        <v>6</v>
      </c>
      <c r="Q68" s="62">
        <v>19</v>
      </c>
      <c r="R68" s="62" t="s">
        <v>619</v>
      </c>
      <c r="S68" s="64" t="s">
        <v>619</v>
      </c>
      <c r="T68" s="65">
        <v>22</v>
      </c>
      <c r="U68" s="65" t="s">
        <v>619</v>
      </c>
      <c r="V68" s="62" t="s">
        <v>619</v>
      </c>
      <c r="W68" s="62">
        <v>25</v>
      </c>
      <c r="X68" s="64">
        <v>0.67</v>
      </c>
      <c r="Y68" s="64" t="s">
        <v>619</v>
      </c>
    </row>
    <row r="69" spans="1:25" s="1" customFormat="1" ht="14.1" customHeight="1" x14ac:dyDescent="0.2">
      <c r="A69" s="220" t="s">
        <v>67</v>
      </c>
      <c r="B69" s="220" t="s">
        <v>68</v>
      </c>
      <c r="C69" s="220" t="s">
        <v>743</v>
      </c>
      <c r="D69" s="220"/>
      <c r="E69" s="224">
        <v>46.896000000000001</v>
      </c>
      <c r="F69" s="62" t="s">
        <v>619</v>
      </c>
      <c r="G69" s="62" t="s">
        <v>619</v>
      </c>
      <c r="H69" s="62" t="s">
        <v>619</v>
      </c>
      <c r="I69" s="62" t="s">
        <v>619</v>
      </c>
      <c r="J69" s="62" t="s">
        <v>619</v>
      </c>
      <c r="K69" s="62" t="s">
        <v>619</v>
      </c>
      <c r="L69" s="64" t="s">
        <v>619</v>
      </c>
      <c r="M69" s="214" t="s">
        <v>619</v>
      </c>
      <c r="N69" s="62" t="s">
        <v>619</v>
      </c>
      <c r="O69" s="62" t="s">
        <v>619</v>
      </c>
      <c r="P69" s="62">
        <v>11</v>
      </c>
      <c r="Q69" s="62">
        <v>18</v>
      </c>
      <c r="R69" s="62" t="s">
        <v>619</v>
      </c>
      <c r="S69" s="62" t="s">
        <v>619</v>
      </c>
      <c r="T69" s="62" t="s">
        <v>619</v>
      </c>
      <c r="U69" s="62" t="s">
        <v>619</v>
      </c>
      <c r="V69" s="62" t="s">
        <v>619</v>
      </c>
      <c r="W69" s="62">
        <v>6</v>
      </c>
      <c r="X69" s="64">
        <v>0.13</v>
      </c>
      <c r="Y69" s="64" t="s">
        <v>619</v>
      </c>
    </row>
    <row r="70" spans="1:25" s="1" customFormat="1" ht="14.1" customHeight="1" x14ac:dyDescent="0.2">
      <c r="A70" s="220" t="s">
        <v>572</v>
      </c>
      <c r="B70" s="220" t="s">
        <v>573</v>
      </c>
      <c r="C70" s="220" t="s">
        <v>748</v>
      </c>
      <c r="D70" s="220"/>
      <c r="E70" s="224">
        <v>21.850999999999999</v>
      </c>
      <c r="F70" s="62" t="s">
        <v>619</v>
      </c>
      <c r="G70" s="62" t="s">
        <v>619</v>
      </c>
      <c r="H70" s="62" t="s">
        <v>619</v>
      </c>
      <c r="I70" s="62" t="s">
        <v>619</v>
      </c>
      <c r="J70" s="62" t="s">
        <v>619</v>
      </c>
      <c r="K70" s="62" t="s">
        <v>619</v>
      </c>
      <c r="L70" s="64" t="s">
        <v>619</v>
      </c>
      <c r="M70" s="214" t="s">
        <v>619</v>
      </c>
      <c r="N70" s="62" t="s">
        <v>619</v>
      </c>
      <c r="O70" s="62" t="s">
        <v>619</v>
      </c>
      <c r="P70" s="62">
        <v>5</v>
      </c>
      <c r="Q70" s="62">
        <v>12</v>
      </c>
      <c r="R70" s="62" t="s">
        <v>619</v>
      </c>
      <c r="S70" s="62" t="s">
        <v>619</v>
      </c>
      <c r="T70" s="62" t="s">
        <v>619</v>
      </c>
      <c r="U70" s="62" t="s">
        <v>619</v>
      </c>
      <c r="V70" s="62" t="s">
        <v>619</v>
      </c>
      <c r="W70" s="62">
        <v>8</v>
      </c>
      <c r="X70" s="64">
        <v>0.37</v>
      </c>
      <c r="Y70" s="64" t="s">
        <v>619</v>
      </c>
    </row>
    <row r="71" spans="1:25" s="1" customFormat="1" ht="14.1" customHeight="1" x14ac:dyDescent="0.2">
      <c r="A71" s="220" t="s">
        <v>358</v>
      </c>
      <c r="B71" s="220" t="s">
        <v>359</v>
      </c>
      <c r="C71" s="220" t="s">
        <v>746</v>
      </c>
      <c r="D71" s="220"/>
      <c r="E71" s="224">
        <v>4.7240000000000002</v>
      </c>
      <c r="F71" s="64">
        <v>8</v>
      </c>
      <c r="G71" s="62" t="s">
        <v>619</v>
      </c>
      <c r="H71" s="62" t="s">
        <v>619</v>
      </c>
      <c r="I71" s="62" t="s">
        <v>619</v>
      </c>
      <c r="J71" s="62" t="s">
        <v>619</v>
      </c>
      <c r="K71" s="62" t="s">
        <v>619</v>
      </c>
      <c r="L71" s="64">
        <v>9</v>
      </c>
      <c r="M71" s="214">
        <v>1.91</v>
      </c>
      <c r="N71" s="64" t="s">
        <v>619</v>
      </c>
      <c r="O71" s="62" t="s">
        <v>619</v>
      </c>
      <c r="P71" s="62" t="s">
        <v>619</v>
      </c>
      <c r="Q71" s="62">
        <v>13</v>
      </c>
      <c r="R71" s="62" t="s">
        <v>619</v>
      </c>
      <c r="S71" s="64" t="s">
        <v>619</v>
      </c>
      <c r="T71" s="65" t="s">
        <v>619</v>
      </c>
      <c r="U71" s="65" t="s">
        <v>619</v>
      </c>
      <c r="V71" s="62" t="s">
        <v>619</v>
      </c>
      <c r="W71" s="62">
        <v>11</v>
      </c>
      <c r="X71" s="62">
        <v>2.33</v>
      </c>
      <c r="Y71" s="64" t="s">
        <v>619</v>
      </c>
    </row>
    <row r="72" spans="1:25" s="1" customFormat="1" ht="14.1" customHeight="1" x14ac:dyDescent="0.2">
      <c r="A72" s="220" t="s">
        <v>294</v>
      </c>
      <c r="B72" s="220" t="s">
        <v>295</v>
      </c>
      <c r="C72" s="220" t="s">
        <v>745</v>
      </c>
      <c r="D72" s="220"/>
      <c r="E72" s="224">
        <v>74.498000000000005</v>
      </c>
      <c r="F72" s="64">
        <v>46</v>
      </c>
      <c r="G72" s="64">
        <v>6</v>
      </c>
      <c r="H72" s="62" t="s">
        <v>619</v>
      </c>
      <c r="I72" s="62" t="s">
        <v>619</v>
      </c>
      <c r="J72" s="62" t="s">
        <v>619</v>
      </c>
      <c r="K72" s="62" t="s">
        <v>619</v>
      </c>
      <c r="L72" s="64">
        <v>56</v>
      </c>
      <c r="M72" s="214">
        <v>0.75</v>
      </c>
      <c r="N72" s="64">
        <v>14</v>
      </c>
      <c r="O72" s="64">
        <v>8</v>
      </c>
      <c r="P72" s="62">
        <v>5</v>
      </c>
      <c r="Q72" s="62">
        <v>83</v>
      </c>
      <c r="R72" s="62">
        <v>9</v>
      </c>
      <c r="S72" s="64">
        <v>27</v>
      </c>
      <c r="T72" s="65">
        <v>98</v>
      </c>
      <c r="U72" s="65" t="s">
        <v>619</v>
      </c>
      <c r="V72" s="64" t="s">
        <v>619</v>
      </c>
      <c r="W72" s="64">
        <v>142</v>
      </c>
      <c r="X72" s="64">
        <v>1.91</v>
      </c>
      <c r="Y72" s="64" t="s">
        <v>619</v>
      </c>
    </row>
    <row r="73" spans="1:25" s="1" customFormat="1" ht="14.1" customHeight="1" x14ac:dyDescent="0.2">
      <c r="A73" s="220" t="s">
        <v>39</v>
      </c>
      <c r="B73" s="220" t="s">
        <v>40</v>
      </c>
      <c r="C73" s="220" t="s">
        <v>743</v>
      </c>
      <c r="D73" s="220"/>
      <c r="E73" s="224">
        <v>30.759</v>
      </c>
      <c r="F73" s="62" t="s">
        <v>619</v>
      </c>
      <c r="G73" s="62" t="s">
        <v>619</v>
      </c>
      <c r="H73" s="62" t="s">
        <v>619</v>
      </c>
      <c r="I73" s="62" t="s">
        <v>619</v>
      </c>
      <c r="J73" s="62" t="s">
        <v>619</v>
      </c>
      <c r="K73" s="62" t="s">
        <v>619</v>
      </c>
      <c r="L73" s="64">
        <v>11</v>
      </c>
      <c r="M73" s="214">
        <v>0.36</v>
      </c>
      <c r="N73" s="62" t="s">
        <v>619</v>
      </c>
      <c r="O73" s="62" t="s">
        <v>619</v>
      </c>
      <c r="P73" s="62">
        <v>5</v>
      </c>
      <c r="Q73" s="62">
        <v>21</v>
      </c>
      <c r="R73" s="62" t="s">
        <v>619</v>
      </c>
      <c r="S73" s="64" t="s">
        <v>619</v>
      </c>
      <c r="T73" s="65" t="s">
        <v>619</v>
      </c>
      <c r="U73" s="65" t="s">
        <v>619</v>
      </c>
      <c r="V73" s="62" t="s">
        <v>619</v>
      </c>
      <c r="W73" s="62" t="s">
        <v>619</v>
      </c>
      <c r="X73" s="64" t="s">
        <v>619</v>
      </c>
      <c r="Y73" s="64" t="s">
        <v>619</v>
      </c>
    </row>
    <row r="74" spans="1:25" s="1" customFormat="1" ht="14.1" customHeight="1" x14ac:dyDescent="0.2">
      <c r="A74" s="220" t="s">
        <v>184</v>
      </c>
      <c r="B74" s="220" t="s">
        <v>185</v>
      </c>
      <c r="C74" s="220" t="s">
        <v>744</v>
      </c>
      <c r="D74" s="220"/>
      <c r="E74" s="224">
        <v>26.658000000000001</v>
      </c>
      <c r="F74" s="62" t="s">
        <v>619</v>
      </c>
      <c r="G74" s="62" t="s">
        <v>619</v>
      </c>
      <c r="H74" s="62" t="s">
        <v>619</v>
      </c>
      <c r="I74" s="62" t="s">
        <v>619</v>
      </c>
      <c r="J74" s="62" t="s">
        <v>619</v>
      </c>
      <c r="K74" s="62" t="s">
        <v>619</v>
      </c>
      <c r="L74" s="64">
        <v>6</v>
      </c>
      <c r="M74" s="214">
        <v>0.23</v>
      </c>
      <c r="N74" s="62" t="s">
        <v>619</v>
      </c>
      <c r="O74" s="62" t="s">
        <v>619</v>
      </c>
      <c r="P74" s="62" t="s">
        <v>619</v>
      </c>
      <c r="Q74" s="62">
        <v>13</v>
      </c>
      <c r="R74" s="62" t="s">
        <v>619</v>
      </c>
      <c r="S74" s="64" t="s">
        <v>619</v>
      </c>
      <c r="T74" s="65" t="s">
        <v>619</v>
      </c>
      <c r="U74" s="65" t="s">
        <v>619</v>
      </c>
      <c r="V74" s="62" t="s">
        <v>619</v>
      </c>
      <c r="W74" s="62" t="s">
        <v>619</v>
      </c>
      <c r="X74" s="62" t="s">
        <v>619</v>
      </c>
      <c r="Y74" s="64" t="s">
        <v>619</v>
      </c>
    </row>
    <row r="75" spans="1:25" s="1" customFormat="1" ht="14.1" customHeight="1" x14ac:dyDescent="0.2">
      <c r="A75" s="220" t="s">
        <v>547</v>
      </c>
      <c r="B75" s="220" t="s">
        <v>653</v>
      </c>
      <c r="C75" s="220" t="s">
        <v>748</v>
      </c>
      <c r="D75" s="220"/>
      <c r="E75" s="224">
        <v>237.434</v>
      </c>
      <c r="F75" s="64">
        <v>78</v>
      </c>
      <c r="G75" s="62" t="s">
        <v>619</v>
      </c>
      <c r="H75" s="62" t="s">
        <v>619</v>
      </c>
      <c r="I75" s="62" t="s">
        <v>619</v>
      </c>
      <c r="J75" s="62" t="s">
        <v>619</v>
      </c>
      <c r="K75" s="62" t="s">
        <v>619</v>
      </c>
      <c r="L75" s="64">
        <v>81</v>
      </c>
      <c r="M75" s="214">
        <v>0.34</v>
      </c>
      <c r="N75" s="64">
        <v>9</v>
      </c>
      <c r="O75" s="62">
        <v>9</v>
      </c>
      <c r="P75" s="62">
        <v>127</v>
      </c>
      <c r="Q75" s="62">
        <v>226</v>
      </c>
      <c r="R75" s="62">
        <v>62</v>
      </c>
      <c r="S75" s="64">
        <v>18</v>
      </c>
      <c r="T75" s="65">
        <v>46</v>
      </c>
      <c r="U75" s="65">
        <v>165</v>
      </c>
      <c r="V75" s="64">
        <v>5</v>
      </c>
      <c r="W75" s="64">
        <v>296</v>
      </c>
      <c r="X75" s="64">
        <v>1.25</v>
      </c>
      <c r="Y75" s="64">
        <v>16</v>
      </c>
    </row>
    <row r="76" spans="1:25" s="1" customFormat="1" ht="14.1" customHeight="1" x14ac:dyDescent="0.2">
      <c r="A76" s="220" t="s">
        <v>586</v>
      </c>
      <c r="B76" s="220" t="s">
        <v>587</v>
      </c>
      <c r="C76" s="220" t="s">
        <v>748</v>
      </c>
      <c r="D76" s="220"/>
      <c r="E76" s="224">
        <v>37.107999999999997</v>
      </c>
      <c r="F76" s="62" t="s">
        <v>619</v>
      </c>
      <c r="G76" s="62" t="s">
        <v>619</v>
      </c>
      <c r="H76" s="62" t="s">
        <v>619</v>
      </c>
      <c r="I76" s="62" t="s">
        <v>619</v>
      </c>
      <c r="J76" s="62" t="s">
        <v>619</v>
      </c>
      <c r="K76" s="62" t="s">
        <v>619</v>
      </c>
      <c r="L76" s="64">
        <v>8</v>
      </c>
      <c r="M76" s="214">
        <v>0.22</v>
      </c>
      <c r="N76" s="62">
        <v>7</v>
      </c>
      <c r="O76" s="62">
        <v>11</v>
      </c>
      <c r="P76" s="62">
        <v>12</v>
      </c>
      <c r="Q76" s="62">
        <v>38</v>
      </c>
      <c r="R76" s="62" t="s">
        <v>619</v>
      </c>
      <c r="S76" s="64" t="s">
        <v>619</v>
      </c>
      <c r="T76" s="65" t="s">
        <v>619</v>
      </c>
      <c r="U76" s="65" t="s">
        <v>619</v>
      </c>
      <c r="V76" s="64" t="s">
        <v>619</v>
      </c>
      <c r="W76" s="64">
        <v>8</v>
      </c>
      <c r="X76" s="64">
        <v>0.22</v>
      </c>
      <c r="Y76" s="64" t="s">
        <v>619</v>
      </c>
    </row>
    <row r="77" spans="1:25" s="1" customFormat="1" ht="14.1" customHeight="1" x14ac:dyDescent="0.2">
      <c r="A77" s="220" t="s">
        <v>10</v>
      </c>
      <c r="B77" s="220" t="s">
        <v>654</v>
      </c>
      <c r="C77" s="220" t="s">
        <v>750</v>
      </c>
      <c r="D77" s="220"/>
      <c r="E77" s="224">
        <v>227.16399999999999</v>
      </c>
      <c r="F77" s="64">
        <v>49</v>
      </c>
      <c r="G77" s="62" t="s">
        <v>619</v>
      </c>
      <c r="H77" s="62" t="s">
        <v>619</v>
      </c>
      <c r="I77" s="62" t="s">
        <v>619</v>
      </c>
      <c r="J77" s="62" t="s">
        <v>619</v>
      </c>
      <c r="K77" s="62" t="s">
        <v>619</v>
      </c>
      <c r="L77" s="64">
        <v>51</v>
      </c>
      <c r="M77" s="214">
        <v>0.22</v>
      </c>
      <c r="N77" s="64" t="s">
        <v>619</v>
      </c>
      <c r="O77" s="62">
        <v>19</v>
      </c>
      <c r="P77" s="62" t="s">
        <v>619</v>
      </c>
      <c r="Q77" s="62">
        <v>84</v>
      </c>
      <c r="R77" s="62" t="s">
        <v>619</v>
      </c>
      <c r="S77" s="64" t="s">
        <v>619</v>
      </c>
      <c r="T77" s="65">
        <v>17</v>
      </c>
      <c r="U77" s="65" t="s">
        <v>619</v>
      </c>
      <c r="V77" s="62" t="s">
        <v>619</v>
      </c>
      <c r="W77" s="64">
        <v>24</v>
      </c>
      <c r="X77" s="62">
        <v>0.11</v>
      </c>
      <c r="Y77" s="64">
        <v>52</v>
      </c>
    </row>
    <row r="78" spans="1:25" s="1" customFormat="1" ht="14.1" customHeight="1" x14ac:dyDescent="0.2">
      <c r="A78" s="220" t="s">
        <v>256</v>
      </c>
      <c r="B78" s="220" t="s">
        <v>257</v>
      </c>
      <c r="C78" s="220" t="s">
        <v>749</v>
      </c>
      <c r="D78" s="220"/>
      <c r="E78" s="224">
        <v>134.459</v>
      </c>
      <c r="F78" s="64">
        <v>119</v>
      </c>
      <c r="G78" s="64">
        <v>27</v>
      </c>
      <c r="H78" s="64">
        <v>21</v>
      </c>
      <c r="I78" s="64">
        <v>8</v>
      </c>
      <c r="J78" s="62" t="s">
        <v>619</v>
      </c>
      <c r="K78" s="62" t="s">
        <v>619</v>
      </c>
      <c r="L78" s="64">
        <v>182</v>
      </c>
      <c r="M78" s="214">
        <v>1.35</v>
      </c>
      <c r="N78" s="64">
        <v>10</v>
      </c>
      <c r="O78" s="64">
        <v>28</v>
      </c>
      <c r="P78" s="64">
        <v>34</v>
      </c>
      <c r="Q78" s="64">
        <v>254</v>
      </c>
      <c r="R78" s="62">
        <v>121</v>
      </c>
      <c r="S78" s="64" t="s">
        <v>619</v>
      </c>
      <c r="T78" s="65" t="s">
        <v>619</v>
      </c>
      <c r="U78" s="65" t="s">
        <v>619</v>
      </c>
      <c r="V78" s="64">
        <v>25</v>
      </c>
      <c r="W78" s="64">
        <v>146</v>
      </c>
      <c r="X78" s="64">
        <v>1</v>
      </c>
      <c r="Y78" s="64">
        <v>476</v>
      </c>
    </row>
    <row r="79" spans="1:25" s="1" customFormat="1" ht="14.1" customHeight="1" x14ac:dyDescent="0.2">
      <c r="A79" s="220" t="s">
        <v>104</v>
      </c>
      <c r="B79" s="220" t="s">
        <v>105</v>
      </c>
      <c r="C79" s="220" t="s">
        <v>747</v>
      </c>
      <c r="D79" s="220"/>
      <c r="E79" s="224">
        <v>24.87</v>
      </c>
      <c r="F79" s="62" t="s">
        <v>619</v>
      </c>
      <c r="G79" s="62" t="s">
        <v>619</v>
      </c>
      <c r="H79" s="62" t="s">
        <v>619</v>
      </c>
      <c r="I79" s="62" t="s">
        <v>619</v>
      </c>
      <c r="J79" s="62" t="s">
        <v>619</v>
      </c>
      <c r="K79" s="62" t="s">
        <v>619</v>
      </c>
      <c r="L79" s="64">
        <v>7</v>
      </c>
      <c r="M79" s="214">
        <v>0.28000000000000003</v>
      </c>
      <c r="N79" s="62" t="s">
        <v>619</v>
      </c>
      <c r="O79" s="62" t="s">
        <v>619</v>
      </c>
      <c r="P79" s="62">
        <v>7</v>
      </c>
      <c r="Q79" s="62">
        <v>21</v>
      </c>
      <c r="R79" s="62" t="s">
        <v>619</v>
      </c>
      <c r="S79" s="64" t="s">
        <v>619</v>
      </c>
      <c r="T79" s="65" t="s">
        <v>619</v>
      </c>
      <c r="U79" s="65" t="s">
        <v>619</v>
      </c>
      <c r="V79" s="62" t="s">
        <v>619</v>
      </c>
      <c r="W79" s="62">
        <v>5</v>
      </c>
      <c r="X79" s="64">
        <v>0.2</v>
      </c>
      <c r="Y79" s="64" t="s">
        <v>619</v>
      </c>
    </row>
    <row r="80" spans="1:25" s="1" customFormat="1" ht="14.1" customHeight="1" x14ac:dyDescent="0.2">
      <c r="A80" s="220" t="s">
        <v>536</v>
      </c>
      <c r="B80" s="220" t="s">
        <v>537</v>
      </c>
      <c r="C80" s="220" t="s">
        <v>742</v>
      </c>
      <c r="D80" s="220"/>
      <c r="E80" s="224">
        <v>44.768000000000001</v>
      </c>
      <c r="F80" s="64">
        <v>23</v>
      </c>
      <c r="G80" s="64">
        <v>5</v>
      </c>
      <c r="H80" s="62" t="s">
        <v>619</v>
      </c>
      <c r="I80" s="62" t="s">
        <v>619</v>
      </c>
      <c r="J80" s="64">
        <v>5</v>
      </c>
      <c r="K80" s="62" t="s">
        <v>619</v>
      </c>
      <c r="L80" s="64">
        <v>43</v>
      </c>
      <c r="M80" s="214">
        <v>0.96</v>
      </c>
      <c r="N80" s="64">
        <v>13</v>
      </c>
      <c r="O80" s="64">
        <v>15</v>
      </c>
      <c r="P80" s="62">
        <v>11</v>
      </c>
      <c r="Q80" s="62">
        <v>82</v>
      </c>
      <c r="R80" s="62">
        <v>17</v>
      </c>
      <c r="S80" s="64">
        <v>59</v>
      </c>
      <c r="T80" s="65">
        <v>70</v>
      </c>
      <c r="U80" s="65">
        <v>48</v>
      </c>
      <c r="V80" s="64">
        <v>15</v>
      </c>
      <c r="W80" s="64">
        <v>209</v>
      </c>
      <c r="X80" s="64">
        <v>4.67</v>
      </c>
      <c r="Y80" s="64" t="s">
        <v>619</v>
      </c>
    </row>
    <row r="81" spans="1:25" s="1" customFormat="1" ht="14.1" customHeight="1" x14ac:dyDescent="0.2">
      <c r="A81" s="220" t="s">
        <v>394</v>
      </c>
      <c r="B81" s="220" t="s">
        <v>395</v>
      </c>
      <c r="C81" s="220" t="s">
        <v>746</v>
      </c>
      <c r="D81" s="220"/>
      <c r="E81" s="224">
        <v>152.10900000000001</v>
      </c>
      <c r="F81" s="64">
        <v>63</v>
      </c>
      <c r="G81" s="64">
        <v>123</v>
      </c>
      <c r="H81" s="64">
        <v>21</v>
      </c>
      <c r="I81" s="64">
        <v>17</v>
      </c>
      <c r="J81" s="64">
        <v>27</v>
      </c>
      <c r="K81" s="64">
        <v>8</v>
      </c>
      <c r="L81" s="64">
        <v>259</v>
      </c>
      <c r="M81" s="214">
        <v>1.7</v>
      </c>
      <c r="N81" s="64">
        <v>40</v>
      </c>
      <c r="O81" s="64">
        <v>92</v>
      </c>
      <c r="P81" s="64">
        <v>287</v>
      </c>
      <c r="Q81" s="64">
        <v>678</v>
      </c>
      <c r="R81" s="64">
        <v>169</v>
      </c>
      <c r="S81" s="64">
        <v>9</v>
      </c>
      <c r="T81" s="65">
        <v>1153</v>
      </c>
      <c r="U81" s="65">
        <v>271</v>
      </c>
      <c r="V81" s="64">
        <v>999</v>
      </c>
      <c r="W81" s="64">
        <v>2601</v>
      </c>
      <c r="X81" s="64">
        <v>17</v>
      </c>
      <c r="Y81" s="64" t="s">
        <v>619</v>
      </c>
    </row>
    <row r="82" spans="1:25" s="1" customFormat="1" ht="14.1" customHeight="1" x14ac:dyDescent="0.2">
      <c r="A82" s="220" t="s">
        <v>310</v>
      </c>
      <c r="B82" s="220" t="s">
        <v>311</v>
      </c>
      <c r="C82" s="220" t="s">
        <v>745</v>
      </c>
      <c r="D82" s="220"/>
      <c r="E82" s="224">
        <v>62.148000000000003</v>
      </c>
      <c r="F82" s="64">
        <v>27</v>
      </c>
      <c r="G82" s="64">
        <v>5</v>
      </c>
      <c r="H82" s="62" t="s">
        <v>619</v>
      </c>
      <c r="I82" s="62" t="s">
        <v>619</v>
      </c>
      <c r="J82" s="62" t="s">
        <v>619</v>
      </c>
      <c r="K82" s="62" t="s">
        <v>619</v>
      </c>
      <c r="L82" s="64">
        <v>34</v>
      </c>
      <c r="M82" s="214">
        <v>0.55000000000000004</v>
      </c>
      <c r="N82" s="64">
        <v>10</v>
      </c>
      <c r="O82" s="64">
        <v>7</v>
      </c>
      <c r="P82" s="62">
        <v>5</v>
      </c>
      <c r="Q82" s="62">
        <v>56</v>
      </c>
      <c r="R82" s="62">
        <v>8</v>
      </c>
      <c r="S82" s="64">
        <v>15</v>
      </c>
      <c r="T82" s="65" t="s">
        <v>619</v>
      </c>
      <c r="U82" s="65" t="s">
        <v>619</v>
      </c>
      <c r="V82" s="64">
        <v>16</v>
      </c>
      <c r="W82" s="64">
        <v>44</v>
      </c>
      <c r="X82" s="64">
        <v>0.71</v>
      </c>
      <c r="Y82" s="64">
        <v>138</v>
      </c>
    </row>
    <row r="83" spans="1:25" s="1" customFormat="1" ht="14.1" customHeight="1" x14ac:dyDescent="0.2">
      <c r="A83" s="220" t="s">
        <v>11</v>
      </c>
      <c r="B83" s="220" t="s">
        <v>655</v>
      </c>
      <c r="C83" s="220" t="s">
        <v>750</v>
      </c>
      <c r="D83" s="220"/>
      <c r="E83" s="224">
        <v>47.030999999999999</v>
      </c>
      <c r="F83" s="62" t="s">
        <v>619</v>
      </c>
      <c r="G83" s="62" t="s">
        <v>619</v>
      </c>
      <c r="H83" s="62" t="s">
        <v>619</v>
      </c>
      <c r="I83" s="62" t="s">
        <v>619</v>
      </c>
      <c r="J83" s="62" t="s">
        <v>619</v>
      </c>
      <c r="K83" s="62" t="s">
        <v>619</v>
      </c>
      <c r="L83" s="64">
        <v>6</v>
      </c>
      <c r="M83" s="214">
        <v>0.13</v>
      </c>
      <c r="N83" s="62" t="s">
        <v>619</v>
      </c>
      <c r="O83" s="62" t="s">
        <v>619</v>
      </c>
      <c r="P83" s="62" t="s">
        <v>619</v>
      </c>
      <c r="Q83" s="62">
        <v>10</v>
      </c>
      <c r="R83" s="62" t="s">
        <v>619</v>
      </c>
      <c r="S83" s="64" t="s">
        <v>619</v>
      </c>
      <c r="T83" s="65" t="s">
        <v>619</v>
      </c>
      <c r="U83" s="65" t="s">
        <v>619</v>
      </c>
      <c r="V83" s="62" t="s">
        <v>619</v>
      </c>
      <c r="W83" s="62" t="s">
        <v>619</v>
      </c>
      <c r="X83" s="62" t="s">
        <v>619</v>
      </c>
      <c r="Y83" s="64" t="s">
        <v>619</v>
      </c>
    </row>
    <row r="84" spans="1:25" s="1" customFormat="1" ht="14.1" customHeight="1" x14ac:dyDescent="0.2">
      <c r="A84" s="220" t="s">
        <v>478</v>
      </c>
      <c r="B84" s="220" t="s">
        <v>479</v>
      </c>
      <c r="C84" s="220" t="s">
        <v>742</v>
      </c>
      <c r="D84" s="220"/>
      <c r="E84" s="224">
        <v>41.956000000000003</v>
      </c>
      <c r="F84" s="64">
        <v>26</v>
      </c>
      <c r="G84" s="64">
        <v>6</v>
      </c>
      <c r="H84" s="62" t="s">
        <v>619</v>
      </c>
      <c r="I84" s="62" t="s">
        <v>619</v>
      </c>
      <c r="J84" s="62" t="s">
        <v>619</v>
      </c>
      <c r="K84" s="62" t="s">
        <v>619</v>
      </c>
      <c r="L84" s="64">
        <v>39</v>
      </c>
      <c r="M84" s="214">
        <v>0.93</v>
      </c>
      <c r="N84" s="64">
        <v>6</v>
      </c>
      <c r="O84" s="64">
        <v>7</v>
      </c>
      <c r="P84" s="62">
        <v>10</v>
      </c>
      <c r="Q84" s="62">
        <v>62</v>
      </c>
      <c r="R84" s="62" t="s">
        <v>619</v>
      </c>
      <c r="S84" s="64" t="s">
        <v>619</v>
      </c>
      <c r="T84" s="65">
        <v>9</v>
      </c>
      <c r="U84" s="65" t="s">
        <v>619</v>
      </c>
      <c r="V84" s="64">
        <v>38</v>
      </c>
      <c r="W84" s="64">
        <v>47</v>
      </c>
      <c r="X84" s="64">
        <v>1</v>
      </c>
      <c r="Y84" s="64">
        <v>25</v>
      </c>
    </row>
    <row r="85" spans="1:25" s="1" customFormat="1" ht="14.1" customHeight="1" x14ac:dyDescent="0.2">
      <c r="A85" s="220" t="s">
        <v>186</v>
      </c>
      <c r="B85" s="220" t="s">
        <v>187</v>
      </c>
      <c r="C85" s="220" t="s">
        <v>744</v>
      </c>
      <c r="D85" s="220"/>
      <c r="E85" s="224">
        <v>32.515000000000001</v>
      </c>
      <c r="F85" s="64">
        <v>11</v>
      </c>
      <c r="G85" s="62" t="s">
        <v>619</v>
      </c>
      <c r="H85" s="62" t="s">
        <v>619</v>
      </c>
      <c r="I85" s="62" t="s">
        <v>619</v>
      </c>
      <c r="J85" s="62" t="s">
        <v>619</v>
      </c>
      <c r="K85" s="62" t="s">
        <v>619</v>
      </c>
      <c r="L85" s="64">
        <v>12</v>
      </c>
      <c r="M85" s="214">
        <v>0.37</v>
      </c>
      <c r="N85" s="64">
        <v>5</v>
      </c>
      <c r="O85" s="62" t="s">
        <v>619</v>
      </c>
      <c r="P85" s="62" t="s">
        <v>619</v>
      </c>
      <c r="Q85" s="62">
        <v>21</v>
      </c>
      <c r="R85" s="62" t="s">
        <v>619</v>
      </c>
      <c r="S85" s="64" t="s">
        <v>619</v>
      </c>
      <c r="T85" s="65" t="s">
        <v>619</v>
      </c>
      <c r="U85" s="65" t="s">
        <v>619</v>
      </c>
      <c r="V85" s="64" t="s">
        <v>619</v>
      </c>
      <c r="W85" s="62" t="s">
        <v>619</v>
      </c>
      <c r="X85" s="62" t="s">
        <v>619</v>
      </c>
      <c r="Y85" s="64">
        <v>6</v>
      </c>
    </row>
    <row r="86" spans="1:25" s="1" customFormat="1" ht="14.1" customHeight="1" x14ac:dyDescent="0.2">
      <c r="A86" s="220" t="s">
        <v>136</v>
      </c>
      <c r="B86" s="220" t="s">
        <v>656</v>
      </c>
      <c r="C86" s="220" t="s">
        <v>744</v>
      </c>
      <c r="D86" s="220"/>
      <c r="E86" s="224">
        <v>104.611</v>
      </c>
      <c r="F86" s="64">
        <v>52</v>
      </c>
      <c r="G86" s="64">
        <v>11</v>
      </c>
      <c r="H86" s="64">
        <v>8</v>
      </c>
      <c r="I86" s="62" t="s">
        <v>619</v>
      </c>
      <c r="J86" s="62" t="s">
        <v>619</v>
      </c>
      <c r="K86" s="62" t="s">
        <v>619</v>
      </c>
      <c r="L86" s="64">
        <v>75</v>
      </c>
      <c r="M86" s="214">
        <v>0.72</v>
      </c>
      <c r="N86" s="64">
        <v>22</v>
      </c>
      <c r="O86" s="64">
        <v>36</v>
      </c>
      <c r="P86" s="64">
        <v>16</v>
      </c>
      <c r="Q86" s="62">
        <v>149</v>
      </c>
      <c r="R86" s="62">
        <v>13</v>
      </c>
      <c r="S86" s="64" t="s">
        <v>619</v>
      </c>
      <c r="T86" s="65">
        <v>12</v>
      </c>
      <c r="U86" s="65" t="s">
        <v>619</v>
      </c>
      <c r="V86" s="64" t="s">
        <v>619</v>
      </c>
      <c r="W86" s="64">
        <v>28</v>
      </c>
      <c r="X86" s="64">
        <v>0.27</v>
      </c>
      <c r="Y86" s="64">
        <v>24</v>
      </c>
    </row>
    <row r="87" spans="1:25" s="1" customFormat="1" ht="14.1" customHeight="1" x14ac:dyDescent="0.2">
      <c r="A87" s="220" t="s">
        <v>146</v>
      </c>
      <c r="B87" s="220" t="s">
        <v>147</v>
      </c>
      <c r="C87" s="220" t="s">
        <v>744</v>
      </c>
      <c r="D87" s="220"/>
      <c r="E87" s="224">
        <v>31.399000000000001</v>
      </c>
      <c r="F87" s="64">
        <v>16</v>
      </c>
      <c r="G87" s="62" t="s">
        <v>619</v>
      </c>
      <c r="H87" s="62" t="s">
        <v>619</v>
      </c>
      <c r="I87" s="62" t="s">
        <v>619</v>
      </c>
      <c r="J87" s="62" t="s">
        <v>619</v>
      </c>
      <c r="K87" s="62" t="s">
        <v>619</v>
      </c>
      <c r="L87" s="64">
        <v>20</v>
      </c>
      <c r="M87" s="214">
        <v>0.64</v>
      </c>
      <c r="N87" s="64" t="s">
        <v>619</v>
      </c>
      <c r="O87" s="62" t="s">
        <v>619</v>
      </c>
      <c r="P87" s="62">
        <v>17</v>
      </c>
      <c r="Q87" s="62">
        <v>47</v>
      </c>
      <c r="R87" s="62" t="s">
        <v>619</v>
      </c>
      <c r="S87" s="64" t="s">
        <v>619</v>
      </c>
      <c r="T87" s="65" t="s">
        <v>619</v>
      </c>
      <c r="U87" s="65" t="s">
        <v>619</v>
      </c>
      <c r="V87" s="62" t="s">
        <v>619</v>
      </c>
      <c r="W87" s="62">
        <v>7</v>
      </c>
      <c r="X87" s="64">
        <v>0.22</v>
      </c>
      <c r="Y87" s="64">
        <v>13</v>
      </c>
    </row>
    <row r="88" spans="1:25" s="1" customFormat="1" ht="14.1" customHeight="1" x14ac:dyDescent="0.2">
      <c r="A88" s="220" t="s">
        <v>120</v>
      </c>
      <c r="B88" s="220" t="s">
        <v>121</v>
      </c>
      <c r="C88" s="220" t="s">
        <v>747</v>
      </c>
      <c r="D88" s="220"/>
      <c r="E88" s="224">
        <v>128.274</v>
      </c>
      <c r="F88" s="64">
        <v>59</v>
      </c>
      <c r="G88" s="62" t="s">
        <v>619</v>
      </c>
      <c r="H88" s="62" t="s">
        <v>619</v>
      </c>
      <c r="I88" s="62" t="s">
        <v>619</v>
      </c>
      <c r="J88" s="62" t="s">
        <v>619</v>
      </c>
      <c r="K88" s="62" t="s">
        <v>619</v>
      </c>
      <c r="L88" s="64">
        <v>64</v>
      </c>
      <c r="M88" s="214">
        <v>0.5</v>
      </c>
      <c r="N88" s="64" t="s">
        <v>619</v>
      </c>
      <c r="O88" s="62" t="s">
        <v>619</v>
      </c>
      <c r="P88" s="62">
        <v>12</v>
      </c>
      <c r="Q88" s="62">
        <v>91</v>
      </c>
      <c r="R88" s="62">
        <v>8</v>
      </c>
      <c r="S88" s="64" t="s">
        <v>619</v>
      </c>
      <c r="T88" s="65">
        <v>8</v>
      </c>
      <c r="U88" s="65" t="s">
        <v>619</v>
      </c>
      <c r="V88" s="62" t="s">
        <v>619</v>
      </c>
      <c r="W88" s="62">
        <v>16</v>
      </c>
      <c r="X88" s="64">
        <v>0.12</v>
      </c>
      <c r="Y88" s="64">
        <v>37</v>
      </c>
    </row>
    <row r="89" spans="1:25" s="1" customFormat="1" ht="14.1" customHeight="1" x14ac:dyDescent="0.2">
      <c r="A89" s="220" t="s">
        <v>480</v>
      </c>
      <c r="B89" s="220" t="s">
        <v>481</v>
      </c>
      <c r="C89" s="220" t="s">
        <v>742</v>
      </c>
      <c r="D89" s="220"/>
      <c r="E89" s="224">
        <v>49.252000000000002</v>
      </c>
      <c r="F89" s="64">
        <v>20</v>
      </c>
      <c r="G89" s="62" t="s">
        <v>619</v>
      </c>
      <c r="H89" s="62" t="s">
        <v>619</v>
      </c>
      <c r="I89" s="62" t="s">
        <v>619</v>
      </c>
      <c r="J89" s="62" t="s">
        <v>619</v>
      </c>
      <c r="K89" s="62" t="s">
        <v>619</v>
      </c>
      <c r="L89" s="64">
        <v>21</v>
      </c>
      <c r="M89" s="214">
        <v>0.43</v>
      </c>
      <c r="N89" s="64" t="s">
        <v>619</v>
      </c>
      <c r="O89" s="62" t="s">
        <v>619</v>
      </c>
      <c r="P89" s="62">
        <v>29</v>
      </c>
      <c r="Q89" s="62">
        <v>57</v>
      </c>
      <c r="R89" s="62">
        <v>30</v>
      </c>
      <c r="S89" s="64" t="s">
        <v>619</v>
      </c>
      <c r="T89" s="65">
        <v>24</v>
      </c>
      <c r="U89" s="65">
        <v>5</v>
      </c>
      <c r="V89" s="62" t="s">
        <v>619</v>
      </c>
      <c r="W89" s="62">
        <v>60</v>
      </c>
      <c r="X89" s="64">
        <v>1.22</v>
      </c>
      <c r="Y89" s="64" t="s">
        <v>619</v>
      </c>
    </row>
    <row r="90" spans="1:25" s="1" customFormat="1" ht="14.1" customHeight="1" x14ac:dyDescent="0.2">
      <c r="A90" s="220" t="s">
        <v>258</v>
      </c>
      <c r="B90" s="220" t="s">
        <v>259</v>
      </c>
      <c r="C90" s="220" t="s">
        <v>749</v>
      </c>
      <c r="D90" s="220"/>
      <c r="E90" s="224">
        <v>131.49600000000001</v>
      </c>
      <c r="F90" s="64">
        <v>13</v>
      </c>
      <c r="G90" s="62" t="s">
        <v>619</v>
      </c>
      <c r="H90" s="64">
        <v>6</v>
      </c>
      <c r="I90" s="62" t="s">
        <v>619</v>
      </c>
      <c r="J90" s="62" t="s">
        <v>619</v>
      </c>
      <c r="K90" s="62" t="s">
        <v>619</v>
      </c>
      <c r="L90" s="64">
        <v>24</v>
      </c>
      <c r="M90" s="214">
        <v>0.18</v>
      </c>
      <c r="N90" s="64">
        <v>12</v>
      </c>
      <c r="O90" s="62">
        <v>105</v>
      </c>
      <c r="P90" s="64">
        <v>334</v>
      </c>
      <c r="Q90" s="62">
        <v>475</v>
      </c>
      <c r="R90" s="62" t="s">
        <v>619</v>
      </c>
      <c r="S90" s="64" t="s">
        <v>619</v>
      </c>
      <c r="T90" s="65">
        <v>18</v>
      </c>
      <c r="U90" s="65" t="s">
        <v>619</v>
      </c>
      <c r="V90" s="64" t="s">
        <v>619</v>
      </c>
      <c r="W90" s="64">
        <v>22</v>
      </c>
      <c r="X90" s="64">
        <v>0.17</v>
      </c>
      <c r="Y90" s="64">
        <v>7</v>
      </c>
    </row>
    <row r="91" spans="1:25" s="1" customFormat="1" ht="14.1" customHeight="1" x14ac:dyDescent="0.2">
      <c r="A91" s="220" t="s">
        <v>396</v>
      </c>
      <c r="B91" s="220" t="s">
        <v>397</v>
      </c>
      <c r="C91" s="220" t="s">
        <v>746</v>
      </c>
      <c r="D91" s="220"/>
      <c r="E91" s="224">
        <v>129.43899999999999</v>
      </c>
      <c r="F91" s="64">
        <v>67</v>
      </c>
      <c r="G91" s="64">
        <v>79</v>
      </c>
      <c r="H91" s="64">
        <v>62</v>
      </c>
      <c r="I91" s="64">
        <v>11</v>
      </c>
      <c r="J91" s="64">
        <v>24</v>
      </c>
      <c r="K91" s="64">
        <v>9</v>
      </c>
      <c r="L91" s="64">
        <v>252</v>
      </c>
      <c r="M91" s="214">
        <v>1.95</v>
      </c>
      <c r="N91" s="64">
        <v>25</v>
      </c>
      <c r="O91" s="64">
        <v>123</v>
      </c>
      <c r="P91" s="64">
        <v>132</v>
      </c>
      <c r="Q91" s="64">
        <v>532</v>
      </c>
      <c r="R91" s="64">
        <v>148</v>
      </c>
      <c r="S91" s="64">
        <v>115</v>
      </c>
      <c r="T91" s="65">
        <v>54</v>
      </c>
      <c r="U91" s="65">
        <v>1121</v>
      </c>
      <c r="V91" s="64">
        <v>697</v>
      </c>
      <c r="W91" s="64">
        <v>2135</v>
      </c>
      <c r="X91" s="64">
        <v>16</v>
      </c>
      <c r="Y91" s="64">
        <v>40</v>
      </c>
    </row>
    <row r="92" spans="1:25" s="1" customFormat="1" ht="14.1" customHeight="1" x14ac:dyDescent="0.2">
      <c r="A92" s="220" t="s">
        <v>276</v>
      </c>
      <c r="B92" s="220" t="s">
        <v>277</v>
      </c>
      <c r="C92" s="220" t="s">
        <v>745</v>
      </c>
      <c r="D92" s="220"/>
      <c r="E92" s="224">
        <v>36.268999999999998</v>
      </c>
      <c r="F92" s="64">
        <v>9</v>
      </c>
      <c r="G92" s="62" t="s">
        <v>619</v>
      </c>
      <c r="H92" s="62" t="s">
        <v>619</v>
      </c>
      <c r="I92" s="62" t="s">
        <v>619</v>
      </c>
      <c r="J92" s="62" t="s">
        <v>619</v>
      </c>
      <c r="K92" s="62" t="s">
        <v>619</v>
      </c>
      <c r="L92" s="64">
        <v>11</v>
      </c>
      <c r="M92" s="214">
        <v>0.3</v>
      </c>
      <c r="N92" s="64" t="s">
        <v>619</v>
      </c>
      <c r="O92" s="62" t="s">
        <v>619</v>
      </c>
      <c r="P92" s="62">
        <v>6</v>
      </c>
      <c r="Q92" s="62">
        <v>21</v>
      </c>
      <c r="R92" s="62" t="s">
        <v>619</v>
      </c>
      <c r="S92" s="64" t="s">
        <v>619</v>
      </c>
      <c r="T92" s="65" t="s">
        <v>619</v>
      </c>
      <c r="U92" s="65" t="s">
        <v>619</v>
      </c>
      <c r="V92" s="62" t="s">
        <v>619</v>
      </c>
      <c r="W92" s="62">
        <v>11</v>
      </c>
      <c r="X92" s="64">
        <v>0.3</v>
      </c>
      <c r="Y92" s="64" t="s">
        <v>619</v>
      </c>
    </row>
    <row r="93" spans="1:25" s="1" customFormat="1" ht="14.1" customHeight="1" x14ac:dyDescent="0.2">
      <c r="A93" s="220" t="s">
        <v>556</v>
      </c>
      <c r="B93" s="220" t="s">
        <v>557</v>
      </c>
      <c r="C93" s="220" t="s">
        <v>748</v>
      </c>
      <c r="D93" s="220"/>
      <c r="E93" s="224">
        <v>60.779000000000003</v>
      </c>
      <c r="F93" s="62" t="s">
        <v>619</v>
      </c>
      <c r="G93" s="62" t="s">
        <v>619</v>
      </c>
      <c r="H93" s="62" t="s">
        <v>619</v>
      </c>
      <c r="I93" s="62" t="s">
        <v>619</v>
      </c>
      <c r="J93" s="62" t="s">
        <v>619</v>
      </c>
      <c r="K93" s="62" t="s">
        <v>619</v>
      </c>
      <c r="L93" s="64" t="s">
        <v>619</v>
      </c>
      <c r="M93" s="214" t="s">
        <v>619</v>
      </c>
      <c r="N93" s="62">
        <v>5</v>
      </c>
      <c r="O93" s="62" t="s">
        <v>619</v>
      </c>
      <c r="P93" s="62" t="s">
        <v>619</v>
      </c>
      <c r="Q93" s="62">
        <v>10</v>
      </c>
      <c r="R93" s="62" t="s">
        <v>619</v>
      </c>
      <c r="S93" s="62" t="s">
        <v>619</v>
      </c>
      <c r="T93" s="62" t="s">
        <v>619</v>
      </c>
      <c r="U93" s="62">
        <v>6</v>
      </c>
      <c r="V93" s="64">
        <v>6</v>
      </c>
      <c r="W93" s="62">
        <v>12</v>
      </c>
      <c r="X93" s="62">
        <v>0.2</v>
      </c>
      <c r="Y93" s="64" t="s">
        <v>619</v>
      </c>
    </row>
    <row r="94" spans="1:25" s="1" customFormat="1" ht="14.1" customHeight="1" x14ac:dyDescent="0.2">
      <c r="A94" s="220" t="s">
        <v>574</v>
      </c>
      <c r="B94" s="220" t="s">
        <v>575</v>
      </c>
      <c r="C94" s="220" t="s">
        <v>748</v>
      </c>
      <c r="D94" s="220"/>
      <c r="E94" s="224">
        <v>38.314</v>
      </c>
      <c r="F94" s="62" t="s">
        <v>619</v>
      </c>
      <c r="G94" s="62" t="s">
        <v>619</v>
      </c>
      <c r="H94" s="62" t="s">
        <v>619</v>
      </c>
      <c r="I94" s="62" t="s">
        <v>619</v>
      </c>
      <c r="J94" s="62" t="s">
        <v>619</v>
      </c>
      <c r="K94" s="62" t="s">
        <v>619</v>
      </c>
      <c r="L94" s="64" t="s">
        <v>619</v>
      </c>
      <c r="M94" s="214" t="s">
        <v>619</v>
      </c>
      <c r="N94" s="62" t="s">
        <v>619</v>
      </c>
      <c r="O94" s="62" t="s">
        <v>619</v>
      </c>
      <c r="P94" s="62" t="s">
        <v>619</v>
      </c>
      <c r="Q94" s="62">
        <v>5</v>
      </c>
      <c r="R94" s="62" t="s">
        <v>619</v>
      </c>
      <c r="S94" s="62" t="s">
        <v>619</v>
      </c>
      <c r="T94" s="62" t="s">
        <v>619</v>
      </c>
      <c r="U94" s="62">
        <v>7</v>
      </c>
      <c r="V94" s="62">
        <v>9</v>
      </c>
      <c r="W94" s="62">
        <v>18</v>
      </c>
      <c r="X94" s="62">
        <v>0.47</v>
      </c>
      <c r="Y94" s="64" t="s">
        <v>619</v>
      </c>
    </row>
    <row r="95" spans="1:25" s="1" customFormat="1" ht="14.1" customHeight="1" x14ac:dyDescent="0.2">
      <c r="A95" s="220" t="s">
        <v>454</v>
      </c>
      <c r="B95" s="220" t="s">
        <v>455</v>
      </c>
      <c r="C95" s="220" t="s">
        <v>742</v>
      </c>
      <c r="D95" s="220"/>
      <c r="E95" s="224">
        <v>48.603999999999999</v>
      </c>
      <c r="F95" s="62" t="s">
        <v>619</v>
      </c>
      <c r="G95" s="62" t="s">
        <v>619</v>
      </c>
      <c r="H95" s="62" t="s">
        <v>619</v>
      </c>
      <c r="I95" s="62" t="s">
        <v>619</v>
      </c>
      <c r="J95" s="62" t="s">
        <v>619</v>
      </c>
      <c r="K95" s="62" t="s">
        <v>619</v>
      </c>
      <c r="L95" s="64">
        <v>15</v>
      </c>
      <c r="M95" s="214">
        <v>0.31</v>
      </c>
      <c r="N95" s="62" t="s">
        <v>619</v>
      </c>
      <c r="O95" s="62" t="s">
        <v>619</v>
      </c>
      <c r="P95" s="62" t="s">
        <v>619</v>
      </c>
      <c r="Q95" s="62">
        <v>17</v>
      </c>
      <c r="R95" s="62" t="s">
        <v>619</v>
      </c>
      <c r="S95" s="64" t="s">
        <v>619</v>
      </c>
      <c r="T95" s="65">
        <v>80</v>
      </c>
      <c r="U95" s="65" t="s">
        <v>619</v>
      </c>
      <c r="V95" s="62" t="s">
        <v>619</v>
      </c>
      <c r="W95" s="62">
        <v>84</v>
      </c>
      <c r="X95" s="62">
        <v>1.73</v>
      </c>
      <c r="Y95" s="64" t="s">
        <v>619</v>
      </c>
    </row>
    <row r="96" spans="1:25" s="1" customFormat="1" ht="14.1" customHeight="1" x14ac:dyDescent="0.2">
      <c r="A96" s="220" t="s">
        <v>312</v>
      </c>
      <c r="B96" s="220" t="s">
        <v>313</v>
      </c>
      <c r="C96" s="220" t="s">
        <v>745</v>
      </c>
      <c r="D96" s="220"/>
      <c r="E96" s="224">
        <v>59.243000000000002</v>
      </c>
      <c r="F96" s="64">
        <v>15</v>
      </c>
      <c r="G96" s="62" t="s">
        <v>619</v>
      </c>
      <c r="H96" s="62" t="s">
        <v>619</v>
      </c>
      <c r="I96" s="62" t="s">
        <v>619</v>
      </c>
      <c r="J96" s="62" t="s">
        <v>619</v>
      </c>
      <c r="K96" s="62" t="s">
        <v>619</v>
      </c>
      <c r="L96" s="64">
        <v>16</v>
      </c>
      <c r="M96" s="214">
        <v>0.27</v>
      </c>
      <c r="N96" s="64" t="s">
        <v>619</v>
      </c>
      <c r="O96" s="62" t="s">
        <v>619</v>
      </c>
      <c r="P96" s="62" t="s">
        <v>619</v>
      </c>
      <c r="Q96" s="62">
        <v>22</v>
      </c>
      <c r="R96" s="62" t="s">
        <v>619</v>
      </c>
      <c r="S96" s="64">
        <v>12</v>
      </c>
      <c r="T96" s="65">
        <v>5</v>
      </c>
      <c r="U96" s="65" t="s">
        <v>619</v>
      </c>
      <c r="V96" s="62" t="s">
        <v>619</v>
      </c>
      <c r="W96" s="62">
        <v>19</v>
      </c>
      <c r="X96" s="62">
        <v>0.32</v>
      </c>
      <c r="Y96" s="64" t="s">
        <v>619</v>
      </c>
    </row>
    <row r="97" spans="1:25" s="1" customFormat="1" ht="14.1" customHeight="1" x14ac:dyDescent="0.2">
      <c r="A97" s="220" t="s">
        <v>172</v>
      </c>
      <c r="B97" s="220" t="s">
        <v>173</v>
      </c>
      <c r="C97" s="220" t="s">
        <v>744</v>
      </c>
      <c r="D97" s="220"/>
      <c r="E97" s="224">
        <v>61.77</v>
      </c>
      <c r="F97" s="64">
        <v>17</v>
      </c>
      <c r="G97" s="62" t="s">
        <v>619</v>
      </c>
      <c r="H97" s="62" t="s">
        <v>619</v>
      </c>
      <c r="I97" s="62" t="s">
        <v>619</v>
      </c>
      <c r="J97" s="62" t="s">
        <v>619</v>
      </c>
      <c r="K97" s="62" t="s">
        <v>619</v>
      </c>
      <c r="L97" s="64">
        <v>18</v>
      </c>
      <c r="M97" s="214">
        <v>0.28999999999999998</v>
      </c>
      <c r="N97" s="64" t="s">
        <v>619</v>
      </c>
      <c r="O97" s="62" t="s">
        <v>619</v>
      </c>
      <c r="P97" s="62">
        <v>8</v>
      </c>
      <c r="Q97" s="62">
        <v>27</v>
      </c>
      <c r="R97" s="62">
        <v>7</v>
      </c>
      <c r="S97" s="64" t="s">
        <v>619</v>
      </c>
      <c r="T97" s="65">
        <v>9</v>
      </c>
      <c r="U97" s="65" t="s">
        <v>619</v>
      </c>
      <c r="V97" s="62">
        <v>7</v>
      </c>
      <c r="W97" s="62">
        <v>28</v>
      </c>
      <c r="X97" s="64">
        <v>0.45</v>
      </c>
      <c r="Y97" s="64" t="s">
        <v>619</v>
      </c>
    </row>
    <row r="98" spans="1:25" s="1" customFormat="1" ht="14.1" customHeight="1" x14ac:dyDescent="0.2">
      <c r="A98" s="220" t="s">
        <v>188</v>
      </c>
      <c r="B98" s="220" t="s">
        <v>189</v>
      </c>
      <c r="C98" s="220" t="s">
        <v>744</v>
      </c>
      <c r="D98" s="220"/>
      <c r="E98" s="224">
        <v>36.584000000000003</v>
      </c>
      <c r="F98" s="62" t="s">
        <v>619</v>
      </c>
      <c r="G98" s="62" t="s">
        <v>619</v>
      </c>
      <c r="H98" s="62" t="s">
        <v>619</v>
      </c>
      <c r="I98" s="62" t="s">
        <v>619</v>
      </c>
      <c r="J98" s="62" t="s">
        <v>619</v>
      </c>
      <c r="K98" s="62" t="s">
        <v>619</v>
      </c>
      <c r="L98" s="64">
        <v>15</v>
      </c>
      <c r="M98" s="214">
        <v>0.41</v>
      </c>
      <c r="N98" s="62" t="s">
        <v>619</v>
      </c>
      <c r="O98" s="62" t="s">
        <v>619</v>
      </c>
      <c r="P98" s="62" t="s">
        <v>619</v>
      </c>
      <c r="Q98" s="62">
        <v>38</v>
      </c>
      <c r="R98" s="62" t="s">
        <v>619</v>
      </c>
      <c r="S98" s="64" t="s">
        <v>619</v>
      </c>
      <c r="T98" s="65" t="s">
        <v>619</v>
      </c>
      <c r="U98" s="65" t="s">
        <v>619</v>
      </c>
      <c r="V98" s="62" t="s">
        <v>619</v>
      </c>
      <c r="W98" s="62">
        <v>7</v>
      </c>
      <c r="X98" s="62">
        <v>0.19</v>
      </c>
      <c r="Y98" s="64">
        <v>8</v>
      </c>
    </row>
    <row r="99" spans="1:25" s="1" customFormat="1" ht="14.1" customHeight="1" x14ac:dyDescent="0.2">
      <c r="A99" s="220" t="s">
        <v>99</v>
      </c>
      <c r="B99" s="220" t="s">
        <v>657</v>
      </c>
      <c r="C99" s="220" t="s">
        <v>747</v>
      </c>
      <c r="D99" s="220"/>
      <c r="E99" s="224">
        <v>145.99799999999999</v>
      </c>
      <c r="F99" s="62" t="s">
        <v>619</v>
      </c>
      <c r="G99" s="62" t="s">
        <v>619</v>
      </c>
      <c r="H99" s="62" t="s">
        <v>619</v>
      </c>
      <c r="I99" s="62" t="s">
        <v>619</v>
      </c>
      <c r="J99" s="62" t="s">
        <v>619</v>
      </c>
      <c r="K99" s="62" t="s">
        <v>619</v>
      </c>
      <c r="L99" s="64">
        <v>81</v>
      </c>
      <c r="M99" s="214">
        <v>0.55000000000000004</v>
      </c>
      <c r="N99" s="62">
        <v>12</v>
      </c>
      <c r="O99" s="62">
        <v>26</v>
      </c>
      <c r="P99" s="62">
        <v>43</v>
      </c>
      <c r="Q99" s="62">
        <v>162</v>
      </c>
      <c r="R99" s="62" t="s">
        <v>619</v>
      </c>
      <c r="S99" s="64" t="s">
        <v>619</v>
      </c>
      <c r="T99" s="65" t="s">
        <v>619</v>
      </c>
      <c r="U99" s="65" t="s">
        <v>619</v>
      </c>
      <c r="V99" s="64" t="s">
        <v>619</v>
      </c>
      <c r="W99" s="64">
        <v>31</v>
      </c>
      <c r="X99" s="64">
        <v>0.21</v>
      </c>
      <c r="Y99" s="64">
        <v>17</v>
      </c>
    </row>
    <row r="100" spans="1:25" s="1" customFormat="1" ht="14.1" customHeight="1" x14ac:dyDescent="0.2">
      <c r="A100" s="220" t="s">
        <v>230</v>
      </c>
      <c r="B100" s="220" t="s">
        <v>231</v>
      </c>
      <c r="C100" s="220" t="s">
        <v>749</v>
      </c>
      <c r="D100" s="220"/>
      <c r="E100" s="224">
        <v>48.695999999999998</v>
      </c>
      <c r="F100" s="64">
        <v>27</v>
      </c>
      <c r="G100" s="62" t="s">
        <v>619</v>
      </c>
      <c r="H100" s="62" t="s">
        <v>619</v>
      </c>
      <c r="I100" s="62" t="s">
        <v>619</v>
      </c>
      <c r="J100" s="62" t="s">
        <v>619</v>
      </c>
      <c r="K100" s="62" t="s">
        <v>619</v>
      </c>
      <c r="L100" s="64">
        <v>30</v>
      </c>
      <c r="M100" s="214">
        <v>0.62</v>
      </c>
      <c r="N100" s="64" t="s">
        <v>619</v>
      </c>
      <c r="O100" s="62">
        <v>12</v>
      </c>
      <c r="P100" s="62" t="s">
        <v>619</v>
      </c>
      <c r="Q100" s="62">
        <v>49</v>
      </c>
      <c r="R100" s="62">
        <v>7</v>
      </c>
      <c r="S100" s="64" t="s">
        <v>619</v>
      </c>
      <c r="T100" s="65" t="s">
        <v>619</v>
      </c>
      <c r="U100" s="65" t="s">
        <v>619</v>
      </c>
      <c r="V100" s="62" t="s">
        <v>619</v>
      </c>
      <c r="W100" s="64">
        <v>12</v>
      </c>
      <c r="X100" s="62">
        <v>0.25</v>
      </c>
      <c r="Y100" s="64">
        <v>14</v>
      </c>
    </row>
    <row r="101" spans="1:25" s="1" customFormat="1" ht="14.1" customHeight="1" x14ac:dyDescent="0.2">
      <c r="A101" s="220" t="s">
        <v>442</v>
      </c>
      <c r="B101" s="220" t="s">
        <v>443</v>
      </c>
      <c r="C101" s="220" t="s">
        <v>742</v>
      </c>
      <c r="D101" s="220"/>
      <c r="E101" s="224">
        <v>46.119</v>
      </c>
      <c r="F101" s="64">
        <v>6</v>
      </c>
      <c r="G101" s="62" t="s">
        <v>619</v>
      </c>
      <c r="H101" s="62" t="s">
        <v>619</v>
      </c>
      <c r="I101" s="62" t="s">
        <v>619</v>
      </c>
      <c r="J101" s="62" t="s">
        <v>619</v>
      </c>
      <c r="K101" s="62" t="s">
        <v>619</v>
      </c>
      <c r="L101" s="64">
        <v>7</v>
      </c>
      <c r="M101" s="214">
        <v>0.15</v>
      </c>
      <c r="N101" s="64">
        <v>5</v>
      </c>
      <c r="O101" s="62" t="s">
        <v>619</v>
      </c>
      <c r="P101" s="62" t="s">
        <v>619</v>
      </c>
      <c r="Q101" s="62">
        <v>14</v>
      </c>
      <c r="R101" s="62">
        <v>16</v>
      </c>
      <c r="S101" s="64" t="s">
        <v>619</v>
      </c>
      <c r="T101" s="65" t="s">
        <v>619</v>
      </c>
      <c r="U101" s="65" t="s">
        <v>619</v>
      </c>
      <c r="V101" s="64">
        <v>6</v>
      </c>
      <c r="W101" s="62">
        <v>22</v>
      </c>
      <c r="X101" s="62">
        <v>0.48</v>
      </c>
      <c r="Y101" s="64" t="s">
        <v>619</v>
      </c>
    </row>
    <row r="102" spans="1:25" s="1" customFormat="1" ht="14.1" customHeight="1" x14ac:dyDescent="0.2">
      <c r="A102" s="220" t="s">
        <v>456</v>
      </c>
      <c r="B102" s="220" t="s">
        <v>457</v>
      </c>
      <c r="C102" s="220" t="s">
        <v>742</v>
      </c>
      <c r="D102" s="220"/>
      <c r="E102" s="224">
        <v>53.997999999999998</v>
      </c>
      <c r="F102" s="64">
        <v>5</v>
      </c>
      <c r="G102" s="62" t="s">
        <v>619</v>
      </c>
      <c r="H102" s="62" t="s">
        <v>619</v>
      </c>
      <c r="I102" s="62" t="s">
        <v>619</v>
      </c>
      <c r="J102" s="62" t="s">
        <v>619</v>
      </c>
      <c r="K102" s="62" t="s">
        <v>619</v>
      </c>
      <c r="L102" s="64">
        <v>6</v>
      </c>
      <c r="M102" s="214">
        <v>0.11</v>
      </c>
      <c r="N102" s="64" t="s">
        <v>619</v>
      </c>
      <c r="O102" s="62" t="s">
        <v>619</v>
      </c>
      <c r="P102" s="62">
        <v>7</v>
      </c>
      <c r="Q102" s="62">
        <v>13</v>
      </c>
      <c r="R102" s="62">
        <v>8</v>
      </c>
      <c r="S102" s="64" t="s">
        <v>619</v>
      </c>
      <c r="T102" s="65">
        <v>10</v>
      </c>
      <c r="U102" s="65" t="s">
        <v>619</v>
      </c>
      <c r="V102" s="62" t="s">
        <v>619</v>
      </c>
      <c r="W102" s="62">
        <v>21</v>
      </c>
      <c r="X102" s="64">
        <v>0.39</v>
      </c>
      <c r="Y102" s="64" t="s">
        <v>619</v>
      </c>
    </row>
    <row r="103" spans="1:25" s="1" customFormat="1" ht="14.1" customHeight="1" x14ac:dyDescent="0.2">
      <c r="A103" s="220" t="s">
        <v>41</v>
      </c>
      <c r="B103" s="220" t="s">
        <v>42</v>
      </c>
      <c r="C103" s="220" t="s">
        <v>743</v>
      </c>
      <c r="D103" s="220"/>
      <c r="E103" s="224">
        <v>23.356999999999999</v>
      </c>
      <c r="F103" s="62" t="s">
        <v>619</v>
      </c>
      <c r="G103" s="62" t="s">
        <v>619</v>
      </c>
      <c r="H103" s="62" t="s">
        <v>619</v>
      </c>
      <c r="I103" s="62" t="s">
        <v>619</v>
      </c>
      <c r="J103" s="62" t="s">
        <v>619</v>
      </c>
      <c r="K103" s="62" t="s">
        <v>619</v>
      </c>
      <c r="L103" s="64" t="s">
        <v>619</v>
      </c>
      <c r="M103" s="214" t="s">
        <v>619</v>
      </c>
      <c r="N103" s="62" t="s">
        <v>619</v>
      </c>
      <c r="O103" s="62" t="s">
        <v>619</v>
      </c>
      <c r="P103" s="62" t="s">
        <v>619</v>
      </c>
      <c r="Q103" s="62" t="s">
        <v>619</v>
      </c>
      <c r="R103" s="62" t="s">
        <v>619</v>
      </c>
      <c r="S103" s="62" t="s">
        <v>619</v>
      </c>
      <c r="T103" s="62" t="s">
        <v>619</v>
      </c>
      <c r="U103" s="62" t="s">
        <v>619</v>
      </c>
      <c r="V103" s="62" t="s">
        <v>619</v>
      </c>
      <c r="W103" s="62" t="s">
        <v>619</v>
      </c>
      <c r="X103" s="62" t="s">
        <v>619</v>
      </c>
      <c r="Y103" s="62" t="s">
        <v>619</v>
      </c>
    </row>
    <row r="104" spans="1:25" s="1" customFormat="1" ht="14.1" customHeight="1" x14ac:dyDescent="0.2">
      <c r="A104" s="220" t="s">
        <v>508</v>
      </c>
      <c r="B104" s="220" t="s">
        <v>509</v>
      </c>
      <c r="C104" s="220" t="s">
        <v>742</v>
      </c>
      <c r="D104" s="220"/>
      <c r="E104" s="224">
        <v>53.631</v>
      </c>
      <c r="F104" s="62" t="s">
        <v>619</v>
      </c>
      <c r="G104" s="62" t="s">
        <v>619</v>
      </c>
      <c r="H104" s="62" t="s">
        <v>619</v>
      </c>
      <c r="I104" s="62" t="s">
        <v>619</v>
      </c>
      <c r="J104" s="62" t="s">
        <v>619</v>
      </c>
      <c r="K104" s="62" t="s">
        <v>619</v>
      </c>
      <c r="L104" s="64">
        <v>7</v>
      </c>
      <c r="M104" s="214">
        <v>0.13</v>
      </c>
      <c r="N104" s="62" t="s">
        <v>619</v>
      </c>
      <c r="O104" s="62" t="s">
        <v>619</v>
      </c>
      <c r="P104" s="62" t="s">
        <v>619</v>
      </c>
      <c r="Q104" s="62">
        <v>15</v>
      </c>
      <c r="R104" s="62" t="s">
        <v>619</v>
      </c>
      <c r="S104" s="64" t="s">
        <v>619</v>
      </c>
      <c r="T104" s="65">
        <v>25</v>
      </c>
      <c r="U104" s="65" t="s">
        <v>619</v>
      </c>
      <c r="V104" s="62" t="s">
        <v>619</v>
      </c>
      <c r="W104" s="62">
        <v>32</v>
      </c>
      <c r="X104" s="62">
        <v>0.6</v>
      </c>
      <c r="Y104" s="64" t="s">
        <v>619</v>
      </c>
    </row>
    <row r="105" spans="1:25" s="1" customFormat="1" ht="14.1" customHeight="1" x14ac:dyDescent="0.2">
      <c r="A105" s="220" t="s">
        <v>398</v>
      </c>
      <c r="B105" s="220" t="s">
        <v>399</v>
      </c>
      <c r="C105" s="220" t="s">
        <v>746</v>
      </c>
      <c r="D105" s="220"/>
      <c r="E105" s="224">
        <v>126.545</v>
      </c>
      <c r="F105" s="64">
        <v>33</v>
      </c>
      <c r="G105" s="64">
        <v>33</v>
      </c>
      <c r="H105" s="62" t="s">
        <v>619</v>
      </c>
      <c r="I105" s="62" t="s">
        <v>619</v>
      </c>
      <c r="J105" s="62" t="s">
        <v>619</v>
      </c>
      <c r="K105" s="64">
        <v>10</v>
      </c>
      <c r="L105" s="64">
        <v>84</v>
      </c>
      <c r="M105" s="214">
        <v>0.66</v>
      </c>
      <c r="N105" s="64">
        <v>10</v>
      </c>
      <c r="O105" s="64">
        <v>10</v>
      </c>
      <c r="P105" s="62">
        <v>5</v>
      </c>
      <c r="Q105" s="62">
        <v>109</v>
      </c>
      <c r="R105" s="64" t="s">
        <v>619</v>
      </c>
      <c r="S105" s="64" t="s">
        <v>619</v>
      </c>
      <c r="T105" s="65">
        <v>5</v>
      </c>
      <c r="U105" s="65">
        <v>1607</v>
      </c>
      <c r="V105" s="64">
        <v>921</v>
      </c>
      <c r="W105" s="64">
        <v>2533</v>
      </c>
      <c r="X105" s="64">
        <v>20.02</v>
      </c>
      <c r="Y105" s="64" t="s">
        <v>619</v>
      </c>
    </row>
    <row r="106" spans="1:25" s="1" customFormat="1" ht="14.1" customHeight="1" x14ac:dyDescent="0.2">
      <c r="A106" s="220" t="s">
        <v>296</v>
      </c>
      <c r="B106" s="220" t="s">
        <v>297</v>
      </c>
      <c r="C106" s="220" t="s">
        <v>745</v>
      </c>
      <c r="D106" s="220"/>
      <c r="E106" s="224">
        <v>53.603999999999999</v>
      </c>
      <c r="F106" s="64">
        <v>6</v>
      </c>
      <c r="G106" s="62" t="s">
        <v>619</v>
      </c>
      <c r="H106" s="62" t="s">
        <v>619</v>
      </c>
      <c r="I106" s="62" t="s">
        <v>619</v>
      </c>
      <c r="J106" s="62" t="s">
        <v>619</v>
      </c>
      <c r="K106" s="62" t="s">
        <v>619</v>
      </c>
      <c r="L106" s="64">
        <v>10</v>
      </c>
      <c r="M106" s="214">
        <v>0.19</v>
      </c>
      <c r="N106" s="64" t="s">
        <v>619</v>
      </c>
      <c r="O106" s="62" t="s">
        <v>619</v>
      </c>
      <c r="P106" s="62">
        <v>6</v>
      </c>
      <c r="Q106" s="62">
        <v>22</v>
      </c>
      <c r="R106" s="62">
        <v>7</v>
      </c>
      <c r="S106" s="64">
        <v>30</v>
      </c>
      <c r="T106" s="65">
        <v>10</v>
      </c>
      <c r="U106" s="65" t="s">
        <v>619</v>
      </c>
      <c r="V106" s="62" t="s">
        <v>619</v>
      </c>
      <c r="W106" s="62">
        <v>47</v>
      </c>
      <c r="X106" s="64">
        <v>0.88</v>
      </c>
      <c r="Y106" s="64" t="s">
        <v>619</v>
      </c>
    </row>
    <row r="107" spans="1:25" s="1" customFormat="1" ht="14.1" customHeight="1" x14ac:dyDescent="0.2">
      <c r="A107" s="220" t="s">
        <v>510</v>
      </c>
      <c r="B107" s="220" t="s">
        <v>511</v>
      </c>
      <c r="C107" s="220" t="s">
        <v>742</v>
      </c>
      <c r="D107" s="220"/>
      <c r="E107" s="224">
        <v>30.849</v>
      </c>
      <c r="F107" s="62" t="s">
        <v>619</v>
      </c>
      <c r="G107" s="62" t="s">
        <v>619</v>
      </c>
      <c r="H107" s="62" t="s">
        <v>619</v>
      </c>
      <c r="I107" s="62" t="s">
        <v>619</v>
      </c>
      <c r="J107" s="62" t="s">
        <v>619</v>
      </c>
      <c r="K107" s="62" t="s">
        <v>619</v>
      </c>
      <c r="L107" s="64">
        <v>11</v>
      </c>
      <c r="M107" s="214">
        <v>0.36</v>
      </c>
      <c r="N107" s="62" t="s">
        <v>619</v>
      </c>
      <c r="O107" s="62" t="s">
        <v>619</v>
      </c>
      <c r="P107" s="62" t="s">
        <v>619</v>
      </c>
      <c r="Q107" s="62">
        <v>12</v>
      </c>
      <c r="R107" s="62">
        <v>37</v>
      </c>
      <c r="S107" s="64" t="s">
        <v>619</v>
      </c>
      <c r="T107" s="65">
        <v>58</v>
      </c>
      <c r="U107" s="65" t="s">
        <v>619</v>
      </c>
      <c r="V107" s="62">
        <v>47</v>
      </c>
      <c r="W107" s="62">
        <v>145</v>
      </c>
      <c r="X107" s="62">
        <v>4.7</v>
      </c>
      <c r="Y107" s="64" t="s">
        <v>619</v>
      </c>
    </row>
    <row r="108" spans="1:25" s="1" customFormat="1" ht="14.1" customHeight="1" x14ac:dyDescent="0.2">
      <c r="A108" s="220" t="s">
        <v>148</v>
      </c>
      <c r="B108" s="220" t="s">
        <v>149</v>
      </c>
      <c r="C108" s="220" t="s">
        <v>744</v>
      </c>
      <c r="D108" s="220"/>
      <c r="E108" s="224">
        <v>49.906999999999996</v>
      </c>
      <c r="F108" s="62" t="s">
        <v>619</v>
      </c>
      <c r="G108" s="62" t="s">
        <v>619</v>
      </c>
      <c r="H108" s="62" t="s">
        <v>619</v>
      </c>
      <c r="I108" s="62" t="s">
        <v>619</v>
      </c>
      <c r="J108" s="62" t="s">
        <v>619</v>
      </c>
      <c r="K108" s="62" t="s">
        <v>619</v>
      </c>
      <c r="L108" s="64">
        <v>5</v>
      </c>
      <c r="M108" s="214">
        <v>0.1</v>
      </c>
      <c r="N108" s="62" t="s">
        <v>619</v>
      </c>
      <c r="O108" s="62" t="s">
        <v>619</v>
      </c>
      <c r="P108" s="62">
        <v>11</v>
      </c>
      <c r="Q108" s="62">
        <v>19</v>
      </c>
      <c r="R108" s="62" t="s">
        <v>619</v>
      </c>
      <c r="S108" s="64" t="s">
        <v>619</v>
      </c>
      <c r="T108" s="65" t="s">
        <v>619</v>
      </c>
      <c r="U108" s="65" t="s">
        <v>619</v>
      </c>
      <c r="V108" s="62" t="s">
        <v>619</v>
      </c>
      <c r="W108" s="62">
        <v>9</v>
      </c>
      <c r="X108" s="64">
        <v>0.18</v>
      </c>
      <c r="Y108" s="64" t="s">
        <v>619</v>
      </c>
    </row>
    <row r="109" spans="1:25" s="1" customFormat="1" ht="14.1" customHeight="1" x14ac:dyDescent="0.2">
      <c r="A109" s="220" t="s">
        <v>558</v>
      </c>
      <c r="B109" s="220" t="s">
        <v>559</v>
      </c>
      <c r="C109" s="220" t="s">
        <v>748</v>
      </c>
      <c r="D109" s="220"/>
      <c r="E109" s="224">
        <v>50.539000000000001</v>
      </c>
      <c r="F109" s="64">
        <v>26</v>
      </c>
      <c r="G109" s="62" t="s">
        <v>619</v>
      </c>
      <c r="H109" s="62" t="s">
        <v>619</v>
      </c>
      <c r="I109" s="62" t="s">
        <v>619</v>
      </c>
      <c r="J109" s="62" t="s">
        <v>619</v>
      </c>
      <c r="K109" s="62" t="s">
        <v>619</v>
      </c>
      <c r="L109" s="64">
        <v>29</v>
      </c>
      <c r="M109" s="214">
        <v>0.56999999999999995</v>
      </c>
      <c r="N109" s="64">
        <v>9</v>
      </c>
      <c r="O109" s="62">
        <v>5</v>
      </c>
      <c r="P109" s="62">
        <v>7</v>
      </c>
      <c r="Q109" s="62">
        <v>50</v>
      </c>
      <c r="R109" s="62">
        <v>29</v>
      </c>
      <c r="S109" s="64" t="s">
        <v>619</v>
      </c>
      <c r="T109" s="65">
        <v>16</v>
      </c>
      <c r="U109" s="65">
        <v>96</v>
      </c>
      <c r="V109" s="64" t="s">
        <v>619</v>
      </c>
      <c r="W109" s="64">
        <v>145</v>
      </c>
      <c r="X109" s="64">
        <v>2.87</v>
      </c>
      <c r="Y109" s="64" t="s">
        <v>619</v>
      </c>
    </row>
    <row r="110" spans="1:25" s="1" customFormat="1" ht="14.1" customHeight="1" x14ac:dyDescent="0.2">
      <c r="A110" s="220" t="s">
        <v>458</v>
      </c>
      <c r="B110" s="220" t="s">
        <v>459</v>
      </c>
      <c r="C110" s="220" t="s">
        <v>742</v>
      </c>
      <c r="D110" s="220"/>
      <c r="E110" s="224">
        <v>47.960999999999999</v>
      </c>
      <c r="F110" s="64">
        <v>27</v>
      </c>
      <c r="G110" s="62" t="s">
        <v>619</v>
      </c>
      <c r="H110" s="62" t="s">
        <v>619</v>
      </c>
      <c r="I110" s="62" t="s">
        <v>619</v>
      </c>
      <c r="J110" s="62" t="s">
        <v>619</v>
      </c>
      <c r="K110" s="62" t="s">
        <v>619</v>
      </c>
      <c r="L110" s="64">
        <v>29</v>
      </c>
      <c r="M110" s="214">
        <v>0.6</v>
      </c>
      <c r="N110" s="64">
        <v>5</v>
      </c>
      <c r="O110" s="62">
        <v>8</v>
      </c>
      <c r="P110" s="62">
        <v>15</v>
      </c>
      <c r="Q110" s="62">
        <v>57</v>
      </c>
      <c r="R110" s="62">
        <v>5</v>
      </c>
      <c r="S110" s="64" t="s">
        <v>619</v>
      </c>
      <c r="T110" s="65">
        <v>27</v>
      </c>
      <c r="U110" s="65">
        <v>36</v>
      </c>
      <c r="V110" s="64" t="s">
        <v>619</v>
      </c>
      <c r="W110" s="64">
        <v>68</v>
      </c>
      <c r="X110" s="64">
        <v>1.42</v>
      </c>
      <c r="Y110" s="64">
        <v>9</v>
      </c>
    </row>
    <row r="111" spans="1:25" s="1" customFormat="1" ht="14.1" customHeight="1" x14ac:dyDescent="0.2">
      <c r="A111" s="220" t="s">
        <v>278</v>
      </c>
      <c r="B111" s="220" t="s">
        <v>279</v>
      </c>
      <c r="C111" s="220" t="s">
        <v>745</v>
      </c>
      <c r="D111" s="220"/>
      <c r="E111" s="224">
        <v>41.914000000000001</v>
      </c>
      <c r="F111" s="64">
        <v>22</v>
      </c>
      <c r="G111" s="62" t="s">
        <v>619</v>
      </c>
      <c r="H111" s="62" t="s">
        <v>619</v>
      </c>
      <c r="I111" s="62" t="s">
        <v>619</v>
      </c>
      <c r="J111" s="62" t="s">
        <v>619</v>
      </c>
      <c r="K111" s="62" t="s">
        <v>619</v>
      </c>
      <c r="L111" s="64">
        <v>23</v>
      </c>
      <c r="M111" s="214">
        <v>0.55000000000000004</v>
      </c>
      <c r="N111" s="64" t="s">
        <v>619</v>
      </c>
      <c r="O111" s="62" t="s">
        <v>619</v>
      </c>
      <c r="P111" s="62">
        <v>20</v>
      </c>
      <c r="Q111" s="62">
        <v>49</v>
      </c>
      <c r="R111" s="62" t="s">
        <v>619</v>
      </c>
      <c r="S111" s="64">
        <v>7</v>
      </c>
      <c r="T111" s="65" t="s">
        <v>619</v>
      </c>
      <c r="U111" s="65" t="s">
        <v>619</v>
      </c>
      <c r="V111" s="62" t="s">
        <v>619</v>
      </c>
      <c r="W111" s="62">
        <v>9</v>
      </c>
      <c r="X111" s="64">
        <v>0.21</v>
      </c>
      <c r="Y111" s="64">
        <v>10</v>
      </c>
    </row>
    <row r="112" spans="1:25" s="1" customFormat="1" ht="14.1" customHeight="1" x14ac:dyDescent="0.2">
      <c r="A112" s="220" t="s">
        <v>344</v>
      </c>
      <c r="B112" s="220" t="s">
        <v>345</v>
      </c>
      <c r="C112" s="220" t="s">
        <v>745</v>
      </c>
      <c r="D112" s="220"/>
      <c r="E112" s="224">
        <v>25.893999999999998</v>
      </c>
      <c r="F112" s="62" t="s">
        <v>619</v>
      </c>
      <c r="G112" s="62" t="s">
        <v>619</v>
      </c>
      <c r="H112" s="62" t="s">
        <v>619</v>
      </c>
      <c r="I112" s="62" t="s">
        <v>619</v>
      </c>
      <c r="J112" s="62" t="s">
        <v>619</v>
      </c>
      <c r="K112" s="62" t="s">
        <v>619</v>
      </c>
      <c r="L112" s="64">
        <v>19</v>
      </c>
      <c r="M112" s="214">
        <v>0.73</v>
      </c>
      <c r="N112" s="62">
        <v>6</v>
      </c>
      <c r="O112" s="62" t="s">
        <v>619</v>
      </c>
      <c r="P112" s="62" t="s">
        <v>619</v>
      </c>
      <c r="Q112" s="62">
        <v>29</v>
      </c>
      <c r="R112" s="62" t="s">
        <v>619</v>
      </c>
      <c r="S112" s="64" t="s">
        <v>619</v>
      </c>
      <c r="T112" s="65" t="s">
        <v>619</v>
      </c>
      <c r="U112" s="65" t="s">
        <v>619</v>
      </c>
      <c r="V112" s="64" t="s">
        <v>619</v>
      </c>
      <c r="W112" s="62">
        <v>8</v>
      </c>
      <c r="X112" s="62">
        <v>0.31</v>
      </c>
      <c r="Y112" s="64" t="s">
        <v>619</v>
      </c>
    </row>
    <row r="113" spans="1:25" s="1" customFormat="1" ht="14.1" customHeight="1" x14ac:dyDescent="0.2">
      <c r="A113" s="220" t="s">
        <v>588</v>
      </c>
      <c r="B113" s="220" t="s">
        <v>589</v>
      </c>
      <c r="C113" s="220" t="s">
        <v>748</v>
      </c>
      <c r="D113" s="220"/>
      <c r="E113" s="224">
        <v>35.100999999999999</v>
      </c>
      <c r="F113" s="62" t="s">
        <v>619</v>
      </c>
      <c r="G113" s="62" t="s">
        <v>619</v>
      </c>
      <c r="H113" s="62" t="s">
        <v>619</v>
      </c>
      <c r="I113" s="62" t="s">
        <v>619</v>
      </c>
      <c r="J113" s="62" t="s">
        <v>619</v>
      </c>
      <c r="K113" s="62" t="s">
        <v>619</v>
      </c>
      <c r="L113" s="64">
        <v>7</v>
      </c>
      <c r="M113" s="214">
        <v>0.2</v>
      </c>
      <c r="N113" s="62" t="s">
        <v>619</v>
      </c>
      <c r="O113" s="62" t="s">
        <v>619</v>
      </c>
      <c r="P113" s="62">
        <v>10</v>
      </c>
      <c r="Q113" s="62">
        <v>17</v>
      </c>
      <c r="R113" s="62" t="s">
        <v>619</v>
      </c>
      <c r="S113" s="64" t="s">
        <v>619</v>
      </c>
      <c r="T113" s="65" t="s">
        <v>619</v>
      </c>
      <c r="U113" s="65" t="s">
        <v>619</v>
      </c>
      <c r="V113" s="62" t="s">
        <v>619</v>
      </c>
      <c r="W113" s="62">
        <v>5</v>
      </c>
      <c r="X113" s="64">
        <v>0</v>
      </c>
      <c r="Y113" s="64" t="s">
        <v>619</v>
      </c>
    </row>
    <row r="114" spans="1:25" s="1" customFormat="1" ht="14.1" customHeight="1" x14ac:dyDescent="0.2">
      <c r="A114" s="220" t="s">
        <v>69</v>
      </c>
      <c r="B114" s="220" t="s">
        <v>70</v>
      </c>
      <c r="C114" s="220" t="s">
        <v>743</v>
      </c>
      <c r="D114" s="220"/>
      <c r="E114" s="224">
        <v>35.545000000000002</v>
      </c>
      <c r="F114" s="62" t="s">
        <v>619</v>
      </c>
      <c r="G114" s="62" t="s">
        <v>619</v>
      </c>
      <c r="H114" s="62" t="s">
        <v>619</v>
      </c>
      <c r="I114" s="62" t="s">
        <v>619</v>
      </c>
      <c r="J114" s="62" t="s">
        <v>619</v>
      </c>
      <c r="K114" s="62" t="s">
        <v>619</v>
      </c>
      <c r="L114" s="64" t="s">
        <v>619</v>
      </c>
      <c r="M114" s="214" t="s">
        <v>619</v>
      </c>
      <c r="N114" s="62" t="s">
        <v>619</v>
      </c>
      <c r="O114" s="62">
        <v>7</v>
      </c>
      <c r="P114" s="62" t="s">
        <v>619</v>
      </c>
      <c r="Q114" s="62">
        <v>14</v>
      </c>
      <c r="R114" s="62" t="s">
        <v>619</v>
      </c>
      <c r="S114" s="62" t="s">
        <v>619</v>
      </c>
      <c r="T114" s="62">
        <v>7</v>
      </c>
      <c r="U114" s="62" t="s">
        <v>619</v>
      </c>
      <c r="V114" s="62" t="s">
        <v>619</v>
      </c>
      <c r="W114" s="64">
        <v>8</v>
      </c>
      <c r="X114" s="62">
        <v>0.23</v>
      </c>
      <c r="Y114" s="64" t="s">
        <v>619</v>
      </c>
    </row>
    <row r="115" spans="1:25" s="1" customFormat="1" ht="14.1" customHeight="1" x14ac:dyDescent="0.2">
      <c r="A115" s="220" t="s">
        <v>17</v>
      </c>
      <c r="B115" s="220" t="s">
        <v>18</v>
      </c>
      <c r="C115" s="220" t="s">
        <v>750</v>
      </c>
      <c r="D115" s="220"/>
      <c r="E115" s="224">
        <v>90.143000000000001</v>
      </c>
      <c r="F115" s="64">
        <v>52</v>
      </c>
      <c r="G115" s="64">
        <v>5</v>
      </c>
      <c r="H115" s="62" t="s">
        <v>619</v>
      </c>
      <c r="I115" s="62" t="s">
        <v>619</v>
      </c>
      <c r="J115" s="62" t="s">
        <v>619</v>
      </c>
      <c r="K115" s="62" t="s">
        <v>619</v>
      </c>
      <c r="L115" s="64">
        <v>61</v>
      </c>
      <c r="M115" s="214">
        <v>0.68</v>
      </c>
      <c r="N115" s="64" t="s">
        <v>619</v>
      </c>
      <c r="O115" s="64">
        <v>47</v>
      </c>
      <c r="P115" s="62" t="s">
        <v>619</v>
      </c>
      <c r="Q115" s="62">
        <v>121</v>
      </c>
      <c r="R115" s="62" t="s">
        <v>619</v>
      </c>
      <c r="S115" s="64" t="s">
        <v>619</v>
      </c>
      <c r="T115" s="65">
        <v>14</v>
      </c>
      <c r="U115" s="65" t="s">
        <v>619</v>
      </c>
      <c r="V115" s="62" t="s">
        <v>619</v>
      </c>
      <c r="W115" s="64">
        <v>17</v>
      </c>
      <c r="X115" s="62">
        <v>0.19</v>
      </c>
      <c r="Y115" s="64">
        <v>40</v>
      </c>
    </row>
    <row r="116" spans="1:25" s="1" customFormat="1" ht="14.1" customHeight="1" x14ac:dyDescent="0.2">
      <c r="A116" s="220" t="s">
        <v>204</v>
      </c>
      <c r="B116" s="220" t="s">
        <v>205</v>
      </c>
      <c r="C116" s="220" t="s">
        <v>744</v>
      </c>
      <c r="D116" s="220"/>
      <c r="E116" s="224">
        <v>50.396999999999998</v>
      </c>
      <c r="F116" s="64">
        <v>15</v>
      </c>
      <c r="G116" s="62" t="s">
        <v>619</v>
      </c>
      <c r="H116" s="62" t="s">
        <v>619</v>
      </c>
      <c r="I116" s="62" t="s">
        <v>619</v>
      </c>
      <c r="J116" s="62" t="s">
        <v>619</v>
      </c>
      <c r="K116" s="62" t="s">
        <v>619</v>
      </c>
      <c r="L116" s="64">
        <v>16</v>
      </c>
      <c r="M116" s="214">
        <v>0.32</v>
      </c>
      <c r="N116" s="64" t="s">
        <v>619</v>
      </c>
      <c r="O116" s="62" t="s">
        <v>619</v>
      </c>
      <c r="P116" s="62" t="s">
        <v>619</v>
      </c>
      <c r="Q116" s="62">
        <v>17</v>
      </c>
      <c r="R116" s="62" t="s">
        <v>619</v>
      </c>
      <c r="S116" s="64" t="s">
        <v>619</v>
      </c>
      <c r="T116" s="65">
        <v>9</v>
      </c>
      <c r="U116" s="65" t="s">
        <v>619</v>
      </c>
      <c r="V116" s="62" t="s">
        <v>619</v>
      </c>
      <c r="W116" s="62">
        <v>12</v>
      </c>
      <c r="X116" s="62">
        <v>0.24</v>
      </c>
      <c r="Y116" s="64">
        <v>10</v>
      </c>
    </row>
    <row r="117" spans="1:25" s="1" customFormat="1" ht="14.1" customHeight="1" x14ac:dyDescent="0.2">
      <c r="A117" s="220" t="s">
        <v>590</v>
      </c>
      <c r="B117" s="220" t="s">
        <v>591</v>
      </c>
      <c r="C117" s="220" t="s">
        <v>748</v>
      </c>
      <c r="D117" s="220"/>
      <c r="E117" s="224">
        <v>52.470999999999997</v>
      </c>
      <c r="F117" s="64">
        <v>30</v>
      </c>
      <c r="G117" s="64">
        <v>6</v>
      </c>
      <c r="H117" s="62" t="s">
        <v>619</v>
      </c>
      <c r="I117" s="62" t="s">
        <v>619</v>
      </c>
      <c r="J117" s="62" t="s">
        <v>619</v>
      </c>
      <c r="K117" s="62" t="s">
        <v>619</v>
      </c>
      <c r="L117" s="64">
        <v>44</v>
      </c>
      <c r="M117" s="214">
        <v>0.84</v>
      </c>
      <c r="N117" s="64" t="s">
        <v>619</v>
      </c>
      <c r="O117" s="64" t="s">
        <v>619</v>
      </c>
      <c r="P117" s="62">
        <v>66</v>
      </c>
      <c r="Q117" s="62">
        <v>127</v>
      </c>
      <c r="R117" s="62">
        <v>16</v>
      </c>
      <c r="S117" s="64">
        <v>26</v>
      </c>
      <c r="T117" s="65">
        <v>13</v>
      </c>
      <c r="U117" s="65">
        <v>20</v>
      </c>
      <c r="V117" s="62">
        <v>17</v>
      </c>
      <c r="W117" s="62">
        <v>92</v>
      </c>
      <c r="X117" s="64">
        <v>1.75</v>
      </c>
      <c r="Y117" s="64">
        <v>18</v>
      </c>
    </row>
    <row r="118" spans="1:25" s="1" customFormat="1" ht="14.1" customHeight="1" x14ac:dyDescent="0.2">
      <c r="A118" s="220" t="s">
        <v>460</v>
      </c>
      <c r="B118" s="220" t="s">
        <v>461</v>
      </c>
      <c r="C118" s="220" t="s">
        <v>742</v>
      </c>
      <c r="D118" s="220"/>
      <c r="E118" s="224">
        <v>36.314</v>
      </c>
      <c r="F118" s="64">
        <v>40</v>
      </c>
      <c r="G118" s="62" t="s">
        <v>619</v>
      </c>
      <c r="H118" s="62" t="s">
        <v>619</v>
      </c>
      <c r="I118" s="62" t="s">
        <v>619</v>
      </c>
      <c r="J118" s="62" t="s">
        <v>619</v>
      </c>
      <c r="K118" s="64">
        <v>10</v>
      </c>
      <c r="L118" s="64">
        <v>52</v>
      </c>
      <c r="M118" s="214">
        <v>1.43</v>
      </c>
      <c r="N118" s="64" t="s">
        <v>619</v>
      </c>
      <c r="O118" s="62" t="s">
        <v>619</v>
      </c>
      <c r="P118" s="62">
        <v>17</v>
      </c>
      <c r="Q118" s="62">
        <v>77</v>
      </c>
      <c r="R118" s="64" t="s">
        <v>619</v>
      </c>
      <c r="S118" s="64">
        <v>49</v>
      </c>
      <c r="T118" s="65">
        <v>7</v>
      </c>
      <c r="U118" s="65">
        <v>186</v>
      </c>
      <c r="V118" s="62" t="s">
        <v>619</v>
      </c>
      <c r="W118" s="62">
        <v>244</v>
      </c>
      <c r="X118" s="64">
        <v>6.72</v>
      </c>
      <c r="Y118" s="64" t="s">
        <v>619</v>
      </c>
    </row>
    <row r="119" spans="1:25" s="1" customFormat="1" ht="14.1" customHeight="1" x14ac:dyDescent="0.2">
      <c r="A119" s="220" t="s">
        <v>482</v>
      </c>
      <c r="B119" s="220" t="s">
        <v>483</v>
      </c>
      <c r="C119" s="220" t="s">
        <v>742</v>
      </c>
      <c r="D119" s="220"/>
      <c r="E119" s="224">
        <v>41.802999999999997</v>
      </c>
      <c r="F119" s="64">
        <v>10</v>
      </c>
      <c r="G119" s="62" t="s">
        <v>619</v>
      </c>
      <c r="H119" s="62" t="s">
        <v>619</v>
      </c>
      <c r="I119" s="62" t="s">
        <v>619</v>
      </c>
      <c r="J119" s="62" t="s">
        <v>619</v>
      </c>
      <c r="K119" s="62" t="s">
        <v>619</v>
      </c>
      <c r="L119" s="64">
        <v>15</v>
      </c>
      <c r="M119" s="214">
        <v>0.36</v>
      </c>
      <c r="N119" s="64">
        <v>12</v>
      </c>
      <c r="O119" s="62">
        <v>6</v>
      </c>
      <c r="P119" s="62">
        <v>8</v>
      </c>
      <c r="Q119" s="62">
        <v>41</v>
      </c>
      <c r="R119" s="62" t="s">
        <v>619</v>
      </c>
      <c r="S119" s="64" t="s">
        <v>619</v>
      </c>
      <c r="T119" s="65" t="s">
        <v>619</v>
      </c>
      <c r="U119" s="65" t="s">
        <v>619</v>
      </c>
      <c r="V119" s="64" t="s">
        <v>619</v>
      </c>
      <c r="W119" s="64">
        <v>18</v>
      </c>
      <c r="X119" s="64">
        <v>0.43</v>
      </c>
      <c r="Y119" s="64" t="s">
        <v>619</v>
      </c>
    </row>
    <row r="120" spans="1:25" s="1" customFormat="1" ht="14.1" customHeight="1" x14ac:dyDescent="0.2">
      <c r="A120" s="220" t="s">
        <v>332</v>
      </c>
      <c r="B120" s="220" t="s">
        <v>333</v>
      </c>
      <c r="C120" s="220" t="s">
        <v>745</v>
      </c>
      <c r="D120" s="220"/>
      <c r="E120" s="224">
        <v>43.106999999999999</v>
      </c>
      <c r="F120" s="62" t="s">
        <v>619</v>
      </c>
      <c r="G120" s="62" t="s">
        <v>619</v>
      </c>
      <c r="H120" s="62" t="s">
        <v>619</v>
      </c>
      <c r="I120" s="62" t="s">
        <v>619</v>
      </c>
      <c r="J120" s="62" t="s">
        <v>619</v>
      </c>
      <c r="K120" s="62" t="s">
        <v>619</v>
      </c>
      <c r="L120" s="64">
        <v>34</v>
      </c>
      <c r="M120" s="214">
        <v>0.79</v>
      </c>
      <c r="N120" s="62">
        <v>8</v>
      </c>
      <c r="O120" s="62">
        <v>39</v>
      </c>
      <c r="P120" s="62">
        <v>41</v>
      </c>
      <c r="Q120" s="62">
        <v>122</v>
      </c>
      <c r="R120" s="62">
        <v>22</v>
      </c>
      <c r="S120" s="64" t="s">
        <v>619</v>
      </c>
      <c r="T120" s="65">
        <v>15</v>
      </c>
      <c r="U120" s="65">
        <v>67</v>
      </c>
      <c r="V120" s="64" t="s">
        <v>619</v>
      </c>
      <c r="W120" s="64">
        <v>107</v>
      </c>
      <c r="X120" s="64">
        <v>2.48</v>
      </c>
      <c r="Y120" s="64" t="s">
        <v>619</v>
      </c>
    </row>
    <row r="121" spans="1:25" s="1" customFormat="1" ht="14.1" customHeight="1" x14ac:dyDescent="0.2">
      <c r="A121" s="220" t="s">
        <v>400</v>
      </c>
      <c r="B121" s="220" t="s">
        <v>401</v>
      </c>
      <c r="C121" s="220" t="s">
        <v>746</v>
      </c>
      <c r="D121" s="220"/>
      <c r="E121" s="224">
        <v>106.973</v>
      </c>
      <c r="F121" s="64">
        <v>37</v>
      </c>
      <c r="G121" s="64">
        <v>40</v>
      </c>
      <c r="H121" s="62" t="s">
        <v>619</v>
      </c>
      <c r="I121" s="62" t="s">
        <v>619</v>
      </c>
      <c r="J121" s="62" t="s">
        <v>619</v>
      </c>
      <c r="K121" s="62" t="s">
        <v>619</v>
      </c>
      <c r="L121" s="64">
        <v>88</v>
      </c>
      <c r="M121" s="214">
        <v>0.82</v>
      </c>
      <c r="N121" s="64" t="s">
        <v>619</v>
      </c>
      <c r="O121" s="64">
        <v>13</v>
      </c>
      <c r="P121" s="62" t="s">
        <v>619</v>
      </c>
      <c r="Q121" s="62">
        <v>108</v>
      </c>
      <c r="R121" s="62" t="s">
        <v>619</v>
      </c>
      <c r="S121" s="64" t="s">
        <v>619</v>
      </c>
      <c r="T121" s="65">
        <v>132</v>
      </c>
      <c r="U121" s="65">
        <v>77</v>
      </c>
      <c r="V121" s="62">
        <v>162</v>
      </c>
      <c r="W121" s="64">
        <v>404</v>
      </c>
      <c r="X121" s="62">
        <v>3.78</v>
      </c>
      <c r="Y121" s="64">
        <v>12</v>
      </c>
    </row>
    <row r="122" spans="1:25" s="1" customFormat="1" ht="14.1" customHeight="1" x14ac:dyDescent="0.2">
      <c r="A122" s="220" t="s">
        <v>512</v>
      </c>
      <c r="B122" s="220" t="s">
        <v>513</v>
      </c>
      <c r="C122" s="220" t="s">
        <v>742</v>
      </c>
      <c r="D122" s="220"/>
      <c r="E122" s="224">
        <v>55.658999999999999</v>
      </c>
      <c r="F122" s="62" t="s">
        <v>619</v>
      </c>
      <c r="G122" s="62" t="s">
        <v>619</v>
      </c>
      <c r="H122" s="62" t="s">
        <v>619</v>
      </c>
      <c r="I122" s="62" t="s">
        <v>619</v>
      </c>
      <c r="J122" s="62" t="s">
        <v>619</v>
      </c>
      <c r="K122" s="62" t="s">
        <v>619</v>
      </c>
      <c r="L122" s="64" t="s">
        <v>619</v>
      </c>
      <c r="M122" s="214" t="s">
        <v>619</v>
      </c>
      <c r="N122" s="62">
        <v>5</v>
      </c>
      <c r="O122" s="62" t="s">
        <v>619</v>
      </c>
      <c r="P122" s="62" t="s">
        <v>619</v>
      </c>
      <c r="Q122" s="62">
        <v>13</v>
      </c>
      <c r="R122" s="62" t="s">
        <v>619</v>
      </c>
      <c r="S122" s="62" t="s">
        <v>619</v>
      </c>
      <c r="T122" s="62">
        <v>22</v>
      </c>
      <c r="U122" s="62" t="s">
        <v>619</v>
      </c>
      <c r="V122" s="64">
        <v>5</v>
      </c>
      <c r="W122" s="62">
        <v>32</v>
      </c>
      <c r="X122" s="62">
        <v>0.56999999999999995</v>
      </c>
      <c r="Y122" s="64" t="s">
        <v>619</v>
      </c>
    </row>
    <row r="123" spans="1:25" s="1" customFormat="1" ht="14.1" customHeight="1" x14ac:dyDescent="0.2">
      <c r="A123" s="220" t="s">
        <v>360</v>
      </c>
      <c r="B123" s="220" t="s">
        <v>361</v>
      </c>
      <c r="C123" s="220" t="s">
        <v>746</v>
      </c>
      <c r="D123" s="220"/>
      <c r="E123" s="224">
        <v>108.34099999999999</v>
      </c>
      <c r="F123" s="64">
        <v>70</v>
      </c>
      <c r="G123" s="64">
        <v>90</v>
      </c>
      <c r="H123" s="64">
        <v>23</v>
      </c>
      <c r="I123" s="62" t="s">
        <v>619</v>
      </c>
      <c r="J123" s="64">
        <v>30</v>
      </c>
      <c r="K123" s="62" t="s">
        <v>619</v>
      </c>
      <c r="L123" s="64">
        <v>222</v>
      </c>
      <c r="M123" s="214">
        <v>2.0499999999999998</v>
      </c>
      <c r="N123" s="64">
        <v>17</v>
      </c>
      <c r="O123" s="64">
        <v>70</v>
      </c>
      <c r="P123" s="64">
        <v>70</v>
      </c>
      <c r="Q123" s="62">
        <v>379</v>
      </c>
      <c r="R123" s="62">
        <v>48</v>
      </c>
      <c r="S123" s="64">
        <v>616</v>
      </c>
      <c r="T123" s="65">
        <v>350</v>
      </c>
      <c r="U123" s="65">
        <v>499</v>
      </c>
      <c r="V123" s="64">
        <v>372</v>
      </c>
      <c r="W123" s="64">
        <v>1885</v>
      </c>
      <c r="X123" s="64">
        <v>17</v>
      </c>
      <c r="Y123" s="64" t="s">
        <v>619</v>
      </c>
    </row>
    <row r="124" spans="1:25" s="1" customFormat="1" ht="14.1" customHeight="1" x14ac:dyDescent="0.2">
      <c r="A124" s="220" t="s">
        <v>31</v>
      </c>
      <c r="B124" s="220" t="s">
        <v>658</v>
      </c>
      <c r="C124" s="220" t="s">
        <v>743</v>
      </c>
      <c r="D124" s="220"/>
      <c r="E124" s="224">
        <v>54.238</v>
      </c>
      <c r="F124" s="64">
        <v>8</v>
      </c>
      <c r="G124" s="62" t="s">
        <v>619</v>
      </c>
      <c r="H124" s="62" t="s">
        <v>619</v>
      </c>
      <c r="I124" s="62" t="s">
        <v>619</v>
      </c>
      <c r="J124" s="62" t="s">
        <v>619</v>
      </c>
      <c r="K124" s="62" t="s">
        <v>619</v>
      </c>
      <c r="L124" s="64">
        <v>9</v>
      </c>
      <c r="M124" s="214">
        <v>0.17</v>
      </c>
      <c r="N124" s="64">
        <v>6</v>
      </c>
      <c r="O124" s="62">
        <v>24</v>
      </c>
      <c r="P124" s="62">
        <v>8</v>
      </c>
      <c r="Q124" s="62">
        <v>47</v>
      </c>
      <c r="R124" s="62" t="s">
        <v>619</v>
      </c>
      <c r="S124" s="64">
        <v>8</v>
      </c>
      <c r="T124" s="65" t="s">
        <v>619</v>
      </c>
      <c r="U124" s="65" t="s">
        <v>619</v>
      </c>
      <c r="V124" s="64" t="s">
        <v>619</v>
      </c>
      <c r="W124" s="64">
        <v>12</v>
      </c>
      <c r="X124" s="64">
        <v>0.22</v>
      </c>
      <c r="Y124" s="64">
        <v>8</v>
      </c>
    </row>
    <row r="125" spans="1:25" s="1" customFormat="1" ht="14.1" customHeight="1" x14ac:dyDescent="0.2">
      <c r="A125" s="220" t="s">
        <v>106</v>
      </c>
      <c r="B125" s="220" t="s">
        <v>107</v>
      </c>
      <c r="C125" s="220" t="s">
        <v>747</v>
      </c>
      <c r="D125" s="220"/>
      <c r="E125" s="224">
        <v>39.043999999999997</v>
      </c>
      <c r="F125" s="62" t="s">
        <v>619</v>
      </c>
      <c r="G125" s="62" t="s">
        <v>619</v>
      </c>
      <c r="H125" s="62" t="s">
        <v>619</v>
      </c>
      <c r="I125" s="62" t="s">
        <v>619</v>
      </c>
      <c r="J125" s="62" t="s">
        <v>619</v>
      </c>
      <c r="K125" s="62" t="s">
        <v>619</v>
      </c>
      <c r="L125" s="64">
        <v>8</v>
      </c>
      <c r="M125" s="214">
        <v>0.2</v>
      </c>
      <c r="N125" s="62" t="s">
        <v>619</v>
      </c>
      <c r="O125" s="62" t="s">
        <v>619</v>
      </c>
      <c r="P125" s="62">
        <v>7</v>
      </c>
      <c r="Q125" s="62">
        <v>18</v>
      </c>
      <c r="R125" s="62" t="s">
        <v>619</v>
      </c>
      <c r="S125" s="64" t="s">
        <v>619</v>
      </c>
      <c r="T125" s="65" t="s">
        <v>619</v>
      </c>
      <c r="U125" s="65">
        <v>7</v>
      </c>
      <c r="V125" s="62" t="s">
        <v>619</v>
      </c>
      <c r="W125" s="62">
        <v>9</v>
      </c>
      <c r="X125" s="64">
        <v>0.23</v>
      </c>
      <c r="Y125" s="64" t="s">
        <v>619</v>
      </c>
    </row>
    <row r="126" spans="1:25" s="1" customFormat="1" ht="14.1" customHeight="1" x14ac:dyDescent="0.2">
      <c r="A126" s="220" t="s">
        <v>362</v>
      </c>
      <c r="B126" s="220" t="s">
        <v>363</v>
      </c>
      <c r="C126" s="220" t="s">
        <v>746</v>
      </c>
      <c r="D126" s="220"/>
      <c r="E126" s="224">
        <v>80.481999999999999</v>
      </c>
      <c r="F126" s="64">
        <v>48</v>
      </c>
      <c r="G126" s="64">
        <v>52</v>
      </c>
      <c r="H126" s="64">
        <v>18</v>
      </c>
      <c r="I126" s="64">
        <v>8</v>
      </c>
      <c r="J126" s="62" t="s">
        <v>619</v>
      </c>
      <c r="K126" s="62" t="s">
        <v>619</v>
      </c>
      <c r="L126" s="64">
        <v>132</v>
      </c>
      <c r="M126" s="214">
        <v>1.64</v>
      </c>
      <c r="N126" s="64" t="s">
        <v>619</v>
      </c>
      <c r="O126" s="64">
        <v>15</v>
      </c>
      <c r="P126" s="64" t="s">
        <v>619</v>
      </c>
      <c r="Q126" s="64">
        <v>154</v>
      </c>
      <c r="R126" s="62">
        <v>88</v>
      </c>
      <c r="S126" s="64">
        <v>13</v>
      </c>
      <c r="T126" s="65">
        <v>239</v>
      </c>
      <c r="U126" s="65">
        <v>842</v>
      </c>
      <c r="V126" s="62">
        <v>7</v>
      </c>
      <c r="W126" s="64">
        <v>1189</v>
      </c>
      <c r="X126" s="62">
        <v>14.77</v>
      </c>
      <c r="Y126" s="64">
        <v>6</v>
      </c>
    </row>
    <row r="127" spans="1:25" s="1" customFormat="1" ht="14.1" customHeight="1" x14ac:dyDescent="0.2">
      <c r="A127" s="220" t="s">
        <v>160</v>
      </c>
      <c r="B127" s="220" t="s">
        <v>161</v>
      </c>
      <c r="C127" s="220" t="s">
        <v>744</v>
      </c>
      <c r="D127" s="220"/>
      <c r="E127" s="224">
        <v>36.24</v>
      </c>
      <c r="F127" s="62" t="s">
        <v>619</v>
      </c>
      <c r="G127" s="62" t="s">
        <v>619</v>
      </c>
      <c r="H127" s="62" t="s">
        <v>619</v>
      </c>
      <c r="I127" s="62" t="s">
        <v>619</v>
      </c>
      <c r="J127" s="62" t="s">
        <v>619</v>
      </c>
      <c r="K127" s="62" t="s">
        <v>619</v>
      </c>
      <c r="L127" s="64" t="s">
        <v>619</v>
      </c>
      <c r="M127" s="214" t="s">
        <v>619</v>
      </c>
      <c r="N127" s="62" t="s">
        <v>619</v>
      </c>
      <c r="O127" s="62" t="s">
        <v>619</v>
      </c>
      <c r="P127" s="62">
        <v>5</v>
      </c>
      <c r="Q127" s="62">
        <v>10</v>
      </c>
      <c r="R127" s="62" t="s">
        <v>619</v>
      </c>
      <c r="S127" s="62" t="s">
        <v>619</v>
      </c>
      <c r="T127" s="62" t="s">
        <v>619</v>
      </c>
      <c r="U127" s="62" t="s">
        <v>619</v>
      </c>
      <c r="V127" s="62" t="s">
        <v>619</v>
      </c>
      <c r="W127" s="62" t="s">
        <v>619</v>
      </c>
      <c r="X127" s="64" t="s">
        <v>619</v>
      </c>
      <c r="Y127" s="64" t="s">
        <v>619</v>
      </c>
    </row>
    <row r="128" spans="1:25" s="1" customFormat="1" ht="14.1" customHeight="1" x14ac:dyDescent="0.2">
      <c r="A128" s="220" t="s">
        <v>364</v>
      </c>
      <c r="B128" s="220" t="s">
        <v>365</v>
      </c>
      <c r="C128" s="220" t="s">
        <v>746</v>
      </c>
      <c r="D128" s="220"/>
      <c r="E128" s="224">
        <v>108.95399999999999</v>
      </c>
      <c r="F128" s="64">
        <v>41</v>
      </c>
      <c r="G128" s="64">
        <v>57</v>
      </c>
      <c r="H128" s="64">
        <v>13</v>
      </c>
      <c r="I128" s="62" t="s">
        <v>619</v>
      </c>
      <c r="J128" s="64">
        <v>20</v>
      </c>
      <c r="K128" s="62" t="s">
        <v>619</v>
      </c>
      <c r="L128" s="64">
        <v>146</v>
      </c>
      <c r="M128" s="214">
        <v>1.34</v>
      </c>
      <c r="N128" s="64">
        <v>18</v>
      </c>
      <c r="O128" s="64">
        <v>21</v>
      </c>
      <c r="P128" s="64">
        <v>18</v>
      </c>
      <c r="Q128" s="62">
        <v>203</v>
      </c>
      <c r="R128" s="62">
        <v>14</v>
      </c>
      <c r="S128" s="64">
        <v>132</v>
      </c>
      <c r="T128" s="65">
        <v>53</v>
      </c>
      <c r="U128" s="65">
        <v>1579</v>
      </c>
      <c r="V128" s="64">
        <v>1170</v>
      </c>
      <c r="W128" s="64">
        <v>2948</v>
      </c>
      <c r="X128" s="64">
        <v>27.06</v>
      </c>
      <c r="Y128" s="64" t="s">
        <v>619</v>
      </c>
    </row>
    <row r="129" spans="1:25" s="1" customFormat="1" ht="14.1" customHeight="1" x14ac:dyDescent="0.2">
      <c r="A129" s="220" t="s">
        <v>298</v>
      </c>
      <c r="B129" s="220" t="s">
        <v>299</v>
      </c>
      <c r="C129" s="220" t="s">
        <v>745</v>
      </c>
      <c r="D129" s="220"/>
      <c r="E129" s="224">
        <v>35.465000000000003</v>
      </c>
      <c r="F129" s="64">
        <v>21</v>
      </c>
      <c r="G129" s="62" t="s">
        <v>619</v>
      </c>
      <c r="H129" s="62" t="s">
        <v>619</v>
      </c>
      <c r="I129" s="62" t="s">
        <v>619</v>
      </c>
      <c r="J129" s="62" t="s">
        <v>619</v>
      </c>
      <c r="K129" s="62" t="s">
        <v>619</v>
      </c>
      <c r="L129" s="64">
        <v>25</v>
      </c>
      <c r="M129" s="214">
        <v>0.7</v>
      </c>
      <c r="N129" s="64" t="s">
        <v>619</v>
      </c>
      <c r="O129" s="62">
        <v>8</v>
      </c>
      <c r="P129" s="62" t="s">
        <v>619</v>
      </c>
      <c r="Q129" s="62">
        <v>38</v>
      </c>
      <c r="R129" s="62">
        <v>27</v>
      </c>
      <c r="S129" s="64">
        <v>23</v>
      </c>
      <c r="T129" s="65">
        <v>65</v>
      </c>
      <c r="U129" s="65">
        <v>14</v>
      </c>
      <c r="V129" s="62">
        <v>11</v>
      </c>
      <c r="W129" s="64">
        <v>140</v>
      </c>
      <c r="X129" s="62">
        <v>3.95</v>
      </c>
      <c r="Y129" s="64" t="s">
        <v>619</v>
      </c>
    </row>
    <row r="130" spans="1:25" s="1" customFormat="1" ht="14.1" customHeight="1" x14ac:dyDescent="0.2">
      <c r="A130" s="220" t="s">
        <v>108</v>
      </c>
      <c r="B130" s="220" t="s">
        <v>109</v>
      </c>
      <c r="C130" s="220" t="s">
        <v>747</v>
      </c>
      <c r="D130" s="220"/>
      <c r="E130" s="224">
        <v>68.483000000000004</v>
      </c>
      <c r="F130" s="64">
        <v>26</v>
      </c>
      <c r="G130" s="62" t="s">
        <v>619</v>
      </c>
      <c r="H130" s="62" t="s">
        <v>619</v>
      </c>
      <c r="I130" s="62" t="s">
        <v>619</v>
      </c>
      <c r="J130" s="62" t="s">
        <v>619</v>
      </c>
      <c r="K130" s="62" t="s">
        <v>619</v>
      </c>
      <c r="L130" s="64">
        <v>31</v>
      </c>
      <c r="M130" s="214">
        <v>0.45</v>
      </c>
      <c r="N130" s="64" t="s">
        <v>619</v>
      </c>
      <c r="O130" s="62" t="s">
        <v>619</v>
      </c>
      <c r="P130" s="62" t="s">
        <v>619</v>
      </c>
      <c r="Q130" s="62">
        <v>40</v>
      </c>
      <c r="R130" s="62" t="s">
        <v>619</v>
      </c>
      <c r="S130" s="64">
        <v>18</v>
      </c>
      <c r="T130" s="65">
        <v>21</v>
      </c>
      <c r="U130" s="65" t="s">
        <v>619</v>
      </c>
      <c r="V130" s="62">
        <v>15</v>
      </c>
      <c r="W130" s="62">
        <v>59</v>
      </c>
      <c r="X130" s="62">
        <v>0.86</v>
      </c>
      <c r="Y130" s="64" t="s">
        <v>619</v>
      </c>
    </row>
    <row r="131" spans="1:25" s="1" customFormat="1" ht="14.1" customHeight="1" x14ac:dyDescent="0.2">
      <c r="A131" s="220" t="s">
        <v>402</v>
      </c>
      <c r="B131" s="220" t="s">
        <v>403</v>
      </c>
      <c r="C131" s="220" t="s">
        <v>746</v>
      </c>
      <c r="D131" s="220"/>
      <c r="E131" s="224">
        <v>88.775999999999996</v>
      </c>
      <c r="F131" s="64">
        <v>23</v>
      </c>
      <c r="G131" s="64">
        <v>23</v>
      </c>
      <c r="H131" s="64">
        <v>20</v>
      </c>
      <c r="I131" s="62" t="s">
        <v>619</v>
      </c>
      <c r="J131" s="62" t="s">
        <v>619</v>
      </c>
      <c r="K131" s="64">
        <v>19</v>
      </c>
      <c r="L131" s="64">
        <v>95</v>
      </c>
      <c r="M131" s="214">
        <v>1.07</v>
      </c>
      <c r="N131" s="64">
        <v>7</v>
      </c>
      <c r="O131" s="64">
        <v>7</v>
      </c>
      <c r="P131" s="64">
        <v>26</v>
      </c>
      <c r="Q131" s="62">
        <v>135</v>
      </c>
      <c r="R131" s="64">
        <v>54</v>
      </c>
      <c r="S131" s="64">
        <v>30</v>
      </c>
      <c r="T131" s="65">
        <v>13</v>
      </c>
      <c r="U131" s="65">
        <v>329</v>
      </c>
      <c r="V131" s="64">
        <v>68</v>
      </c>
      <c r="W131" s="64">
        <v>494</v>
      </c>
      <c r="X131" s="64">
        <v>5.56</v>
      </c>
      <c r="Y131" s="64" t="s">
        <v>619</v>
      </c>
    </row>
    <row r="132" spans="1:25" s="1" customFormat="1" ht="14.1" customHeight="1" x14ac:dyDescent="0.2">
      <c r="A132" s="220" t="s">
        <v>462</v>
      </c>
      <c r="B132" s="220" t="s">
        <v>463</v>
      </c>
      <c r="C132" s="220" t="s">
        <v>742</v>
      </c>
      <c r="D132" s="220"/>
      <c r="E132" s="224">
        <v>36.515000000000001</v>
      </c>
      <c r="F132" s="64">
        <v>8</v>
      </c>
      <c r="G132" s="62" t="s">
        <v>619</v>
      </c>
      <c r="H132" s="62" t="s">
        <v>619</v>
      </c>
      <c r="I132" s="62" t="s">
        <v>619</v>
      </c>
      <c r="J132" s="62" t="s">
        <v>619</v>
      </c>
      <c r="K132" s="62" t="s">
        <v>619</v>
      </c>
      <c r="L132" s="64">
        <v>11</v>
      </c>
      <c r="M132" s="214">
        <v>0.3</v>
      </c>
      <c r="N132" s="64" t="s">
        <v>619</v>
      </c>
      <c r="O132" s="62" t="s">
        <v>619</v>
      </c>
      <c r="P132" s="62" t="s">
        <v>619</v>
      </c>
      <c r="Q132" s="62">
        <v>11</v>
      </c>
      <c r="R132" s="62" t="s">
        <v>619</v>
      </c>
      <c r="S132" s="64" t="s">
        <v>619</v>
      </c>
      <c r="T132" s="65" t="s">
        <v>619</v>
      </c>
      <c r="U132" s="65" t="s">
        <v>619</v>
      </c>
      <c r="V132" s="62" t="s">
        <v>619</v>
      </c>
      <c r="W132" s="62">
        <v>19</v>
      </c>
      <c r="X132" s="62">
        <v>0.52</v>
      </c>
      <c r="Y132" s="64" t="s">
        <v>619</v>
      </c>
    </row>
    <row r="133" spans="1:25" s="1" customFormat="1" ht="14.1" customHeight="1" x14ac:dyDescent="0.2">
      <c r="A133" s="220" t="s">
        <v>12</v>
      </c>
      <c r="B133" s="220" t="s">
        <v>659</v>
      </c>
      <c r="C133" s="220" t="s">
        <v>750</v>
      </c>
      <c r="D133" s="220"/>
      <c r="E133" s="224">
        <v>41.179000000000002</v>
      </c>
      <c r="F133" s="62" t="s">
        <v>619</v>
      </c>
      <c r="G133" s="62" t="s">
        <v>619</v>
      </c>
      <c r="H133" s="62" t="s">
        <v>619</v>
      </c>
      <c r="I133" s="62" t="s">
        <v>619</v>
      </c>
      <c r="J133" s="62" t="s">
        <v>619</v>
      </c>
      <c r="K133" s="62" t="s">
        <v>619</v>
      </c>
      <c r="L133" s="64" t="s">
        <v>619</v>
      </c>
      <c r="M133" s="214" t="s">
        <v>619</v>
      </c>
      <c r="N133" s="62" t="s">
        <v>619</v>
      </c>
      <c r="O133" s="62" t="s">
        <v>619</v>
      </c>
      <c r="P133" s="62">
        <v>5</v>
      </c>
      <c r="Q133" s="62">
        <v>9</v>
      </c>
      <c r="R133" s="62" t="s">
        <v>619</v>
      </c>
      <c r="S133" s="62" t="s">
        <v>619</v>
      </c>
      <c r="T133" s="62" t="s">
        <v>619</v>
      </c>
      <c r="U133" s="62" t="s">
        <v>619</v>
      </c>
      <c r="V133" s="62" t="s">
        <v>619</v>
      </c>
      <c r="W133" s="62" t="s">
        <v>619</v>
      </c>
      <c r="X133" s="64" t="s">
        <v>619</v>
      </c>
      <c r="Y133" s="64">
        <v>10</v>
      </c>
    </row>
    <row r="134" spans="1:25" s="1" customFormat="1" ht="14.1" customHeight="1" x14ac:dyDescent="0.2">
      <c r="A134" s="220" t="s">
        <v>444</v>
      </c>
      <c r="B134" s="220" t="s">
        <v>445</v>
      </c>
      <c r="C134" s="220" t="s">
        <v>742</v>
      </c>
      <c r="D134" s="220"/>
      <c r="E134" s="224">
        <v>41.985999999999997</v>
      </c>
      <c r="F134" s="64">
        <v>19</v>
      </c>
      <c r="G134" s="62" t="s">
        <v>619</v>
      </c>
      <c r="H134" s="62" t="s">
        <v>619</v>
      </c>
      <c r="I134" s="62" t="s">
        <v>619</v>
      </c>
      <c r="J134" s="62" t="s">
        <v>619</v>
      </c>
      <c r="K134" s="64">
        <v>23</v>
      </c>
      <c r="L134" s="64">
        <v>42</v>
      </c>
      <c r="M134" s="214">
        <v>1</v>
      </c>
      <c r="N134" s="64">
        <v>6</v>
      </c>
      <c r="O134" s="62">
        <v>35</v>
      </c>
      <c r="P134" s="62">
        <v>12</v>
      </c>
      <c r="Q134" s="62">
        <v>95</v>
      </c>
      <c r="R134" s="64">
        <v>12</v>
      </c>
      <c r="S134" s="64" t="s">
        <v>619</v>
      </c>
      <c r="T134" s="65" t="s">
        <v>619</v>
      </c>
      <c r="U134" s="65" t="s">
        <v>619</v>
      </c>
      <c r="V134" s="64">
        <v>31</v>
      </c>
      <c r="W134" s="64">
        <v>44</v>
      </c>
      <c r="X134" s="64">
        <v>1.05</v>
      </c>
      <c r="Y134" s="64">
        <v>5</v>
      </c>
    </row>
    <row r="135" spans="1:25" s="1" customFormat="1" ht="14.1" customHeight="1" x14ac:dyDescent="0.2">
      <c r="A135" s="220" t="s">
        <v>464</v>
      </c>
      <c r="B135" s="220" t="s">
        <v>465</v>
      </c>
      <c r="C135" s="220" t="s">
        <v>742</v>
      </c>
      <c r="D135" s="220"/>
      <c r="E135" s="224">
        <v>52.277000000000001</v>
      </c>
      <c r="F135" s="64">
        <v>11</v>
      </c>
      <c r="G135" s="62" t="s">
        <v>619</v>
      </c>
      <c r="H135" s="62" t="s">
        <v>619</v>
      </c>
      <c r="I135" s="62" t="s">
        <v>619</v>
      </c>
      <c r="J135" s="62" t="s">
        <v>619</v>
      </c>
      <c r="K135" s="62" t="s">
        <v>619</v>
      </c>
      <c r="L135" s="64">
        <v>12</v>
      </c>
      <c r="M135" s="214">
        <v>0.23</v>
      </c>
      <c r="N135" s="64" t="s">
        <v>619</v>
      </c>
      <c r="O135" s="62" t="s">
        <v>619</v>
      </c>
      <c r="P135" s="62">
        <v>10</v>
      </c>
      <c r="Q135" s="62">
        <v>33</v>
      </c>
      <c r="R135" s="62">
        <v>7</v>
      </c>
      <c r="S135" s="64" t="s">
        <v>619</v>
      </c>
      <c r="T135" s="65" t="s">
        <v>619</v>
      </c>
      <c r="U135" s="65">
        <v>10</v>
      </c>
      <c r="V135" s="62">
        <v>6</v>
      </c>
      <c r="W135" s="62">
        <v>24</v>
      </c>
      <c r="X135" s="64">
        <v>0.46</v>
      </c>
      <c r="Y135" s="64" t="s">
        <v>619</v>
      </c>
    </row>
    <row r="136" spans="1:25" s="1" customFormat="1" ht="14.1" customHeight="1" x14ac:dyDescent="0.2">
      <c r="A136" s="220" t="s">
        <v>404</v>
      </c>
      <c r="B136" s="220" t="s">
        <v>405</v>
      </c>
      <c r="C136" s="220" t="s">
        <v>746</v>
      </c>
      <c r="D136" s="220"/>
      <c r="E136" s="224">
        <v>100.122</v>
      </c>
      <c r="F136" s="64">
        <v>37</v>
      </c>
      <c r="G136" s="64">
        <v>9</v>
      </c>
      <c r="H136" s="62" t="s">
        <v>619</v>
      </c>
      <c r="I136" s="62" t="s">
        <v>619</v>
      </c>
      <c r="J136" s="62" t="s">
        <v>619</v>
      </c>
      <c r="K136" s="62" t="s">
        <v>619</v>
      </c>
      <c r="L136" s="64">
        <v>50</v>
      </c>
      <c r="M136" s="214">
        <v>0.5</v>
      </c>
      <c r="N136" s="64">
        <v>14</v>
      </c>
      <c r="O136" s="64">
        <v>13</v>
      </c>
      <c r="P136" s="62">
        <v>58</v>
      </c>
      <c r="Q136" s="62">
        <v>135</v>
      </c>
      <c r="R136" s="62" t="s">
        <v>619</v>
      </c>
      <c r="S136" s="64">
        <v>88</v>
      </c>
      <c r="T136" s="65" t="s">
        <v>619</v>
      </c>
      <c r="U136" s="65">
        <v>536</v>
      </c>
      <c r="V136" s="64" t="s">
        <v>619</v>
      </c>
      <c r="W136" s="64">
        <v>624</v>
      </c>
      <c r="X136" s="64">
        <v>6.23</v>
      </c>
      <c r="Y136" s="64" t="s">
        <v>619</v>
      </c>
    </row>
    <row r="137" spans="1:25" s="1" customFormat="1" ht="14.1" customHeight="1" x14ac:dyDescent="0.2">
      <c r="A137" s="220" t="s">
        <v>212</v>
      </c>
      <c r="B137" s="220" t="s">
        <v>660</v>
      </c>
      <c r="C137" s="220" t="s">
        <v>749</v>
      </c>
      <c r="D137" s="220"/>
      <c r="E137" s="224">
        <v>80.569999999999993</v>
      </c>
      <c r="F137" s="64">
        <v>15</v>
      </c>
      <c r="G137" s="62" t="s">
        <v>619</v>
      </c>
      <c r="H137" s="62" t="s">
        <v>619</v>
      </c>
      <c r="I137" s="62" t="s">
        <v>619</v>
      </c>
      <c r="J137" s="62" t="s">
        <v>619</v>
      </c>
      <c r="K137" s="62" t="s">
        <v>619</v>
      </c>
      <c r="L137" s="64">
        <v>18</v>
      </c>
      <c r="M137" s="214">
        <v>0.22</v>
      </c>
      <c r="N137" s="64" t="s">
        <v>619</v>
      </c>
      <c r="O137" s="62" t="s">
        <v>619</v>
      </c>
      <c r="P137" s="62">
        <v>10</v>
      </c>
      <c r="Q137" s="62">
        <v>33</v>
      </c>
      <c r="R137" s="62" t="s">
        <v>619</v>
      </c>
      <c r="S137" s="64" t="s">
        <v>619</v>
      </c>
      <c r="T137" s="65">
        <v>27</v>
      </c>
      <c r="U137" s="65">
        <v>31</v>
      </c>
      <c r="V137" s="62" t="s">
        <v>619</v>
      </c>
      <c r="W137" s="62">
        <v>58</v>
      </c>
      <c r="X137" s="64">
        <v>0.72</v>
      </c>
      <c r="Y137" s="64" t="s">
        <v>619</v>
      </c>
    </row>
    <row r="138" spans="1:25" s="1" customFormat="1" ht="14.1" customHeight="1" x14ac:dyDescent="0.2">
      <c r="A138" s="220" t="s">
        <v>314</v>
      </c>
      <c r="B138" s="220" t="s">
        <v>315</v>
      </c>
      <c r="C138" s="220" t="s">
        <v>745</v>
      </c>
      <c r="D138" s="220"/>
      <c r="E138" s="224">
        <v>41.02</v>
      </c>
      <c r="F138" s="64">
        <v>15</v>
      </c>
      <c r="G138" s="62" t="s">
        <v>619</v>
      </c>
      <c r="H138" s="62" t="s">
        <v>619</v>
      </c>
      <c r="I138" s="62" t="s">
        <v>619</v>
      </c>
      <c r="J138" s="62" t="s">
        <v>619</v>
      </c>
      <c r="K138" s="64">
        <v>10</v>
      </c>
      <c r="L138" s="64">
        <v>29</v>
      </c>
      <c r="M138" s="214">
        <v>0.71</v>
      </c>
      <c r="N138" s="64" t="s">
        <v>619</v>
      </c>
      <c r="O138" s="62" t="s">
        <v>619</v>
      </c>
      <c r="P138" s="62">
        <v>14</v>
      </c>
      <c r="Q138" s="62">
        <v>50</v>
      </c>
      <c r="R138" s="64">
        <v>13</v>
      </c>
      <c r="S138" s="64">
        <v>27</v>
      </c>
      <c r="T138" s="65">
        <v>26</v>
      </c>
      <c r="U138" s="65">
        <v>8</v>
      </c>
      <c r="V138" s="62">
        <v>21</v>
      </c>
      <c r="W138" s="62">
        <v>95</v>
      </c>
      <c r="X138" s="64">
        <v>2</v>
      </c>
      <c r="Y138" s="64" t="s">
        <v>619</v>
      </c>
    </row>
    <row r="139" spans="1:25" s="1" customFormat="1" ht="14.1" customHeight="1" x14ac:dyDescent="0.2">
      <c r="A139" s="220" t="s">
        <v>150</v>
      </c>
      <c r="B139" s="220" t="s">
        <v>151</v>
      </c>
      <c r="C139" s="220" t="s">
        <v>744</v>
      </c>
      <c r="D139" s="220"/>
      <c r="E139" s="224">
        <v>39.758000000000003</v>
      </c>
      <c r="F139" s="62" t="s">
        <v>619</v>
      </c>
      <c r="G139" s="62" t="s">
        <v>619</v>
      </c>
      <c r="H139" s="62" t="s">
        <v>619</v>
      </c>
      <c r="I139" s="62" t="s">
        <v>619</v>
      </c>
      <c r="J139" s="62" t="s">
        <v>619</v>
      </c>
      <c r="K139" s="62" t="s">
        <v>619</v>
      </c>
      <c r="L139" s="64">
        <v>8</v>
      </c>
      <c r="M139" s="214">
        <v>0.2</v>
      </c>
      <c r="N139" s="62" t="s">
        <v>619</v>
      </c>
      <c r="O139" s="62" t="s">
        <v>619</v>
      </c>
      <c r="P139" s="62" t="s">
        <v>619</v>
      </c>
      <c r="Q139" s="62">
        <v>36</v>
      </c>
      <c r="R139" s="62" t="s">
        <v>619</v>
      </c>
      <c r="S139" s="64" t="s">
        <v>619</v>
      </c>
      <c r="T139" s="65" t="s">
        <v>619</v>
      </c>
      <c r="U139" s="65" t="s">
        <v>619</v>
      </c>
      <c r="V139" s="62" t="s">
        <v>619</v>
      </c>
      <c r="W139" s="62">
        <v>7</v>
      </c>
      <c r="X139" s="62">
        <v>0.18</v>
      </c>
      <c r="Y139" s="64" t="s">
        <v>619</v>
      </c>
    </row>
    <row r="140" spans="1:25" s="1" customFormat="1" ht="14.1" customHeight="1" x14ac:dyDescent="0.2">
      <c r="A140" s="220" t="s">
        <v>406</v>
      </c>
      <c r="B140" s="220" t="s">
        <v>407</v>
      </c>
      <c r="C140" s="220" t="s">
        <v>746</v>
      </c>
      <c r="D140" s="220"/>
      <c r="E140" s="224">
        <v>106.375</v>
      </c>
      <c r="F140" s="64">
        <v>24</v>
      </c>
      <c r="G140" s="64">
        <v>22</v>
      </c>
      <c r="H140" s="64">
        <v>14</v>
      </c>
      <c r="I140" s="62" t="s">
        <v>619</v>
      </c>
      <c r="J140" s="64">
        <v>11</v>
      </c>
      <c r="K140" s="62" t="s">
        <v>619</v>
      </c>
      <c r="L140" s="64">
        <v>81</v>
      </c>
      <c r="M140" s="214">
        <v>0.76</v>
      </c>
      <c r="N140" s="64">
        <v>13</v>
      </c>
      <c r="O140" s="64">
        <v>10</v>
      </c>
      <c r="P140" s="64">
        <v>39</v>
      </c>
      <c r="Q140" s="62">
        <v>143</v>
      </c>
      <c r="R140" s="62" t="s">
        <v>619</v>
      </c>
      <c r="S140" s="64" t="s">
        <v>619</v>
      </c>
      <c r="T140" s="65">
        <v>122</v>
      </c>
      <c r="U140" s="65">
        <v>195</v>
      </c>
      <c r="V140" s="64">
        <v>134</v>
      </c>
      <c r="W140" s="64">
        <v>514</v>
      </c>
      <c r="X140" s="64">
        <v>4.83</v>
      </c>
      <c r="Y140" s="64">
        <v>24</v>
      </c>
    </row>
    <row r="141" spans="1:25" s="1" customFormat="1" ht="14.1" customHeight="1" x14ac:dyDescent="0.2">
      <c r="A141" s="220" t="s">
        <v>162</v>
      </c>
      <c r="B141" s="220" t="s">
        <v>163</v>
      </c>
      <c r="C141" s="220" t="s">
        <v>744</v>
      </c>
      <c r="D141" s="220"/>
      <c r="E141" s="224">
        <v>46.531999999999996</v>
      </c>
      <c r="F141" s="64">
        <v>25</v>
      </c>
      <c r="G141" s="62" t="s">
        <v>619</v>
      </c>
      <c r="H141" s="62" t="s">
        <v>619</v>
      </c>
      <c r="I141" s="62" t="s">
        <v>619</v>
      </c>
      <c r="J141" s="62" t="s">
        <v>619</v>
      </c>
      <c r="K141" s="62" t="s">
        <v>619</v>
      </c>
      <c r="L141" s="64">
        <v>26</v>
      </c>
      <c r="M141" s="214">
        <v>0.56000000000000005</v>
      </c>
      <c r="N141" s="64" t="s">
        <v>619</v>
      </c>
      <c r="O141" s="62" t="s">
        <v>619</v>
      </c>
      <c r="P141" s="62" t="s">
        <v>619</v>
      </c>
      <c r="Q141" s="62">
        <v>30</v>
      </c>
      <c r="R141" s="62" t="s">
        <v>619</v>
      </c>
      <c r="S141" s="64">
        <v>9</v>
      </c>
      <c r="T141" s="65" t="s">
        <v>619</v>
      </c>
      <c r="U141" s="65" t="s">
        <v>619</v>
      </c>
      <c r="V141" s="62" t="s">
        <v>619</v>
      </c>
      <c r="W141" s="62">
        <v>12</v>
      </c>
      <c r="X141" s="62">
        <v>0.26</v>
      </c>
      <c r="Y141" s="64">
        <v>9</v>
      </c>
    </row>
    <row r="142" spans="1:25" s="1" customFormat="1" ht="14.1" customHeight="1" x14ac:dyDescent="0.2">
      <c r="A142" s="220" t="s">
        <v>538</v>
      </c>
      <c r="B142" s="220" t="s">
        <v>539</v>
      </c>
      <c r="C142" s="220" t="s">
        <v>742</v>
      </c>
      <c r="D142" s="220"/>
      <c r="E142" s="224">
        <v>56.581000000000003</v>
      </c>
      <c r="F142" s="64">
        <v>20</v>
      </c>
      <c r="G142" s="62" t="s">
        <v>619</v>
      </c>
      <c r="H142" s="62" t="s">
        <v>619</v>
      </c>
      <c r="I142" s="62" t="s">
        <v>619</v>
      </c>
      <c r="J142" s="62" t="s">
        <v>619</v>
      </c>
      <c r="K142" s="62" t="s">
        <v>619</v>
      </c>
      <c r="L142" s="64">
        <v>26</v>
      </c>
      <c r="M142" s="214">
        <v>0.46</v>
      </c>
      <c r="N142" s="64" t="s">
        <v>619</v>
      </c>
      <c r="O142" s="62" t="s">
        <v>619</v>
      </c>
      <c r="P142" s="62">
        <v>22</v>
      </c>
      <c r="Q142" s="62">
        <v>65</v>
      </c>
      <c r="R142" s="62">
        <v>19</v>
      </c>
      <c r="S142" s="64" t="s">
        <v>619</v>
      </c>
      <c r="T142" s="65">
        <v>46</v>
      </c>
      <c r="U142" s="65" t="s">
        <v>619</v>
      </c>
      <c r="V142" s="62" t="s">
        <v>619</v>
      </c>
      <c r="W142" s="62">
        <v>70</v>
      </c>
      <c r="X142" s="64">
        <v>1.24</v>
      </c>
      <c r="Y142" s="64" t="s">
        <v>619</v>
      </c>
    </row>
    <row r="143" spans="1:25" s="1" customFormat="1" ht="14.1" customHeight="1" x14ac:dyDescent="0.2">
      <c r="A143" s="220" t="s">
        <v>408</v>
      </c>
      <c r="B143" s="220" t="s">
        <v>409</v>
      </c>
      <c r="C143" s="220" t="s">
        <v>746</v>
      </c>
      <c r="D143" s="220"/>
      <c r="E143" s="224">
        <v>101.69199999999999</v>
      </c>
      <c r="F143" s="64">
        <v>46</v>
      </c>
      <c r="G143" s="64">
        <v>24</v>
      </c>
      <c r="H143" s="64">
        <v>41</v>
      </c>
      <c r="I143" s="62" t="s">
        <v>619</v>
      </c>
      <c r="J143" s="64">
        <v>12</v>
      </c>
      <c r="K143" s="62" t="s">
        <v>619</v>
      </c>
      <c r="L143" s="64">
        <v>129</v>
      </c>
      <c r="M143" s="214">
        <v>1.27</v>
      </c>
      <c r="N143" s="64" t="s">
        <v>619</v>
      </c>
      <c r="O143" s="64" t="s">
        <v>619</v>
      </c>
      <c r="P143" s="64">
        <v>13</v>
      </c>
      <c r="Q143" s="62">
        <v>156</v>
      </c>
      <c r="R143" s="62">
        <v>120</v>
      </c>
      <c r="S143" s="64">
        <v>82</v>
      </c>
      <c r="T143" s="65">
        <v>107</v>
      </c>
      <c r="U143" s="65">
        <v>660</v>
      </c>
      <c r="V143" s="62">
        <v>140</v>
      </c>
      <c r="W143" s="62">
        <v>1109</v>
      </c>
      <c r="X143" s="64">
        <v>10.91</v>
      </c>
      <c r="Y143" s="64">
        <v>5</v>
      </c>
    </row>
    <row r="144" spans="1:25" s="1" customFormat="1" ht="14.1" customHeight="1" x14ac:dyDescent="0.2">
      <c r="A144" s="220" t="s">
        <v>280</v>
      </c>
      <c r="B144" s="220" t="s">
        <v>281</v>
      </c>
      <c r="C144" s="220" t="s">
        <v>745</v>
      </c>
      <c r="D144" s="220"/>
      <c r="E144" s="224">
        <v>71.765000000000001</v>
      </c>
      <c r="F144" s="64">
        <v>59</v>
      </c>
      <c r="G144" s="62" t="s">
        <v>619</v>
      </c>
      <c r="H144" s="62" t="s">
        <v>619</v>
      </c>
      <c r="I144" s="62" t="s">
        <v>619</v>
      </c>
      <c r="J144" s="62" t="s">
        <v>619</v>
      </c>
      <c r="K144" s="62" t="s">
        <v>619</v>
      </c>
      <c r="L144" s="64">
        <v>61</v>
      </c>
      <c r="M144" s="214">
        <v>0.85</v>
      </c>
      <c r="N144" s="64" t="s">
        <v>619</v>
      </c>
      <c r="O144" s="62" t="s">
        <v>619</v>
      </c>
      <c r="P144" s="62">
        <v>14</v>
      </c>
      <c r="Q144" s="62">
        <v>79</v>
      </c>
      <c r="R144" s="62" t="s">
        <v>619</v>
      </c>
      <c r="S144" s="64">
        <v>35</v>
      </c>
      <c r="T144" s="65">
        <v>22</v>
      </c>
      <c r="U144" s="65">
        <v>20</v>
      </c>
      <c r="V144" s="62" t="s">
        <v>619</v>
      </c>
      <c r="W144" s="62">
        <v>92</v>
      </c>
      <c r="X144" s="64">
        <v>1.28</v>
      </c>
      <c r="Y144" s="64">
        <v>14</v>
      </c>
    </row>
    <row r="145" spans="1:25" s="1" customFormat="1" ht="14.1" customHeight="1" x14ac:dyDescent="0.2">
      <c r="A145" s="220" t="s">
        <v>71</v>
      </c>
      <c r="B145" s="220" t="s">
        <v>72</v>
      </c>
      <c r="C145" s="220" t="s">
        <v>743</v>
      </c>
      <c r="D145" s="220"/>
      <c r="E145" s="224">
        <v>34.363</v>
      </c>
      <c r="F145" s="62" t="s">
        <v>619</v>
      </c>
      <c r="G145" s="62" t="s">
        <v>619</v>
      </c>
      <c r="H145" s="62" t="s">
        <v>619</v>
      </c>
      <c r="I145" s="62" t="s">
        <v>619</v>
      </c>
      <c r="J145" s="62" t="s">
        <v>619</v>
      </c>
      <c r="K145" s="62" t="s">
        <v>619</v>
      </c>
      <c r="L145" s="64" t="s">
        <v>619</v>
      </c>
      <c r="M145" s="214" t="s">
        <v>619</v>
      </c>
      <c r="N145" s="62" t="s">
        <v>619</v>
      </c>
      <c r="O145" s="62" t="s">
        <v>619</v>
      </c>
      <c r="P145" s="62" t="s">
        <v>619</v>
      </c>
      <c r="Q145" s="62" t="s">
        <v>619</v>
      </c>
      <c r="R145" s="62" t="s">
        <v>619</v>
      </c>
      <c r="S145" s="62" t="s">
        <v>619</v>
      </c>
      <c r="T145" s="62" t="s">
        <v>619</v>
      </c>
      <c r="U145" s="62" t="s">
        <v>619</v>
      </c>
      <c r="V145" s="62" t="s">
        <v>619</v>
      </c>
      <c r="W145" s="62" t="s">
        <v>619</v>
      </c>
      <c r="X145" s="62" t="s">
        <v>619</v>
      </c>
      <c r="Y145" s="62" t="s">
        <v>619</v>
      </c>
    </row>
    <row r="146" spans="1:25" s="1" customFormat="1" ht="14.1" customHeight="1" x14ac:dyDescent="0.2">
      <c r="A146" s="220" t="s">
        <v>346</v>
      </c>
      <c r="B146" s="220" t="s">
        <v>347</v>
      </c>
      <c r="C146" s="220" t="s">
        <v>745</v>
      </c>
      <c r="D146" s="220"/>
      <c r="E146" s="224">
        <v>58.932000000000002</v>
      </c>
      <c r="F146" s="64">
        <v>25</v>
      </c>
      <c r="G146" s="62" t="s">
        <v>619</v>
      </c>
      <c r="H146" s="62" t="s">
        <v>619</v>
      </c>
      <c r="I146" s="62" t="s">
        <v>619</v>
      </c>
      <c r="J146" s="62" t="s">
        <v>619</v>
      </c>
      <c r="K146" s="62" t="s">
        <v>619</v>
      </c>
      <c r="L146" s="64">
        <v>36</v>
      </c>
      <c r="M146" s="214">
        <v>0.61</v>
      </c>
      <c r="N146" s="64" t="s">
        <v>619</v>
      </c>
      <c r="O146" s="62" t="s">
        <v>619</v>
      </c>
      <c r="P146" s="62">
        <v>7</v>
      </c>
      <c r="Q146" s="62">
        <v>51</v>
      </c>
      <c r="R146" s="62">
        <v>15</v>
      </c>
      <c r="S146" s="64">
        <v>20</v>
      </c>
      <c r="T146" s="65" t="s">
        <v>619</v>
      </c>
      <c r="U146" s="65" t="s">
        <v>619</v>
      </c>
      <c r="V146" s="62" t="s">
        <v>619</v>
      </c>
      <c r="W146" s="62">
        <v>35</v>
      </c>
      <c r="X146" s="64">
        <v>0.59</v>
      </c>
      <c r="Y146" s="64" t="s">
        <v>619</v>
      </c>
    </row>
    <row r="147" spans="1:25" s="1" customFormat="1" ht="14.1" customHeight="1" x14ac:dyDescent="0.2">
      <c r="A147" s="220" t="s">
        <v>424</v>
      </c>
      <c r="B147" s="220" t="s">
        <v>661</v>
      </c>
      <c r="C147" s="220" t="s">
        <v>742</v>
      </c>
      <c r="D147" s="220"/>
      <c r="E147" s="224">
        <v>62.445999999999998</v>
      </c>
      <c r="F147" s="64">
        <v>28</v>
      </c>
      <c r="G147" s="62" t="s">
        <v>619</v>
      </c>
      <c r="H147" s="62" t="s">
        <v>619</v>
      </c>
      <c r="I147" s="62" t="s">
        <v>619</v>
      </c>
      <c r="J147" s="62" t="s">
        <v>619</v>
      </c>
      <c r="K147" s="62" t="s">
        <v>619</v>
      </c>
      <c r="L147" s="64">
        <v>29</v>
      </c>
      <c r="M147" s="214">
        <v>0.46</v>
      </c>
      <c r="N147" s="64">
        <v>5</v>
      </c>
      <c r="O147" s="62">
        <v>57</v>
      </c>
      <c r="P147" s="62">
        <v>24</v>
      </c>
      <c r="Q147" s="62">
        <v>115</v>
      </c>
      <c r="R147" s="62">
        <v>16</v>
      </c>
      <c r="S147" s="64" t="s">
        <v>619</v>
      </c>
      <c r="T147" s="65">
        <v>26</v>
      </c>
      <c r="U147" s="65">
        <v>117</v>
      </c>
      <c r="V147" s="64" t="s">
        <v>619</v>
      </c>
      <c r="W147" s="64">
        <v>159</v>
      </c>
      <c r="X147" s="64">
        <v>3</v>
      </c>
      <c r="Y147" s="64" t="s">
        <v>619</v>
      </c>
    </row>
    <row r="148" spans="1:25" s="1" customFormat="1" ht="14.1" customHeight="1" x14ac:dyDescent="0.2">
      <c r="A148" s="220" t="s">
        <v>548</v>
      </c>
      <c r="B148" s="220" t="s">
        <v>662</v>
      </c>
      <c r="C148" s="220" t="s">
        <v>748</v>
      </c>
      <c r="D148" s="220"/>
      <c r="E148" s="224">
        <v>0.98599999999999999</v>
      </c>
      <c r="F148" s="62" t="s">
        <v>619</v>
      </c>
      <c r="G148" s="62" t="s">
        <v>619</v>
      </c>
      <c r="H148" s="62" t="s">
        <v>619</v>
      </c>
      <c r="I148" s="62" t="s">
        <v>619</v>
      </c>
      <c r="J148" s="62" t="s">
        <v>619</v>
      </c>
      <c r="K148" s="62" t="s">
        <v>619</v>
      </c>
      <c r="L148" s="64" t="s">
        <v>619</v>
      </c>
      <c r="M148" s="214" t="s">
        <v>619</v>
      </c>
      <c r="N148" s="62" t="s">
        <v>619</v>
      </c>
      <c r="O148" s="62" t="s">
        <v>619</v>
      </c>
      <c r="P148" s="62" t="s">
        <v>619</v>
      </c>
      <c r="Q148" s="62" t="s">
        <v>619</v>
      </c>
      <c r="R148" s="62" t="s">
        <v>619</v>
      </c>
      <c r="S148" s="62" t="s">
        <v>619</v>
      </c>
      <c r="T148" s="62" t="s">
        <v>619</v>
      </c>
      <c r="U148" s="62" t="s">
        <v>619</v>
      </c>
      <c r="V148" s="62" t="s">
        <v>619</v>
      </c>
      <c r="W148" s="62" t="s">
        <v>619</v>
      </c>
      <c r="X148" s="62" t="s">
        <v>619</v>
      </c>
      <c r="Y148" s="62" t="s">
        <v>619</v>
      </c>
    </row>
    <row r="149" spans="1:25" s="1" customFormat="1" ht="14.1" customHeight="1" x14ac:dyDescent="0.2">
      <c r="A149" s="220" t="s">
        <v>366</v>
      </c>
      <c r="B149" s="220" t="s">
        <v>367</v>
      </c>
      <c r="C149" s="220" t="s">
        <v>746</v>
      </c>
      <c r="D149" s="220"/>
      <c r="E149" s="224">
        <v>100.28700000000001</v>
      </c>
      <c r="F149" s="64">
        <v>33</v>
      </c>
      <c r="G149" s="64">
        <v>24</v>
      </c>
      <c r="H149" s="62" t="s">
        <v>619</v>
      </c>
      <c r="I149" s="62" t="s">
        <v>619</v>
      </c>
      <c r="J149" s="64">
        <v>10</v>
      </c>
      <c r="K149" s="64">
        <v>25</v>
      </c>
      <c r="L149" s="64">
        <v>101</v>
      </c>
      <c r="M149" s="214">
        <v>1.01</v>
      </c>
      <c r="N149" s="64">
        <v>7</v>
      </c>
      <c r="O149" s="64">
        <v>40</v>
      </c>
      <c r="P149" s="62">
        <v>78</v>
      </c>
      <c r="Q149" s="62">
        <v>226</v>
      </c>
      <c r="R149" s="64">
        <v>6</v>
      </c>
      <c r="S149" s="64">
        <v>61</v>
      </c>
      <c r="T149" s="65">
        <v>25</v>
      </c>
      <c r="U149" s="65">
        <v>269</v>
      </c>
      <c r="V149" s="64">
        <v>626</v>
      </c>
      <c r="W149" s="64">
        <v>987</v>
      </c>
      <c r="X149" s="64">
        <v>9.84</v>
      </c>
      <c r="Y149" s="64" t="s">
        <v>619</v>
      </c>
    </row>
    <row r="150" spans="1:25" s="1" customFormat="1" ht="14.1" customHeight="1" x14ac:dyDescent="0.2">
      <c r="A150" s="220" t="s">
        <v>368</v>
      </c>
      <c r="B150" s="220" t="s">
        <v>369</v>
      </c>
      <c r="C150" s="220" t="s">
        <v>746</v>
      </c>
      <c r="D150" s="220"/>
      <c r="E150" s="224">
        <v>77.471000000000004</v>
      </c>
      <c r="F150" s="64">
        <v>44</v>
      </c>
      <c r="G150" s="64">
        <v>25</v>
      </c>
      <c r="H150" s="64">
        <v>7</v>
      </c>
      <c r="I150" s="62" t="s">
        <v>619</v>
      </c>
      <c r="J150" s="64">
        <v>30</v>
      </c>
      <c r="K150" s="62" t="s">
        <v>619</v>
      </c>
      <c r="L150" s="64">
        <v>112</v>
      </c>
      <c r="M150" s="214">
        <v>1.45</v>
      </c>
      <c r="N150" s="64">
        <v>18</v>
      </c>
      <c r="O150" s="64">
        <v>103</v>
      </c>
      <c r="P150" s="64">
        <v>45</v>
      </c>
      <c r="Q150" s="62">
        <v>278</v>
      </c>
      <c r="R150" s="62">
        <v>116</v>
      </c>
      <c r="S150" s="64">
        <v>122</v>
      </c>
      <c r="T150" s="65" t="s">
        <v>619</v>
      </c>
      <c r="U150" s="65">
        <v>1561</v>
      </c>
      <c r="V150" s="64" t="s">
        <v>619</v>
      </c>
      <c r="W150" s="64">
        <v>1799</v>
      </c>
      <c r="X150" s="64">
        <v>23.22</v>
      </c>
      <c r="Y150" s="64" t="s">
        <v>619</v>
      </c>
    </row>
    <row r="151" spans="1:25" s="1" customFormat="1" ht="14.1" customHeight="1" x14ac:dyDescent="0.2">
      <c r="A151" s="220" t="s">
        <v>190</v>
      </c>
      <c r="B151" s="220" t="s">
        <v>191</v>
      </c>
      <c r="C151" s="220" t="s">
        <v>744</v>
      </c>
      <c r="D151" s="220"/>
      <c r="E151" s="224">
        <v>41.225999999999999</v>
      </c>
      <c r="F151" s="62" t="s">
        <v>619</v>
      </c>
      <c r="G151" s="62" t="s">
        <v>619</v>
      </c>
      <c r="H151" s="62" t="s">
        <v>619</v>
      </c>
      <c r="I151" s="62" t="s">
        <v>619</v>
      </c>
      <c r="J151" s="62" t="s">
        <v>619</v>
      </c>
      <c r="K151" s="62" t="s">
        <v>619</v>
      </c>
      <c r="L151" s="64">
        <v>11</v>
      </c>
      <c r="M151" s="214">
        <v>0.27</v>
      </c>
      <c r="N151" s="62">
        <v>7</v>
      </c>
      <c r="O151" s="62" t="s">
        <v>619</v>
      </c>
      <c r="P151" s="62" t="s">
        <v>619</v>
      </c>
      <c r="Q151" s="62">
        <v>22</v>
      </c>
      <c r="R151" s="62">
        <v>17</v>
      </c>
      <c r="S151" s="64" t="s">
        <v>619</v>
      </c>
      <c r="T151" s="65">
        <v>11</v>
      </c>
      <c r="U151" s="65">
        <v>12</v>
      </c>
      <c r="V151" s="64" t="s">
        <v>619</v>
      </c>
      <c r="W151" s="62">
        <v>41</v>
      </c>
      <c r="X151" s="62">
        <v>0.99</v>
      </c>
      <c r="Y151" s="64" t="s">
        <v>619</v>
      </c>
    </row>
    <row r="152" spans="1:25" s="1" customFormat="1" ht="14.1" customHeight="1" x14ac:dyDescent="0.2">
      <c r="A152" s="220" t="s">
        <v>334</v>
      </c>
      <c r="B152" s="220" t="s">
        <v>335</v>
      </c>
      <c r="C152" s="220" t="s">
        <v>745</v>
      </c>
      <c r="D152" s="220"/>
      <c r="E152" s="224">
        <v>64.412000000000006</v>
      </c>
      <c r="F152" s="64">
        <v>24</v>
      </c>
      <c r="G152" s="62" t="s">
        <v>619</v>
      </c>
      <c r="H152" s="62" t="s">
        <v>619</v>
      </c>
      <c r="I152" s="62" t="s">
        <v>619</v>
      </c>
      <c r="J152" s="62" t="s">
        <v>619</v>
      </c>
      <c r="K152" s="62" t="s">
        <v>619</v>
      </c>
      <c r="L152" s="64">
        <v>28</v>
      </c>
      <c r="M152" s="214">
        <v>0.43</v>
      </c>
      <c r="N152" s="64" t="s">
        <v>619</v>
      </c>
      <c r="O152" s="62">
        <v>32</v>
      </c>
      <c r="P152" s="62" t="s">
        <v>619</v>
      </c>
      <c r="Q152" s="62">
        <v>77</v>
      </c>
      <c r="R152" s="62" t="s">
        <v>619</v>
      </c>
      <c r="S152" s="64">
        <v>5</v>
      </c>
      <c r="T152" s="65">
        <v>32</v>
      </c>
      <c r="U152" s="65" t="s">
        <v>619</v>
      </c>
      <c r="V152" s="62" t="s">
        <v>619</v>
      </c>
      <c r="W152" s="64">
        <v>40</v>
      </c>
      <c r="X152" s="62">
        <v>0.62</v>
      </c>
      <c r="Y152" s="64" t="s">
        <v>619</v>
      </c>
    </row>
    <row r="153" spans="1:25" s="1" customFormat="1" ht="14.1" customHeight="1" x14ac:dyDescent="0.2">
      <c r="A153" s="220" t="s">
        <v>100</v>
      </c>
      <c r="B153" s="220" t="s">
        <v>663</v>
      </c>
      <c r="C153" s="220" t="s">
        <v>747</v>
      </c>
      <c r="D153" s="220"/>
      <c r="E153" s="224">
        <v>114.051</v>
      </c>
      <c r="F153" s="64">
        <v>108</v>
      </c>
      <c r="G153" s="62" t="s">
        <v>619</v>
      </c>
      <c r="H153" s="62" t="s">
        <v>619</v>
      </c>
      <c r="I153" s="62" t="s">
        <v>619</v>
      </c>
      <c r="J153" s="62" t="s">
        <v>619</v>
      </c>
      <c r="K153" s="62" t="s">
        <v>619</v>
      </c>
      <c r="L153" s="64">
        <v>117</v>
      </c>
      <c r="M153" s="214">
        <v>1.03</v>
      </c>
      <c r="N153" s="64" t="s">
        <v>619</v>
      </c>
      <c r="O153" s="62">
        <v>34</v>
      </c>
      <c r="P153" s="62" t="s">
        <v>619</v>
      </c>
      <c r="Q153" s="62">
        <v>164</v>
      </c>
      <c r="R153" s="62">
        <v>8</v>
      </c>
      <c r="S153" s="64" t="s">
        <v>619</v>
      </c>
      <c r="T153" s="65">
        <v>29</v>
      </c>
      <c r="U153" s="65" t="s">
        <v>619</v>
      </c>
      <c r="V153" s="62" t="s">
        <v>619</v>
      </c>
      <c r="W153" s="64">
        <v>40</v>
      </c>
      <c r="X153" s="62">
        <v>0.35</v>
      </c>
      <c r="Y153" s="64">
        <v>54</v>
      </c>
    </row>
    <row r="154" spans="1:25" s="1" customFormat="1" ht="14.1" customHeight="1" x14ac:dyDescent="0.2">
      <c r="A154" s="220" t="s">
        <v>410</v>
      </c>
      <c r="B154" s="220" t="s">
        <v>411</v>
      </c>
      <c r="C154" s="220" t="s">
        <v>746</v>
      </c>
      <c r="D154" s="220"/>
      <c r="E154" s="224">
        <v>67.100999999999999</v>
      </c>
      <c r="F154" s="64">
        <v>50</v>
      </c>
      <c r="G154" s="64">
        <v>7</v>
      </c>
      <c r="H154" s="64">
        <v>17</v>
      </c>
      <c r="I154" s="62" t="s">
        <v>619</v>
      </c>
      <c r="J154" s="62" t="s">
        <v>619</v>
      </c>
      <c r="K154" s="62" t="s">
        <v>619</v>
      </c>
      <c r="L154" s="64">
        <v>79</v>
      </c>
      <c r="M154" s="214">
        <v>1.18</v>
      </c>
      <c r="N154" s="64">
        <v>5</v>
      </c>
      <c r="O154" s="64">
        <v>17</v>
      </c>
      <c r="P154" s="64">
        <v>26</v>
      </c>
      <c r="Q154" s="62">
        <v>127</v>
      </c>
      <c r="R154" s="62">
        <v>21</v>
      </c>
      <c r="S154" s="64">
        <v>96</v>
      </c>
      <c r="T154" s="65">
        <v>21</v>
      </c>
      <c r="U154" s="65">
        <v>317</v>
      </c>
      <c r="V154" s="64">
        <v>55</v>
      </c>
      <c r="W154" s="64">
        <v>510</v>
      </c>
      <c r="X154" s="64">
        <v>7.6</v>
      </c>
      <c r="Y154" s="64" t="s">
        <v>619</v>
      </c>
    </row>
    <row r="155" spans="1:25" s="1" customFormat="1" ht="14.1" customHeight="1" x14ac:dyDescent="0.2">
      <c r="A155" s="220" t="s">
        <v>130</v>
      </c>
      <c r="B155" s="220" t="s">
        <v>131</v>
      </c>
      <c r="C155" s="220" t="s">
        <v>747</v>
      </c>
      <c r="D155" s="220"/>
      <c r="E155" s="224">
        <v>177.52</v>
      </c>
      <c r="F155" s="64">
        <v>39</v>
      </c>
      <c r="G155" s="64">
        <v>6</v>
      </c>
      <c r="H155" s="64">
        <v>7</v>
      </c>
      <c r="I155" s="62" t="s">
        <v>619</v>
      </c>
      <c r="J155" s="62" t="s">
        <v>619</v>
      </c>
      <c r="K155" s="64">
        <v>14</v>
      </c>
      <c r="L155" s="64">
        <v>69</v>
      </c>
      <c r="M155" s="214">
        <v>0.39</v>
      </c>
      <c r="N155" s="64">
        <v>8</v>
      </c>
      <c r="O155" s="64">
        <v>5</v>
      </c>
      <c r="P155" s="64">
        <v>14</v>
      </c>
      <c r="Q155" s="62">
        <v>96</v>
      </c>
      <c r="R155" s="64" t="s">
        <v>619</v>
      </c>
      <c r="S155" s="64">
        <v>5</v>
      </c>
      <c r="T155" s="65">
        <v>67</v>
      </c>
      <c r="U155" s="65" t="s">
        <v>619</v>
      </c>
      <c r="V155" s="64" t="s">
        <v>619</v>
      </c>
      <c r="W155" s="64">
        <v>75</v>
      </c>
      <c r="X155" s="64">
        <v>0.42</v>
      </c>
      <c r="Y155" s="64" t="s">
        <v>619</v>
      </c>
    </row>
    <row r="156" spans="1:25" s="1" customFormat="1" ht="14.1" customHeight="1" x14ac:dyDescent="0.2">
      <c r="A156" s="220" t="s">
        <v>89</v>
      </c>
      <c r="B156" s="220" t="s">
        <v>90</v>
      </c>
      <c r="C156" s="220" t="s">
        <v>743</v>
      </c>
      <c r="D156" s="220"/>
      <c r="E156" s="224">
        <v>62.220999999999997</v>
      </c>
      <c r="F156" s="64">
        <v>11</v>
      </c>
      <c r="G156" s="62" t="s">
        <v>619</v>
      </c>
      <c r="H156" s="62" t="s">
        <v>619</v>
      </c>
      <c r="I156" s="62" t="s">
        <v>619</v>
      </c>
      <c r="J156" s="62" t="s">
        <v>619</v>
      </c>
      <c r="K156" s="62" t="s">
        <v>619</v>
      </c>
      <c r="L156" s="64">
        <v>12</v>
      </c>
      <c r="M156" s="214">
        <v>0.19</v>
      </c>
      <c r="N156" s="64" t="s">
        <v>619</v>
      </c>
      <c r="O156" s="62" t="s">
        <v>619</v>
      </c>
      <c r="P156" s="62">
        <v>15</v>
      </c>
      <c r="Q156" s="62">
        <v>42</v>
      </c>
      <c r="R156" s="62" t="s">
        <v>619</v>
      </c>
      <c r="S156" s="64" t="s">
        <v>619</v>
      </c>
      <c r="T156" s="65" t="s">
        <v>619</v>
      </c>
      <c r="U156" s="65" t="s">
        <v>619</v>
      </c>
      <c r="V156" s="62" t="s">
        <v>619</v>
      </c>
      <c r="W156" s="62">
        <v>9</v>
      </c>
      <c r="X156" s="64">
        <v>0</v>
      </c>
      <c r="Y156" s="64" t="s">
        <v>619</v>
      </c>
    </row>
    <row r="157" spans="1:25" s="1" customFormat="1" ht="14.1" customHeight="1" x14ac:dyDescent="0.2">
      <c r="A157" s="220" t="s">
        <v>370</v>
      </c>
      <c r="B157" s="220" t="s">
        <v>371</v>
      </c>
      <c r="C157" s="220" t="s">
        <v>746</v>
      </c>
      <c r="D157" s="220"/>
      <c r="E157" s="224">
        <v>137.828</v>
      </c>
      <c r="F157" s="64">
        <v>32</v>
      </c>
      <c r="G157" s="64">
        <v>76</v>
      </c>
      <c r="H157" s="64">
        <v>6</v>
      </c>
      <c r="I157" s="64">
        <v>7</v>
      </c>
      <c r="J157" s="64">
        <v>9</v>
      </c>
      <c r="K157" s="64">
        <v>5</v>
      </c>
      <c r="L157" s="64">
        <v>135</v>
      </c>
      <c r="M157" s="214">
        <v>0.98</v>
      </c>
      <c r="N157" s="64">
        <v>21</v>
      </c>
      <c r="O157" s="64">
        <v>20</v>
      </c>
      <c r="P157" s="64">
        <v>11</v>
      </c>
      <c r="Q157" s="64">
        <v>187</v>
      </c>
      <c r="R157" s="64" t="s">
        <v>619</v>
      </c>
      <c r="S157" s="64">
        <v>234</v>
      </c>
      <c r="T157" s="65" t="s">
        <v>619</v>
      </c>
      <c r="U157" s="65">
        <v>720</v>
      </c>
      <c r="V157" s="64">
        <v>782</v>
      </c>
      <c r="W157" s="64">
        <v>1760</v>
      </c>
      <c r="X157" s="64">
        <v>12.77</v>
      </c>
      <c r="Y157" s="64" t="s">
        <v>619</v>
      </c>
    </row>
    <row r="158" spans="1:25" s="1" customFormat="1" ht="14.1" customHeight="1" x14ac:dyDescent="0.2">
      <c r="A158" s="220" t="s">
        <v>73</v>
      </c>
      <c r="B158" s="220" t="s">
        <v>74</v>
      </c>
      <c r="C158" s="220" t="s">
        <v>743</v>
      </c>
      <c r="D158" s="220"/>
      <c r="E158" s="224">
        <v>58.731000000000002</v>
      </c>
      <c r="F158" s="62" t="s">
        <v>619</v>
      </c>
      <c r="G158" s="62" t="s">
        <v>619</v>
      </c>
      <c r="H158" s="62" t="s">
        <v>619</v>
      </c>
      <c r="I158" s="62" t="s">
        <v>619</v>
      </c>
      <c r="J158" s="62" t="s">
        <v>619</v>
      </c>
      <c r="K158" s="62" t="s">
        <v>619</v>
      </c>
      <c r="L158" s="64">
        <v>20</v>
      </c>
      <c r="M158" s="214">
        <v>0.34</v>
      </c>
      <c r="N158" s="62" t="s">
        <v>619</v>
      </c>
      <c r="O158" s="62">
        <v>32</v>
      </c>
      <c r="P158" s="62" t="s">
        <v>619</v>
      </c>
      <c r="Q158" s="62">
        <v>61</v>
      </c>
      <c r="R158" s="62" t="s">
        <v>619</v>
      </c>
      <c r="S158" s="64" t="s">
        <v>619</v>
      </c>
      <c r="T158" s="65" t="s">
        <v>619</v>
      </c>
      <c r="U158" s="65" t="s">
        <v>619</v>
      </c>
      <c r="V158" s="62" t="s">
        <v>619</v>
      </c>
      <c r="W158" s="64">
        <v>5</v>
      </c>
      <c r="X158" s="62">
        <v>0.09</v>
      </c>
      <c r="Y158" s="64">
        <v>16</v>
      </c>
    </row>
    <row r="159" spans="1:25" s="1" customFormat="1" ht="14.1" customHeight="1" x14ac:dyDescent="0.2">
      <c r="A159" s="220" t="s">
        <v>132</v>
      </c>
      <c r="B159" s="220" t="s">
        <v>133</v>
      </c>
      <c r="C159" s="220" t="s">
        <v>747</v>
      </c>
      <c r="D159" s="220"/>
      <c r="E159" s="224">
        <v>327.97500000000002</v>
      </c>
      <c r="F159" s="64">
        <v>67</v>
      </c>
      <c r="G159" s="64">
        <v>11</v>
      </c>
      <c r="H159" s="64">
        <v>6</v>
      </c>
      <c r="I159" s="62" t="s">
        <v>619</v>
      </c>
      <c r="J159" s="62" t="s">
        <v>619</v>
      </c>
      <c r="K159" s="64">
        <v>51</v>
      </c>
      <c r="L159" s="64">
        <v>140</v>
      </c>
      <c r="M159" s="214">
        <v>0.43</v>
      </c>
      <c r="N159" s="64">
        <v>6</v>
      </c>
      <c r="O159" s="64">
        <v>226</v>
      </c>
      <c r="P159" s="64">
        <v>29</v>
      </c>
      <c r="Q159" s="62">
        <v>401</v>
      </c>
      <c r="R159" s="64" t="s">
        <v>619</v>
      </c>
      <c r="S159" s="64">
        <v>20</v>
      </c>
      <c r="T159" s="65" t="s">
        <v>619</v>
      </c>
      <c r="U159" s="65" t="s">
        <v>619</v>
      </c>
      <c r="V159" s="64" t="s">
        <v>619</v>
      </c>
      <c r="W159" s="64">
        <v>23</v>
      </c>
      <c r="X159" s="64">
        <v>0</v>
      </c>
      <c r="Y159" s="64" t="s">
        <v>619</v>
      </c>
    </row>
    <row r="160" spans="1:25" s="1" customFormat="1" ht="14.1" customHeight="1" x14ac:dyDescent="0.2">
      <c r="A160" s="220" t="s">
        <v>137</v>
      </c>
      <c r="B160" s="220" t="s">
        <v>664</v>
      </c>
      <c r="C160" s="220" t="s">
        <v>744</v>
      </c>
      <c r="D160" s="220"/>
      <c r="E160" s="224">
        <v>125.941</v>
      </c>
      <c r="F160" s="64">
        <v>7</v>
      </c>
      <c r="G160" s="62" t="s">
        <v>619</v>
      </c>
      <c r="H160" s="64">
        <v>7</v>
      </c>
      <c r="I160" s="62" t="s">
        <v>619</v>
      </c>
      <c r="J160" s="62" t="s">
        <v>619</v>
      </c>
      <c r="K160" s="64">
        <v>5</v>
      </c>
      <c r="L160" s="64">
        <v>24</v>
      </c>
      <c r="M160" s="214">
        <v>0.19</v>
      </c>
      <c r="N160" s="64" t="s">
        <v>619</v>
      </c>
      <c r="O160" s="62">
        <v>54</v>
      </c>
      <c r="P160" s="64" t="s">
        <v>619</v>
      </c>
      <c r="Q160" s="62">
        <v>90</v>
      </c>
      <c r="R160" s="64" t="s">
        <v>619</v>
      </c>
      <c r="S160" s="64">
        <v>52</v>
      </c>
      <c r="T160" s="65" t="s">
        <v>619</v>
      </c>
      <c r="U160" s="65" t="s">
        <v>619</v>
      </c>
      <c r="V160" s="62">
        <v>9</v>
      </c>
      <c r="W160" s="64">
        <v>66</v>
      </c>
      <c r="X160" s="62">
        <v>0.52</v>
      </c>
      <c r="Y160" s="64">
        <v>7</v>
      </c>
    </row>
    <row r="161" spans="1:25" s="1" customFormat="1" ht="14.1" customHeight="1" x14ac:dyDescent="0.2">
      <c r="A161" s="220" t="s">
        <v>446</v>
      </c>
      <c r="B161" s="220" t="s">
        <v>447</v>
      </c>
      <c r="C161" s="220" t="s">
        <v>742</v>
      </c>
      <c r="D161" s="220"/>
      <c r="E161" s="224">
        <v>43.682000000000002</v>
      </c>
      <c r="F161" s="62" t="s">
        <v>619</v>
      </c>
      <c r="G161" s="62" t="s">
        <v>619</v>
      </c>
      <c r="H161" s="62" t="s">
        <v>619</v>
      </c>
      <c r="I161" s="62" t="s">
        <v>619</v>
      </c>
      <c r="J161" s="62" t="s">
        <v>619</v>
      </c>
      <c r="K161" s="62" t="s">
        <v>619</v>
      </c>
      <c r="L161" s="64">
        <v>23</v>
      </c>
      <c r="M161" s="214">
        <v>0.53</v>
      </c>
      <c r="N161" s="62">
        <v>7</v>
      </c>
      <c r="O161" s="62">
        <v>8</v>
      </c>
      <c r="P161" s="62">
        <v>7</v>
      </c>
      <c r="Q161" s="62">
        <v>45</v>
      </c>
      <c r="R161" s="62" t="s">
        <v>619</v>
      </c>
      <c r="S161" s="64" t="s">
        <v>619</v>
      </c>
      <c r="T161" s="65">
        <v>24</v>
      </c>
      <c r="U161" s="65">
        <v>20</v>
      </c>
      <c r="V161" s="64">
        <v>7</v>
      </c>
      <c r="W161" s="64">
        <v>57</v>
      </c>
      <c r="X161" s="64">
        <v>1.3</v>
      </c>
      <c r="Y161" s="64" t="s">
        <v>619</v>
      </c>
    </row>
    <row r="162" spans="1:25" s="1" customFormat="1" ht="14.1" customHeight="1" x14ac:dyDescent="0.2">
      <c r="A162" s="220" t="s">
        <v>372</v>
      </c>
      <c r="B162" s="220" t="s">
        <v>373</v>
      </c>
      <c r="C162" s="220" t="s">
        <v>746</v>
      </c>
      <c r="D162" s="220"/>
      <c r="E162" s="224">
        <v>123.363</v>
      </c>
      <c r="F162" s="64">
        <v>49</v>
      </c>
      <c r="G162" s="64">
        <v>130</v>
      </c>
      <c r="H162" s="62" t="s">
        <v>619</v>
      </c>
      <c r="I162" s="62" t="s">
        <v>619</v>
      </c>
      <c r="J162" s="64">
        <v>17</v>
      </c>
      <c r="K162" s="62" t="s">
        <v>619</v>
      </c>
      <c r="L162" s="64">
        <v>223</v>
      </c>
      <c r="M162" s="214">
        <v>1.81</v>
      </c>
      <c r="N162" s="64">
        <v>10</v>
      </c>
      <c r="O162" s="64">
        <v>12</v>
      </c>
      <c r="P162" s="62">
        <v>74</v>
      </c>
      <c r="Q162" s="62">
        <v>319</v>
      </c>
      <c r="R162" s="62">
        <v>113</v>
      </c>
      <c r="S162" s="64">
        <v>317</v>
      </c>
      <c r="T162" s="65">
        <v>171</v>
      </c>
      <c r="U162" s="65">
        <v>662</v>
      </c>
      <c r="V162" s="64">
        <v>347</v>
      </c>
      <c r="W162" s="64">
        <v>1610</v>
      </c>
      <c r="X162" s="64">
        <v>13.05</v>
      </c>
      <c r="Y162" s="64" t="s">
        <v>619</v>
      </c>
    </row>
    <row r="163" spans="1:25" s="1" customFormat="1" ht="14.1" customHeight="1" x14ac:dyDescent="0.2">
      <c r="A163" s="220" t="s">
        <v>232</v>
      </c>
      <c r="B163" s="220" t="s">
        <v>233</v>
      </c>
      <c r="C163" s="220" t="s">
        <v>749</v>
      </c>
      <c r="D163" s="220"/>
      <c r="E163" s="224">
        <v>42.314</v>
      </c>
      <c r="F163" s="64">
        <v>13</v>
      </c>
      <c r="G163" s="62" t="s">
        <v>619</v>
      </c>
      <c r="H163" s="62" t="s">
        <v>619</v>
      </c>
      <c r="I163" s="62" t="s">
        <v>619</v>
      </c>
      <c r="J163" s="62" t="s">
        <v>619</v>
      </c>
      <c r="K163" s="62" t="s">
        <v>619</v>
      </c>
      <c r="L163" s="64">
        <v>14</v>
      </c>
      <c r="M163" s="214">
        <v>0.33</v>
      </c>
      <c r="N163" s="64" t="s">
        <v>619</v>
      </c>
      <c r="O163" s="62" t="s">
        <v>619</v>
      </c>
      <c r="P163" s="62" t="s">
        <v>619</v>
      </c>
      <c r="Q163" s="62">
        <v>17</v>
      </c>
      <c r="R163" s="62" t="s">
        <v>619</v>
      </c>
      <c r="S163" s="64" t="s">
        <v>619</v>
      </c>
      <c r="T163" s="65" t="s">
        <v>619</v>
      </c>
      <c r="U163" s="65" t="s">
        <v>619</v>
      </c>
      <c r="V163" s="62" t="s">
        <v>619</v>
      </c>
      <c r="W163" s="62">
        <v>22</v>
      </c>
      <c r="X163" s="62">
        <v>0.52</v>
      </c>
      <c r="Y163" s="64" t="s">
        <v>619</v>
      </c>
    </row>
    <row r="164" spans="1:25" s="1" customFormat="1" ht="14.1" customHeight="1" x14ac:dyDescent="0.2">
      <c r="A164" s="220" t="s">
        <v>174</v>
      </c>
      <c r="B164" s="220" t="s">
        <v>175</v>
      </c>
      <c r="C164" s="220" t="s">
        <v>744</v>
      </c>
      <c r="D164" s="220"/>
      <c r="E164" s="224">
        <v>40.453000000000003</v>
      </c>
      <c r="F164" s="64">
        <v>65</v>
      </c>
      <c r="G164" s="62" t="s">
        <v>619</v>
      </c>
      <c r="H164" s="62" t="s">
        <v>619</v>
      </c>
      <c r="I164" s="62" t="s">
        <v>619</v>
      </c>
      <c r="J164" s="62" t="s">
        <v>619</v>
      </c>
      <c r="K164" s="62" t="s">
        <v>619</v>
      </c>
      <c r="L164" s="64">
        <v>67</v>
      </c>
      <c r="M164" s="214">
        <v>1.66</v>
      </c>
      <c r="N164" s="64" t="s">
        <v>619</v>
      </c>
      <c r="O164" s="62" t="s">
        <v>619</v>
      </c>
      <c r="P164" s="62">
        <v>16</v>
      </c>
      <c r="Q164" s="62">
        <v>90</v>
      </c>
      <c r="R164" s="62">
        <v>14</v>
      </c>
      <c r="S164" s="64">
        <v>14</v>
      </c>
      <c r="T164" s="65" t="s">
        <v>619</v>
      </c>
      <c r="U164" s="65" t="s">
        <v>619</v>
      </c>
      <c r="V164" s="62" t="s">
        <v>619</v>
      </c>
      <c r="W164" s="62">
        <v>35</v>
      </c>
      <c r="X164" s="64">
        <v>0.87</v>
      </c>
      <c r="Y164" s="64">
        <v>30</v>
      </c>
    </row>
    <row r="165" spans="1:25" s="1" customFormat="1" ht="14.1" customHeight="1" x14ac:dyDescent="0.2">
      <c r="A165" s="220" t="s">
        <v>91</v>
      </c>
      <c r="B165" s="220" t="s">
        <v>92</v>
      </c>
      <c r="C165" s="220" t="s">
        <v>743</v>
      </c>
      <c r="D165" s="220"/>
      <c r="E165" s="224">
        <v>210.874</v>
      </c>
      <c r="F165" s="64">
        <v>32</v>
      </c>
      <c r="G165" s="64">
        <v>11</v>
      </c>
      <c r="H165" s="62" t="s">
        <v>619</v>
      </c>
      <c r="I165" s="62" t="s">
        <v>619</v>
      </c>
      <c r="J165" s="62" t="s">
        <v>619</v>
      </c>
      <c r="K165" s="62" t="s">
        <v>619</v>
      </c>
      <c r="L165" s="64">
        <v>50</v>
      </c>
      <c r="M165" s="214">
        <v>0.24</v>
      </c>
      <c r="N165" s="64" t="s">
        <v>619</v>
      </c>
      <c r="O165" s="64" t="s">
        <v>619</v>
      </c>
      <c r="P165" s="62">
        <v>14</v>
      </c>
      <c r="Q165" s="62">
        <v>71</v>
      </c>
      <c r="R165" s="62" t="s">
        <v>619</v>
      </c>
      <c r="S165" s="64" t="s">
        <v>619</v>
      </c>
      <c r="T165" s="65" t="s">
        <v>619</v>
      </c>
      <c r="U165" s="65" t="s">
        <v>619</v>
      </c>
      <c r="V165" s="62" t="s">
        <v>619</v>
      </c>
      <c r="W165" s="62">
        <v>51</v>
      </c>
      <c r="X165" s="64">
        <v>0.24</v>
      </c>
      <c r="Y165" s="64" t="s">
        <v>619</v>
      </c>
    </row>
    <row r="166" spans="1:25" s="1" customFormat="1" ht="14.1" customHeight="1" x14ac:dyDescent="0.2">
      <c r="A166" s="220" t="s">
        <v>270</v>
      </c>
      <c r="B166" s="220" t="s">
        <v>665</v>
      </c>
      <c r="C166" s="220" t="s">
        <v>745</v>
      </c>
      <c r="D166" s="220"/>
      <c r="E166" s="224">
        <v>77.435000000000002</v>
      </c>
      <c r="F166" s="64">
        <v>43</v>
      </c>
      <c r="G166" s="64">
        <v>12</v>
      </c>
      <c r="H166" s="64">
        <v>25</v>
      </c>
      <c r="I166" s="64">
        <v>5</v>
      </c>
      <c r="J166" s="62" t="s">
        <v>619</v>
      </c>
      <c r="K166" s="62" t="s">
        <v>619</v>
      </c>
      <c r="L166" s="64">
        <v>90</v>
      </c>
      <c r="M166" s="214">
        <v>1.1599999999999999</v>
      </c>
      <c r="N166" s="64">
        <v>13</v>
      </c>
      <c r="O166" s="64">
        <v>67</v>
      </c>
      <c r="P166" s="64">
        <v>5</v>
      </c>
      <c r="Q166" s="64">
        <v>175</v>
      </c>
      <c r="R166" s="62" t="s">
        <v>619</v>
      </c>
      <c r="S166" s="64" t="s">
        <v>619</v>
      </c>
      <c r="T166" s="65" t="s">
        <v>619</v>
      </c>
      <c r="U166" s="65" t="s">
        <v>619</v>
      </c>
      <c r="V166" s="64" t="s">
        <v>619</v>
      </c>
      <c r="W166" s="64" t="s">
        <v>619</v>
      </c>
      <c r="X166" s="64" t="s">
        <v>619</v>
      </c>
      <c r="Y166" s="64" t="s">
        <v>619</v>
      </c>
    </row>
    <row r="167" spans="1:25" s="1" customFormat="1" ht="14.1" customHeight="1" x14ac:dyDescent="0.2">
      <c r="A167" s="220" t="s">
        <v>484</v>
      </c>
      <c r="B167" s="220" t="s">
        <v>485</v>
      </c>
      <c r="C167" s="220" t="s">
        <v>742</v>
      </c>
      <c r="D167" s="220"/>
      <c r="E167" s="224">
        <v>66.117000000000004</v>
      </c>
      <c r="F167" s="64">
        <v>37</v>
      </c>
      <c r="G167" s="62" t="s">
        <v>619</v>
      </c>
      <c r="H167" s="62" t="s">
        <v>619</v>
      </c>
      <c r="I167" s="62" t="s">
        <v>619</v>
      </c>
      <c r="J167" s="62" t="s">
        <v>619</v>
      </c>
      <c r="K167" s="62" t="s">
        <v>619</v>
      </c>
      <c r="L167" s="64">
        <v>41</v>
      </c>
      <c r="M167" s="214">
        <v>0.62</v>
      </c>
      <c r="N167" s="64">
        <v>20</v>
      </c>
      <c r="O167" s="62">
        <v>45</v>
      </c>
      <c r="P167" s="62">
        <v>33</v>
      </c>
      <c r="Q167" s="62">
        <v>139</v>
      </c>
      <c r="R167" s="62">
        <v>9</v>
      </c>
      <c r="S167" s="64" t="s">
        <v>619</v>
      </c>
      <c r="T167" s="65">
        <v>13</v>
      </c>
      <c r="U167" s="65" t="s">
        <v>619</v>
      </c>
      <c r="V167" s="64">
        <v>19</v>
      </c>
      <c r="W167" s="64">
        <v>41</v>
      </c>
      <c r="X167" s="64">
        <v>0.62</v>
      </c>
      <c r="Y167" s="64">
        <v>22</v>
      </c>
    </row>
    <row r="168" spans="1:25" s="1" customFormat="1" ht="14.1" customHeight="1" x14ac:dyDescent="0.2">
      <c r="A168" s="220" t="s">
        <v>300</v>
      </c>
      <c r="B168" s="220" t="s">
        <v>301</v>
      </c>
      <c r="C168" s="220" t="s">
        <v>745</v>
      </c>
      <c r="D168" s="220"/>
      <c r="E168" s="224">
        <v>26.466000000000001</v>
      </c>
      <c r="F168" s="62" t="s">
        <v>619</v>
      </c>
      <c r="G168" s="62" t="s">
        <v>619</v>
      </c>
      <c r="H168" s="62" t="s">
        <v>619</v>
      </c>
      <c r="I168" s="62" t="s">
        <v>619</v>
      </c>
      <c r="J168" s="62" t="s">
        <v>619</v>
      </c>
      <c r="K168" s="62" t="s">
        <v>619</v>
      </c>
      <c r="L168" s="64" t="s">
        <v>619</v>
      </c>
      <c r="M168" s="214" t="s">
        <v>619</v>
      </c>
      <c r="N168" s="62" t="s">
        <v>619</v>
      </c>
      <c r="O168" s="62" t="s">
        <v>619</v>
      </c>
      <c r="P168" s="62" t="s">
        <v>619</v>
      </c>
      <c r="Q168" s="62" t="s">
        <v>619</v>
      </c>
      <c r="R168" s="62" t="s">
        <v>619</v>
      </c>
      <c r="S168" s="62" t="s">
        <v>619</v>
      </c>
      <c r="T168" s="62">
        <v>5</v>
      </c>
      <c r="U168" s="62" t="s">
        <v>619</v>
      </c>
      <c r="V168" s="62" t="s">
        <v>619</v>
      </c>
      <c r="W168" s="62">
        <v>7</v>
      </c>
      <c r="X168" s="62">
        <v>0.26</v>
      </c>
      <c r="Y168" s="62" t="s">
        <v>619</v>
      </c>
    </row>
    <row r="169" spans="1:25" s="1" customFormat="1" ht="14.1" customHeight="1" x14ac:dyDescent="0.2">
      <c r="A169" s="220" t="s">
        <v>218</v>
      </c>
      <c r="B169" s="220" t="s">
        <v>219</v>
      </c>
      <c r="C169" s="220" t="s">
        <v>749</v>
      </c>
      <c r="D169" s="220"/>
      <c r="E169" s="224">
        <v>32.840000000000003</v>
      </c>
      <c r="F169" s="62" t="s">
        <v>619</v>
      </c>
      <c r="G169" s="62" t="s">
        <v>619</v>
      </c>
      <c r="H169" s="62" t="s">
        <v>619</v>
      </c>
      <c r="I169" s="62" t="s">
        <v>619</v>
      </c>
      <c r="J169" s="62" t="s">
        <v>619</v>
      </c>
      <c r="K169" s="62" t="s">
        <v>619</v>
      </c>
      <c r="L169" s="64">
        <v>21</v>
      </c>
      <c r="M169" s="214">
        <v>0.64</v>
      </c>
      <c r="N169" s="62" t="s">
        <v>619</v>
      </c>
      <c r="O169" s="62" t="s">
        <v>619</v>
      </c>
      <c r="P169" s="62" t="s">
        <v>619</v>
      </c>
      <c r="Q169" s="62">
        <v>28</v>
      </c>
      <c r="R169" s="62" t="s">
        <v>619</v>
      </c>
      <c r="S169" s="64" t="s">
        <v>619</v>
      </c>
      <c r="T169" s="65" t="s">
        <v>619</v>
      </c>
      <c r="U169" s="65" t="s">
        <v>619</v>
      </c>
      <c r="V169" s="62" t="s">
        <v>619</v>
      </c>
      <c r="W169" s="62" t="s">
        <v>619</v>
      </c>
      <c r="X169" s="62" t="s">
        <v>619</v>
      </c>
      <c r="Y169" s="64">
        <v>10</v>
      </c>
    </row>
    <row r="170" spans="1:25" s="1" customFormat="1" ht="14.1" customHeight="1" x14ac:dyDescent="0.2">
      <c r="A170" s="220" t="s">
        <v>49</v>
      </c>
      <c r="B170" s="220" t="s">
        <v>50</v>
      </c>
      <c r="C170" s="220" t="s">
        <v>743</v>
      </c>
      <c r="D170" s="220"/>
      <c r="E170" s="224">
        <v>212.31399999999999</v>
      </c>
      <c r="F170" s="64">
        <v>81</v>
      </c>
      <c r="G170" s="64">
        <v>31</v>
      </c>
      <c r="H170" s="64">
        <v>26</v>
      </c>
      <c r="I170" s="64">
        <v>9</v>
      </c>
      <c r="J170" s="64">
        <v>20</v>
      </c>
      <c r="K170" s="64">
        <v>7</v>
      </c>
      <c r="L170" s="64">
        <v>174</v>
      </c>
      <c r="M170" s="214">
        <v>0.82</v>
      </c>
      <c r="N170" s="64">
        <v>63</v>
      </c>
      <c r="O170" s="64">
        <v>99</v>
      </c>
      <c r="P170" s="64">
        <v>201</v>
      </c>
      <c r="Q170" s="64">
        <v>537</v>
      </c>
      <c r="R170" s="64" t="s">
        <v>619</v>
      </c>
      <c r="S170" s="64">
        <v>125</v>
      </c>
      <c r="T170" s="65">
        <v>73</v>
      </c>
      <c r="U170" s="65" t="s">
        <v>619</v>
      </c>
      <c r="V170" s="64">
        <v>190</v>
      </c>
      <c r="W170" s="64">
        <v>437</v>
      </c>
      <c r="X170" s="64">
        <v>2.06</v>
      </c>
      <c r="Y170" s="64" t="s">
        <v>619</v>
      </c>
    </row>
    <row r="171" spans="1:25" s="1" customFormat="1" ht="14.1" customHeight="1" x14ac:dyDescent="0.2">
      <c r="A171" s="220" t="s">
        <v>206</v>
      </c>
      <c r="B171" s="220" t="s">
        <v>207</v>
      </c>
      <c r="C171" s="220" t="s">
        <v>744</v>
      </c>
      <c r="D171" s="220"/>
      <c r="E171" s="224">
        <v>45.741</v>
      </c>
      <c r="F171" s="64">
        <v>38</v>
      </c>
      <c r="G171" s="62" t="s">
        <v>619</v>
      </c>
      <c r="H171" s="62" t="s">
        <v>619</v>
      </c>
      <c r="I171" s="62" t="s">
        <v>619</v>
      </c>
      <c r="J171" s="62" t="s">
        <v>619</v>
      </c>
      <c r="K171" s="62" t="s">
        <v>619</v>
      </c>
      <c r="L171" s="64">
        <v>41</v>
      </c>
      <c r="M171" s="214">
        <v>0.9</v>
      </c>
      <c r="N171" s="64" t="s">
        <v>619</v>
      </c>
      <c r="O171" s="62" t="s">
        <v>619</v>
      </c>
      <c r="P171" s="62">
        <v>28</v>
      </c>
      <c r="Q171" s="62">
        <v>77</v>
      </c>
      <c r="R171" s="62" t="s">
        <v>619</v>
      </c>
      <c r="S171" s="64" t="s">
        <v>619</v>
      </c>
      <c r="T171" s="65" t="s">
        <v>619</v>
      </c>
      <c r="U171" s="65" t="s">
        <v>619</v>
      </c>
      <c r="V171" s="62" t="s">
        <v>619</v>
      </c>
      <c r="W171" s="62">
        <v>35</v>
      </c>
      <c r="X171" s="64">
        <v>0.77</v>
      </c>
      <c r="Y171" s="64">
        <v>18</v>
      </c>
    </row>
    <row r="172" spans="1:25" s="1" customFormat="1" ht="14.1" customHeight="1" x14ac:dyDescent="0.2">
      <c r="A172" s="220" t="s">
        <v>425</v>
      </c>
      <c r="B172" s="220" t="s">
        <v>666</v>
      </c>
      <c r="C172" s="220" t="s">
        <v>742</v>
      </c>
      <c r="D172" s="220"/>
      <c r="E172" s="224">
        <v>110.76300000000001</v>
      </c>
      <c r="F172" s="64">
        <v>109</v>
      </c>
      <c r="G172" s="64">
        <v>9</v>
      </c>
      <c r="H172" s="62" t="s">
        <v>619</v>
      </c>
      <c r="I172" s="62" t="s">
        <v>619</v>
      </c>
      <c r="J172" s="62" t="s">
        <v>619</v>
      </c>
      <c r="K172" s="62" t="s">
        <v>619</v>
      </c>
      <c r="L172" s="64">
        <v>132</v>
      </c>
      <c r="M172" s="214">
        <v>1.19</v>
      </c>
      <c r="N172" s="64">
        <v>28</v>
      </c>
      <c r="O172" s="64">
        <v>126</v>
      </c>
      <c r="P172" s="62">
        <v>64</v>
      </c>
      <c r="Q172" s="62">
        <v>350</v>
      </c>
      <c r="R172" s="62">
        <v>91</v>
      </c>
      <c r="S172" s="64" t="s">
        <v>619</v>
      </c>
      <c r="T172" s="65">
        <v>6</v>
      </c>
      <c r="U172" s="65" t="s">
        <v>619</v>
      </c>
      <c r="V172" s="64">
        <v>96</v>
      </c>
      <c r="W172" s="64">
        <v>193</v>
      </c>
      <c r="X172" s="64">
        <v>1.74</v>
      </c>
      <c r="Y172" s="64">
        <v>56</v>
      </c>
    </row>
    <row r="173" spans="1:25" s="1" customFormat="1" ht="14.1" customHeight="1" x14ac:dyDescent="0.2">
      <c r="A173" s="220" t="s">
        <v>164</v>
      </c>
      <c r="B173" s="220" t="s">
        <v>165</v>
      </c>
      <c r="C173" s="220" t="s">
        <v>744</v>
      </c>
      <c r="D173" s="220"/>
      <c r="E173" s="224">
        <v>22.024000000000001</v>
      </c>
      <c r="F173" s="62" t="s">
        <v>619</v>
      </c>
      <c r="G173" s="62" t="s">
        <v>619</v>
      </c>
      <c r="H173" s="62" t="s">
        <v>619</v>
      </c>
      <c r="I173" s="62" t="s">
        <v>619</v>
      </c>
      <c r="J173" s="62" t="s">
        <v>619</v>
      </c>
      <c r="K173" s="62" t="s">
        <v>619</v>
      </c>
      <c r="L173" s="64">
        <v>27</v>
      </c>
      <c r="M173" s="214">
        <v>1.23</v>
      </c>
      <c r="N173" s="62" t="s">
        <v>619</v>
      </c>
      <c r="O173" s="62">
        <v>31</v>
      </c>
      <c r="P173" s="62" t="s">
        <v>619</v>
      </c>
      <c r="Q173" s="62">
        <v>67</v>
      </c>
      <c r="R173" s="62" t="s">
        <v>619</v>
      </c>
      <c r="S173" s="64">
        <v>9</v>
      </c>
      <c r="T173" s="65" t="s">
        <v>619</v>
      </c>
      <c r="U173" s="65" t="s">
        <v>619</v>
      </c>
      <c r="V173" s="62" t="s">
        <v>619</v>
      </c>
      <c r="W173" s="64">
        <v>17</v>
      </c>
      <c r="X173" s="62">
        <v>0.77</v>
      </c>
      <c r="Y173" s="64" t="s">
        <v>619</v>
      </c>
    </row>
    <row r="174" spans="1:25" s="1" customFormat="1" ht="14.1" customHeight="1" x14ac:dyDescent="0.2">
      <c r="A174" s="220" t="s">
        <v>596</v>
      </c>
      <c r="B174" s="220" t="s">
        <v>597</v>
      </c>
      <c r="C174" s="220" t="s">
        <v>748</v>
      </c>
      <c r="D174" s="220"/>
      <c r="E174" s="224">
        <v>47.512999999999998</v>
      </c>
      <c r="F174" s="64">
        <v>12</v>
      </c>
      <c r="G174" s="62" t="s">
        <v>619</v>
      </c>
      <c r="H174" s="62" t="s">
        <v>619</v>
      </c>
      <c r="I174" s="62" t="s">
        <v>619</v>
      </c>
      <c r="J174" s="62" t="s">
        <v>619</v>
      </c>
      <c r="K174" s="62" t="s">
        <v>619</v>
      </c>
      <c r="L174" s="64">
        <v>14</v>
      </c>
      <c r="M174" s="214">
        <v>0.28999999999999998</v>
      </c>
      <c r="N174" s="64" t="s">
        <v>619</v>
      </c>
      <c r="O174" s="62" t="s">
        <v>619</v>
      </c>
      <c r="P174" s="62">
        <v>12</v>
      </c>
      <c r="Q174" s="62">
        <v>39</v>
      </c>
      <c r="R174" s="62">
        <v>13</v>
      </c>
      <c r="S174" s="64" t="s">
        <v>619</v>
      </c>
      <c r="T174" s="65" t="s">
        <v>619</v>
      </c>
      <c r="U174" s="65">
        <v>6</v>
      </c>
      <c r="V174" s="62" t="s">
        <v>619</v>
      </c>
      <c r="W174" s="62">
        <v>23</v>
      </c>
      <c r="X174" s="64">
        <v>0.48</v>
      </c>
      <c r="Y174" s="64" t="s">
        <v>619</v>
      </c>
    </row>
    <row r="175" spans="1:25" s="1" customFormat="1" ht="14.1" customHeight="1" x14ac:dyDescent="0.2">
      <c r="A175" s="220" t="s">
        <v>412</v>
      </c>
      <c r="B175" s="220" t="s">
        <v>413</v>
      </c>
      <c r="C175" s="220" t="s">
        <v>746</v>
      </c>
      <c r="D175" s="220"/>
      <c r="E175" s="224">
        <v>82.683000000000007</v>
      </c>
      <c r="F175" s="64">
        <v>9</v>
      </c>
      <c r="G175" s="64">
        <v>6</v>
      </c>
      <c r="H175" s="64">
        <v>6</v>
      </c>
      <c r="I175" s="62" t="s">
        <v>619</v>
      </c>
      <c r="J175" s="62" t="s">
        <v>619</v>
      </c>
      <c r="K175" s="62" t="s">
        <v>619</v>
      </c>
      <c r="L175" s="64">
        <v>27</v>
      </c>
      <c r="M175" s="214">
        <v>0.33</v>
      </c>
      <c r="N175" s="64">
        <v>20</v>
      </c>
      <c r="O175" s="64">
        <v>22</v>
      </c>
      <c r="P175" s="64">
        <v>15</v>
      </c>
      <c r="Q175" s="62">
        <v>84</v>
      </c>
      <c r="R175" s="62" t="s">
        <v>619</v>
      </c>
      <c r="S175" s="64">
        <v>11</v>
      </c>
      <c r="T175" s="65" t="s">
        <v>619</v>
      </c>
      <c r="U175" s="65" t="s">
        <v>619</v>
      </c>
      <c r="V175" s="64">
        <v>98</v>
      </c>
      <c r="W175" s="64">
        <v>111</v>
      </c>
      <c r="X175" s="64">
        <v>1.34</v>
      </c>
      <c r="Y175" s="64" t="s">
        <v>619</v>
      </c>
    </row>
    <row r="176" spans="1:25" s="1" customFormat="1" ht="14.1" customHeight="1" x14ac:dyDescent="0.2">
      <c r="A176" s="220" t="s">
        <v>560</v>
      </c>
      <c r="B176" s="220" t="s">
        <v>561</v>
      </c>
      <c r="C176" s="220" t="s">
        <v>748</v>
      </c>
      <c r="D176" s="220"/>
      <c r="E176" s="224">
        <v>33.652999999999999</v>
      </c>
      <c r="F176" s="62" t="s">
        <v>619</v>
      </c>
      <c r="G176" s="62" t="s">
        <v>619</v>
      </c>
      <c r="H176" s="62" t="s">
        <v>619</v>
      </c>
      <c r="I176" s="62" t="s">
        <v>619</v>
      </c>
      <c r="J176" s="62" t="s">
        <v>619</v>
      </c>
      <c r="K176" s="62" t="s">
        <v>619</v>
      </c>
      <c r="L176" s="64">
        <v>5</v>
      </c>
      <c r="M176" s="214">
        <v>0.15</v>
      </c>
      <c r="N176" s="62" t="s">
        <v>619</v>
      </c>
      <c r="O176" s="62" t="s">
        <v>619</v>
      </c>
      <c r="P176" s="62" t="s">
        <v>619</v>
      </c>
      <c r="Q176" s="62">
        <v>14</v>
      </c>
      <c r="R176" s="62" t="s">
        <v>619</v>
      </c>
      <c r="S176" s="64" t="s">
        <v>619</v>
      </c>
      <c r="T176" s="65">
        <v>8</v>
      </c>
      <c r="U176" s="65" t="s">
        <v>619</v>
      </c>
      <c r="V176" s="62" t="s">
        <v>619</v>
      </c>
      <c r="W176" s="62">
        <v>11</v>
      </c>
      <c r="X176" s="62">
        <v>0.33</v>
      </c>
      <c r="Y176" s="64" t="s">
        <v>619</v>
      </c>
    </row>
    <row r="177" spans="1:25" s="1" customFormat="1" ht="14.1" customHeight="1" x14ac:dyDescent="0.2">
      <c r="A177" s="220" t="s">
        <v>348</v>
      </c>
      <c r="B177" s="220" t="s">
        <v>349</v>
      </c>
      <c r="C177" s="220" t="s">
        <v>745</v>
      </c>
      <c r="D177" s="220"/>
      <c r="E177" s="224">
        <v>41.779000000000003</v>
      </c>
      <c r="F177" s="62" t="s">
        <v>619</v>
      </c>
      <c r="G177" s="62" t="s">
        <v>619</v>
      </c>
      <c r="H177" s="62" t="s">
        <v>619</v>
      </c>
      <c r="I177" s="62" t="s">
        <v>619</v>
      </c>
      <c r="J177" s="62" t="s">
        <v>619</v>
      </c>
      <c r="K177" s="62" t="s">
        <v>619</v>
      </c>
      <c r="L177" s="64">
        <v>15</v>
      </c>
      <c r="M177" s="214">
        <v>0.36</v>
      </c>
      <c r="N177" s="62" t="s">
        <v>619</v>
      </c>
      <c r="O177" s="62" t="s">
        <v>619</v>
      </c>
      <c r="P177" s="62" t="s">
        <v>619</v>
      </c>
      <c r="Q177" s="62">
        <v>23</v>
      </c>
      <c r="R177" s="62">
        <v>8</v>
      </c>
      <c r="S177" s="64" t="s">
        <v>619</v>
      </c>
      <c r="T177" s="65" t="s">
        <v>619</v>
      </c>
      <c r="U177" s="65" t="s">
        <v>619</v>
      </c>
      <c r="V177" s="62" t="s">
        <v>619</v>
      </c>
      <c r="W177" s="62">
        <v>16</v>
      </c>
      <c r="X177" s="62">
        <v>0.38</v>
      </c>
      <c r="Y177" s="64" t="s">
        <v>619</v>
      </c>
    </row>
    <row r="178" spans="1:25" s="1" customFormat="1" ht="14.1" customHeight="1" x14ac:dyDescent="0.2">
      <c r="A178" s="220" t="s">
        <v>540</v>
      </c>
      <c r="B178" s="220" t="s">
        <v>541</v>
      </c>
      <c r="C178" s="220" t="s">
        <v>742</v>
      </c>
      <c r="D178" s="220"/>
      <c r="E178" s="224">
        <v>59.363999999999997</v>
      </c>
      <c r="F178" s="64">
        <v>10</v>
      </c>
      <c r="G178" s="62" t="s">
        <v>619</v>
      </c>
      <c r="H178" s="62" t="s">
        <v>619</v>
      </c>
      <c r="I178" s="62" t="s">
        <v>619</v>
      </c>
      <c r="J178" s="62" t="s">
        <v>619</v>
      </c>
      <c r="K178" s="62" t="s">
        <v>619</v>
      </c>
      <c r="L178" s="64">
        <v>12</v>
      </c>
      <c r="M178" s="214">
        <v>0.2</v>
      </c>
      <c r="N178" s="64" t="s">
        <v>619</v>
      </c>
      <c r="O178" s="62" t="s">
        <v>619</v>
      </c>
      <c r="P178" s="62" t="s">
        <v>619</v>
      </c>
      <c r="Q178" s="62">
        <v>19</v>
      </c>
      <c r="R178" s="62" t="s">
        <v>619</v>
      </c>
      <c r="S178" s="64" t="s">
        <v>619</v>
      </c>
      <c r="T178" s="65">
        <v>23</v>
      </c>
      <c r="U178" s="65" t="s">
        <v>619</v>
      </c>
      <c r="V178" s="62" t="s">
        <v>619</v>
      </c>
      <c r="W178" s="62">
        <v>31</v>
      </c>
      <c r="X178" s="62">
        <v>0.52</v>
      </c>
      <c r="Y178" s="64" t="s">
        <v>619</v>
      </c>
    </row>
    <row r="179" spans="1:25" s="1" customFormat="1" ht="14.1" customHeight="1" x14ac:dyDescent="0.2">
      <c r="A179" s="220" t="s">
        <v>13</v>
      </c>
      <c r="B179" s="220" t="s">
        <v>667</v>
      </c>
      <c r="C179" s="220" t="s">
        <v>750</v>
      </c>
      <c r="D179" s="220"/>
      <c r="E179" s="224">
        <v>57.899000000000001</v>
      </c>
      <c r="F179" s="64">
        <v>23</v>
      </c>
      <c r="G179" s="62" t="s">
        <v>619</v>
      </c>
      <c r="H179" s="62" t="s">
        <v>619</v>
      </c>
      <c r="I179" s="62" t="s">
        <v>619</v>
      </c>
      <c r="J179" s="62" t="s">
        <v>619</v>
      </c>
      <c r="K179" s="62" t="s">
        <v>619</v>
      </c>
      <c r="L179" s="64">
        <v>25</v>
      </c>
      <c r="M179" s="214">
        <v>0.43</v>
      </c>
      <c r="N179" s="64" t="s">
        <v>619</v>
      </c>
      <c r="O179" s="62" t="s">
        <v>619</v>
      </c>
      <c r="P179" s="62">
        <v>22</v>
      </c>
      <c r="Q179" s="62">
        <v>51</v>
      </c>
      <c r="R179" s="62" t="s">
        <v>619</v>
      </c>
      <c r="S179" s="64" t="s">
        <v>619</v>
      </c>
      <c r="T179" s="65" t="s">
        <v>619</v>
      </c>
      <c r="U179" s="65" t="s">
        <v>619</v>
      </c>
      <c r="V179" s="62" t="s">
        <v>619</v>
      </c>
      <c r="W179" s="62" t="s">
        <v>619</v>
      </c>
      <c r="X179" s="64" t="s">
        <v>619</v>
      </c>
      <c r="Y179" s="64">
        <v>30</v>
      </c>
    </row>
    <row r="180" spans="1:25" s="1" customFormat="1" ht="14.1" customHeight="1" x14ac:dyDescent="0.2">
      <c r="A180" s="220" t="s">
        <v>426</v>
      </c>
      <c r="B180" s="220" t="s">
        <v>668</v>
      </c>
      <c r="C180" s="220" t="s">
        <v>742</v>
      </c>
      <c r="D180" s="220"/>
      <c r="E180" s="224">
        <v>103.34099999999999</v>
      </c>
      <c r="F180" s="64">
        <v>133</v>
      </c>
      <c r="G180" s="64">
        <v>27</v>
      </c>
      <c r="H180" s="62" t="s">
        <v>619</v>
      </c>
      <c r="I180" s="64">
        <v>6</v>
      </c>
      <c r="J180" s="62" t="s">
        <v>619</v>
      </c>
      <c r="K180" s="62" t="s">
        <v>619</v>
      </c>
      <c r="L180" s="64">
        <v>174</v>
      </c>
      <c r="M180" s="214">
        <v>1.68</v>
      </c>
      <c r="N180" s="64" t="s">
        <v>619</v>
      </c>
      <c r="O180" s="64" t="s">
        <v>619</v>
      </c>
      <c r="P180" s="62">
        <v>15</v>
      </c>
      <c r="Q180" s="64">
        <v>204</v>
      </c>
      <c r="R180" s="62">
        <v>63</v>
      </c>
      <c r="S180" s="64">
        <v>44</v>
      </c>
      <c r="T180" s="65">
        <v>11</v>
      </c>
      <c r="U180" s="65">
        <v>26</v>
      </c>
      <c r="V180" s="62">
        <v>5</v>
      </c>
      <c r="W180" s="62">
        <v>149</v>
      </c>
      <c r="X180" s="64">
        <v>1.44</v>
      </c>
      <c r="Y180" s="64" t="s">
        <v>619</v>
      </c>
    </row>
    <row r="181" spans="1:25" s="1" customFormat="1" ht="14.1" customHeight="1" x14ac:dyDescent="0.2">
      <c r="A181" s="220" t="s">
        <v>514</v>
      </c>
      <c r="B181" s="220" t="s">
        <v>515</v>
      </c>
      <c r="C181" s="220" t="s">
        <v>742</v>
      </c>
      <c r="D181" s="220"/>
      <c r="E181" s="224">
        <v>36.762999999999998</v>
      </c>
      <c r="F181" s="62" t="s">
        <v>619</v>
      </c>
      <c r="G181" s="62" t="s">
        <v>619</v>
      </c>
      <c r="H181" s="62" t="s">
        <v>619</v>
      </c>
      <c r="I181" s="62" t="s">
        <v>619</v>
      </c>
      <c r="J181" s="62" t="s">
        <v>619</v>
      </c>
      <c r="K181" s="62" t="s">
        <v>619</v>
      </c>
      <c r="L181" s="64">
        <v>5</v>
      </c>
      <c r="M181" s="214">
        <v>0.14000000000000001</v>
      </c>
      <c r="N181" s="62" t="s">
        <v>619</v>
      </c>
      <c r="O181" s="62" t="s">
        <v>619</v>
      </c>
      <c r="P181" s="62">
        <v>14</v>
      </c>
      <c r="Q181" s="62">
        <v>25</v>
      </c>
      <c r="R181" s="62">
        <v>5</v>
      </c>
      <c r="S181" s="64" t="s">
        <v>619</v>
      </c>
      <c r="T181" s="65">
        <v>22</v>
      </c>
      <c r="U181" s="65" t="s">
        <v>619</v>
      </c>
      <c r="V181" s="62" t="s">
        <v>619</v>
      </c>
      <c r="W181" s="62">
        <v>28</v>
      </c>
      <c r="X181" s="64">
        <v>0.76</v>
      </c>
      <c r="Y181" s="64" t="s">
        <v>619</v>
      </c>
    </row>
    <row r="182" spans="1:25" s="1" customFormat="1" ht="14.1" customHeight="1" x14ac:dyDescent="0.2">
      <c r="A182" s="220" t="s">
        <v>466</v>
      </c>
      <c r="B182" s="220" t="s">
        <v>467</v>
      </c>
      <c r="C182" s="220" t="s">
        <v>742</v>
      </c>
      <c r="D182" s="220"/>
      <c r="E182" s="224">
        <v>78.704999999999998</v>
      </c>
      <c r="F182" s="64">
        <v>26</v>
      </c>
      <c r="G182" s="62" t="s">
        <v>619</v>
      </c>
      <c r="H182" s="62" t="s">
        <v>619</v>
      </c>
      <c r="I182" s="62" t="s">
        <v>619</v>
      </c>
      <c r="J182" s="62" t="s">
        <v>619</v>
      </c>
      <c r="K182" s="62" t="s">
        <v>619</v>
      </c>
      <c r="L182" s="64">
        <v>27</v>
      </c>
      <c r="M182" s="214">
        <v>0.34</v>
      </c>
      <c r="N182" s="64">
        <v>5</v>
      </c>
      <c r="O182" s="62">
        <v>9</v>
      </c>
      <c r="P182" s="62">
        <v>12</v>
      </c>
      <c r="Q182" s="62">
        <v>53</v>
      </c>
      <c r="R182" s="62">
        <v>15</v>
      </c>
      <c r="S182" s="64">
        <v>6</v>
      </c>
      <c r="T182" s="65">
        <v>61</v>
      </c>
      <c r="U182" s="65">
        <v>42</v>
      </c>
      <c r="V182" s="64">
        <v>40</v>
      </c>
      <c r="W182" s="64">
        <v>164</v>
      </c>
      <c r="X182" s="64">
        <v>2.08</v>
      </c>
      <c r="Y182" s="64" t="s">
        <v>619</v>
      </c>
    </row>
    <row r="183" spans="1:25" s="1" customFormat="1" ht="14.1" customHeight="1" x14ac:dyDescent="0.2">
      <c r="A183" s="220" t="s">
        <v>208</v>
      </c>
      <c r="B183" s="220" t="s">
        <v>209</v>
      </c>
      <c r="C183" s="220" t="s">
        <v>744</v>
      </c>
      <c r="D183" s="220"/>
      <c r="E183" s="224">
        <v>49.948</v>
      </c>
      <c r="F183" s="62" t="s">
        <v>619</v>
      </c>
      <c r="G183" s="62" t="s">
        <v>619</v>
      </c>
      <c r="H183" s="62" t="s">
        <v>619</v>
      </c>
      <c r="I183" s="62" t="s">
        <v>619</v>
      </c>
      <c r="J183" s="62" t="s">
        <v>619</v>
      </c>
      <c r="K183" s="62" t="s">
        <v>619</v>
      </c>
      <c r="L183" s="64">
        <v>29</v>
      </c>
      <c r="M183" s="214">
        <v>0.57999999999999996</v>
      </c>
      <c r="N183" s="62" t="s">
        <v>619</v>
      </c>
      <c r="O183" s="62" t="s">
        <v>619</v>
      </c>
      <c r="P183" s="62" t="s">
        <v>619</v>
      </c>
      <c r="Q183" s="62">
        <v>34</v>
      </c>
      <c r="R183" s="62" t="s">
        <v>619</v>
      </c>
      <c r="S183" s="64" t="s">
        <v>619</v>
      </c>
      <c r="T183" s="65" t="s">
        <v>619</v>
      </c>
      <c r="U183" s="65" t="s">
        <v>619</v>
      </c>
      <c r="V183" s="62" t="s">
        <v>619</v>
      </c>
      <c r="W183" s="62">
        <v>14</v>
      </c>
      <c r="X183" s="62">
        <v>0.28000000000000003</v>
      </c>
      <c r="Y183" s="64">
        <v>5</v>
      </c>
    </row>
    <row r="184" spans="1:25" s="1" customFormat="1" ht="14.1" customHeight="1" x14ac:dyDescent="0.2">
      <c r="A184" s="220" t="s">
        <v>19</v>
      </c>
      <c r="B184" s="220" t="s">
        <v>20</v>
      </c>
      <c r="C184" s="220" t="s">
        <v>750</v>
      </c>
      <c r="D184" s="220"/>
      <c r="E184" s="224">
        <v>119.294</v>
      </c>
      <c r="F184" s="64">
        <v>37</v>
      </c>
      <c r="G184" s="62" t="s">
        <v>619</v>
      </c>
      <c r="H184" s="64">
        <v>9</v>
      </c>
      <c r="I184" s="62" t="s">
        <v>619</v>
      </c>
      <c r="J184" s="62" t="s">
        <v>619</v>
      </c>
      <c r="K184" s="62" t="s">
        <v>619</v>
      </c>
      <c r="L184" s="64">
        <v>54</v>
      </c>
      <c r="M184" s="214">
        <v>0.45</v>
      </c>
      <c r="N184" s="64" t="s">
        <v>619</v>
      </c>
      <c r="O184" s="62" t="s">
        <v>619</v>
      </c>
      <c r="P184" s="64">
        <v>164</v>
      </c>
      <c r="Q184" s="62">
        <v>377</v>
      </c>
      <c r="R184" s="62" t="s">
        <v>619</v>
      </c>
      <c r="S184" s="64">
        <v>7</v>
      </c>
      <c r="T184" s="65">
        <v>34</v>
      </c>
      <c r="U184" s="65" t="s">
        <v>619</v>
      </c>
      <c r="V184" s="62" t="s">
        <v>619</v>
      </c>
      <c r="W184" s="62">
        <v>42</v>
      </c>
      <c r="X184" s="64">
        <v>0.35</v>
      </c>
      <c r="Y184" s="64">
        <v>32</v>
      </c>
    </row>
    <row r="185" spans="1:25" s="1" customFormat="1" ht="14.1" customHeight="1" x14ac:dyDescent="0.2">
      <c r="A185" s="220" t="s">
        <v>234</v>
      </c>
      <c r="B185" s="220" t="s">
        <v>235</v>
      </c>
      <c r="C185" s="220" t="s">
        <v>749</v>
      </c>
      <c r="D185" s="220"/>
      <c r="E185" s="224">
        <v>53.198999999999998</v>
      </c>
      <c r="F185" s="62" t="s">
        <v>619</v>
      </c>
      <c r="G185" s="62" t="s">
        <v>619</v>
      </c>
      <c r="H185" s="62" t="s">
        <v>619</v>
      </c>
      <c r="I185" s="62" t="s">
        <v>619</v>
      </c>
      <c r="J185" s="62" t="s">
        <v>619</v>
      </c>
      <c r="K185" s="62" t="s">
        <v>619</v>
      </c>
      <c r="L185" s="64" t="s">
        <v>619</v>
      </c>
      <c r="M185" s="214" t="s">
        <v>619</v>
      </c>
      <c r="N185" s="62" t="s">
        <v>619</v>
      </c>
      <c r="O185" s="62">
        <v>16</v>
      </c>
      <c r="P185" s="62" t="s">
        <v>619</v>
      </c>
      <c r="Q185" s="62">
        <v>24</v>
      </c>
      <c r="R185" s="62" t="s">
        <v>619</v>
      </c>
      <c r="S185" s="62" t="s">
        <v>619</v>
      </c>
      <c r="T185" s="62" t="s">
        <v>619</v>
      </c>
      <c r="U185" s="62" t="s">
        <v>619</v>
      </c>
      <c r="V185" s="62" t="s">
        <v>619</v>
      </c>
      <c r="W185" s="64" t="s">
        <v>619</v>
      </c>
      <c r="X185" s="62" t="s">
        <v>619</v>
      </c>
      <c r="Y185" s="64" t="s">
        <v>619</v>
      </c>
    </row>
    <row r="186" spans="1:25" s="1" customFormat="1" ht="14.1" customHeight="1" x14ac:dyDescent="0.2">
      <c r="A186" s="220" t="s">
        <v>374</v>
      </c>
      <c r="B186" s="220" t="s">
        <v>375</v>
      </c>
      <c r="C186" s="220" t="s">
        <v>746</v>
      </c>
      <c r="D186" s="220"/>
      <c r="E186" s="224">
        <v>110.346</v>
      </c>
      <c r="F186" s="64">
        <v>42</v>
      </c>
      <c r="G186" s="64">
        <v>70</v>
      </c>
      <c r="H186" s="64">
        <v>73</v>
      </c>
      <c r="I186" s="64">
        <v>13</v>
      </c>
      <c r="J186" s="62" t="s">
        <v>619</v>
      </c>
      <c r="K186" s="62" t="s">
        <v>619</v>
      </c>
      <c r="L186" s="64">
        <v>214</v>
      </c>
      <c r="M186" s="214">
        <v>1.94</v>
      </c>
      <c r="N186" s="64">
        <v>28</v>
      </c>
      <c r="O186" s="64">
        <v>67</v>
      </c>
      <c r="P186" s="64">
        <v>116</v>
      </c>
      <c r="Q186" s="64">
        <v>425</v>
      </c>
      <c r="R186" s="62">
        <v>188</v>
      </c>
      <c r="S186" s="64" t="s">
        <v>619</v>
      </c>
      <c r="T186" s="65" t="s">
        <v>619</v>
      </c>
      <c r="U186" s="65">
        <v>152</v>
      </c>
      <c r="V186" s="64">
        <v>2574</v>
      </c>
      <c r="W186" s="64">
        <v>2972</v>
      </c>
      <c r="X186" s="64">
        <v>26.93</v>
      </c>
      <c r="Y186" s="64">
        <v>58</v>
      </c>
    </row>
    <row r="187" spans="1:25" s="1" customFormat="1" ht="14.1" customHeight="1" x14ac:dyDescent="0.2">
      <c r="A187" s="220" t="s">
        <v>562</v>
      </c>
      <c r="B187" s="220" t="s">
        <v>563</v>
      </c>
      <c r="C187" s="220" t="s">
        <v>748</v>
      </c>
      <c r="D187" s="220"/>
      <c r="E187" s="224">
        <v>40.777999999999999</v>
      </c>
      <c r="F187" s="62" t="s">
        <v>619</v>
      </c>
      <c r="G187" s="62" t="s">
        <v>619</v>
      </c>
      <c r="H187" s="62" t="s">
        <v>619</v>
      </c>
      <c r="I187" s="62" t="s">
        <v>619</v>
      </c>
      <c r="J187" s="62" t="s">
        <v>619</v>
      </c>
      <c r="K187" s="62" t="s">
        <v>619</v>
      </c>
      <c r="L187" s="64">
        <v>9</v>
      </c>
      <c r="M187" s="214">
        <v>0.22</v>
      </c>
      <c r="N187" s="62" t="s">
        <v>619</v>
      </c>
      <c r="O187" s="62" t="s">
        <v>619</v>
      </c>
      <c r="P187" s="62" t="s">
        <v>619</v>
      </c>
      <c r="Q187" s="62">
        <v>17</v>
      </c>
      <c r="R187" s="62">
        <v>9</v>
      </c>
      <c r="S187" s="64" t="s">
        <v>619</v>
      </c>
      <c r="T187" s="65" t="s">
        <v>619</v>
      </c>
      <c r="U187" s="65">
        <v>11</v>
      </c>
      <c r="V187" s="62" t="s">
        <v>619</v>
      </c>
      <c r="W187" s="62">
        <v>20</v>
      </c>
      <c r="X187" s="62">
        <v>0.49</v>
      </c>
      <c r="Y187" s="64" t="s">
        <v>619</v>
      </c>
    </row>
    <row r="188" spans="1:25" s="1" customFormat="1" ht="14.1" customHeight="1" x14ac:dyDescent="0.2">
      <c r="A188" s="220" t="s">
        <v>576</v>
      </c>
      <c r="B188" s="220" t="s">
        <v>577</v>
      </c>
      <c r="C188" s="220" t="s">
        <v>748</v>
      </c>
      <c r="D188" s="220"/>
      <c r="E188" s="224">
        <v>29.468</v>
      </c>
      <c r="F188" s="64">
        <v>15</v>
      </c>
      <c r="G188" s="62" t="s">
        <v>619</v>
      </c>
      <c r="H188" s="62" t="s">
        <v>619</v>
      </c>
      <c r="I188" s="62" t="s">
        <v>619</v>
      </c>
      <c r="J188" s="62" t="s">
        <v>619</v>
      </c>
      <c r="K188" s="62" t="s">
        <v>619</v>
      </c>
      <c r="L188" s="64">
        <v>16</v>
      </c>
      <c r="M188" s="214">
        <v>0.54</v>
      </c>
      <c r="N188" s="64" t="s">
        <v>619</v>
      </c>
      <c r="O188" s="62" t="s">
        <v>619</v>
      </c>
      <c r="P188" s="62">
        <v>9</v>
      </c>
      <c r="Q188" s="62">
        <v>26</v>
      </c>
      <c r="R188" s="62" t="s">
        <v>619</v>
      </c>
      <c r="S188" s="64" t="s">
        <v>619</v>
      </c>
      <c r="T188" s="65" t="s">
        <v>619</v>
      </c>
      <c r="U188" s="65" t="s">
        <v>619</v>
      </c>
      <c r="V188" s="62" t="s">
        <v>619</v>
      </c>
      <c r="W188" s="62" t="s">
        <v>619</v>
      </c>
      <c r="X188" s="64" t="s">
        <v>619</v>
      </c>
      <c r="Y188" s="64">
        <v>8</v>
      </c>
    </row>
    <row r="189" spans="1:25" s="1" customFormat="1" ht="14.1" customHeight="1" x14ac:dyDescent="0.2">
      <c r="A189" s="220" t="s">
        <v>152</v>
      </c>
      <c r="B189" s="220" t="s">
        <v>153</v>
      </c>
      <c r="C189" s="220" t="s">
        <v>744</v>
      </c>
      <c r="D189" s="220"/>
      <c r="E189" s="224">
        <v>43.759</v>
      </c>
      <c r="F189" s="62" t="s">
        <v>619</v>
      </c>
      <c r="G189" s="62" t="s">
        <v>619</v>
      </c>
      <c r="H189" s="62" t="s">
        <v>619</v>
      </c>
      <c r="I189" s="62" t="s">
        <v>619</v>
      </c>
      <c r="J189" s="62" t="s">
        <v>619</v>
      </c>
      <c r="K189" s="62" t="s">
        <v>619</v>
      </c>
      <c r="L189" s="64" t="s">
        <v>619</v>
      </c>
      <c r="M189" s="214" t="s">
        <v>619</v>
      </c>
      <c r="N189" s="62" t="s">
        <v>619</v>
      </c>
      <c r="O189" s="62" t="s">
        <v>619</v>
      </c>
      <c r="P189" s="62" t="s">
        <v>619</v>
      </c>
      <c r="Q189" s="62" t="s">
        <v>619</v>
      </c>
      <c r="R189" s="62" t="s">
        <v>619</v>
      </c>
      <c r="S189" s="62" t="s">
        <v>619</v>
      </c>
      <c r="T189" s="62">
        <v>5</v>
      </c>
      <c r="U189" s="62" t="s">
        <v>619</v>
      </c>
      <c r="V189" s="62" t="s">
        <v>619</v>
      </c>
      <c r="W189" s="62">
        <v>6</v>
      </c>
      <c r="X189" s="62">
        <v>0.14000000000000001</v>
      </c>
      <c r="Y189" s="62" t="s">
        <v>619</v>
      </c>
    </row>
    <row r="190" spans="1:25" s="1" customFormat="1" ht="14.1" customHeight="1" x14ac:dyDescent="0.2">
      <c r="A190" s="220" t="s">
        <v>101</v>
      </c>
      <c r="B190" s="220" t="s">
        <v>669</v>
      </c>
      <c r="C190" s="220" t="s">
        <v>747</v>
      </c>
      <c r="D190" s="220"/>
      <c r="E190" s="224">
        <v>70.388000000000005</v>
      </c>
      <c r="F190" s="62" t="s">
        <v>619</v>
      </c>
      <c r="G190" s="62" t="s">
        <v>619</v>
      </c>
      <c r="H190" s="62" t="s">
        <v>619</v>
      </c>
      <c r="I190" s="62" t="s">
        <v>619</v>
      </c>
      <c r="J190" s="62" t="s">
        <v>619</v>
      </c>
      <c r="K190" s="62" t="s">
        <v>619</v>
      </c>
      <c r="L190" s="64">
        <v>27</v>
      </c>
      <c r="M190" s="214">
        <v>0.38</v>
      </c>
      <c r="N190" s="62">
        <v>11</v>
      </c>
      <c r="O190" s="62">
        <v>63</v>
      </c>
      <c r="P190" s="62">
        <v>8</v>
      </c>
      <c r="Q190" s="62">
        <v>109</v>
      </c>
      <c r="R190" s="62">
        <v>8</v>
      </c>
      <c r="S190" s="64" t="s">
        <v>619</v>
      </c>
      <c r="T190" s="65" t="s">
        <v>619</v>
      </c>
      <c r="U190" s="65" t="s">
        <v>619</v>
      </c>
      <c r="V190" s="64">
        <v>6</v>
      </c>
      <c r="W190" s="64">
        <v>14</v>
      </c>
      <c r="X190" s="64">
        <v>0.2</v>
      </c>
      <c r="Y190" s="64">
        <v>28</v>
      </c>
    </row>
    <row r="191" spans="1:25" s="1" customFormat="1" ht="14.1" customHeight="1" x14ac:dyDescent="0.2">
      <c r="A191" s="220" t="s">
        <v>316</v>
      </c>
      <c r="B191" s="220" t="s">
        <v>317</v>
      </c>
      <c r="C191" s="220" t="s">
        <v>745</v>
      </c>
      <c r="D191" s="220"/>
      <c r="E191" s="224">
        <v>55.427999999999997</v>
      </c>
      <c r="F191" s="64">
        <v>21</v>
      </c>
      <c r="G191" s="62" t="s">
        <v>619</v>
      </c>
      <c r="H191" s="62" t="s">
        <v>619</v>
      </c>
      <c r="I191" s="62" t="s">
        <v>619</v>
      </c>
      <c r="J191" s="62" t="s">
        <v>619</v>
      </c>
      <c r="K191" s="62" t="s">
        <v>619</v>
      </c>
      <c r="L191" s="64">
        <v>25</v>
      </c>
      <c r="M191" s="214">
        <v>0.45</v>
      </c>
      <c r="N191" s="64" t="s">
        <v>619</v>
      </c>
      <c r="O191" s="62" t="s">
        <v>619</v>
      </c>
      <c r="P191" s="62">
        <v>15</v>
      </c>
      <c r="Q191" s="62">
        <v>47</v>
      </c>
      <c r="R191" s="62">
        <v>8</v>
      </c>
      <c r="S191" s="64">
        <v>24</v>
      </c>
      <c r="T191" s="65">
        <v>48</v>
      </c>
      <c r="U191" s="65" t="s">
        <v>619</v>
      </c>
      <c r="V191" s="62" t="s">
        <v>619</v>
      </c>
      <c r="W191" s="62">
        <v>80</v>
      </c>
      <c r="X191" s="64">
        <v>1.44</v>
      </c>
      <c r="Y191" s="64" t="s">
        <v>619</v>
      </c>
    </row>
    <row r="192" spans="1:25" s="1" customFormat="1" ht="14.1" customHeight="1" x14ac:dyDescent="0.2">
      <c r="A192" s="220" t="s">
        <v>176</v>
      </c>
      <c r="B192" s="220" t="s">
        <v>177</v>
      </c>
      <c r="C192" s="220" t="s">
        <v>744</v>
      </c>
      <c r="D192" s="220"/>
      <c r="E192" s="224">
        <v>47.677</v>
      </c>
      <c r="F192" s="62" t="s">
        <v>619</v>
      </c>
      <c r="G192" s="62" t="s">
        <v>619</v>
      </c>
      <c r="H192" s="62" t="s">
        <v>619</v>
      </c>
      <c r="I192" s="62" t="s">
        <v>619</v>
      </c>
      <c r="J192" s="62" t="s">
        <v>619</v>
      </c>
      <c r="K192" s="62" t="s">
        <v>619</v>
      </c>
      <c r="L192" s="64">
        <v>11</v>
      </c>
      <c r="M192" s="214">
        <v>0.23</v>
      </c>
      <c r="N192" s="62" t="s">
        <v>619</v>
      </c>
      <c r="O192" s="62" t="s">
        <v>619</v>
      </c>
      <c r="P192" s="62" t="s">
        <v>619</v>
      </c>
      <c r="Q192" s="62">
        <v>16</v>
      </c>
      <c r="R192" s="62" t="s">
        <v>619</v>
      </c>
      <c r="S192" s="64" t="s">
        <v>619</v>
      </c>
      <c r="T192" s="65" t="s">
        <v>619</v>
      </c>
      <c r="U192" s="65" t="s">
        <v>619</v>
      </c>
      <c r="V192" s="62" t="s">
        <v>619</v>
      </c>
      <c r="W192" s="62">
        <v>12</v>
      </c>
      <c r="X192" s="62">
        <v>0.25</v>
      </c>
      <c r="Y192" s="64" t="s">
        <v>619</v>
      </c>
    </row>
    <row r="193" spans="1:25" s="1" customFormat="1" ht="14.1" customHeight="1" x14ac:dyDescent="0.2">
      <c r="A193" s="220" t="s">
        <v>102</v>
      </c>
      <c r="B193" s="220" t="s">
        <v>670</v>
      </c>
      <c r="C193" s="220" t="s">
        <v>747</v>
      </c>
      <c r="D193" s="220"/>
      <c r="E193" s="224">
        <v>72.293999999999997</v>
      </c>
      <c r="F193" s="64">
        <v>16</v>
      </c>
      <c r="G193" s="62" t="s">
        <v>619</v>
      </c>
      <c r="H193" s="62" t="s">
        <v>619</v>
      </c>
      <c r="I193" s="62" t="s">
        <v>619</v>
      </c>
      <c r="J193" s="62" t="s">
        <v>619</v>
      </c>
      <c r="K193" s="62" t="s">
        <v>619</v>
      </c>
      <c r="L193" s="64">
        <v>18</v>
      </c>
      <c r="M193" s="214">
        <v>0.25</v>
      </c>
      <c r="N193" s="64" t="s">
        <v>619</v>
      </c>
      <c r="O193" s="62" t="s">
        <v>619</v>
      </c>
      <c r="P193" s="62" t="s">
        <v>619</v>
      </c>
      <c r="Q193" s="62">
        <v>23</v>
      </c>
      <c r="R193" s="62" t="s">
        <v>619</v>
      </c>
      <c r="S193" s="64" t="s">
        <v>619</v>
      </c>
      <c r="T193" s="65">
        <v>7</v>
      </c>
      <c r="U193" s="65" t="s">
        <v>619</v>
      </c>
      <c r="V193" s="62" t="s">
        <v>619</v>
      </c>
      <c r="W193" s="62">
        <v>8</v>
      </c>
      <c r="X193" s="62">
        <v>0.11</v>
      </c>
      <c r="Y193" s="64" t="s">
        <v>619</v>
      </c>
    </row>
    <row r="194" spans="1:25" s="1" customFormat="1" ht="14.1" customHeight="1" x14ac:dyDescent="0.2">
      <c r="A194" s="220" t="s">
        <v>336</v>
      </c>
      <c r="B194" s="220" t="s">
        <v>337</v>
      </c>
      <c r="C194" s="220" t="s">
        <v>745</v>
      </c>
      <c r="D194" s="220"/>
      <c r="E194" s="224">
        <v>47.034999999999997</v>
      </c>
      <c r="F194" s="64">
        <v>21</v>
      </c>
      <c r="G194" s="62" t="s">
        <v>619</v>
      </c>
      <c r="H194" s="62" t="s">
        <v>619</v>
      </c>
      <c r="I194" s="62" t="s">
        <v>619</v>
      </c>
      <c r="J194" s="62" t="s">
        <v>619</v>
      </c>
      <c r="K194" s="62" t="s">
        <v>619</v>
      </c>
      <c r="L194" s="64">
        <v>23</v>
      </c>
      <c r="M194" s="214">
        <v>0.49</v>
      </c>
      <c r="N194" s="64" t="s">
        <v>619</v>
      </c>
      <c r="O194" s="62">
        <v>6</v>
      </c>
      <c r="P194" s="62" t="s">
        <v>619</v>
      </c>
      <c r="Q194" s="62">
        <v>35</v>
      </c>
      <c r="R194" s="62" t="s">
        <v>619</v>
      </c>
      <c r="S194" s="64" t="s">
        <v>619</v>
      </c>
      <c r="T194" s="65" t="s">
        <v>619</v>
      </c>
      <c r="U194" s="65" t="s">
        <v>619</v>
      </c>
      <c r="V194" s="62" t="s">
        <v>619</v>
      </c>
      <c r="W194" s="64">
        <v>8</v>
      </c>
      <c r="X194" s="62">
        <v>0.17</v>
      </c>
      <c r="Y194" s="64">
        <v>8</v>
      </c>
    </row>
    <row r="195" spans="1:25" s="1" customFormat="1" ht="14.1" customHeight="1" x14ac:dyDescent="0.2">
      <c r="A195" s="220" t="s">
        <v>549</v>
      </c>
      <c r="B195" s="220" t="s">
        <v>671</v>
      </c>
      <c r="C195" s="220" t="s">
        <v>748</v>
      </c>
      <c r="D195" s="220"/>
      <c r="E195" s="224">
        <v>91.391000000000005</v>
      </c>
      <c r="F195" s="64">
        <v>21</v>
      </c>
      <c r="G195" s="62" t="s">
        <v>619</v>
      </c>
      <c r="H195" s="62" t="s">
        <v>619</v>
      </c>
      <c r="I195" s="62" t="s">
        <v>619</v>
      </c>
      <c r="J195" s="62" t="s">
        <v>619</v>
      </c>
      <c r="K195" s="64">
        <v>6</v>
      </c>
      <c r="L195" s="64">
        <v>28</v>
      </c>
      <c r="M195" s="214">
        <v>0.31</v>
      </c>
      <c r="N195" s="64" t="s">
        <v>619</v>
      </c>
      <c r="O195" s="62" t="s">
        <v>619</v>
      </c>
      <c r="P195" s="62">
        <v>26</v>
      </c>
      <c r="Q195" s="62">
        <v>76</v>
      </c>
      <c r="R195" s="64">
        <v>5</v>
      </c>
      <c r="S195" s="64" t="s">
        <v>619</v>
      </c>
      <c r="T195" s="65">
        <v>40</v>
      </c>
      <c r="U195" s="65" t="s">
        <v>619</v>
      </c>
      <c r="V195" s="62">
        <v>8</v>
      </c>
      <c r="W195" s="62">
        <v>53</v>
      </c>
      <c r="X195" s="64">
        <v>1</v>
      </c>
      <c r="Y195" s="64" t="s">
        <v>619</v>
      </c>
    </row>
    <row r="196" spans="1:25" s="1" customFormat="1" ht="14.1" customHeight="1" x14ac:dyDescent="0.2">
      <c r="A196" s="220" t="s">
        <v>21</v>
      </c>
      <c r="B196" s="220" t="s">
        <v>22</v>
      </c>
      <c r="C196" s="220" t="s">
        <v>750</v>
      </c>
      <c r="D196" s="220"/>
      <c r="E196" s="224">
        <v>93.549000000000007</v>
      </c>
      <c r="F196" s="64">
        <v>59</v>
      </c>
      <c r="G196" s="62" t="s">
        <v>619</v>
      </c>
      <c r="H196" s="62" t="s">
        <v>619</v>
      </c>
      <c r="I196" s="62" t="s">
        <v>619</v>
      </c>
      <c r="J196" s="62" t="s">
        <v>619</v>
      </c>
      <c r="K196" s="62" t="s">
        <v>619</v>
      </c>
      <c r="L196" s="64">
        <v>62</v>
      </c>
      <c r="M196" s="214">
        <v>0.66</v>
      </c>
      <c r="N196" s="64">
        <v>7</v>
      </c>
      <c r="O196" s="62">
        <v>24</v>
      </c>
      <c r="P196" s="62">
        <v>6</v>
      </c>
      <c r="Q196" s="62">
        <v>99</v>
      </c>
      <c r="R196" s="62">
        <v>5</v>
      </c>
      <c r="S196" s="64" t="s">
        <v>619</v>
      </c>
      <c r="T196" s="65">
        <v>22</v>
      </c>
      <c r="U196" s="65" t="s">
        <v>619</v>
      </c>
      <c r="V196" s="64" t="s">
        <v>619</v>
      </c>
      <c r="W196" s="64">
        <v>27</v>
      </c>
      <c r="X196" s="64">
        <v>0</v>
      </c>
      <c r="Y196" s="64">
        <v>34</v>
      </c>
    </row>
    <row r="197" spans="1:25" s="1" customFormat="1" ht="14.1" customHeight="1" x14ac:dyDescent="0.2">
      <c r="A197" s="220" t="s">
        <v>244</v>
      </c>
      <c r="B197" s="220" t="s">
        <v>245</v>
      </c>
      <c r="C197" s="220" t="s">
        <v>749</v>
      </c>
      <c r="D197" s="220"/>
      <c r="E197" s="224">
        <v>26.263000000000002</v>
      </c>
      <c r="F197" s="62" t="s">
        <v>619</v>
      </c>
      <c r="G197" s="62" t="s">
        <v>619</v>
      </c>
      <c r="H197" s="62" t="s">
        <v>619</v>
      </c>
      <c r="I197" s="62" t="s">
        <v>619</v>
      </c>
      <c r="J197" s="62" t="s">
        <v>619</v>
      </c>
      <c r="K197" s="62" t="s">
        <v>619</v>
      </c>
      <c r="L197" s="64">
        <v>29</v>
      </c>
      <c r="M197" s="214">
        <v>1.1000000000000001</v>
      </c>
      <c r="N197" s="62" t="s">
        <v>619</v>
      </c>
      <c r="O197" s="62">
        <v>17</v>
      </c>
      <c r="P197" s="62" t="s">
        <v>619</v>
      </c>
      <c r="Q197" s="62">
        <v>50</v>
      </c>
      <c r="R197" s="62" t="s">
        <v>619</v>
      </c>
      <c r="S197" s="64" t="s">
        <v>619</v>
      </c>
      <c r="T197" s="65" t="s">
        <v>619</v>
      </c>
      <c r="U197" s="65" t="s">
        <v>619</v>
      </c>
      <c r="V197" s="62" t="s">
        <v>619</v>
      </c>
      <c r="W197" s="64" t="s">
        <v>619</v>
      </c>
      <c r="X197" s="62" t="s">
        <v>619</v>
      </c>
      <c r="Y197" s="64" t="s">
        <v>619</v>
      </c>
    </row>
    <row r="198" spans="1:25" s="1" customFormat="1" ht="14.1" customHeight="1" x14ac:dyDescent="0.2">
      <c r="A198" s="220" t="s">
        <v>166</v>
      </c>
      <c r="B198" s="220" t="s">
        <v>167</v>
      </c>
      <c r="C198" s="220" t="s">
        <v>744</v>
      </c>
      <c r="D198" s="220"/>
      <c r="E198" s="224">
        <v>39.817</v>
      </c>
      <c r="F198" s="62" t="s">
        <v>619</v>
      </c>
      <c r="G198" s="62" t="s">
        <v>619</v>
      </c>
      <c r="H198" s="62" t="s">
        <v>619</v>
      </c>
      <c r="I198" s="62" t="s">
        <v>619</v>
      </c>
      <c r="J198" s="62" t="s">
        <v>619</v>
      </c>
      <c r="K198" s="62" t="s">
        <v>619</v>
      </c>
      <c r="L198" s="64">
        <v>13</v>
      </c>
      <c r="M198" s="214">
        <v>0.33</v>
      </c>
      <c r="N198" s="62" t="s">
        <v>619</v>
      </c>
      <c r="O198" s="62" t="s">
        <v>619</v>
      </c>
      <c r="P198" s="62" t="s">
        <v>619</v>
      </c>
      <c r="Q198" s="62">
        <v>20</v>
      </c>
      <c r="R198" s="62" t="s">
        <v>619</v>
      </c>
      <c r="S198" s="64" t="s">
        <v>619</v>
      </c>
      <c r="T198" s="65" t="s">
        <v>619</v>
      </c>
      <c r="U198" s="65" t="s">
        <v>619</v>
      </c>
      <c r="V198" s="62" t="s">
        <v>619</v>
      </c>
      <c r="W198" s="62" t="s">
        <v>619</v>
      </c>
      <c r="X198" s="62" t="s">
        <v>619</v>
      </c>
      <c r="Y198" s="64" t="s">
        <v>619</v>
      </c>
    </row>
    <row r="199" spans="1:25" s="1" customFormat="1" ht="14.1" customHeight="1" x14ac:dyDescent="0.2">
      <c r="A199" s="220" t="s">
        <v>192</v>
      </c>
      <c r="B199" s="220" t="s">
        <v>193</v>
      </c>
      <c r="C199" s="220" t="s">
        <v>744</v>
      </c>
      <c r="D199" s="220"/>
      <c r="E199" s="224">
        <v>92.096999999999994</v>
      </c>
      <c r="F199" s="64">
        <v>64</v>
      </c>
      <c r="G199" s="64">
        <v>18</v>
      </c>
      <c r="H199" s="62" t="s">
        <v>619</v>
      </c>
      <c r="I199" s="62" t="s">
        <v>619</v>
      </c>
      <c r="J199" s="62" t="s">
        <v>619</v>
      </c>
      <c r="K199" s="64">
        <v>5</v>
      </c>
      <c r="L199" s="64">
        <v>95</v>
      </c>
      <c r="M199" s="214">
        <v>1.03</v>
      </c>
      <c r="N199" s="64" t="s">
        <v>619</v>
      </c>
      <c r="O199" s="64" t="s">
        <v>619</v>
      </c>
      <c r="P199" s="62">
        <v>39</v>
      </c>
      <c r="Q199" s="62">
        <v>163</v>
      </c>
      <c r="R199" s="64">
        <v>25</v>
      </c>
      <c r="S199" s="64" t="s">
        <v>619</v>
      </c>
      <c r="T199" s="65">
        <v>41</v>
      </c>
      <c r="U199" s="65" t="s">
        <v>619</v>
      </c>
      <c r="V199" s="62" t="s">
        <v>619</v>
      </c>
      <c r="W199" s="62">
        <v>66</v>
      </c>
      <c r="X199" s="64">
        <v>0.72</v>
      </c>
      <c r="Y199" s="64" t="s">
        <v>619</v>
      </c>
    </row>
    <row r="200" spans="1:25" s="1" customFormat="1" ht="14.1" customHeight="1" x14ac:dyDescent="0.2">
      <c r="A200" s="220" t="s">
        <v>14</v>
      </c>
      <c r="B200" s="220" t="s">
        <v>672</v>
      </c>
      <c r="C200" s="220" t="s">
        <v>750</v>
      </c>
      <c r="D200" s="220"/>
      <c r="E200" s="224">
        <v>140.45099999999999</v>
      </c>
      <c r="F200" s="64">
        <v>54</v>
      </c>
      <c r="G200" s="62" t="s">
        <v>619</v>
      </c>
      <c r="H200" s="62" t="s">
        <v>619</v>
      </c>
      <c r="I200" s="62" t="s">
        <v>619</v>
      </c>
      <c r="J200" s="62" t="s">
        <v>619</v>
      </c>
      <c r="K200" s="62" t="s">
        <v>619</v>
      </c>
      <c r="L200" s="64">
        <v>55</v>
      </c>
      <c r="M200" s="214">
        <v>0.39</v>
      </c>
      <c r="N200" s="64" t="s">
        <v>619</v>
      </c>
      <c r="O200" s="62" t="s">
        <v>619</v>
      </c>
      <c r="P200" s="62" t="s">
        <v>619</v>
      </c>
      <c r="Q200" s="62">
        <v>83</v>
      </c>
      <c r="R200" s="62" t="s">
        <v>619</v>
      </c>
      <c r="S200" s="64" t="s">
        <v>619</v>
      </c>
      <c r="T200" s="65" t="s">
        <v>619</v>
      </c>
      <c r="U200" s="65" t="s">
        <v>619</v>
      </c>
      <c r="V200" s="62" t="s">
        <v>619</v>
      </c>
      <c r="W200" s="62">
        <v>5</v>
      </c>
      <c r="X200" s="62">
        <v>0.04</v>
      </c>
      <c r="Y200" s="64" t="s">
        <v>619</v>
      </c>
    </row>
    <row r="201" spans="1:25" s="1" customFormat="1" ht="14.1" customHeight="1" x14ac:dyDescent="0.2">
      <c r="A201" s="220" t="s">
        <v>338</v>
      </c>
      <c r="B201" s="220" t="s">
        <v>339</v>
      </c>
      <c r="C201" s="220" t="s">
        <v>745</v>
      </c>
      <c r="D201" s="220"/>
      <c r="E201" s="224">
        <v>61.991999999999997</v>
      </c>
      <c r="F201" s="64">
        <v>11</v>
      </c>
      <c r="G201" s="62" t="s">
        <v>619</v>
      </c>
      <c r="H201" s="62" t="s">
        <v>619</v>
      </c>
      <c r="I201" s="62" t="s">
        <v>619</v>
      </c>
      <c r="J201" s="62" t="s">
        <v>619</v>
      </c>
      <c r="K201" s="62" t="s">
        <v>619</v>
      </c>
      <c r="L201" s="64">
        <v>14</v>
      </c>
      <c r="M201" s="214">
        <v>0.23</v>
      </c>
      <c r="N201" s="64">
        <v>20</v>
      </c>
      <c r="O201" s="62">
        <v>9</v>
      </c>
      <c r="P201" s="62">
        <v>29</v>
      </c>
      <c r="Q201" s="62">
        <v>72</v>
      </c>
      <c r="R201" s="62">
        <v>14</v>
      </c>
      <c r="S201" s="64" t="s">
        <v>619</v>
      </c>
      <c r="T201" s="65" t="s">
        <v>619</v>
      </c>
      <c r="U201" s="65" t="s">
        <v>619</v>
      </c>
      <c r="V201" s="64">
        <v>9</v>
      </c>
      <c r="W201" s="64">
        <v>24</v>
      </c>
      <c r="X201" s="64">
        <v>0.39</v>
      </c>
      <c r="Y201" s="64" t="s">
        <v>619</v>
      </c>
    </row>
    <row r="202" spans="1:25" s="1" customFormat="1" ht="14.1" customHeight="1" x14ac:dyDescent="0.2">
      <c r="A202" s="220" t="s">
        <v>138</v>
      </c>
      <c r="B202" s="220" t="s">
        <v>673</v>
      </c>
      <c r="C202" s="220" t="s">
        <v>744</v>
      </c>
      <c r="D202" s="220"/>
      <c r="E202" s="224">
        <v>128.56100000000001</v>
      </c>
      <c r="F202" s="64">
        <v>76</v>
      </c>
      <c r="G202" s="64">
        <v>22</v>
      </c>
      <c r="H202" s="64">
        <v>16</v>
      </c>
      <c r="I202" s="64">
        <v>12</v>
      </c>
      <c r="J202" s="62" t="s">
        <v>619</v>
      </c>
      <c r="K202" s="62" t="s">
        <v>619</v>
      </c>
      <c r="L202" s="64">
        <v>136</v>
      </c>
      <c r="M202" s="214">
        <v>1.06</v>
      </c>
      <c r="N202" s="64">
        <v>18</v>
      </c>
      <c r="O202" s="64">
        <v>6</v>
      </c>
      <c r="P202" s="64">
        <v>8</v>
      </c>
      <c r="Q202" s="64">
        <v>168</v>
      </c>
      <c r="R202" s="62" t="s">
        <v>619</v>
      </c>
      <c r="S202" s="64">
        <v>84</v>
      </c>
      <c r="T202" s="65">
        <v>6</v>
      </c>
      <c r="U202" s="65" t="s">
        <v>619</v>
      </c>
      <c r="V202" s="64" t="s">
        <v>619</v>
      </c>
      <c r="W202" s="64">
        <v>90</v>
      </c>
      <c r="X202" s="64">
        <v>0.7</v>
      </c>
      <c r="Y202" s="64">
        <v>51</v>
      </c>
    </row>
    <row r="203" spans="1:25" s="1" customFormat="1" ht="14.1" customHeight="1" x14ac:dyDescent="0.2">
      <c r="A203" s="220" t="s">
        <v>246</v>
      </c>
      <c r="B203" s="220" t="s">
        <v>247</v>
      </c>
      <c r="C203" s="220" t="s">
        <v>749</v>
      </c>
      <c r="D203" s="220"/>
      <c r="E203" s="224">
        <v>53.935000000000002</v>
      </c>
      <c r="F203" s="64">
        <v>44</v>
      </c>
      <c r="G203" s="62" t="s">
        <v>619</v>
      </c>
      <c r="H203" s="62" t="s">
        <v>619</v>
      </c>
      <c r="I203" s="62" t="s">
        <v>619</v>
      </c>
      <c r="J203" s="62" t="s">
        <v>619</v>
      </c>
      <c r="K203" s="62" t="s">
        <v>619</v>
      </c>
      <c r="L203" s="64">
        <v>46</v>
      </c>
      <c r="M203" s="214">
        <v>0.85</v>
      </c>
      <c r="N203" s="64">
        <v>5</v>
      </c>
      <c r="O203" s="62" t="s">
        <v>619</v>
      </c>
      <c r="P203" s="62" t="s">
        <v>619</v>
      </c>
      <c r="Q203" s="62">
        <v>55</v>
      </c>
      <c r="R203" s="62" t="s">
        <v>619</v>
      </c>
      <c r="S203" s="64">
        <v>5</v>
      </c>
      <c r="T203" s="65" t="s">
        <v>619</v>
      </c>
      <c r="U203" s="65" t="s">
        <v>619</v>
      </c>
      <c r="V203" s="64" t="s">
        <v>619</v>
      </c>
      <c r="W203" s="62">
        <v>9</v>
      </c>
      <c r="X203" s="62">
        <v>0.17</v>
      </c>
      <c r="Y203" s="64" t="s">
        <v>619</v>
      </c>
    </row>
    <row r="204" spans="1:25" s="1" customFormat="1" ht="14.1" customHeight="1" x14ac:dyDescent="0.2">
      <c r="A204" s="220" t="s">
        <v>168</v>
      </c>
      <c r="B204" s="220" t="s">
        <v>169</v>
      </c>
      <c r="C204" s="220" t="s">
        <v>744</v>
      </c>
      <c r="D204" s="220"/>
      <c r="E204" s="224">
        <v>21.359000000000002</v>
      </c>
      <c r="F204" s="64">
        <v>5</v>
      </c>
      <c r="G204" s="62" t="s">
        <v>619</v>
      </c>
      <c r="H204" s="62" t="s">
        <v>619</v>
      </c>
      <c r="I204" s="62" t="s">
        <v>619</v>
      </c>
      <c r="J204" s="62" t="s">
        <v>619</v>
      </c>
      <c r="K204" s="62" t="s">
        <v>619</v>
      </c>
      <c r="L204" s="64">
        <v>6</v>
      </c>
      <c r="M204" s="214">
        <v>0.28000000000000003</v>
      </c>
      <c r="N204" s="64" t="s">
        <v>619</v>
      </c>
      <c r="O204" s="62">
        <v>8</v>
      </c>
      <c r="P204" s="62" t="s">
        <v>619</v>
      </c>
      <c r="Q204" s="62">
        <v>19</v>
      </c>
      <c r="R204" s="62" t="s">
        <v>619</v>
      </c>
      <c r="S204" s="64" t="s">
        <v>619</v>
      </c>
      <c r="T204" s="65" t="s">
        <v>619</v>
      </c>
      <c r="U204" s="65" t="s">
        <v>619</v>
      </c>
      <c r="V204" s="62" t="s">
        <v>619</v>
      </c>
      <c r="W204" s="64" t="s">
        <v>619</v>
      </c>
      <c r="X204" s="62" t="s">
        <v>619</v>
      </c>
      <c r="Y204" s="64" t="s">
        <v>619</v>
      </c>
    </row>
    <row r="205" spans="1:25" s="1" customFormat="1" ht="14.1" customHeight="1" x14ac:dyDescent="0.2">
      <c r="A205" s="220" t="s">
        <v>51</v>
      </c>
      <c r="B205" s="220" t="s">
        <v>52</v>
      </c>
      <c r="C205" s="220" t="s">
        <v>743</v>
      </c>
      <c r="D205" s="220"/>
      <c r="E205" s="224">
        <v>91.63</v>
      </c>
      <c r="F205" s="64">
        <v>6</v>
      </c>
      <c r="G205" s="62" t="s">
        <v>619</v>
      </c>
      <c r="H205" s="64">
        <v>7</v>
      </c>
      <c r="I205" s="62" t="s">
        <v>619</v>
      </c>
      <c r="J205" s="62" t="s">
        <v>619</v>
      </c>
      <c r="K205" s="62" t="s">
        <v>619</v>
      </c>
      <c r="L205" s="64">
        <v>17</v>
      </c>
      <c r="M205" s="214">
        <v>0.19</v>
      </c>
      <c r="N205" s="64" t="s">
        <v>619</v>
      </c>
      <c r="O205" s="62" t="s">
        <v>619</v>
      </c>
      <c r="P205" s="64" t="s">
        <v>619</v>
      </c>
      <c r="Q205" s="62">
        <v>19</v>
      </c>
      <c r="R205" s="62" t="s">
        <v>619</v>
      </c>
      <c r="S205" s="64" t="s">
        <v>619</v>
      </c>
      <c r="T205" s="65">
        <v>20</v>
      </c>
      <c r="U205" s="65" t="s">
        <v>619</v>
      </c>
      <c r="V205" s="62" t="s">
        <v>619</v>
      </c>
      <c r="W205" s="62">
        <v>21</v>
      </c>
      <c r="X205" s="62">
        <v>0.23</v>
      </c>
      <c r="Y205" s="64" t="s">
        <v>619</v>
      </c>
    </row>
    <row r="206" spans="1:25" s="1" customFormat="1" ht="14.1" customHeight="1" x14ac:dyDescent="0.2">
      <c r="A206" s="220" t="s">
        <v>500</v>
      </c>
      <c r="B206" s="220" t="s">
        <v>501</v>
      </c>
      <c r="C206" s="220" t="s">
        <v>742</v>
      </c>
      <c r="D206" s="220"/>
      <c r="E206" s="224">
        <v>55.896000000000001</v>
      </c>
      <c r="F206" s="64">
        <v>13</v>
      </c>
      <c r="G206" s="62" t="s">
        <v>619</v>
      </c>
      <c r="H206" s="62" t="s">
        <v>619</v>
      </c>
      <c r="I206" s="62" t="s">
        <v>619</v>
      </c>
      <c r="J206" s="62" t="s">
        <v>619</v>
      </c>
      <c r="K206" s="62" t="s">
        <v>619</v>
      </c>
      <c r="L206" s="64">
        <v>20</v>
      </c>
      <c r="M206" s="214">
        <v>0.36</v>
      </c>
      <c r="N206" s="64">
        <v>13</v>
      </c>
      <c r="O206" s="62">
        <v>6</v>
      </c>
      <c r="P206" s="62">
        <v>24</v>
      </c>
      <c r="Q206" s="62">
        <v>63</v>
      </c>
      <c r="R206" s="62">
        <v>5</v>
      </c>
      <c r="S206" s="64" t="s">
        <v>619</v>
      </c>
      <c r="T206" s="65">
        <v>48</v>
      </c>
      <c r="U206" s="65">
        <v>65</v>
      </c>
      <c r="V206" s="64" t="s">
        <v>619</v>
      </c>
      <c r="W206" s="64">
        <v>118</v>
      </c>
      <c r="X206" s="64">
        <v>2.11</v>
      </c>
      <c r="Y206" s="64" t="s">
        <v>619</v>
      </c>
    </row>
    <row r="207" spans="1:25" s="1" customFormat="1" ht="14.1" customHeight="1" x14ac:dyDescent="0.2">
      <c r="A207" s="220" t="s">
        <v>75</v>
      </c>
      <c r="B207" s="220" t="s">
        <v>76</v>
      </c>
      <c r="C207" s="220" t="s">
        <v>743</v>
      </c>
      <c r="D207" s="220"/>
      <c r="E207" s="224">
        <v>38.024999999999999</v>
      </c>
      <c r="F207" s="62" t="s">
        <v>619</v>
      </c>
      <c r="G207" s="62" t="s">
        <v>619</v>
      </c>
      <c r="H207" s="62" t="s">
        <v>619</v>
      </c>
      <c r="I207" s="62" t="s">
        <v>619</v>
      </c>
      <c r="J207" s="62" t="s">
        <v>619</v>
      </c>
      <c r="K207" s="62" t="s">
        <v>619</v>
      </c>
      <c r="L207" s="64" t="s">
        <v>619</v>
      </c>
      <c r="M207" s="214" t="s">
        <v>619</v>
      </c>
      <c r="N207" s="62" t="s">
        <v>619</v>
      </c>
      <c r="O207" s="62" t="s">
        <v>619</v>
      </c>
      <c r="P207" s="62">
        <v>25</v>
      </c>
      <c r="Q207" s="62">
        <v>31</v>
      </c>
      <c r="R207" s="62" t="s">
        <v>619</v>
      </c>
      <c r="S207" s="62">
        <v>7</v>
      </c>
      <c r="T207" s="62" t="s">
        <v>619</v>
      </c>
      <c r="U207" s="62" t="s">
        <v>619</v>
      </c>
      <c r="V207" s="62" t="s">
        <v>619</v>
      </c>
      <c r="W207" s="62">
        <v>11</v>
      </c>
      <c r="X207" s="64">
        <v>0</v>
      </c>
      <c r="Y207" s="64" t="s">
        <v>619</v>
      </c>
    </row>
    <row r="208" spans="1:25" s="1" customFormat="1" ht="14.1" customHeight="1" x14ac:dyDescent="0.2">
      <c r="A208" s="220" t="s">
        <v>271</v>
      </c>
      <c r="B208" s="220" t="s">
        <v>674</v>
      </c>
      <c r="C208" s="220" t="s">
        <v>745</v>
      </c>
      <c r="D208" s="220"/>
      <c r="E208" s="224">
        <v>77.165999999999997</v>
      </c>
      <c r="F208" s="64">
        <v>61</v>
      </c>
      <c r="G208" s="64">
        <v>6</v>
      </c>
      <c r="H208" s="64">
        <v>8</v>
      </c>
      <c r="I208" s="62" t="s">
        <v>619</v>
      </c>
      <c r="J208" s="62" t="s">
        <v>619</v>
      </c>
      <c r="K208" s="62" t="s">
        <v>619</v>
      </c>
      <c r="L208" s="64">
        <v>78</v>
      </c>
      <c r="M208" s="214">
        <v>1.01</v>
      </c>
      <c r="N208" s="64">
        <v>15</v>
      </c>
      <c r="O208" s="64">
        <v>42</v>
      </c>
      <c r="P208" s="64">
        <v>88</v>
      </c>
      <c r="Q208" s="62">
        <v>223</v>
      </c>
      <c r="R208" s="62">
        <v>5</v>
      </c>
      <c r="S208" s="64">
        <v>60</v>
      </c>
      <c r="T208" s="65" t="s">
        <v>619</v>
      </c>
      <c r="U208" s="65" t="s">
        <v>619</v>
      </c>
      <c r="V208" s="64" t="s">
        <v>619</v>
      </c>
      <c r="W208" s="64">
        <v>65</v>
      </c>
      <c r="X208" s="64">
        <v>0.84</v>
      </c>
      <c r="Y208" s="64">
        <v>19</v>
      </c>
    </row>
    <row r="209" spans="1:25" s="1" customFormat="1" ht="14.1" customHeight="1" x14ac:dyDescent="0.2">
      <c r="A209" s="220" t="s">
        <v>550</v>
      </c>
      <c r="B209" s="220" t="s">
        <v>675</v>
      </c>
      <c r="C209" s="220" t="s">
        <v>748</v>
      </c>
      <c r="D209" s="220"/>
      <c r="E209" s="224">
        <v>110.878</v>
      </c>
      <c r="F209" s="64">
        <v>79</v>
      </c>
      <c r="G209" s="62" t="s">
        <v>619</v>
      </c>
      <c r="H209" s="62" t="s">
        <v>619</v>
      </c>
      <c r="I209" s="62" t="s">
        <v>619</v>
      </c>
      <c r="J209" s="62" t="s">
        <v>619</v>
      </c>
      <c r="K209" s="62" t="s">
        <v>619</v>
      </c>
      <c r="L209" s="64">
        <v>90</v>
      </c>
      <c r="M209" s="214">
        <v>0.81</v>
      </c>
      <c r="N209" s="64">
        <v>33</v>
      </c>
      <c r="O209" s="62">
        <v>8</v>
      </c>
      <c r="P209" s="62">
        <v>48</v>
      </c>
      <c r="Q209" s="62">
        <v>179</v>
      </c>
      <c r="R209" s="62">
        <v>33</v>
      </c>
      <c r="S209" s="64" t="s">
        <v>619</v>
      </c>
      <c r="T209" s="65" t="s">
        <v>619</v>
      </c>
      <c r="U209" s="65">
        <v>37</v>
      </c>
      <c r="V209" s="64">
        <v>41</v>
      </c>
      <c r="W209" s="64">
        <v>126</v>
      </c>
      <c r="X209" s="64">
        <v>1</v>
      </c>
      <c r="Y209" s="64">
        <v>83</v>
      </c>
    </row>
    <row r="210" spans="1:25" s="1" customFormat="1" ht="14.1" customHeight="1" x14ac:dyDescent="0.2">
      <c r="A210" s="220" t="s">
        <v>551</v>
      </c>
      <c r="B210" s="220" t="s">
        <v>676</v>
      </c>
      <c r="C210" s="220" t="s">
        <v>748</v>
      </c>
      <c r="D210" s="220"/>
      <c r="E210" s="224">
        <v>65.317999999999998</v>
      </c>
      <c r="F210" s="64">
        <v>20</v>
      </c>
      <c r="G210" s="62" t="s">
        <v>619</v>
      </c>
      <c r="H210" s="62" t="s">
        <v>619</v>
      </c>
      <c r="I210" s="62" t="s">
        <v>619</v>
      </c>
      <c r="J210" s="62" t="s">
        <v>619</v>
      </c>
      <c r="K210" s="64">
        <v>9</v>
      </c>
      <c r="L210" s="64">
        <v>29</v>
      </c>
      <c r="M210" s="214">
        <v>0.44</v>
      </c>
      <c r="N210" s="64">
        <v>7</v>
      </c>
      <c r="O210" s="62">
        <v>6</v>
      </c>
      <c r="P210" s="62">
        <v>22</v>
      </c>
      <c r="Q210" s="62">
        <v>64</v>
      </c>
      <c r="R210" s="64">
        <v>9</v>
      </c>
      <c r="S210" s="64" t="s">
        <v>619</v>
      </c>
      <c r="T210" s="65">
        <v>21</v>
      </c>
      <c r="U210" s="65">
        <v>40</v>
      </c>
      <c r="V210" s="64" t="s">
        <v>619</v>
      </c>
      <c r="W210" s="64">
        <v>73</v>
      </c>
      <c r="X210" s="64">
        <v>1</v>
      </c>
      <c r="Y210" s="64" t="s">
        <v>619</v>
      </c>
    </row>
    <row r="211" spans="1:25" s="1" customFormat="1" ht="14.1" customHeight="1" x14ac:dyDescent="0.2">
      <c r="A211" s="220" t="s">
        <v>427</v>
      </c>
      <c r="B211" s="220" t="s">
        <v>677</v>
      </c>
      <c r="C211" s="220" t="s">
        <v>742</v>
      </c>
      <c r="D211" s="220"/>
      <c r="E211" s="224">
        <v>87.801000000000002</v>
      </c>
      <c r="F211" s="64">
        <v>105</v>
      </c>
      <c r="G211" s="64">
        <v>5</v>
      </c>
      <c r="H211" s="64">
        <v>7</v>
      </c>
      <c r="I211" s="62" t="s">
        <v>619</v>
      </c>
      <c r="J211" s="62" t="s">
        <v>619</v>
      </c>
      <c r="K211" s="62" t="s">
        <v>619</v>
      </c>
      <c r="L211" s="64">
        <v>120</v>
      </c>
      <c r="M211" s="214">
        <v>1.37</v>
      </c>
      <c r="N211" s="64">
        <v>23</v>
      </c>
      <c r="O211" s="64">
        <v>9</v>
      </c>
      <c r="P211" s="64">
        <v>10</v>
      </c>
      <c r="Q211" s="62">
        <v>162</v>
      </c>
      <c r="R211" s="62">
        <v>13</v>
      </c>
      <c r="S211" s="64" t="s">
        <v>619</v>
      </c>
      <c r="T211" s="65">
        <v>19</v>
      </c>
      <c r="U211" s="65" t="s">
        <v>619</v>
      </c>
      <c r="V211" s="64">
        <v>24</v>
      </c>
      <c r="W211" s="64">
        <v>60</v>
      </c>
      <c r="X211" s="64">
        <v>0.68</v>
      </c>
      <c r="Y211" s="64">
        <v>32</v>
      </c>
    </row>
    <row r="212" spans="1:25" s="1" customFormat="1" ht="14.1" customHeight="1" x14ac:dyDescent="0.2">
      <c r="A212" s="220" t="s">
        <v>77</v>
      </c>
      <c r="B212" s="220" t="s">
        <v>78</v>
      </c>
      <c r="C212" s="220" t="s">
        <v>743</v>
      </c>
      <c r="D212" s="220"/>
      <c r="E212" s="224">
        <v>58.256999999999998</v>
      </c>
      <c r="F212" s="64">
        <v>11</v>
      </c>
      <c r="G212" s="62" t="s">
        <v>619</v>
      </c>
      <c r="H212" s="62" t="s">
        <v>619</v>
      </c>
      <c r="I212" s="62" t="s">
        <v>619</v>
      </c>
      <c r="J212" s="62" t="s">
        <v>619</v>
      </c>
      <c r="K212" s="62" t="s">
        <v>619</v>
      </c>
      <c r="L212" s="64">
        <v>13</v>
      </c>
      <c r="M212" s="214">
        <v>0.22</v>
      </c>
      <c r="N212" s="64" t="s">
        <v>619</v>
      </c>
      <c r="O212" s="62" t="s">
        <v>619</v>
      </c>
      <c r="P212" s="62" t="s">
        <v>619</v>
      </c>
      <c r="Q212" s="62">
        <v>27</v>
      </c>
      <c r="R212" s="62" t="s">
        <v>619</v>
      </c>
      <c r="S212" s="64" t="s">
        <v>619</v>
      </c>
      <c r="T212" s="65">
        <v>11</v>
      </c>
      <c r="U212" s="65" t="s">
        <v>619</v>
      </c>
      <c r="V212" s="62" t="s">
        <v>619</v>
      </c>
      <c r="W212" s="62">
        <v>14</v>
      </c>
      <c r="X212" s="62">
        <v>0.24</v>
      </c>
      <c r="Y212" s="64" t="s">
        <v>619</v>
      </c>
    </row>
    <row r="213" spans="1:25" s="1" customFormat="1" ht="14.1" customHeight="1" x14ac:dyDescent="0.2">
      <c r="A213" s="220" t="s">
        <v>578</v>
      </c>
      <c r="B213" s="220" t="s">
        <v>579</v>
      </c>
      <c r="C213" s="220" t="s">
        <v>748</v>
      </c>
      <c r="D213" s="220"/>
      <c r="E213" s="224">
        <v>19.855</v>
      </c>
      <c r="F213" s="62" t="s">
        <v>619</v>
      </c>
      <c r="G213" s="62" t="s">
        <v>619</v>
      </c>
      <c r="H213" s="62" t="s">
        <v>619</v>
      </c>
      <c r="I213" s="62" t="s">
        <v>619</v>
      </c>
      <c r="J213" s="62" t="s">
        <v>619</v>
      </c>
      <c r="K213" s="62" t="s">
        <v>619</v>
      </c>
      <c r="L213" s="64">
        <v>11</v>
      </c>
      <c r="M213" s="214">
        <v>0.55000000000000004</v>
      </c>
      <c r="N213" s="62" t="s">
        <v>619</v>
      </c>
      <c r="O213" s="62" t="s">
        <v>619</v>
      </c>
      <c r="P213" s="62">
        <v>5</v>
      </c>
      <c r="Q213" s="62">
        <v>19</v>
      </c>
      <c r="R213" s="62" t="s">
        <v>619</v>
      </c>
      <c r="S213" s="64" t="s">
        <v>619</v>
      </c>
      <c r="T213" s="65">
        <v>11</v>
      </c>
      <c r="U213" s="65" t="s">
        <v>619</v>
      </c>
      <c r="V213" s="62" t="s">
        <v>619</v>
      </c>
      <c r="W213" s="62">
        <v>19</v>
      </c>
      <c r="X213" s="64">
        <v>0.96</v>
      </c>
      <c r="Y213" s="64">
        <v>10</v>
      </c>
    </row>
    <row r="214" spans="1:25" s="1" customFormat="1" ht="14.1" customHeight="1" x14ac:dyDescent="0.2">
      <c r="A214" s="220" t="s">
        <v>428</v>
      </c>
      <c r="B214" s="220" t="s">
        <v>678</v>
      </c>
      <c r="C214" s="220" t="s">
        <v>742</v>
      </c>
      <c r="D214" s="220"/>
      <c r="E214" s="224">
        <v>64.03</v>
      </c>
      <c r="F214" s="64">
        <v>67</v>
      </c>
      <c r="G214" s="64">
        <v>10</v>
      </c>
      <c r="H214" s="64">
        <v>8</v>
      </c>
      <c r="I214" s="64">
        <v>8</v>
      </c>
      <c r="J214" s="62" t="s">
        <v>619</v>
      </c>
      <c r="K214" s="62" t="s">
        <v>619</v>
      </c>
      <c r="L214" s="64">
        <v>93</v>
      </c>
      <c r="M214" s="214">
        <v>1.45</v>
      </c>
      <c r="N214" s="64">
        <v>11</v>
      </c>
      <c r="O214" s="64">
        <v>21</v>
      </c>
      <c r="P214" s="64">
        <v>42</v>
      </c>
      <c r="Q214" s="64">
        <v>167</v>
      </c>
      <c r="R214" s="62">
        <v>89</v>
      </c>
      <c r="S214" s="64">
        <v>83</v>
      </c>
      <c r="T214" s="65" t="s">
        <v>619</v>
      </c>
      <c r="U214" s="65" t="s">
        <v>619</v>
      </c>
      <c r="V214" s="64" t="s">
        <v>619</v>
      </c>
      <c r="W214" s="64">
        <v>175</v>
      </c>
      <c r="X214" s="64">
        <v>2.73</v>
      </c>
      <c r="Y214" s="64" t="s">
        <v>619</v>
      </c>
    </row>
    <row r="215" spans="1:25" s="1" customFormat="1" ht="14.1" customHeight="1" x14ac:dyDescent="0.2">
      <c r="A215" s="220" t="s">
        <v>414</v>
      </c>
      <c r="B215" s="220" t="s">
        <v>415</v>
      </c>
      <c r="C215" s="220" t="s">
        <v>746</v>
      </c>
      <c r="D215" s="220"/>
      <c r="E215" s="224">
        <v>105.458</v>
      </c>
      <c r="F215" s="64">
        <v>30</v>
      </c>
      <c r="G215" s="64">
        <v>30</v>
      </c>
      <c r="H215" s="64">
        <v>28</v>
      </c>
      <c r="I215" s="64">
        <v>9</v>
      </c>
      <c r="J215" s="64">
        <v>5</v>
      </c>
      <c r="K215" s="64">
        <v>25</v>
      </c>
      <c r="L215" s="64">
        <v>127</v>
      </c>
      <c r="M215" s="214">
        <v>1.2</v>
      </c>
      <c r="N215" s="64">
        <v>39</v>
      </c>
      <c r="O215" s="64">
        <v>54</v>
      </c>
      <c r="P215" s="64">
        <v>75</v>
      </c>
      <c r="Q215" s="64">
        <v>295</v>
      </c>
      <c r="R215" s="64">
        <v>181</v>
      </c>
      <c r="S215" s="64" t="s">
        <v>619</v>
      </c>
      <c r="T215" s="65" t="s">
        <v>619</v>
      </c>
      <c r="U215" s="65">
        <v>1196</v>
      </c>
      <c r="V215" s="64">
        <v>680</v>
      </c>
      <c r="W215" s="64">
        <v>2120</v>
      </c>
      <c r="X215" s="64">
        <v>20</v>
      </c>
      <c r="Y215" s="64" t="s">
        <v>619</v>
      </c>
    </row>
    <row r="216" spans="1:25" s="1" customFormat="1" ht="14.1" customHeight="1" x14ac:dyDescent="0.2">
      <c r="A216" s="220" t="s">
        <v>15</v>
      </c>
      <c r="B216" s="220" t="s">
        <v>679</v>
      </c>
      <c r="C216" s="220" t="s">
        <v>750</v>
      </c>
      <c r="D216" s="220"/>
      <c r="E216" s="224">
        <v>60.103999999999999</v>
      </c>
      <c r="F216" s="62" t="s">
        <v>619</v>
      </c>
      <c r="G216" s="62" t="s">
        <v>619</v>
      </c>
      <c r="H216" s="62" t="s">
        <v>619</v>
      </c>
      <c r="I216" s="62" t="s">
        <v>619</v>
      </c>
      <c r="J216" s="62" t="s">
        <v>619</v>
      </c>
      <c r="K216" s="62" t="s">
        <v>619</v>
      </c>
      <c r="L216" s="64" t="s">
        <v>619</v>
      </c>
      <c r="M216" s="214" t="s">
        <v>619</v>
      </c>
      <c r="N216" s="62" t="s">
        <v>619</v>
      </c>
      <c r="O216" s="62" t="s">
        <v>619</v>
      </c>
      <c r="P216" s="62" t="s">
        <v>619</v>
      </c>
      <c r="Q216" s="62">
        <v>6</v>
      </c>
      <c r="R216" s="62" t="s">
        <v>619</v>
      </c>
      <c r="S216" s="62" t="s">
        <v>619</v>
      </c>
      <c r="T216" s="62" t="s">
        <v>619</v>
      </c>
      <c r="U216" s="62" t="s">
        <v>619</v>
      </c>
      <c r="V216" s="62" t="s">
        <v>619</v>
      </c>
      <c r="W216" s="62">
        <v>5</v>
      </c>
      <c r="X216" s="62">
        <v>0.08</v>
      </c>
      <c r="Y216" s="64" t="s">
        <v>619</v>
      </c>
    </row>
    <row r="217" spans="1:25" s="1" customFormat="1" ht="14.1" customHeight="1" x14ac:dyDescent="0.2">
      <c r="A217" s="220" t="s">
        <v>220</v>
      </c>
      <c r="B217" s="220" t="s">
        <v>221</v>
      </c>
      <c r="C217" s="220" t="s">
        <v>749</v>
      </c>
      <c r="D217" s="220"/>
      <c r="E217" s="224">
        <v>35.261000000000003</v>
      </c>
      <c r="F217" s="64">
        <v>17</v>
      </c>
      <c r="G217" s="62" t="s">
        <v>619</v>
      </c>
      <c r="H217" s="62" t="s">
        <v>619</v>
      </c>
      <c r="I217" s="62" t="s">
        <v>619</v>
      </c>
      <c r="J217" s="62" t="s">
        <v>619</v>
      </c>
      <c r="K217" s="62" t="s">
        <v>619</v>
      </c>
      <c r="L217" s="64">
        <v>20</v>
      </c>
      <c r="M217" s="214">
        <v>0.56999999999999995</v>
      </c>
      <c r="N217" s="64" t="s">
        <v>619</v>
      </c>
      <c r="O217" s="62" t="s">
        <v>619</v>
      </c>
      <c r="P217" s="62" t="s">
        <v>619</v>
      </c>
      <c r="Q217" s="62">
        <v>40</v>
      </c>
      <c r="R217" s="62" t="s">
        <v>619</v>
      </c>
      <c r="S217" s="64" t="s">
        <v>619</v>
      </c>
      <c r="T217" s="65">
        <v>16</v>
      </c>
      <c r="U217" s="65" t="s">
        <v>619</v>
      </c>
      <c r="V217" s="62" t="s">
        <v>619</v>
      </c>
      <c r="W217" s="62">
        <v>18</v>
      </c>
      <c r="X217" s="62">
        <v>0.51</v>
      </c>
      <c r="Y217" s="64">
        <v>6</v>
      </c>
    </row>
    <row r="218" spans="1:25" s="1" customFormat="1" ht="14.1" customHeight="1" x14ac:dyDescent="0.2">
      <c r="A218" s="220" t="s">
        <v>516</v>
      </c>
      <c r="B218" s="220" t="s">
        <v>517</v>
      </c>
      <c r="C218" s="220" t="s">
        <v>742</v>
      </c>
      <c r="D218" s="220"/>
      <c r="E218" s="224">
        <v>58.04</v>
      </c>
      <c r="F218" s="64">
        <v>31</v>
      </c>
      <c r="G218" s="62" t="s">
        <v>619</v>
      </c>
      <c r="H218" s="62" t="s">
        <v>619</v>
      </c>
      <c r="I218" s="62" t="s">
        <v>619</v>
      </c>
      <c r="J218" s="62" t="s">
        <v>619</v>
      </c>
      <c r="K218" s="62" t="s">
        <v>619</v>
      </c>
      <c r="L218" s="64">
        <v>35</v>
      </c>
      <c r="M218" s="214">
        <v>0.6</v>
      </c>
      <c r="N218" s="64" t="s">
        <v>619</v>
      </c>
      <c r="O218" s="62" t="s">
        <v>619</v>
      </c>
      <c r="P218" s="62">
        <v>7</v>
      </c>
      <c r="Q218" s="62">
        <v>50</v>
      </c>
      <c r="R218" s="62">
        <v>29</v>
      </c>
      <c r="S218" s="64" t="s">
        <v>619</v>
      </c>
      <c r="T218" s="65">
        <v>93</v>
      </c>
      <c r="U218" s="65" t="s">
        <v>619</v>
      </c>
      <c r="V218" s="62" t="s">
        <v>619</v>
      </c>
      <c r="W218" s="62">
        <v>122</v>
      </c>
      <c r="X218" s="64">
        <v>2.1</v>
      </c>
      <c r="Y218" s="64">
        <v>13</v>
      </c>
    </row>
    <row r="219" spans="1:25" s="1" customFormat="1" ht="14.1" customHeight="1" x14ac:dyDescent="0.2">
      <c r="A219" s="220" t="s">
        <v>79</v>
      </c>
      <c r="B219" s="220" t="s">
        <v>80</v>
      </c>
      <c r="C219" s="220" t="s">
        <v>743</v>
      </c>
      <c r="D219" s="220"/>
      <c r="E219" s="224">
        <v>24.693999999999999</v>
      </c>
      <c r="F219" s="62" t="s">
        <v>619</v>
      </c>
      <c r="G219" s="62" t="s">
        <v>619</v>
      </c>
      <c r="H219" s="62" t="s">
        <v>619</v>
      </c>
      <c r="I219" s="62" t="s">
        <v>619</v>
      </c>
      <c r="J219" s="62" t="s">
        <v>619</v>
      </c>
      <c r="K219" s="62" t="s">
        <v>619</v>
      </c>
      <c r="L219" s="64" t="s">
        <v>619</v>
      </c>
      <c r="M219" s="214" t="s">
        <v>619</v>
      </c>
      <c r="N219" s="62" t="s">
        <v>619</v>
      </c>
      <c r="O219" s="62" t="s">
        <v>619</v>
      </c>
      <c r="P219" s="62" t="s">
        <v>619</v>
      </c>
      <c r="Q219" s="62" t="s">
        <v>619</v>
      </c>
      <c r="R219" s="62" t="s">
        <v>619</v>
      </c>
      <c r="S219" s="62" t="s">
        <v>619</v>
      </c>
      <c r="T219" s="62" t="s">
        <v>619</v>
      </c>
      <c r="U219" s="62" t="s">
        <v>619</v>
      </c>
      <c r="V219" s="62" t="s">
        <v>619</v>
      </c>
      <c r="W219" s="62" t="s">
        <v>619</v>
      </c>
      <c r="X219" s="62" t="s">
        <v>619</v>
      </c>
      <c r="Y219" s="62" t="s">
        <v>619</v>
      </c>
    </row>
    <row r="220" spans="1:25" s="1" customFormat="1" ht="14.1" customHeight="1" x14ac:dyDescent="0.2">
      <c r="A220" s="220" t="s">
        <v>416</v>
      </c>
      <c r="B220" s="220" t="s">
        <v>417</v>
      </c>
      <c r="C220" s="220" t="s">
        <v>746</v>
      </c>
      <c r="D220" s="220"/>
      <c r="E220" s="224">
        <v>82.572999999999993</v>
      </c>
      <c r="F220" s="64">
        <v>39</v>
      </c>
      <c r="G220" s="64">
        <v>6</v>
      </c>
      <c r="H220" s="64">
        <v>5</v>
      </c>
      <c r="I220" s="62" t="s">
        <v>619</v>
      </c>
      <c r="J220" s="62" t="s">
        <v>619</v>
      </c>
      <c r="K220" s="64">
        <v>6</v>
      </c>
      <c r="L220" s="64">
        <v>63</v>
      </c>
      <c r="M220" s="214">
        <v>0.76</v>
      </c>
      <c r="N220" s="64" t="s">
        <v>619</v>
      </c>
      <c r="O220" s="64" t="s">
        <v>619</v>
      </c>
      <c r="P220" s="64">
        <v>28</v>
      </c>
      <c r="Q220" s="62">
        <v>106</v>
      </c>
      <c r="R220" s="64">
        <v>6</v>
      </c>
      <c r="S220" s="64">
        <v>48</v>
      </c>
      <c r="T220" s="65">
        <v>11</v>
      </c>
      <c r="U220" s="65">
        <v>100</v>
      </c>
      <c r="V220" s="62">
        <v>53</v>
      </c>
      <c r="W220" s="62">
        <v>218</v>
      </c>
      <c r="X220" s="64">
        <v>2.64</v>
      </c>
      <c r="Y220" s="64">
        <v>93</v>
      </c>
    </row>
    <row r="221" spans="1:25" s="1" customFormat="1" ht="14.1" customHeight="1" x14ac:dyDescent="0.2">
      <c r="A221" s="220" t="s">
        <v>110</v>
      </c>
      <c r="B221" s="220" t="s">
        <v>111</v>
      </c>
      <c r="C221" s="220" t="s">
        <v>747</v>
      </c>
      <c r="D221" s="220"/>
      <c r="E221" s="224">
        <v>21.385000000000002</v>
      </c>
      <c r="F221" s="64">
        <v>10</v>
      </c>
      <c r="G221" s="62" t="s">
        <v>619</v>
      </c>
      <c r="H221" s="62" t="s">
        <v>619</v>
      </c>
      <c r="I221" s="62" t="s">
        <v>619</v>
      </c>
      <c r="J221" s="62" t="s">
        <v>619</v>
      </c>
      <c r="K221" s="62" t="s">
        <v>619</v>
      </c>
      <c r="L221" s="64">
        <v>11</v>
      </c>
      <c r="M221" s="214">
        <v>0.51</v>
      </c>
      <c r="N221" s="64" t="s">
        <v>619</v>
      </c>
      <c r="O221" s="62" t="s">
        <v>619</v>
      </c>
      <c r="P221" s="62">
        <v>6</v>
      </c>
      <c r="Q221" s="62">
        <v>22</v>
      </c>
      <c r="R221" s="62" t="s">
        <v>619</v>
      </c>
      <c r="S221" s="64">
        <v>7</v>
      </c>
      <c r="T221" s="65" t="s">
        <v>619</v>
      </c>
      <c r="U221" s="65" t="s">
        <v>619</v>
      </c>
      <c r="V221" s="62" t="s">
        <v>619</v>
      </c>
      <c r="W221" s="62">
        <v>9</v>
      </c>
      <c r="X221" s="64">
        <v>0.42</v>
      </c>
      <c r="Y221" s="64">
        <v>8</v>
      </c>
    </row>
    <row r="222" spans="1:25" s="1" customFormat="1" ht="14.1" customHeight="1" x14ac:dyDescent="0.2">
      <c r="A222" s="220" t="s">
        <v>53</v>
      </c>
      <c r="B222" s="220" t="s">
        <v>54</v>
      </c>
      <c r="C222" s="220" t="s">
        <v>743</v>
      </c>
      <c r="D222" s="220"/>
      <c r="E222" s="224">
        <v>88.722999999999999</v>
      </c>
      <c r="F222" s="64">
        <v>57</v>
      </c>
      <c r="G222" s="64">
        <v>7</v>
      </c>
      <c r="H222" s="64">
        <v>6</v>
      </c>
      <c r="I222" s="62" t="s">
        <v>619</v>
      </c>
      <c r="J222" s="64">
        <v>5</v>
      </c>
      <c r="K222" s="62" t="s">
        <v>619</v>
      </c>
      <c r="L222" s="64">
        <v>77</v>
      </c>
      <c r="M222" s="214">
        <v>0.87</v>
      </c>
      <c r="N222" s="64" t="s">
        <v>619</v>
      </c>
      <c r="O222" s="64" t="s">
        <v>619</v>
      </c>
      <c r="P222" s="64">
        <v>83</v>
      </c>
      <c r="Q222" s="62">
        <v>235</v>
      </c>
      <c r="R222" s="62" t="s">
        <v>619</v>
      </c>
      <c r="S222" s="64">
        <v>21</v>
      </c>
      <c r="T222" s="65">
        <v>20</v>
      </c>
      <c r="U222" s="65" t="s">
        <v>619</v>
      </c>
      <c r="V222" s="62" t="s">
        <v>619</v>
      </c>
      <c r="W222" s="62">
        <v>42</v>
      </c>
      <c r="X222" s="64">
        <v>0.47</v>
      </c>
      <c r="Y222" s="64">
        <v>52</v>
      </c>
    </row>
    <row r="223" spans="1:25" s="1" customFormat="1" ht="14.1" customHeight="1" x14ac:dyDescent="0.2">
      <c r="A223" s="220" t="s">
        <v>302</v>
      </c>
      <c r="B223" s="220" t="s">
        <v>303</v>
      </c>
      <c r="C223" s="220" t="s">
        <v>745</v>
      </c>
      <c r="D223" s="220"/>
      <c r="E223" s="224">
        <v>34.344999999999999</v>
      </c>
      <c r="F223" s="64">
        <v>12</v>
      </c>
      <c r="G223" s="62" t="s">
        <v>619</v>
      </c>
      <c r="H223" s="62" t="s">
        <v>619</v>
      </c>
      <c r="I223" s="62" t="s">
        <v>619</v>
      </c>
      <c r="J223" s="62" t="s">
        <v>619</v>
      </c>
      <c r="K223" s="62" t="s">
        <v>619</v>
      </c>
      <c r="L223" s="64">
        <v>14</v>
      </c>
      <c r="M223" s="214">
        <v>0.41</v>
      </c>
      <c r="N223" s="64" t="s">
        <v>619</v>
      </c>
      <c r="O223" s="62" t="s">
        <v>619</v>
      </c>
      <c r="P223" s="62">
        <v>8</v>
      </c>
      <c r="Q223" s="62">
        <v>29</v>
      </c>
      <c r="R223" s="62">
        <v>12</v>
      </c>
      <c r="S223" s="64" t="s">
        <v>619</v>
      </c>
      <c r="T223" s="65">
        <v>22</v>
      </c>
      <c r="U223" s="65" t="s">
        <v>619</v>
      </c>
      <c r="V223" s="62">
        <v>6</v>
      </c>
      <c r="W223" s="62">
        <v>42</v>
      </c>
      <c r="X223" s="64">
        <v>1.22</v>
      </c>
      <c r="Y223" s="64" t="s">
        <v>619</v>
      </c>
    </row>
    <row r="224" spans="1:25" s="1" customFormat="1" ht="14.1" customHeight="1" x14ac:dyDescent="0.2">
      <c r="A224" s="220" t="s">
        <v>81</v>
      </c>
      <c r="B224" s="220" t="s">
        <v>82</v>
      </c>
      <c r="C224" s="220" t="s">
        <v>743</v>
      </c>
      <c r="D224" s="220"/>
      <c r="E224" s="224">
        <v>29.713000000000001</v>
      </c>
      <c r="F224" s="62" t="s">
        <v>619</v>
      </c>
      <c r="G224" s="62" t="s">
        <v>619</v>
      </c>
      <c r="H224" s="62" t="s">
        <v>619</v>
      </c>
      <c r="I224" s="62" t="s">
        <v>619</v>
      </c>
      <c r="J224" s="62" t="s">
        <v>619</v>
      </c>
      <c r="K224" s="62" t="s">
        <v>619</v>
      </c>
      <c r="L224" s="64" t="s">
        <v>619</v>
      </c>
      <c r="M224" s="214" t="s">
        <v>619</v>
      </c>
      <c r="N224" s="62" t="s">
        <v>619</v>
      </c>
      <c r="O224" s="62" t="s">
        <v>619</v>
      </c>
      <c r="P224" s="62" t="s">
        <v>619</v>
      </c>
      <c r="Q224" s="62" t="s">
        <v>619</v>
      </c>
      <c r="R224" s="62" t="s">
        <v>619</v>
      </c>
      <c r="S224" s="62" t="s">
        <v>619</v>
      </c>
      <c r="T224" s="62" t="s">
        <v>619</v>
      </c>
      <c r="U224" s="62" t="s">
        <v>619</v>
      </c>
      <c r="V224" s="62" t="s">
        <v>619</v>
      </c>
      <c r="W224" s="62" t="s">
        <v>619</v>
      </c>
      <c r="X224" s="62" t="s">
        <v>619</v>
      </c>
      <c r="Y224" s="62" t="s">
        <v>619</v>
      </c>
    </row>
    <row r="225" spans="1:25" s="1" customFormat="1" ht="14.1" customHeight="1" x14ac:dyDescent="0.2">
      <c r="A225" s="220" t="s">
        <v>448</v>
      </c>
      <c r="B225" s="220" t="s">
        <v>449</v>
      </c>
      <c r="C225" s="220" t="s">
        <v>742</v>
      </c>
      <c r="D225" s="220"/>
      <c r="E225" s="224">
        <v>41.783999999999999</v>
      </c>
      <c r="F225" s="64">
        <v>9</v>
      </c>
      <c r="G225" s="62" t="s">
        <v>619</v>
      </c>
      <c r="H225" s="62" t="s">
        <v>619</v>
      </c>
      <c r="I225" s="62" t="s">
        <v>619</v>
      </c>
      <c r="J225" s="62" t="s">
        <v>619</v>
      </c>
      <c r="K225" s="62" t="s">
        <v>619</v>
      </c>
      <c r="L225" s="64">
        <v>10</v>
      </c>
      <c r="M225" s="214">
        <v>0.24</v>
      </c>
      <c r="N225" s="64" t="s">
        <v>619</v>
      </c>
      <c r="O225" s="62" t="s">
        <v>619</v>
      </c>
      <c r="P225" s="62" t="s">
        <v>619</v>
      </c>
      <c r="Q225" s="62">
        <v>22</v>
      </c>
      <c r="R225" s="62" t="s">
        <v>619</v>
      </c>
      <c r="S225" s="64" t="s">
        <v>619</v>
      </c>
      <c r="T225" s="65" t="s">
        <v>619</v>
      </c>
      <c r="U225" s="65" t="s">
        <v>619</v>
      </c>
      <c r="V225" s="62">
        <v>10</v>
      </c>
      <c r="W225" s="62">
        <v>13</v>
      </c>
      <c r="X225" s="62">
        <v>0.31</v>
      </c>
      <c r="Y225" s="64" t="s">
        <v>619</v>
      </c>
    </row>
    <row r="226" spans="1:25" s="1" customFormat="1" ht="14.1" customHeight="1" x14ac:dyDescent="0.2">
      <c r="A226" s="220" t="s">
        <v>122</v>
      </c>
      <c r="B226" s="220" t="s">
        <v>123</v>
      </c>
      <c r="C226" s="220" t="s">
        <v>747</v>
      </c>
      <c r="D226" s="220"/>
      <c r="E226" s="224">
        <v>109.95699999999999</v>
      </c>
      <c r="F226" s="64">
        <v>21</v>
      </c>
      <c r="G226" s="62" t="s">
        <v>619</v>
      </c>
      <c r="H226" s="62" t="s">
        <v>619</v>
      </c>
      <c r="I226" s="62" t="s">
        <v>619</v>
      </c>
      <c r="J226" s="62" t="s">
        <v>619</v>
      </c>
      <c r="K226" s="62" t="s">
        <v>619</v>
      </c>
      <c r="L226" s="64">
        <v>25</v>
      </c>
      <c r="M226" s="214">
        <v>0.23</v>
      </c>
      <c r="N226" s="64" t="s">
        <v>619</v>
      </c>
      <c r="O226" s="62" t="s">
        <v>619</v>
      </c>
      <c r="P226" s="62">
        <v>33</v>
      </c>
      <c r="Q226" s="62">
        <v>64</v>
      </c>
      <c r="R226" s="62" t="s">
        <v>619</v>
      </c>
      <c r="S226" s="64" t="s">
        <v>619</v>
      </c>
      <c r="T226" s="65" t="s">
        <v>619</v>
      </c>
      <c r="U226" s="65" t="s">
        <v>619</v>
      </c>
      <c r="V226" s="62" t="s">
        <v>619</v>
      </c>
      <c r="W226" s="62">
        <v>29</v>
      </c>
      <c r="X226" s="64">
        <v>0.26</v>
      </c>
      <c r="Y226" s="64">
        <v>21</v>
      </c>
    </row>
    <row r="227" spans="1:25" s="1" customFormat="1" ht="14.1" customHeight="1" x14ac:dyDescent="0.2">
      <c r="A227" s="220" t="s">
        <v>248</v>
      </c>
      <c r="B227" s="220" t="s">
        <v>249</v>
      </c>
      <c r="C227" s="220" t="s">
        <v>749</v>
      </c>
      <c r="D227" s="220"/>
      <c r="E227" s="224">
        <v>43.158000000000001</v>
      </c>
      <c r="F227" s="64">
        <v>49</v>
      </c>
      <c r="G227" s="64">
        <v>6</v>
      </c>
      <c r="H227" s="62" t="s">
        <v>619</v>
      </c>
      <c r="I227" s="62" t="s">
        <v>619</v>
      </c>
      <c r="J227" s="62" t="s">
        <v>619</v>
      </c>
      <c r="K227" s="62" t="s">
        <v>619</v>
      </c>
      <c r="L227" s="64">
        <v>58</v>
      </c>
      <c r="M227" s="214">
        <v>1.34</v>
      </c>
      <c r="N227" s="64">
        <v>9</v>
      </c>
      <c r="O227" s="64">
        <v>5</v>
      </c>
      <c r="P227" s="62">
        <v>6</v>
      </c>
      <c r="Q227" s="62">
        <v>78</v>
      </c>
      <c r="R227" s="62">
        <v>6</v>
      </c>
      <c r="S227" s="64" t="s">
        <v>619</v>
      </c>
      <c r="T227" s="65">
        <v>7</v>
      </c>
      <c r="U227" s="65" t="s">
        <v>619</v>
      </c>
      <c r="V227" s="64" t="s">
        <v>619</v>
      </c>
      <c r="W227" s="64">
        <v>15</v>
      </c>
      <c r="X227" s="64">
        <v>0.35</v>
      </c>
      <c r="Y227" s="64">
        <v>18</v>
      </c>
    </row>
    <row r="228" spans="1:25" s="1" customFormat="1" ht="14.1" customHeight="1" x14ac:dyDescent="0.2">
      <c r="A228" s="220" t="s">
        <v>518</v>
      </c>
      <c r="B228" s="220" t="s">
        <v>519</v>
      </c>
      <c r="C228" s="220" t="s">
        <v>742</v>
      </c>
      <c r="D228" s="220"/>
      <c r="E228" s="224">
        <v>33.904000000000003</v>
      </c>
      <c r="F228" s="64">
        <v>21</v>
      </c>
      <c r="G228" s="62" t="s">
        <v>619</v>
      </c>
      <c r="H228" s="62" t="s">
        <v>619</v>
      </c>
      <c r="I228" s="62" t="s">
        <v>619</v>
      </c>
      <c r="J228" s="62" t="s">
        <v>619</v>
      </c>
      <c r="K228" s="62" t="s">
        <v>619</v>
      </c>
      <c r="L228" s="64">
        <v>24</v>
      </c>
      <c r="M228" s="214">
        <v>0.71</v>
      </c>
      <c r="N228" s="64" t="s">
        <v>619</v>
      </c>
      <c r="O228" s="62">
        <v>6</v>
      </c>
      <c r="P228" s="62" t="s">
        <v>619</v>
      </c>
      <c r="Q228" s="62">
        <v>33</v>
      </c>
      <c r="R228" s="62">
        <v>6</v>
      </c>
      <c r="S228" s="64">
        <v>24</v>
      </c>
      <c r="T228" s="65">
        <v>39</v>
      </c>
      <c r="U228" s="65" t="s">
        <v>619</v>
      </c>
      <c r="V228" s="62" t="s">
        <v>619</v>
      </c>
      <c r="W228" s="64">
        <v>71</v>
      </c>
      <c r="X228" s="62">
        <v>2.09</v>
      </c>
      <c r="Y228" s="64" t="s">
        <v>619</v>
      </c>
    </row>
    <row r="229" spans="1:25" s="1" customFormat="1" ht="14.1" customHeight="1" x14ac:dyDescent="0.2">
      <c r="A229" s="220" t="s">
        <v>210</v>
      </c>
      <c r="B229" s="220" t="s">
        <v>211</v>
      </c>
      <c r="C229" s="220" t="s">
        <v>744</v>
      </c>
      <c r="D229" s="220"/>
      <c r="E229" s="224">
        <v>47.034999999999997</v>
      </c>
      <c r="F229" s="62" t="s">
        <v>619</v>
      </c>
      <c r="G229" s="62" t="s">
        <v>619</v>
      </c>
      <c r="H229" s="62" t="s">
        <v>619</v>
      </c>
      <c r="I229" s="62" t="s">
        <v>619</v>
      </c>
      <c r="J229" s="62" t="s">
        <v>619</v>
      </c>
      <c r="K229" s="62" t="s">
        <v>619</v>
      </c>
      <c r="L229" s="64">
        <v>7</v>
      </c>
      <c r="M229" s="214">
        <v>0.15</v>
      </c>
      <c r="N229" s="62" t="s">
        <v>619</v>
      </c>
      <c r="O229" s="62" t="s">
        <v>619</v>
      </c>
      <c r="P229" s="62">
        <v>7</v>
      </c>
      <c r="Q229" s="62">
        <v>14</v>
      </c>
      <c r="R229" s="62" t="s">
        <v>619</v>
      </c>
      <c r="S229" s="64">
        <v>5</v>
      </c>
      <c r="T229" s="65" t="s">
        <v>619</v>
      </c>
      <c r="U229" s="65" t="s">
        <v>619</v>
      </c>
      <c r="V229" s="62" t="s">
        <v>619</v>
      </c>
      <c r="W229" s="62">
        <v>6</v>
      </c>
      <c r="X229" s="64">
        <v>0.13</v>
      </c>
      <c r="Y229" s="64" t="s">
        <v>619</v>
      </c>
    </row>
    <row r="230" spans="1:25" s="1" customFormat="1" ht="14.1" customHeight="1" x14ac:dyDescent="0.2">
      <c r="A230" s="220" t="s">
        <v>468</v>
      </c>
      <c r="B230" s="220" t="s">
        <v>469</v>
      </c>
      <c r="C230" s="220" t="s">
        <v>742</v>
      </c>
      <c r="D230" s="220"/>
      <c r="E230" s="224">
        <v>37.561</v>
      </c>
      <c r="F230" s="64">
        <v>8</v>
      </c>
      <c r="G230" s="62" t="s">
        <v>619</v>
      </c>
      <c r="H230" s="62" t="s">
        <v>619</v>
      </c>
      <c r="I230" s="62" t="s">
        <v>619</v>
      </c>
      <c r="J230" s="62" t="s">
        <v>619</v>
      </c>
      <c r="K230" s="62" t="s">
        <v>619</v>
      </c>
      <c r="L230" s="64">
        <v>12</v>
      </c>
      <c r="M230" s="214">
        <v>0.32</v>
      </c>
      <c r="N230" s="64" t="s">
        <v>619</v>
      </c>
      <c r="O230" s="62" t="s">
        <v>619</v>
      </c>
      <c r="P230" s="62" t="s">
        <v>619</v>
      </c>
      <c r="Q230" s="62">
        <v>20</v>
      </c>
      <c r="R230" s="62" t="s">
        <v>619</v>
      </c>
      <c r="S230" s="64" t="s">
        <v>619</v>
      </c>
      <c r="T230" s="65">
        <v>12</v>
      </c>
      <c r="U230" s="65" t="s">
        <v>619</v>
      </c>
      <c r="V230" s="62">
        <v>6</v>
      </c>
      <c r="W230" s="62">
        <v>26</v>
      </c>
      <c r="X230" s="62">
        <v>0.69</v>
      </c>
      <c r="Y230" s="64">
        <v>10</v>
      </c>
    </row>
    <row r="231" spans="1:25" s="1" customFormat="1" ht="14.1" customHeight="1" x14ac:dyDescent="0.2">
      <c r="A231" s="220" t="s">
        <v>139</v>
      </c>
      <c r="B231" s="220" t="s">
        <v>680</v>
      </c>
      <c r="C231" s="220" t="s">
        <v>744</v>
      </c>
      <c r="D231" s="220"/>
      <c r="E231" s="224">
        <v>15.170999999999999</v>
      </c>
      <c r="F231" s="62" t="s">
        <v>619</v>
      </c>
      <c r="G231" s="62" t="s">
        <v>619</v>
      </c>
      <c r="H231" s="62" t="s">
        <v>619</v>
      </c>
      <c r="I231" s="62" t="s">
        <v>619</v>
      </c>
      <c r="J231" s="62" t="s">
        <v>619</v>
      </c>
      <c r="K231" s="62" t="s">
        <v>619</v>
      </c>
      <c r="L231" s="64" t="s">
        <v>619</v>
      </c>
      <c r="M231" s="214" t="s">
        <v>619</v>
      </c>
      <c r="N231" s="62" t="s">
        <v>619</v>
      </c>
      <c r="O231" s="62" t="s">
        <v>619</v>
      </c>
      <c r="P231" s="62">
        <v>6</v>
      </c>
      <c r="Q231" s="62">
        <v>12</v>
      </c>
      <c r="R231" s="62" t="s">
        <v>619</v>
      </c>
      <c r="S231" s="62" t="s">
        <v>619</v>
      </c>
      <c r="T231" s="62" t="s">
        <v>619</v>
      </c>
      <c r="U231" s="62" t="s">
        <v>619</v>
      </c>
      <c r="V231" s="62" t="s">
        <v>619</v>
      </c>
      <c r="W231" s="62">
        <v>5</v>
      </c>
      <c r="X231" s="64">
        <v>0.33</v>
      </c>
      <c r="Y231" s="64" t="s">
        <v>619</v>
      </c>
    </row>
    <row r="232" spans="1:25" s="1" customFormat="1" ht="14.1" customHeight="1" x14ac:dyDescent="0.2">
      <c r="A232" s="220" t="s">
        <v>112</v>
      </c>
      <c r="B232" s="220" t="s">
        <v>113</v>
      </c>
      <c r="C232" s="220" t="s">
        <v>747</v>
      </c>
      <c r="D232" s="220"/>
      <c r="E232" s="224">
        <v>23.033999999999999</v>
      </c>
      <c r="F232" s="62" t="s">
        <v>619</v>
      </c>
      <c r="G232" s="62" t="s">
        <v>619</v>
      </c>
      <c r="H232" s="62" t="s">
        <v>619</v>
      </c>
      <c r="I232" s="62" t="s">
        <v>619</v>
      </c>
      <c r="J232" s="62" t="s">
        <v>619</v>
      </c>
      <c r="K232" s="62" t="s">
        <v>619</v>
      </c>
      <c r="L232" s="64" t="s">
        <v>619</v>
      </c>
      <c r="M232" s="214" t="s">
        <v>619</v>
      </c>
      <c r="N232" s="62" t="s">
        <v>619</v>
      </c>
      <c r="O232" s="62" t="s">
        <v>619</v>
      </c>
      <c r="P232" s="62">
        <v>5</v>
      </c>
      <c r="Q232" s="62">
        <v>9</v>
      </c>
      <c r="R232" s="62" t="s">
        <v>619</v>
      </c>
      <c r="S232" s="62" t="s">
        <v>619</v>
      </c>
      <c r="T232" s="62" t="s">
        <v>619</v>
      </c>
      <c r="U232" s="62" t="s">
        <v>619</v>
      </c>
      <c r="V232" s="62">
        <v>7</v>
      </c>
      <c r="W232" s="62">
        <v>9</v>
      </c>
      <c r="X232" s="64">
        <v>0.39</v>
      </c>
      <c r="Y232" s="64" t="s">
        <v>619</v>
      </c>
    </row>
    <row r="233" spans="1:25" s="1" customFormat="1" ht="14.1" customHeight="1" x14ac:dyDescent="0.2">
      <c r="A233" s="220" t="s">
        <v>55</v>
      </c>
      <c r="B233" s="220" t="s">
        <v>56</v>
      </c>
      <c r="C233" s="220" t="s">
        <v>743</v>
      </c>
      <c r="D233" s="220"/>
      <c r="E233" s="224">
        <v>107.706</v>
      </c>
      <c r="F233" s="64">
        <v>63</v>
      </c>
      <c r="G233" s="64">
        <v>10</v>
      </c>
      <c r="H233" s="64">
        <v>5</v>
      </c>
      <c r="I233" s="62" t="s">
        <v>619</v>
      </c>
      <c r="J233" s="62" t="s">
        <v>619</v>
      </c>
      <c r="K233" s="62" t="s">
        <v>619</v>
      </c>
      <c r="L233" s="64">
        <v>82</v>
      </c>
      <c r="M233" s="214">
        <v>0.76</v>
      </c>
      <c r="N233" s="64" t="s">
        <v>619</v>
      </c>
      <c r="O233" s="64">
        <v>102</v>
      </c>
      <c r="P233" s="64" t="s">
        <v>619</v>
      </c>
      <c r="Q233" s="62">
        <v>215</v>
      </c>
      <c r="R233" s="62">
        <v>11</v>
      </c>
      <c r="S233" s="64">
        <v>28</v>
      </c>
      <c r="T233" s="65">
        <v>37</v>
      </c>
      <c r="U233" s="65" t="s">
        <v>619</v>
      </c>
      <c r="V233" s="62" t="s">
        <v>619</v>
      </c>
      <c r="W233" s="64">
        <v>76</v>
      </c>
      <c r="X233" s="62">
        <v>0.71</v>
      </c>
      <c r="Y233" s="64">
        <v>38</v>
      </c>
    </row>
    <row r="234" spans="1:25" s="1" customFormat="1" ht="14.1" customHeight="1" x14ac:dyDescent="0.2">
      <c r="A234" s="220" t="s">
        <v>260</v>
      </c>
      <c r="B234" s="220" t="s">
        <v>261</v>
      </c>
      <c r="C234" s="220" t="s">
        <v>749</v>
      </c>
      <c r="D234" s="220"/>
      <c r="E234" s="224">
        <v>125.06399999999999</v>
      </c>
      <c r="F234" s="64">
        <v>74</v>
      </c>
      <c r="G234" s="64">
        <v>17</v>
      </c>
      <c r="H234" s="64">
        <v>21</v>
      </c>
      <c r="I234" s="62" t="s">
        <v>619</v>
      </c>
      <c r="J234" s="62" t="s">
        <v>619</v>
      </c>
      <c r="K234" s="64">
        <v>10</v>
      </c>
      <c r="L234" s="64">
        <v>131</v>
      </c>
      <c r="M234" s="214">
        <v>1.05</v>
      </c>
      <c r="N234" s="64">
        <v>19</v>
      </c>
      <c r="O234" s="64">
        <v>18</v>
      </c>
      <c r="P234" s="64">
        <v>14</v>
      </c>
      <c r="Q234" s="62">
        <v>182</v>
      </c>
      <c r="R234" s="64">
        <v>9</v>
      </c>
      <c r="S234" s="64" t="s">
        <v>619</v>
      </c>
      <c r="T234" s="65" t="s">
        <v>619</v>
      </c>
      <c r="U234" s="65">
        <v>11</v>
      </c>
      <c r="V234" s="64">
        <v>10</v>
      </c>
      <c r="W234" s="64">
        <v>30</v>
      </c>
      <c r="X234" s="64">
        <v>0.24</v>
      </c>
      <c r="Y234" s="64" t="s">
        <v>619</v>
      </c>
    </row>
    <row r="235" spans="1:25" s="1" customFormat="1" ht="14.1" customHeight="1" x14ac:dyDescent="0.2">
      <c r="A235" s="220" t="s">
        <v>114</v>
      </c>
      <c r="B235" s="220" t="s">
        <v>115</v>
      </c>
      <c r="C235" s="220" t="s">
        <v>747</v>
      </c>
      <c r="D235" s="220"/>
      <c r="E235" s="224">
        <v>49.807000000000002</v>
      </c>
      <c r="F235" s="64">
        <v>30</v>
      </c>
      <c r="G235" s="62" t="s">
        <v>619</v>
      </c>
      <c r="H235" s="62" t="s">
        <v>619</v>
      </c>
      <c r="I235" s="62" t="s">
        <v>619</v>
      </c>
      <c r="J235" s="62" t="s">
        <v>619</v>
      </c>
      <c r="K235" s="62" t="s">
        <v>619</v>
      </c>
      <c r="L235" s="64">
        <v>31</v>
      </c>
      <c r="M235" s="214">
        <v>0.62</v>
      </c>
      <c r="N235" s="64" t="s">
        <v>619</v>
      </c>
      <c r="O235" s="62" t="s">
        <v>619</v>
      </c>
      <c r="P235" s="62">
        <v>7</v>
      </c>
      <c r="Q235" s="62">
        <v>42</v>
      </c>
      <c r="R235" s="62">
        <v>18</v>
      </c>
      <c r="S235" s="64" t="s">
        <v>619</v>
      </c>
      <c r="T235" s="65">
        <v>15</v>
      </c>
      <c r="U235" s="65">
        <v>22</v>
      </c>
      <c r="V235" s="62" t="s">
        <v>619</v>
      </c>
      <c r="W235" s="62">
        <v>55</v>
      </c>
      <c r="X235" s="64">
        <v>1</v>
      </c>
      <c r="Y235" s="64">
        <v>8</v>
      </c>
    </row>
    <row r="236" spans="1:25" s="1" customFormat="1" ht="14.1" customHeight="1" x14ac:dyDescent="0.2">
      <c r="A236" s="220" t="s">
        <v>598</v>
      </c>
      <c r="B236" s="220" t="s">
        <v>599</v>
      </c>
      <c r="C236" s="220" t="s">
        <v>748</v>
      </c>
      <c r="D236" s="220"/>
      <c r="E236" s="224">
        <v>50.569000000000003</v>
      </c>
      <c r="F236" s="62" t="s">
        <v>619</v>
      </c>
      <c r="G236" s="62" t="s">
        <v>619</v>
      </c>
      <c r="H236" s="62" t="s">
        <v>619</v>
      </c>
      <c r="I236" s="62" t="s">
        <v>619</v>
      </c>
      <c r="J236" s="62" t="s">
        <v>619</v>
      </c>
      <c r="K236" s="62" t="s">
        <v>619</v>
      </c>
      <c r="L236" s="64">
        <v>9</v>
      </c>
      <c r="M236" s="214">
        <v>0.18</v>
      </c>
      <c r="N236" s="62" t="s">
        <v>619</v>
      </c>
      <c r="O236" s="62" t="s">
        <v>619</v>
      </c>
      <c r="P236" s="62">
        <v>14</v>
      </c>
      <c r="Q236" s="62">
        <v>26</v>
      </c>
      <c r="R236" s="62">
        <v>10</v>
      </c>
      <c r="S236" s="64">
        <v>9</v>
      </c>
      <c r="T236" s="65" t="s">
        <v>619</v>
      </c>
      <c r="U236" s="65" t="s">
        <v>619</v>
      </c>
      <c r="V236" s="62" t="s">
        <v>619</v>
      </c>
      <c r="W236" s="62">
        <v>19</v>
      </c>
      <c r="X236" s="64">
        <v>0.38</v>
      </c>
      <c r="Y236" s="64" t="s">
        <v>619</v>
      </c>
    </row>
    <row r="237" spans="1:25" s="1" customFormat="1" ht="14.1" customHeight="1" x14ac:dyDescent="0.2">
      <c r="A237" s="220" t="s">
        <v>93</v>
      </c>
      <c r="B237" s="220" t="s">
        <v>94</v>
      </c>
      <c r="C237" s="220" t="s">
        <v>743</v>
      </c>
      <c r="D237" s="220"/>
      <c r="E237" s="224">
        <v>119.61</v>
      </c>
      <c r="F237" s="64">
        <v>20</v>
      </c>
      <c r="G237" s="62" t="s">
        <v>619</v>
      </c>
      <c r="H237" s="62" t="s">
        <v>619</v>
      </c>
      <c r="I237" s="62" t="s">
        <v>619</v>
      </c>
      <c r="J237" s="62" t="s">
        <v>619</v>
      </c>
      <c r="K237" s="62" t="s">
        <v>619</v>
      </c>
      <c r="L237" s="64">
        <v>21</v>
      </c>
      <c r="M237" s="214">
        <v>0.18</v>
      </c>
      <c r="N237" s="64" t="s">
        <v>619</v>
      </c>
      <c r="O237" s="62">
        <v>25</v>
      </c>
      <c r="P237" s="62" t="s">
        <v>619</v>
      </c>
      <c r="Q237" s="62">
        <v>48</v>
      </c>
      <c r="R237" s="62" t="s">
        <v>619</v>
      </c>
      <c r="S237" s="64" t="s">
        <v>619</v>
      </c>
      <c r="T237" s="65" t="s">
        <v>619</v>
      </c>
      <c r="U237" s="65" t="s">
        <v>619</v>
      </c>
      <c r="V237" s="62" t="s">
        <v>619</v>
      </c>
      <c r="W237" s="64">
        <v>6</v>
      </c>
      <c r="X237" s="62">
        <v>0.05</v>
      </c>
      <c r="Y237" s="64" t="s">
        <v>619</v>
      </c>
    </row>
    <row r="238" spans="1:25" s="1" customFormat="1" ht="14.1" customHeight="1" x14ac:dyDescent="0.2">
      <c r="A238" s="220" t="s">
        <v>116</v>
      </c>
      <c r="B238" s="220" t="s">
        <v>117</v>
      </c>
      <c r="C238" s="220" t="s">
        <v>747</v>
      </c>
      <c r="D238" s="220"/>
      <c r="E238" s="224">
        <v>35.805999999999997</v>
      </c>
      <c r="F238" s="62" t="s">
        <v>619</v>
      </c>
      <c r="G238" s="62" t="s">
        <v>619</v>
      </c>
      <c r="H238" s="62" t="s">
        <v>619</v>
      </c>
      <c r="I238" s="62" t="s">
        <v>619</v>
      </c>
      <c r="J238" s="62" t="s">
        <v>619</v>
      </c>
      <c r="K238" s="62" t="s">
        <v>619</v>
      </c>
      <c r="L238" s="64">
        <v>8</v>
      </c>
      <c r="M238" s="214">
        <v>0.22</v>
      </c>
      <c r="N238" s="62" t="s">
        <v>619</v>
      </c>
      <c r="O238" s="62">
        <v>9</v>
      </c>
      <c r="P238" s="62" t="s">
        <v>619</v>
      </c>
      <c r="Q238" s="62">
        <v>26</v>
      </c>
      <c r="R238" s="62" t="s">
        <v>619</v>
      </c>
      <c r="S238" s="64" t="s">
        <v>619</v>
      </c>
      <c r="T238" s="65">
        <v>5</v>
      </c>
      <c r="U238" s="65" t="s">
        <v>619</v>
      </c>
      <c r="V238" s="62" t="s">
        <v>619</v>
      </c>
      <c r="W238" s="64">
        <v>6</v>
      </c>
      <c r="X238" s="62">
        <v>0.17</v>
      </c>
      <c r="Y238" s="64" t="s">
        <v>619</v>
      </c>
    </row>
    <row r="239" spans="1:25" s="1" customFormat="1" ht="14.1" customHeight="1" x14ac:dyDescent="0.2">
      <c r="A239" s="220" t="s">
        <v>486</v>
      </c>
      <c r="B239" s="220" t="s">
        <v>487</v>
      </c>
      <c r="C239" s="220" t="s">
        <v>742</v>
      </c>
      <c r="D239" s="220"/>
      <c r="E239" s="224">
        <v>48.546999999999997</v>
      </c>
      <c r="F239" s="64">
        <v>11</v>
      </c>
      <c r="G239" s="62" t="s">
        <v>619</v>
      </c>
      <c r="H239" s="62" t="s">
        <v>619</v>
      </c>
      <c r="I239" s="62" t="s">
        <v>619</v>
      </c>
      <c r="J239" s="62" t="s">
        <v>619</v>
      </c>
      <c r="K239" s="62" t="s">
        <v>619</v>
      </c>
      <c r="L239" s="64">
        <v>12</v>
      </c>
      <c r="M239" s="214">
        <v>0.25</v>
      </c>
      <c r="N239" s="64" t="s">
        <v>619</v>
      </c>
      <c r="O239" s="62" t="s">
        <v>619</v>
      </c>
      <c r="P239" s="62" t="s">
        <v>619</v>
      </c>
      <c r="Q239" s="62">
        <v>19</v>
      </c>
      <c r="R239" s="62" t="s">
        <v>619</v>
      </c>
      <c r="S239" s="64" t="s">
        <v>619</v>
      </c>
      <c r="T239" s="65" t="s">
        <v>619</v>
      </c>
      <c r="U239" s="65" t="s">
        <v>619</v>
      </c>
      <c r="V239" s="62" t="s">
        <v>619</v>
      </c>
      <c r="W239" s="62">
        <v>26</v>
      </c>
      <c r="X239" s="62">
        <v>0.54</v>
      </c>
      <c r="Y239" s="64" t="s">
        <v>619</v>
      </c>
    </row>
    <row r="240" spans="1:25" s="1" customFormat="1" ht="14.1" customHeight="1" x14ac:dyDescent="0.2">
      <c r="A240" s="220" t="s">
        <v>124</v>
      </c>
      <c r="B240" s="220" t="s">
        <v>125</v>
      </c>
      <c r="C240" s="220" t="s">
        <v>747</v>
      </c>
      <c r="D240" s="220"/>
      <c r="E240" s="224">
        <v>235.00299999999999</v>
      </c>
      <c r="F240" s="64">
        <v>61</v>
      </c>
      <c r="G240" s="64">
        <v>13</v>
      </c>
      <c r="H240" s="62" t="s">
        <v>619</v>
      </c>
      <c r="I240" s="62" t="s">
        <v>619</v>
      </c>
      <c r="J240" s="64">
        <v>6</v>
      </c>
      <c r="K240" s="62" t="s">
        <v>619</v>
      </c>
      <c r="L240" s="64">
        <v>94</v>
      </c>
      <c r="M240" s="214">
        <v>0.4</v>
      </c>
      <c r="N240" s="64">
        <v>20</v>
      </c>
      <c r="O240" s="64">
        <v>152</v>
      </c>
      <c r="P240" s="62">
        <v>75</v>
      </c>
      <c r="Q240" s="62">
        <v>341</v>
      </c>
      <c r="R240" s="62" t="s">
        <v>619</v>
      </c>
      <c r="S240" s="64" t="s">
        <v>619</v>
      </c>
      <c r="T240" s="65">
        <v>104</v>
      </c>
      <c r="U240" s="65" t="s">
        <v>619</v>
      </c>
      <c r="V240" s="64" t="s">
        <v>619</v>
      </c>
      <c r="W240" s="64">
        <v>106</v>
      </c>
      <c r="X240" s="64">
        <v>0.45</v>
      </c>
      <c r="Y240" s="64">
        <v>110</v>
      </c>
    </row>
    <row r="241" spans="1:25" s="1" customFormat="1" ht="14.1" customHeight="1" x14ac:dyDescent="0.2">
      <c r="A241" s="220" t="s">
        <v>488</v>
      </c>
      <c r="B241" s="220" t="s">
        <v>489</v>
      </c>
      <c r="C241" s="220" t="s">
        <v>742</v>
      </c>
      <c r="D241" s="220"/>
      <c r="E241" s="224">
        <v>48.853000000000002</v>
      </c>
      <c r="F241" s="64">
        <v>8</v>
      </c>
      <c r="G241" s="62" t="s">
        <v>619</v>
      </c>
      <c r="H241" s="62" t="s">
        <v>619</v>
      </c>
      <c r="I241" s="62" t="s">
        <v>619</v>
      </c>
      <c r="J241" s="62" t="s">
        <v>619</v>
      </c>
      <c r="K241" s="62" t="s">
        <v>619</v>
      </c>
      <c r="L241" s="64">
        <v>9</v>
      </c>
      <c r="M241" s="214">
        <v>0.18</v>
      </c>
      <c r="N241" s="64">
        <v>9</v>
      </c>
      <c r="O241" s="62" t="s">
        <v>619</v>
      </c>
      <c r="P241" s="62" t="s">
        <v>619</v>
      </c>
      <c r="Q241" s="62">
        <v>28</v>
      </c>
      <c r="R241" s="62">
        <v>27</v>
      </c>
      <c r="S241" s="64" t="s">
        <v>619</v>
      </c>
      <c r="T241" s="65" t="s">
        <v>619</v>
      </c>
      <c r="U241" s="65" t="s">
        <v>619</v>
      </c>
      <c r="V241" s="64" t="s">
        <v>619</v>
      </c>
      <c r="W241" s="62">
        <v>31</v>
      </c>
      <c r="X241" s="62">
        <v>0.63</v>
      </c>
      <c r="Y241" s="64" t="s">
        <v>619</v>
      </c>
    </row>
    <row r="242" spans="1:25" s="1" customFormat="1" ht="14.1" customHeight="1" x14ac:dyDescent="0.2">
      <c r="A242" s="220" t="s">
        <v>213</v>
      </c>
      <c r="B242" s="220" t="s">
        <v>681</v>
      </c>
      <c r="C242" s="220" t="s">
        <v>749</v>
      </c>
      <c r="D242" s="220"/>
      <c r="E242" s="224">
        <v>133.495</v>
      </c>
      <c r="F242" s="64">
        <v>66</v>
      </c>
      <c r="G242" s="62" t="s">
        <v>619</v>
      </c>
      <c r="H242" s="62" t="s">
        <v>619</v>
      </c>
      <c r="I242" s="62" t="s">
        <v>619</v>
      </c>
      <c r="J242" s="62" t="s">
        <v>619</v>
      </c>
      <c r="K242" s="62" t="s">
        <v>619</v>
      </c>
      <c r="L242" s="64">
        <v>69</v>
      </c>
      <c r="M242" s="214">
        <v>0.52</v>
      </c>
      <c r="N242" s="64">
        <v>12</v>
      </c>
      <c r="O242" s="62">
        <v>121</v>
      </c>
      <c r="P242" s="62">
        <v>84</v>
      </c>
      <c r="Q242" s="62">
        <v>286</v>
      </c>
      <c r="R242" s="62">
        <v>20</v>
      </c>
      <c r="S242" s="64">
        <v>23</v>
      </c>
      <c r="T242" s="65">
        <v>24</v>
      </c>
      <c r="U242" s="65" t="s">
        <v>619</v>
      </c>
      <c r="V242" s="64" t="s">
        <v>619</v>
      </c>
      <c r="W242" s="64">
        <v>71</v>
      </c>
      <c r="X242" s="64">
        <v>0.53</v>
      </c>
      <c r="Y242" s="64">
        <v>57</v>
      </c>
    </row>
    <row r="243" spans="1:25" s="1" customFormat="1" ht="14.1" customHeight="1" x14ac:dyDescent="0.2">
      <c r="A243" s="220" t="s">
        <v>429</v>
      </c>
      <c r="B243" s="220" t="s">
        <v>682</v>
      </c>
      <c r="C243" s="220" t="s">
        <v>742</v>
      </c>
      <c r="D243" s="220"/>
      <c r="E243" s="224">
        <v>53.406999999999996</v>
      </c>
      <c r="F243" s="64">
        <v>22</v>
      </c>
      <c r="G243" s="64">
        <v>9</v>
      </c>
      <c r="H243" s="64">
        <v>12</v>
      </c>
      <c r="I243" s="62" t="s">
        <v>619</v>
      </c>
      <c r="J243" s="62" t="s">
        <v>619</v>
      </c>
      <c r="K243" s="62" t="s">
        <v>619</v>
      </c>
      <c r="L243" s="64">
        <v>44</v>
      </c>
      <c r="M243" s="214">
        <v>0.82</v>
      </c>
      <c r="N243" s="64">
        <v>13</v>
      </c>
      <c r="O243" s="64">
        <v>13</v>
      </c>
      <c r="P243" s="64">
        <v>29</v>
      </c>
      <c r="Q243" s="62">
        <v>99</v>
      </c>
      <c r="R243" s="62" t="s">
        <v>619</v>
      </c>
      <c r="S243" s="64" t="s">
        <v>619</v>
      </c>
      <c r="T243" s="65">
        <v>31</v>
      </c>
      <c r="U243" s="65">
        <v>33</v>
      </c>
      <c r="V243" s="64">
        <v>22</v>
      </c>
      <c r="W243" s="64">
        <v>103</v>
      </c>
      <c r="X243" s="64">
        <v>2</v>
      </c>
      <c r="Y243" s="64" t="s">
        <v>619</v>
      </c>
    </row>
    <row r="244" spans="1:25" s="1" customFormat="1" ht="14.1" customHeight="1" x14ac:dyDescent="0.2">
      <c r="A244" s="220" t="s">
        <v>262</v>
      </c>
      <c r="B244" s="220" t="s">
        <v>263</v>
      </c>
      <c r="C244" s="220" t="s">
        <v>749</v>
      </c>
      <c r="D244" s="220"/>
      <c r="E244" s="224">
        <v>87.427999999999997</v>
      </c>
      <c r="F244" s="64">
        <v>143</v>
      </c>
      <c r="G244" s="64">
        <v>8</v>
      </c>
      <c r="H244" s="64">
        <v>10</v>
      </c>
      <c r="I244" s="64">
        <v>7</v>
      </c>
      <c r="J244" s="62" t="s">
        <v>619</v>
      </c>
      <c r="K244" s="62" t="s">
        <v>619</v>
      </c>
      <c r="L244" s="64">
        <v>169</v>
      </c>
      <c r="M244" s="214">
        <v>1.93</v>
      </c>
      <c r="N244" s="64">
        <v>24</v>
      </c>
      <c r="O244" s="64">
        <v>50</v>
      </c>
      <c r="P244" s="64">
        <v>34</v>
      </c>
      <c r="Q244" s="64">
        <v>277</v>
      </c>
      <c r="R244" s="62">
        <v>27</v>
      </c>
      <c r="S244" s="64" t="s">
        <v>619</v>
      </c>
      <c r="T244" s="65">
        <v>54</v>
      </c>
      <c r="U244" s="65">
        <v>15</v>
      </c>
      <c r="V244" s="64" t="s">
        <v>619</v>
      </c>
      <c r="W244" s="64">
        <v>98</v>
      </c>
      <c r="X244" s="64">
        <v>1</v>
      </c>
      <c r="Y244" s="64">
        <v>174</v>
      </c>
    </row>
    <row r="245" spans="1:25" s="1" customFormat="1" ht="14.1" customHeight="1" x14ac:dyDescent="0.2">
      <c r="A245" s="220" t="s">
        <v>438</v>
      </c>
      <c r="B245" s="220" t="s">
        <v>439</v>
      </c>
      <c r="C245" s="220" t="s">
        <v>742</v>
      </c>
      <c r="D245" s="220"/>
      <c r="E245" s="224">
        <v>27.378</v>
      </c>
      <c r="F245" s="64">
        <v>6</v>
      </c>
      <c r="G245" s="62" t="s">
        <v>619</v>
      </c>
      <c r="H245" s="62" t="s">
        <v>619</v>
      </c>
      <c r="I245" s="62" t="s">
        <v>619</v>
      </c>
      <c r="J245" s="62" t="s">
        <v>619</v>
      </c>
      <c r="K245" s="62" t="s">
        <v>619</v>
      </c>
      <c r="L245" s="64">
        <v>9</v>
      </c>
      <c r="M245" s="214">
        <v>0.33</v>
      </c>
      <c r="N245" s="64" t="s">
        <v>619</v>
      </c>
      <c r="O245" s="62" t="s">
        <v>619</v>
      </c>
      <c r="P245" s="62" t="s">
        <v>619</v>
      </c>
      <c r="Q245" s="62">
        <v>11</v>
      </c>
      <c r="R245" s="62">
        <v>9</v>
      </c>
      <c r="S245" s="64" t="s">
        <v>619</v>
      </c>
      <c r="T245" s="65">
        <v>28</v>
      </c>
      <c r="U245" s="65" t="s">
        <v>619</v>
      </c>
      <c r="V245" s="62" t="s">
        <v>619</v>
      </c>
      <c r="W245" s="62">
        <v>39</v>
      </c>
      <c r="X245" s="62">
        <v>1.42</v>
      </c>
      <c r="Y245" s="64" t="s">
        <v>619</v>
      </c>
    </row>
    <row r="246" spans="1:25" s="1" customFormat="1" ht="14.1" customHeight="1" x14ac:dyDescent="0.2">
      <c r="A246" s="220" t="s">
        <v>282</v>
      </c>
      <c r="B246" s="220" t="s">
        <v>283</v>
      </c>
      <c r="C246" s="220" t="s">
        <v>745</v>
      </c>
      <c r="D246" s="220"/>
      <c r="E246" s="224">
        <v>63.128</v>
      </c>
      <c r="F246" s="62" t="s">
        <v>619</v>
      </c>
      <c r="G246" s="62" t="s">
        <v>619</v>
      </c>
      <c r="H246" s="62" t="s">
        <v>619</v>
      </c>
      <c r="I246" s="62" t="s">
        <v>619</v>
      </c>
      <c r="J246" s="62" t="s">
        <v>619</v>
      </c>
      <c r="K246" s="64">
        <v>13</v>
      </c>
      <c r="L246" s="64">
        <v>15</v>
      </c>
      <c r="M246" s="214">
        <v>0.24</v>
      </c>
      <c r="N246" s="62" t="s">
        <v>619</v>
      </c>
      <c r="O246" s="62" t="s">
        <v>619</v>
      </c>
      <c r="P246" s="62" t="s">
        <v>619</v>
      </c>
      <c r="Q246" s="62">
        <v>21</v>
      </c>
      <c r="R246" s="64" t="s">
        <v>619</v>
      </c>
      <c r="S246" s="64">
        <v>20</v>
      </c>
      <c r="T246" s="65">
        <v>34</v>
      </c>
      <c r="U246" s="65" t="s">
        <v>619</v>
      </c>
      <c r="V246" s="62" t="s">
        <v>619</v>
      </c>
      <c r="W246" s="62">
        <v>56</v>
      </c>
      <c r="X246" s="62">
        <v>0.89</v>
      </c>
      <c r="Y246" s="64" t="s">
        <v>619</v>
      </c>
    </row>
    <row r="247" spans="1:25" s="1" customFormat="1" ht="14.1" customHeight="1" x14ac:dyDescent="0.2">
      <c r="A247" s="220" t="s">
        <v>154</v>
      </c>
      <c r="B247" s="220" t="s">
        <v>155</v>
      </c>
      <c r="C247" s="220" t="s">
        <v>744</v>
      </c>
      <c r="D247" s="220"/>
      <c r="E247" s="224">
        <v>40.823999999999998</v>
      </c>
      <c r="F247" s="62" t="s">
        <v>619</v>
      </c>
      <c r="G247" s="62" t="s">
        <v>619</v>
      </c>
      <c r="H247" s="62" t="s">
        <v>619</v>
      </c>
      <c r="I247" s="62" t="s">
        <v>619</v>
      </c>
      <c r="J247" s="62" t="s">
        <v>619</v>
      </c>
      <c r="K247" s="62" t="s">
        <v>619</v>
      </c>
      <c r="L247" s="64">
        <v>12</v>
      </c>
      <c r="M247" s="214">
        <v>0.28999999999999998</v>
      </c>
      <c r="N247" s="62" t="s">
        <v>619</v>
      </c>
      <c r="O247" s="62" t="s">
        <v>619</v>
      </c>
      <c r="P247" s="62" t="s">
        <v>619</v>
      </c>
      <c r="Q247" s="62">
        <v>18</v>
      </c>
      <c r="R247" s="62" t="s">
        <v>619</v>
      </c>
      <c r="S247" s="64" t="s">
        <v>619</v>
      </c>
      <c r="T247" s="65" t="s">
        <v>619</v>
      </c>
      <c r="U247" s="65" t="s">
        <v>619</v>
      </c>
      <c r="V247" s="62" t="s">
        <v>619</v>
      </c>
      <c r="W247" s="62">
        <v>7</v>
      </c>
      <c r="X247" s="62">
        <v>0.17</v>
      </c>
      <c r="Y247" s="64">
        <v>13</v>
      </c>
    </row>
    <row r="248" spans="1:25" s="1" customFormat="1" ht="14.1" customHeight="1" x14ac:dyDescent="0.2">
      <c r="A248" s="220" t="s">
        <v>552</v>
      </c>
      <c r="B248" s="220" t="s">
        <v>683</v>
      </c>
      <c r="C248" s="220" t="s">
        <v>748</v>
      </c>
      <c r="D248" s="220"/>
      <c r="E248" s="224">
        <v>111.383</v>
      </c>
      <c r="F248" s="64">
        <v>38</v>
      </c>
      <c r="G248" s="62" t="s">
        <v>619</v>
      </c>
      <c r="H248" s="62" t="s">
        <v>619</v>
      </c>
      <c r="I248" s="62" t="s">
        <v>619</v>
      </c>
      <c r="J248" s="62" t="s">
        <v>619</v>
      </c>
      <c r="K248" s="64">
        <v>9</v>
      </c>
      <c r="L248" s="64">
        <v>51</v>
      </c>
      <c r="M248" s="214">
        <v>0.46</v>
      </c>
      <c r="N248" s="64" t="s">
        <v>619</v>
      </c>
      <c r="O248" s="62" t="s">
        <v>619</v>
      </c>
      <c r="P248" s="62">
        <v>13</v>
      </c>
      <c r="Q248" s="62">
        <v>74</v>
      </c>
      <c r="R248" s="64" t="s">
        <v>619</v>
      </c>
      <c r="S248" s="64" t="s">
        <v>619</v>
      </c>
      <c r="T248" s="65">
        <v>15</v>
      </c>
      <c r="U248" s="65">
        <v>14</v>
      </c>
      <c r="V248" s="62">
        <v>64</v>
      </c>
      <c r="W248" s="62">
        <v>98</v>
      </c>
      <c r="X248" s="64">
        <v>0.88</v>
      </c>
      <c r="Y248" s="64" t="s">
        <v>619</v>
      </c>
    </row>
    <row r="249" spans="1:25" s="1" customFormat="1" ht="14.1" customHeight="1" x14ac:dyDescent="0.2">
      <c r="A249" s="220" t="s">
        <v>564</v>
      </c>
      <c r="B249" s="220" t="s">
        <v>565</v>
      </c>
      <c r="C249" s="220" t="s">
        <v>748</v>
      </c>
      <c r="D249" s="220"/>
      <c r="E249" s="224">
        <v>37.523000000000003</v>
      </c>
      <c r="F249" s="62" t="s">
        <v>619</v>
      </c>
      <c r="G249" s="62" t="s">
        <v>619</v>
      </c>
      <c r="H249" s="62" t="s">
        <v>619</v>
      </c>
      <c r="I249" s="62" t="s">
        <v>619</v>
      </c>
      <c r="J249" s="62" t="s">
        <v>619</v>
      </c>
      <c r="K249" s="62" t="s">
        <v>619</v>
      </c>
      <c r="L249" s="64">
        <v>7</v>
      </c>
      <c r="M249" s="214">
        <v>0.19</v>
      </c>
      <c r="N249" s="62" t="s">
        <v>619</v>
      </c>
      <c r="O249" s="62" t="s">
        <v>619</v>
      </c>
      <c r="P249" s="62" t="s">
        <v>619</v>
      </c>
      <c r="Q249" s="62">
        <v>10</v>
      </c>
      <c r="R249" s="62" t="s">
        <v>619</v>
      </c>
      <c r="S249" s="64" t="s">
        <v>619</v>
      </c>
      <c r="T249" s="65" t="s">
        <v>619</v>
      </c>
      <c r="U249" s="65">
        <v>9</v>
      </c>
      <c r="V249" s="62" t="s">
        <v>619</v>
      </c>
      <c r="W249" s="62">
        <v>10</v>
      </c>
      <c r="X249" s="62">
        <v>0.27</v>
      </c>
      <c r="Y249" s="64" t="s">
        <v>619</v>
      </c>
    </row>
    <row r="250" spans="1:25" s="1" customFormat="1" ht="14.1" customHeight="1" x14ac:dyDescent="0.2">
      <c r="A250" s="220" t="s">
        <v>178</v>
      </c>
      <c r="B250" s="220" t="s">
        <v>179</v>
      </c>
      <c r="C250" s="220" t="s">
        <v>744</v>
      </c>
      <c r="D250" s="220"/>
      <c r="E250" s="224">
        <v>38.244999999999997</v>
      </c>
      <c r="F250" s="62" t="s">
        <v>619</v>
      </c>
      <c r="G250" s="62" t="s">
        <v>619</v>
      </c>
      <c r="H250" s="62" t="s">
        <v>619</v>
      </c>
      <c r="I250" s="62" t="s">
        <v>619</v>
      </c>
      <c r="J250" s="62" t="s">
        <v>619</v>
      </c>
      <c r="K250" s="62" t="s">
        <v>619</v>
      </c>
      <c r="L250" s="64" t="s">
        <v>619</v>
      </c>
      <c r="M250" s="214" t="s">
        <v>619</v>
      </c>
      <c r="N250" s="62" t="s">
        <v>619</v>
      </c>
      <c r="O250" s="62" t="s">
        <v>619</v>
      </c>
      <c r="P250" s="62">
        <v>6</v>
      </c>
      <c r="Q250" s="62">
        <v>16</v>
      </c>
      <c r="R250" s="62" t="s">
        <v>619</v>
      </c>
      <c r="S250" s="62" t="s">
        <v>619</v>
      </c>
      <c r="T250" s="62" t="s">
        <v>619</v>
      </c>
      <c r="U250" s="62" t="s">
        <v>619</v>
      </c>
      <c r="V250" s="62" t="s">
        <v>619</v>
      </c>
      <c r="W250" s="62">
        <v>16</v>
      </c>
      <c r="X250" s="64">
        <v>0.42</v>
      </c>
      <c r="Y250" s="64" t="s">
        <v>619</v>
      </c>
    </row>
    <row r="251" spans="1:25" s="1" customFormat="1" ht="14.1" customHeight="1" x14ac:dyDescent="0.2">
      <c r="A251" s="220" t="s">
        <v>180</v>
      </c>
      <c r="B251" s="220" t="s">
        <v>181</v>
      </c>
      <c r="C251" s="220" t="s">
        <v>744</v>
      </c>
      <c r="D251" s="220"/>
      <c r="E251" s="224">
        <v>59.164000000000001</v>
      </c>
      <c r="F251" s="62" t="s">
        <v>619</v>
      </c>
      <c r="G251" s="62" t="s">
        <v>619</v>
      </c>
      <c r="H251" s="62" t="s">
        <v>619</v>
      </c>
      <c r="I251" s="62" t="s">
        <v>619</v>
      </c>
      <c r="J251" s="62" t="s">
        <v>619</v>
      </c>
      <c r="K251" s="62" t="s">
        <v>619</v>
      </c>
      <c r="L251" s="64">
        <v>54</v>
      </c>
      <c r="M251" s="214">
        <v>0.91</v>
      </c>
      <c r="N251" s="62" t="s">
        <v>619</v>
      </c>
      <c r="O251" s="62" t="s">
        <v>619</v>
      </c>
      <c r="P251" s="62" t="s">
        <v>619</v>
      </c>
      <c r="Q251" s="62">
        <v>62</v>
      </c>
      <c r="R251" s="62" t="s">
        <v>619</v>
      </c>
      <c r="S251" s="64" t="s">
        <v>619</v>
      </c>
      <c r="T251" s="65">
        <v>12</v>
      </c>
      <c r="U251" s="65" t="s">
        <v>619</v>
      </c>
      <c r="V251" s="62" t="s">
        <v>619</v>
      </c>
      <c r="W251" s="62">
        <v>19</v>
      </c>
      <c r="X251" s="62">
        <v>0.32</v>
      </c>
      <c r="Y251" s="64">
        <v>34</v>
      </c>
    </row>
    <row r="252" spans="1:25" s="1" customFormat="1" ht="14.1" customHeight="1" x14ac:dyDescent="0.2">
      <c r="A252" s="220" t="s">
        <v>43</v>
      </c>
      <c r="B252" s="220" t="s">
        <v>44</v>
      </c>
      <c r="C252" s="220" t="s">
        <v>743</v>
      </c>
      <c r="D252" s="220"/>
      <c r="E252" s="224">
        <v>46.978000000000002</v>
      </c>
      <c r="F252" s="62" t="s">
        <v>619</v>
      </c>
      <c r="G252" s="62" t="s">
        <v>619</v>
      </c>
      <c r="H252" s="62" t="s">
        <v>619</v>
      </c>
      <c r="I252" s="62" t="s">
        <v>619</v>
      </c>
      <c r="J252" s="62" t="s">
        <v>619</v>
      </c>
      <c r="K252" s="62" t="s">
        <v>619</v>
      </c>
      <c r="L252" s="64" t="s">
        <v>619</v>
      </c>
      <c r="M252" s="214" t="s">
        <v>619</v>
      </c>
      <c r="N252" s="62" t="s">
        <v>619</v>
      </c>
      <c r="O252" s="62" t="s">
        <v>619</v>
      </c>
      <c r="P252" s="62" t="s">
        <v>619</v>
      </c>
      <c r="Q252" s="62" t="s">
        <v>619</v>
      </c>
      <c r="R252" s="62" t="s">
        <v>619</v>
      </c>
      <c r="S252" s="62" t="s">
        <v>619</v>
      </c>
      <c r="T252" s="62" t="s">
        <v>619</v>
      </c>
      <c r="U252" s="62" t="s">
        <v>619</v>
      </c>
      <c r="V252" s="62" t="s">
        <v>619</v>
      </c>
      <c r="W252" s="62">
        <v>5</v>
      </c>
      <c r="X252" s="62">
        <v>0.11</v>
      </c>
      <c r="Y252" s="62" t="s">
        <v>619</v>
      </c>
    </row>
    <row r="253" spans="1:25" s="1" customFormat="1" ht="14.1" customHeight="1" x14ac:dyDescent="0.2">
      <c r="A253" s="220" t="s">
        <v>340</v>
      </c>
      <c r="B253" s="220" t="s">
        <v>341</v>
      </c>
      <c r="C253" s="220" t="s">
        <v>745</v>
      </c>
      <c r="D253" s="220"/>
      <c r="E253" s="224">
        <v>55.209000000000003</v>
      </c>
      <c r="F253" s="62" t="s">
        <v>619</v>
      </c>
      <c r="G253" s="62" t="s">
        <v>619</v>
      </c>
      <c r="H253" s="62" t="s">
        <v>619</v>
      </c>
      <c r="I253" s="62" t="s">
        <v>619</v>
      </c>
      <c r="J253" s="62" t="s">
        <v>619</v>
      </c>
      <c r="K253" s="62" t="s">
        <v>619</v>
      </c>
      <c r="L253" s="64">
        <v>8</v>
      </c>
      <c r="M253" s="214">
        <v>0.14000000000000001</v>
      </c>
      <c r="N253" s="62" t="s">
        <v>619</v>
      </c>
      <c r="O253" s="62" t="s">
        <v>619</v>
      </c>
      <c r="P253" s="62" t="s">
        <v>619</v>
      </c>
      <c r="Q253" s="62">
        <v>13</v>
      </c>
      <c r="R253" s="62" t="s">
        <v>619</v>
      </c>
      <c r="S253" s="64">
        <v>7</v>
      </c>
      <c r="T253" s="65">
        <v>8</v>
      </c>
      <c r="U253" s="65" t="s">
        <v>619</v>
      </c>
      <c r="V253" s="62" t="s">
        <v>619</v>
      </c>
      <c r="W253" s="62">
        <v>20</v>
      </c>
      <c r="X253" s="62">
        <v>0.36</v>
      </c>
      <c r="Y253" s="64" t="s">
        <v>619</v>
      </c>
    </row>
    <row r="254" spans="1:25" s="1" customFormat="1" ht="14.1" customHeight="1" x14ac:dyDescent="0.2">
      <c r="A254" s="220" t="s">
        <v>194</v>
      </c>
      <c r="B254" s="220" t="s">
        <v>195</v>
      </c>
      <c r="C254" s="220" t="s">
        <v>744</v>
      </c>
      <c r="D254" s="220"/>
      <c r="E254" s="224">
        <v>35.804000000000002</v>
      </c>
      <c r="F254" s="62" t="s">
        <v>619</v>
      </c>
      <c r="G254" s="62" t="s">
        <v>619</v>
      </c>
      <c r="H254" s="62" t="s">
        <v>619</v>
      </c>
      <c r="I254" s="62" t="s">
        <v>619</v>
      </c>
      <c r="J254" s="62" t="s">
        <v>619</v>
      </c>
      <c r="K254" s="62" t="s">
        <v>619</v>
      </c>
      <c r="L254" s="64" t="s">
        <v>619</v>
      </c>
      <c r="M254" s="214" t="s">
        <v>619</v>
      </c>
      <c r="N254" s="62" t="s">
        <v>619</v>
      </c>
      <c r="O254" s="62" t="s">
        <v>619</v>
      </c>
      <c r="P254" s="62" t="s">
        <v>619</v>
      </c>
      <c r="Q254" s="62">
        <v>7</v>
      </c>
      <c r="R254" s="62" t="s">
        <v>619</v>
      </c>
      <c r="S254" s="62" t="s">
        <v>619</v>
      </c>
      <c r="T254" s="62">
        <v>9</v>
      </c>
      <c r="U254" s="62" t="s">
        <v>619</v>
      </c>
      <c r="V254" s="62" t="s">
        <v>619</v>
      </c>
      <c r="W254" s="62">
        <v>14</v>
      </c>
      <c r="X254" s="62">
        <v>0.39</v>
      </c>
      <c r="Y254" s="64" t="s">
        <v>619</v>
      </c>
    </row>
    <row r="255" spans="1:25" s="1" customFormat="1" ht="14.1" customHeight="1" x14ac:dyDescent="0.2">
      <c r="A255" s="220" t="s">
        <v>502</v>
      </c>
      <c r="B255" s="220" t="s">
        <v>503</v>
      </c>
      <c r="C255" s="220" t="s">
        <v>742</v>
      </c>
      <c r="D255" s="220"/>
      <c r="E255" s="224">
        <v>55.613</v>
      </c>
      <c r="F255" s="62" t="s">
        <v>619</v>
      </c>
      <c r="G255" s="62" t="s">
        <v>619</v>
      </c>
      <c r="H255" s="62" t="s">
        <v>619</v>
      </c>
      <c r="I255" s="62" t="s">
        <v>619</v>
      </c>
      <c r="J255" s="62" t="s">
        <v>619</v>
      </c>
      <c r="K255" s="62" t="s">
        <v>619</v>
      </c>
      <c r="L255" s="64">
        <v>5</v>
      </c>
      <c r="M255" s="214">
        <v>0.09</v>
      </c>
      <c r="N255" s="62" t="s">
        <v>619</v>
      </c>
      <c r="O255" s="62" t="s">
        <v>619</v>
      </c>
      <c r="P255" s="62" t="s">
        <v>619</v>
      </c>
      <c r="Q255" s="62">
        <v>10</v>
      </c>
      <c r="R255" s="62" t="s">
        <v>619</v>
      </c>
      <c r="S255" s="64" t="s">
        <v>619</v>
      </c>
      <c r="T255" s="65">
        <v>8</v>
      </c>
      <c r="U255" s="65" t="s">
        <v>619</v>
      </c>
      <c r="V255" s="62">
        <v>6</v>
      </c>
      <c r="W255" s="62">
        <v>20</v>
      </c>
      <c r="X255" s="62">
        <v>0.36</v>
      </c>
      <c r="Y255" s="64" t="s">
        <v>619</v>
      </c>
    </row>
    <row r="256" spans="1:25" s="1" customFormat="1" ht="14.1" customHeight="1" x14ac:dyDescent="0.2">
      <c r="A256" s="220" t="s">
        <v>83</v>
      </c>
      <c r="B256" s="220" t="s">
        <v>84</v>
      </c>
      <c r="C256" s="220" t="s">
        <v>743</v>
      </c>
      <c r="D256" s="220"/>
      <c r="E256" s="224">
        <v>46.904000000000003</v>
      </c>
      <c r="F256" s="62" t="s">
        <v>619</v>
      </c>
      <c r="G256" s="62" t="s">
        <v>619</v>
      </c>
      <c r="H256" s="62" t="s">
        <v>619</v>
      </c>
      <c r="I256" s="62" t="s">
        <v>619</v>
      </c>
      <c r="J256" s="62" t="s">
        <v>619</v>
      </c>
      <c r="K256" s="62" t="s">
        <v>619</v>
      </c>
      <c r="L256" s="64">
        <v>13</v>
      </c>
      <c r="M256" s="214">
        <v>0.28000000000000003</v>
      </c>
      <c r="N256" s="62" t="s">
        <v>619</v>
      </c>
      <c r="O256" s="62" t="s">
        <v>619</v>
      </c>
      <c r="P256" s="62" t="s">
        <v>619</v>
      </c>
      <c r="Q256" s="62">
        <v>21</v>
      </c>
      <c r="R256" s="62" t="s">
        <v>619</v>
      </c>
      <c r="S256" s="64" t="s">
        <v>619</v>
      </c>
      <c r="T256" s="65">
        <v>22</v>
      </c>
      <c r="U256" s="65" t="s">
        <v>619</v>
      </c>
      <c r="V256" s="62" t="s">
        <v>619</v>
      </c>
      <c r="W256" s="62">
        <v>30</v>
      </c>
      <c r="X256" s="62">
        <v>0.64</v>
      </c>
      <c r="Y256" s="64">
        <v>8</v>
      </c>
    </row>
    <row r="257" spans="1:25" s="1" customFormat="1" ht="14.1" customHeight="1" x14ac:dyDescent="0.2">
      <c r="A257" s="220" t="s">
        <v>600</v>
      </c>
      <c r="B257" s="220" t="s">
        <v>601</v>
      </c>
      <c r="C257" s="220" t="s">
        <v>748</v>
      </c>
      <c r="D257" s="220"/>
      <c r="E257" s="224">
        <v>71.585999999999999</v>
      </c>
      <c r="F257" s="64">
        <v>34</v>
      </c>
      <c r="G257" s="62" t="s">
        <v>619</v>
      </c>
      <c r="H257" s="62" t="s">
        <v>619</v>
      </c>
      <c r="I257" s="62" t="s">
        <v>619</v>
      </c>
      <c r="J257" s="62" t="s">
        <v>619</v>
      </c>
      <c r="K257" s="62" t="s">
        <v>619</v>
      </c>
      <c r="L257" s="64">
        <v>35</v>
      </c>
      <c r="M257" s="214">
        <v>0.49</v>
      </c>
      <c r="N257" s="64" t="s">
        <v>619</v>
      </c>
      <c r="O257" s="62" t="s">
        <v>619</v>
      </c>
      <c r="P257" s="62">
        <v>14</v>
      </c>
      <c r="Q257" s="62">
        <v>51</v>
      </c>
      <c r="R257" s="62" t="s">
        <v>619</v>
      </c>
      <c r="S257" s="64">
        <v>11</v>
      </c>
      <c r="T257" s="65">
        <v>20</v>
      </c>
      <c r="U257" s="65" t="s">
        <v>619</v>
      </c>
      <c r="V257" s="62" t="s">
        <v>619</v>
      </c>
      <c r="W257" s="62">
        <v>32</v>
      </c>
      <c r="X257" s="64">
        <v>0.45</v>
      </c>
      <c r="Y257" s="64">
        <v>48</v>
      </c>
    </row>
    <row r="258" spans="1:25" s="1" customFormat="1" ht="14.1" customHeight="1" x14ac:dyDescent="0.2">
      <c r="A258" s="220" t="s">
        <v>236</v>
      </c>
      <c r="B258" s="220" t="s">
        <v>237</v>
      </c>
      <c r="C258" s="220" t="s">
        <v>749</v>
      </c>
      <c r="D258" s="220"/>
      <c r="E258" s="224">
        <v>45.161999999999999</v>
      </c>
      <c r="F258" s="62" t="s">
        <v>619</v>
      </c>
      <c r="G258" s="62" t="s">
        <v>619</v>
      </c>
      <c r="H258" s="62" t="s">
        <v>619</v>
      </c>
      <c r="I258" s="62" t="s">
        <v>619</v>
      </c>
      <c r="J258" s="62" t="s">
        <v>619</v>
      </c>
      <c r="K258" s="62" t="s">
        <v>619</v>
      </c>
      <c r="L258" s="64">
        <v>10</v>
      </c>
      <c r="M258" s="214">
        <v>0.22</v>
      </c>
      <c r="N258" s="62" t="s">
        <v>619</v>
      </c>
      <c r="O258" s="62" t="s">
        <v>619</v>
      </c>
      <c r="P258" s="62">
        <v>5</v>
      </c>
      <c r="Q258" s="62">
        <v>17</v>
      </c>
      <c r="R258" s="62" t="s">
        <v>619</v>
      </c>
      <c r="S258" s="64" t="s">
        <v>619</v>
      </c>
      <c r="T258" s="65" t="s">
        <v>619</v>
      </c>
      <c r="U258" s="65" t="s">
        <v>619</v>
      </c>
      <c r="V258" s="62" t="s">
        <v>619</v>
      </c>
      <c r="W258" s="62" t="s">
        <v>619</v>
      </c>
      <c r="X258" s="64" t="s">
        <v>619</v>
      </c>
      <c r="Y258" s="64" t="s">
        <v>619</v>
      </c>
    </row>
    <row r="259" spans="1:25" s="1" customFormat="1" ht="14.1" customHeight="1" x14ac:dyDescent="0.2">
      <c r="A259" s="220" t="s">
        <v>23</v>
      </c>
      <c r="B259" s="220" t="s">
        <v>24</v>
      </c>
      <c r="C259" s="220" t="s">
        <v>750</v>
      </c>
      <c r="D259" s="220"/>
      <c r="E259" s="224">
        <v>68.281000000000006</v>
      </c>
      <c r="F259" s="64">
        <v>65</v>
      </c>
      <c r="G259" s="62" t="s">
        <v>619</v>
      </c>
      <c r="H259" s="62" t="s">
        <v>619</v>
      </c>
      <c r="I259" s="62" t="s">
        <v>619</v>
      </c>
      <c r="J259" s="62" t="s">
        <v>619</v>
      </c>
      <c r="K259" s="62" t="s">
        <v>619</v>
      </c>
      <c r="L259" s="64">
        <v>69</v>
      </c>
      <c r="M259" s="214">
        <v>1.01</v>
      </c>
      <c r="N259" s="64" t="s">
        <v>619</v>
      </c>
      <c r="O259" s="62" t="s">
        <v>619</v>
      </c>
      <c r="P259" s="62">
        <v>8</v>
      </c>
      <c r="Q259" s="62">
        <v>83</v>
      </c>
      <c r="R259" s="62" t="s">
        <v>619</v>
      </c>
      <c r="S259" s="64" t="s">
        <v>619</v>
      </c>
      <c r="T259" s="65" t="s">
        <v>619</v>
      </c>
      <c r="U259" s="65" t="s">
        <v>619</v>
      </c>
      <c r="V259" s="62" t="s">
        <v>619</v>
      </c>
      <c r="W259" s="62">
        <v>5</v>
      </c>
      <c r="X259" s="64">
        <v>0</v>
      </c>
      <c r="Y259" s="64">
        <v>40</v>
      </c>
    </row>
    <row r="260" spans="1:25" s="1" customFormat="1" ht="14.1" customHeight="1" x14ac:dyDescent="0.2">
      <c r="A260" s="220" t="s">
        <v>430</v>
      </c>
      <c r="B260" s="220" t="s">
        <v>684</v>
      </c>
      <c r="C260" s="220" t="s">
        <v>742</v>
      </c>
      <c r="D260" s="220"/>
      <c r="E260" s="224">
        <v>100.16800000000001</v>
      </c>
      <c r="F260" s="64">
        <v>41</v>
      </c>
      <c r="G260" s="62" t="s">
        <v>619</v>
      </c>
      <c r="H260" s="64">
        <v>5</v>
      </c>
      <c r="I260" s="62" t="s">
        <v>619</v>
      </c>
      <c r="J260" s="62" t="s">
        <v>619</v>
      </c>
      <c r="K260" s="62" t="s">
        <v>619</v>
      </c>
      <c r="L260" s="64">
        <v>50</v>
      </c>
      <c r="M260" s="214">
        <v>0.5</v>
      </c>
      <c r="N260" s="64">
        <v>7</v>
      </c>
      <c r="O260" s="62" t="s">
        <v>619</v>
      </c>
      <c r="P260" s="64" t="s">
        <v>619</v>
      </c>
      <c r="Q260" s="62">
        <v>61</v>
      </c>
      <c r="R260" s="62" t="s">
        <v>619</v>
      </c>
      <c r="S260" s="64" t="s">
        <v>619</v>
      </c>
      <c r="T260" s="65">
        <v>77</v>
      </c>
      <c r="U260" s="65" t="s">
        <v>619</v>
      </c>
      <c r="V260" s="64">
        <v>49</v>
      </c>
      <c r="W260" s="62">
        <v>126</v>
      </c>
      <c r="X260" s="62">
        <v>1.26</v>
      </c>
      <c r="Y260" s="64" t="s">
        <v>619</v>
      </c>
    </row>
    <row r="261" spans="1:25" s="1" customFormat="1" ht="14.1" customHeight="1" x14ac:dyDescent="0.2">
      <c r="A261" s="220" t="s">
        <v>272</v>
      </c>
      <c r="B261" s="220" t="s">
        <v>685</v>
      </c>
      <c r="C261" s="220" t="s">
        <v>745</v>
      </c>
      <c r="D261" s="220"/>
      <c r="E261" s="224">
        <v>76.742999999999995</v>
      </c>
      <c r="F261" s="64">
        <v>10</v>
      </c>
      <c r="G261" s="62" t="s">
        <v>619</v>
      </c>
      <c r="H261" s="62" t="s">
        <v>619</v>
      </c>
      <c r="I261" s="62" t="s">
        <v>619</v>
      </c>
      <c r="J261" s="62" t="s">
        <v>619</v>
      </c>
      <c r="K261" s="64">
        <v>5</v>
      </c>
      <c r="L261" s="64">
        <v>17</v>
      </c>
      <c r="M261" s="214">
        <v>0.22</v>
      </c>
      <c r="N261" s="64">
        <v>10</v>
      </c>
      <c r="O261" s="62" t="s">
        <v>619</v>
      </c>
      <c r="P261" s="62" t="s">
        <v>619</v>
      </c>
      <c r="Q261" s="62">
        <v>36</v>
      </c>
      <c r="R261" s="64" t="s">
        <v>619</v>
      </c>
      <c r="S261" s="64">
        <v>24</v>
      </c>
      <c r="T261" s="65">
        <v>5</v>
      </c>
      <c r="U261" s="65" t="s">
        <v>619</v>
      </c>
      <c r="V261" s="64" t="s">
        <v>619</v>
      </c>
      <c r="W261" s="62">
        <v>29</v>
      </c>
      <c r="X261" s="62">
        <v>0.38</v>
      </c>
      <c r="Y261" s="64">
        <v>15</v>
      </c>
    </row>
    <row r="262" spans="1:25" s="1" customFormat="1" ht="14.1" customHeight="1" x14ac:dyDescent="0.2">
      <c r="A262" s="220" t="s">
        <v>376</v>
      </c>
      <c r="B262" s="220" t="s">
        <v>377</v>
      </c>
      <c r="C262" s="220" t="s">
        <v>746</v>
      </c>
      <c r="D262" s="220"/>
      <c r="E262" s="224">
        <v>127.551</v>
      </c>
      <c r="F262" s="64">
        <v>24</v>
      </c>
      <c r="G262" s="64">
        <v>41</v>
      </c>
      <c r="H262" s="62" t="s">
        <v>619</v>
      </c>
      <c r="I262" s="62" t="s">
        <v>619</v>
      </c>
      <c r="J262" s="64">
        <v>8</v>
      </c>
      <c r="K262" s="64">
        <v>38</v>
      </c>
      <c r="L262" s="64">
        <v>114</v>
      </c>
      <c r="M262" s="214">
        <v>0.89</v>
      </c>
      <c r="N262" s="64">
        <v>20</v>
      </c>
      <c r="O262" s="64">
        <v>30</v>
      </c>
      <c r="P262" s="62">
        <v>38</v>
      </c>
      <c r="Q262" s="62">
        <v>202</v>
      </c>
      <c r="R262" s="64">
        <v>79</v>
      </c>
      <c r="S262" s="64">
        <v>239</v>
      </c>
      <c r="T262" s="65">
        <v>250</v>
      </c>
      <c r="U262" s="65">
        <v>83</v>
      </c>
      <c r="V262" s="64">
        <v>273</v>
      </c>
      <c r="W262" s="64">
        <v>924</v>
      </c>
      <c r="X262" s="64">
        <v>7.24</v>
      </c>
      <c r="Y262" s="64">
        <v>355</v>
      </c>
    </row>
    <row r="263" spans="1:25" s="1" customFormat="1" ht="14.1" customHeight="1" x14ac:dyDescent="0.2">
      <c r="A263" s="220" t="s">
        <v>520</v>
      </c>
      <c r="B263" s="220" t="s">
        <v>521</v>
      </c>
      <c r="C263" s="220" t="s">
        <v>742</v>
      </c>
      <c r="D263" s="220"/>
      <c r="E263" s="224">
        <v>40.890999999999998</v>
      </c>
      <c r="F263" s="64">
        <v>24</v>
      </c>
      <c r="G263" s="62" t="s">
        <v>619</v>
      </c>
      <c r="H263" s="62" t="s">
        <v>619</v>
      </c>
      <c r="I263" s="62" t="s">
        <v>619</v>
      </c>
      <c r="J263" s="62" t="s">
        <v>619</v>
      </c>
      <c r="K263" s="64">
        <v>10</v>
      </c>
      <c r="L263" s="64">
        <v>42</v>
      </c>
      <c r="M263" s="214">
        <v>1.03</v>
      </c>
      <c r="N263" s="64" t="s">
        <v>619</v>
      </c>
      <c r="O263" s="62" t="s">
        <v>619</v>
      </c>
      <c r="P263" s="62">
        <v>5</v>
      </c>
      <c r="Q263" s="62">
        <v>55</v>
      </c>
      <c r="R263" s="64">
        <v>28</v>
      </c>
      <c r="S263" s="64" t="s">
        <v>619</v>
      </c>
      <c r="T263" s="65">
        <v>40</v>
      </c>
      <c r="U263" s="65" t="s">
        <v>619</v>
      </c>
      <c r="V263" s="62">
        <v>41</v>
      </c>
      <c r="W263" s="62">
        <v>111</v>
      </c>
      <c r="X263" s="64">
        <v>2.71</v>
      </c>
      <c r="Y263" s="64">
        <v>17</v>
      </c>
    </row>
    <row r="264" spans="1:25" s="1" customFormat="1" ht="14.1" customHeight="1" x14ac:dyDescent="0.2">
      <c r="A264" s="220" t="s">
        <v>318</v>
      </c>
      <c r="B264" s="220" t="s">
        <v>319</v>
      </c>
      <c r="C264" s="220" t="s">
        <v>745</v>
      </c>
      <c r="D264" s="220"/>
      <c r="E264" s="224">
        <v>57.853000000000002</v>
      </c>
      <c r="F264" s="64">
        <v>31</v>
      </c>
      <c r="G264" s="62" t="s">
        <v>619</v>
      </c>
      <c r="H264" s="62" t="s">
        <v>619</v>
      </c>
      <c r="I264" s="62" t="s">
        <v>619</v>
      </c>
      <c r="J264" s="62" t="s">
        <v>619</v>
      </c>
      <c r="K264" s="62" t="s">
        <v>619</v>
      </c>
      <c r="L264" s="64">
        <v>40</v>
      </c>
      <c r="M264" s="214">
        <v>0.69</v>
      </c>
      <c r="N264" s="64" t="s">
        <v>619</v>
      </c>
      <c r="O264" s="62" t="s">
        <v>619</v>
      </c>
      <c r="P264" s="62">
        <v>10</v>
      </c>
      <c r="Q264" s="62">
        <v>58</v>
      </c>
      <c r="R264" s="62" t="s">
        <v>619</v>
      </c>
      <c r="S264" s="64">
        <v>8</v>
      </c>
      <c r="T264" s="65">
        <v>51</v>
      </c>
      <c r="U264" s="65" t="s">
        <v>619</v>
      </c>
      <c r="V264" s="62">
        <v>48</v>
      </c>
      <c r="W264" s="62">
        <v>113</v>
      </c>
      <c r="X264" s="64">
        <v>1.95</v>
      </c>
      <c r="Y264" s="64" t="s">
        <v>619</v>
      </c>
    </row>
    <row r="265" spans="1:25" s="1" customFormat="1" ht="14.1" customHeight="1" x14ac:dyDescent="0.2">
      <c r="A265" s="220" t="s">
        <v>350</v>
      </c>
      <c r="B265" s="220" t="s">
        <v>351</v>
      </c>
      <c r="C265" s="220" t="s">
        <v>745</v>
      </c>
      <c r="D265" s="220"/>
      <c r="E265" s="224">
        <v>46.942999999999998</v>
      </c>
      <c r="F265" s="64">
        <v>49</v>
      </c>
      <c r="G265" s="62" t="s">
        <v>619</v>
      </c>
      <c r="H265" s="62" t="s">
        <v>619</v>
      </c>
      <c r="I265" s="62" t="s">
        <v>619</v>
      </c>
      <c r="J265" s="62" t="s">
        <v>619</v>
      </c>
      <c r="K265" s="62" t="s">
        <v>619</v>
      </c>
      <c r="L265" s="64">
        <v>51</v>
      </c>
      <c r="M265" s="214">
        <v>1.0900000000000001</v>
      </c>
      <c r="N265" s="64">
        <v>8</v>
      </c>
      <c r="O265" s="62">
        <v>8</v>
      </c>
      <c r="P265" s="62">
        <v>6</v>
      </c>
      <c r="Q265" s="62">
        <v>73</v>
      </c>
      <c r="R265" s="62">
        <v>7</v>
      </c>
      <c r="S265" s="64" t="s">
        <v>619</v>
      </c>
      <c r="T265" s="65">
        <v>12</v>
      </c>
      <c r="U265" s="65">
        <v>5</v>
      </c>
      <c r="V265" s="64" t="s">
        <v>619</v>
      </c>
      <c r="W265" s="64">
        <v>29</v>
      </c>
      <c r="X265" s="64">
        <v>0.62</v>
      </c>
      <c r="Y265" s="64">
        <v>13</v>
      </c>
    </row>
    <row r="266" spans="1:25" s="1" customFormat="1" ht="14.1" customHeight="1" x14ac:dyDescent="0.2">
      <c r="A266" s="220" t="s">
        <v>95</v>
      </c>
      <c r="B266" s="220" t="s">
        <v>96</v>
      </c>
      <c r="C266" s="220" t="s">
        <v>743</v>
      </c>
      <c r="D266" s="220"/>
      <c r="E266" s="224">
        <v>77.361000000000004</v>
      </c>
      <c r="F266" s="62" t="s">
        <v>619</v>
      </c>
      <c r="G266" s="62" t="s">
        <v>619</v>
      </c>
      <c r="H266" s="62" t="s">
        <v>619</v>
      </c>
      <c r="I266" s="62" t="s">
        <v>619</v>
      </c>
      <c r="J266" s="62" t="s">
        <v>619</v>
      </c>
      <c r="K266" s="62" t="s">
        <v>619</v>
      </c>
      <c r="L266" s="64">
        <v>30</v>
      </c>
      <c r="M266" s="214">
        <v>0.39</v>
      </c>
      <c r="N266" s="62" t="s">
        <v>619</v>
      </c>
      <c r="O266" s="62" t="s">
        <v>619</v>
      </c>
      <c r="P266" s="62">
        <v>5</v>
      </c>
      <c r="Q266" s="62">
        <v>38</v>
      </c>
      <c r="R266" s="62" t="s">
        <v>619</v>
      </c>
      <c r="S266" s="64" t="s">
        <v>619</v>
      </c>
      <c r="T266" s="65" t="s">
        <v>619</v>
      </c>
      <c r="U266" s="65" t="s">
        <v>619</v>
      </c>
      <c r="V266" s="62">
        <v>13</v>
      </c>
      <c r="W266" s="62">
        <v>17</v>
      </c>
      <c r="X266" s="64">
        <v>0.22</v>
      </c>
      <c r="Y266" s="64">
        <v>13</v>
      </c>
    </row>
    <row r="267" spans="1:25" s="1" customFormat="1" ht="14.1" customHeight="1" x14ac:dyDescent="0.2">
      <c r="A267" s="220" t="s">
        <v>238</v>
      </c>
      <c r="B267" s="220" t="s">
        <v>239</v>
      </c>
      <c r="C267" s="220" t="s">
        <v>749</v>
      </c>
      <c r="D267" s="220"/>
      <c r="E267" s="224">
        <v>57.008000000000003</v>
      </c>
      <c r="F267" s="62" t="s">
        <v>619</v>
      </c>
      <c r="G267" s="62" t="s">
        <v>619</v>
      </c>
      <c r="H267" s="62" t="s">
        <v>619</v>
      </c>
      <c r="I267" s="62" t="s">
        <v>619</v>
      </c>
      <c r="J267" s="62" t="s">
        <v>619</v>
      </c>
      <c r="K267" s="62" t="s">
        <v>619</v>
      </c>
      <c r="L267" s="64" t="s">
        <v>619</v>
      </c>
      <c r="M267" s="214" t="s">
        <v>619</v>
      </c>
      <c r="N267" s="62" t="s">
        <v>619</v>
      </c>
      <c r="O267" s="62" t="s">
        <v>619</v>
      </c>
      <c r="P267" s="62" t="s">
        <v>619</v>
      </c>
      <c r="Q267" s="62" t="s">
        <v>619</v>
      </c>
      <c r="R267" s="62" t="s">
        <v>619</v>
      </c>
      <c r="S267" s="62" t="s">
        <v>619</v>
      </c>
      <c r="T267" s="62" t="s">
        <v>619</v>
      </c>
      <c r="U267" s="62" t="s">
        <v>619</v>
      </c>
      <c r="V267" s="62" t="s">
        <v>619</v>
      </c>
      <c r="W267" s="62" t="s">
        <v>619</v>
      </c>
      <c r="X267" s="62" t="s">
        <v>619</v>
      </c>
      <c r="Y267" s="62" t="s">
        <v>619</v>
      </c>
    </row>
    <row r="268" spans="1:25" s="1" customFormat="1" ht="14.1" customHeight="1" x14ac:dyDescent="0.2">
      <c r="A268" s="220" t="s">
        <v>240</v>
      </c>
      <c r="B268" s="220" t="s">
        <v>241</v>
      </c>
      <c r="C268" s="220" t="s">
        <v>749</v>
      </c>
      <c r="D268" s="220"/>
      <c r="E268" s="224">
        <v>42.295000000000002</v>
      </c>
      <c r="F268" s="62" t="s">
        <v>619</v>
      </c>
      <c r="G268" s="62" t="s">
        <v>619</v>
      </c>
      <c r="H268" s="62" t="s">
        <v>619</v>
      </c>
      <c r="I268" s="62" t="s">
        <v>619</v>
      </c>
      <c r="J268" s="62" t="s">
        <v>619</v>
      </c>
      <c r="K268" s="62" t="s">
        <v>619</v>
      </c>
      <c r="L268" s="64">
        <v>22</v>
      </c>
      <c r="M268" s="214">
        <v>0.52</v>
      </c>
      <c r="N268" s="62" t="s">
        <v>619</v>
      </c>
      <c r="O268" s="62" t="s">
        <v>619</v>
      </c>
      <c r="P268" s="62" t="s">
        <v>619</v>
      </c>
      <c r="Q268" s="62">
        <v>27</v>
      </c>
      <c r="R268" s="62" t="s">
        <v>619</v>
      </c>
      <c r="S268" s="64" t="s">
        <v>619</v>
      </c>
      <c r="T268" s="65" t="s">
        <v>619</v>
      </c>
      <c r="U268" s="65" t="s">
        <v>619</v>
      </c>
      <c r="V268" s="62">
        <v>10</v>
      </c>
      <c r="W268" s="62">
        <v>13</v>
      </c>
      <c r="X268" s="62">
        <v>0.31</v>
      </c>
      <c r="Y268" s="64">
        <v>15</v>
      </c>
    </row>
    <row r="269" spans="1:25" s="1" customFormat="1" ht="14.1" customHeight="1" x14ac:dyDescent="0.2">
      <c r="A269" s="220" t="s">
        <v>320</v>
      </c>
      <c r="B269" s="220" t="s">
        <v>321</v>
      </c>
      <c r="C269" s="220" t="s">
        <v>745</v>
      </c>
      <c r="D269" s="220"/>
      <c r="E269" s="224">
        <v>36.168999999999997</v>
      </c>
      <c r="F269" s="64">
        <v>14</v>
      </c>
      <c r="G269" s="62" t="s">
        <v>619</v>
      </c>
      <c r="H269" s="62" t="s">
        <v>619</v>
      </c>
      <c r="I269" s="62" t="s">
        <v>619</v>
      </c>
      <c r="J269" s="62" t="s">
        <v>619</v>
      </c>
      <c r="K269" s="62" t="s">
        <v>619</v>
      </c>
      <c r="L269" s="64">
        <v>17</v>
      </c>
      <c r="M269" s="214">
        <v>0.47</v>
      </c>
      <c r="N269" s="64" t="s">
        <v>619</v>
      </c>
      <c r="O269" s="62" t="s">
        <v>619</v>
      </c>
      <c r="P269" s="62" t="s">
        <v>619</v>
      </c>
      <c r="Q269" s="62">
        <v>21</v>
      </c>
      <c r="R269" s="62" t="s">
        <v>619</v>
      </c>
      <c r="S269" s="64" t="s">
        <v>619</v>
      </c>
      <c r="T269" s="65">
        <v>70</v>
      </c>
      <c r="U269" s="65" t="s">
        <v>619</v>
      </c>
      <c r="V269" s="62" t="s">
        <v>619</v>
      </c>
      <c r="W269" s="62">
        <v>74</v>
      </c>
      <c r="X269" s="62">
        <v>2.0499999999999998</v>
      </c>
      <c r="Y269" s="64" t="s">
        <v>619</v>
      </c>
    </row>
    <row r="270" spans="1:25" s="1" customFormat="1" ht="14.1" customHeight="1" x14ac:dyDescent="0.2">
      <c r="A270" s="220" t="s">
        <v>57</v>
      </c>
      <c r="B270" s="220" t="s">
        <v>58</v>
      </c>
      <c r="C270" s="220" t="s">
        <v>743</v>
      </c>
      <c r="D270" s="220"/>
      <c r="E270" s="224">
        <v>124.125</v>
      </c>
      <c r="F270" s="64">
        <v>34</v>
      </c>
      <c r="G270" s="62" t="s">
        <v>619</v>
      </c>
      <c r="H270" s="62" t="s">
        <v>619</v>
      </c>
      <c r="I270" s="62" t="s">
        <v>619</v>
      </c>
      <c r="J270" s="62" t="s">
        <v>619</v>
      </c>
      <c r="K270" s="62" t="s">
        <v>619</v>
      </c>
      <c r="L270" s="64">
        <v>43</v>
      </c>
      <c r="M270" s="214">
        <v>0.35</v>
      </c>
      <c r="N270" s="64" t="s">
        <v>619</v>
      </c>
      <c r="O270" s="62">
        <v>42</v>
      </c>
      <c r="P270" s="62" t="s">
        <v>619</v>
      </c>
      <c r="Q270" s="62">
        <v>91</v>
      </c>
      <c r="R270" s="62" t="s">
        <v>619</v>
      </c>
      <c r="S270" s="64" t="s">
        <v>619</v>
      </c>
      <c r="T270" s="65" t="s">
        <v>619</v>
      </c>
      <c r="U270" s="65" t="s">
        <v>619</v>
      </c>
      <c r="V270" s="62" t="s">
        <v>619</v>
      </c>
      <c r="W270" s="64">
        <v>43</v>
      </c>
      <c r="X270" s="62">
        <v>0.35</v>
      </c>
      <c r="Y270" s="64" t="s">
        <v>619</v>
      </c>
    </row>
    <row r="271" spans="1:25" s="1" customFormat="1" ht="14.1" customHeight="1" x14ac:dyDescent="0.2">
      <c r="A271" s="220" t="s">
        <v>16</v>
      </c>
      <c r="B271" s="220" t="s">
        <v>686</v>
      </c>
      <c r="C271" s="220" t="s">
        <v>750</v>
      </c>
      <c r="D271" s="220"/>
      <c r="E271" s="224">
        <v>80.97</v>
      </c>
      <c r="F271" s="62" t="s">
        <v>619</v>
      </c>
      <c r="G271" s="62" t="s">
        <v>619</v>
      </c>
      <c r="H271" s="62" t="s">
        <v>619</v>
      </c>
      <c r="I271" s="62" t="s">
        <v>619</v>
      </c>
      <c r="J271" s="62" t="s">
        <v>619</v>
      </c>
      <c r="K271" s="62" t="s">
        <v>619</v>
      </c>
      <c r="L271" s="64" t="s">
        <v>619</v>
      </c>
      <c r="M271" s="214" t="s">
        <v>619</v>
      </c>
      <c r="N271" s="62" t="s">
        <v>619</v>
      </c>
      <c r="O271" s="62" t="s">
        <v>619</v>
      </c>
      <c r="P271" s="62">
        <v>10</v>
      </c>
      <c r="Q271" s="62">
        <v>11</v>
      </c>
      <c r="R271" s="62" t="s">
        <v>619</v>
      </c>
      <c r="S271" s="62" t="s">
        <v>619</v>
      </c>
      <c r="T271" s="62" t="s">
        <v>619</v>
      </c>
      <c r="U271" s="62" t="s">
        <v>619</v>
      </c>
      <c r="V271" s="62" t="s">
        <v>619</v>
      </c>
      <c r="W271" s="62">
        <v>21</v>
      </c>
      <c r="X271" s="64">
        <v>0.26</v>
      </c>
      <c r="Y271" s="64" t="s">
        <v>619</v>
      </c>
    </row>
    <row r="272" spans="1:25" s="1" customFormat="1" ht="14.1" customHeight="1" x14ac:dyDescent="0.2">
      <c r="A272" s="220" t="s">
        <v>214</v>
      </c>
      <c r="B272" s="220" t="s">
        <v>687</v>
      </c>
      <c r="C272" s="220" t="s">
        <v>749</v>
      </c>
      <c r="D272" s="220"/>
      <c r="E272" s="224">
        <v>108.48699999999999</v>
      </c>
      <c r="F272" s="64">
        <v>54</v>
      </c>
      <c r="G272" s="64">
        <v>9</v>
      </c>
      <c r="H272" s="64">
        <v>8</v>
      </c>
      <c r="I272" s="62" t="s">
        <v>619</v>
      </c>
      <c r="J272" s="62" t="s">
        <v>619</v>
      </c>
      <c r="K272" s="62" t="s">
        <v>619</v>
      </c>
      <c r="L272" s="64">
        <v>77</v>
      </c>
      <c r="M272" s="214">
        <v>0.71</v>
      </c>
      <c r="N272" s="64">
        <v>8</v>
      </c>
      <c r="O272" s="64">
        <v>54</v>
      </c>
      <c r="P272" s="64">
        <v>70</v>
      </c>
      <c r="Q272" s="62">
        <v>209</v>
      </c>
      <c r="R272" s="62">
        <v>8</v>
      </c>
      <c r="S272" s="64" t="s">
        <v>619</v>
      </c>
      <c r="T272" s="65">
        <v>7</v>
      </c>
      <c r="U272" s="65" t="s">
        <v>619</v>
      </c>
      <c r="V272" s="64" t="s">
        <v>619</v>
      </c>
      <c r="W272" s="64">
        <v>15</v>
      </c>
      <c r="X272" s="64">
        <v>0</v>
      </c>
      <c r="Y272" s="64" t="s">
        <v>619</v>
      </c>
    </row>
    <row r="273" spans="1:25" s="1" customFormat="1" ht="14.1" customHeight="1" x14ac:dyDescent="0.2">
      <c r="A273" s="220" t="s">
        <v>250</v>
      </c>
      <c r="B273" s="220" t="s">
        <v>251</v>
      </c>
      <c r="C273" s="220" t="s">
        <v>749</v>
      </c>
      <c r="D273" s="220"/>
      <c r="E273" s="224">
        <v>53.218000000000004</v>
      </c>
      <c r="F273" s="62" t="s">
        <v>619</v>
      </c>
      <c r="G273" s="62" t="s">
        <v>619</v>
      </c>
      <c r="H273" s="62" t="s">
        <v>619</v>
      </c>
      <c r="I273" s="62" t="s">
        <v>619</v>
      </c>
      <c r="J273" s="62" t="s">
        <v>619</v>
      </c>
      <c r="K273" s="62" t="s">
        <v>619</v>
      </c>
      <c r="L273" s="64">
        <v>16</v>
      </c>
      <c r="M273" s="214">
        <v>0.3</v>
      </c>
      <c r="N273" s="62" t="s">
        <v>619</v>
      </c>
      <c r="O273" s="62" t="s">
        <v>619</v>
      </c>
      <c r="P273" s="62">
        <v>14</v>
      </c>
      <c r="Q273" s="62">
        <v>40</v>
      </c>
      <c r="R273" s="62" t="s">
        <v>619</v>
      </c>
      <c r="S273" s="64" t="s">
        <v>619</v>
      </c>
      <c r="T273" s="65">
        <v>17</v>
      </c>
      <c r="U273" s="65" t="s">
        <v>619</v>
      </c>
      <c r="V273" s="62" t="s">
        <v>619</v>
      </c>
      <c r="W273" s="62">
        <v>20</v>
      </c>
      <c r="X273" s="64">
        <v>0.38</v>
      </c>
      <c r="Y273" s="64" t="s">
        <v>619</v>
      </c>
    </row>
    <row r="274" spans="1:25" s="1" customFormat="1" ht="14.1" customHeight="1" x14ac:dyDescent="0.2">
      <c r="A274" s="220" t="s">
        <v>592</v>
      </c>
      <c r="B274" s="220" t="s">
        <v>593</v>
      </c>
      <c r="C274" s="220" t="s">
        <v>748</v>
      </c>
      <c r="D274" s="220"/>
      <c r="E274" s="224">
        <v>49.162999999999997</v>
      </c>
      <c r="F274" s="62" t="s">
        <v>619</v>
      </c>
      <c r="G274" s="62" t="s">
        <v>619</v>
      </c>
      <c r="H274" s="62" t="s">
        <v>619</v>
      </c>
      <c r="I274" s="62" t="s">
        <v>619</v>
      </c>
      <c r="J274" s="62" t="s">
        <v>619</v>
      </c>
      <c r="K274" s="62" t="s">
        <v>619</v>
      </c>
      <c r="L274" s="64" t="s">
        <v>619</v>
      </c>
      <c r="M274" s="214" t="s">
        <v>619</v>
      </c>
      <c r="N274" s="62" t="s">
        <v>619</v>
      </c>
      <c r="O274" s="62" t="s">
        <v>619</v>
      </c>
      <c r="P274" s="62" t="s">
        <v>619</v>
      </c>
      <c r="Q274" s="62">
        <v>6</v>
      </c>
      <c r="R274" s="62">
        <v>8</v>
      </c>
      <c r="S274" s="62" t="s">
        <v>619</v>
      </c>
      <c r="T274" s="62" t="s">
        <v>619</v>
      </c>
      <c r="U274" s="62" t="s">
        <v>619</v>
      </c>
      <c r="V274" s="62" t="s">
        <v>619</v>
      </c>
      <c r="W274" s="62">
        <v>10</v>
      </c>
      <c r="X274" s="62">
        <v>0.2</v>
      </c>
      <c r="Y274" s="64" t="s">
        <v>619</v>
      </c>
    </row>
    <row r="275" spans="1:25" s="1" customFormat="1" ht="14.1" customHeight="1" x14ac:dyDescent="0.2">
      <c r="A275" s="220" t="s">
        <v>352</v>
      </c>
      <c r="B275" s="220" t="s">
        <v>353</v>
      </c>
      <c r="C275" s="220" t="s">
        <v>745</v>
      </c>
      <c r="D275" s="220"/>
      <c r="E275" s="224">
        <v>54.743000000000002</v>
      </c>
      <c r="F275" s="62" t="s">
        <v>619</v>
      </c>
      <c r="G275" s="62" t="s">
        <v>619</v>
      </c>
      <c r="H275" s="62" t="s">
        <v>619</v>
      </c>
      <c r="I275" s="62" t="s">
        <v>619</v>
      </c>
      <c r="J275" s="62" t="s">
        <v>619</v>
      </c>
      <c r="K275" s="62" t="s">
        <v>619</v>
      </c>
      <c r="L275" s="64" t="s">
        <v>619</v>
      </c>
      <c r="M275" s="214" t="s">
        <v>619</v>
      </c>
      <c r="N275" s="62" t="s">
        <v>619</v>
      </c>
      <c r="O275" s="62" t="s">
        <v>619</v>
      </c>
      <c r="P275" s="62" t="s">
        <v>619</v>
      </c>
      <c r="Q275" s="62">
        <v>8</v>
      </c>
      <c r="R275" s="62" t="s">
        <v>619</v>
      </c>
      <c r="S275" s="62" t="s">
        <v>619</v>
      </c>
      <c r="T275" s="62" t="s">
        <v>619</v>
      </c>
      <c r="U275" s="62" t="s">
        <v>619</v>
      </c>
      <c r="V275" s="62" t="s">
        <v>619</v>
      </c>
      <c r="W275" s="62" t="s">
        <v>619</v>
      </c>
      <c r="X275" s="62" t="s">
        <v>619</v>
      </c>
      <c r="Y275" s="64" t="s">
        <v>619</v>
      </c>
    </row>
    <row r="276" spans="1:25" s="1" customFormat="1" ht="14.1" customHeight="1" x14ac:dyDescent="0.2">
      <c r="A276" s="220" t="s">
        <v>25</v>
      </c>
      <c r="B276" s="220" t="s">
        <v>26</v>
      </c>
      <c r="C276" s="220" t="s">
        <v>750</v>
      </c>
      <c r="D276" s="220"/>
      <c r="E276" s="224">
        <v>121.027</v>
      </c>
      <c r="F276" s="64">
        <v>14</v>
      </c>
      <c r="G276" s="62" t="s">
        <v>619</v>
      </c>
      <c r="H276" s="62" t="s">
        <v>619</v>
      </c>
      <c r="I276" s="62" t="s">
        <v>619</v>
      </c>
      <c r="J276" s="62" t="s">
        <v>619</v>
      </c>
      <c r="K276" s="62" t="s">
        <v>619</v>
      </c>
      <c r="L276" s="64">
        <v>15</v>
      </c>
      <c r="M276" s="214">
        <v>0.12</v>
      </c>
      <c r="N276" s="64" t="s">
        <v>619</v>
      </c>
      <c r="O276" s="62" t="s">
        <v>619</v>
      </c>
      <c r="P276" s="62">
        <v>243</v>
      </c>
      <c r="Q276" s="62">
        <v>290</v>
      </c>
      <c r="R276" s="62" t="s">
        <v>619</v>
      </c>
      <c r="S276" s="64" t="s">
        <v>619</v>
      </c>
      <c r="T276" s="65" t="s">
        <v>619</v>
      </c>
      <c r="U276" s="65" t="s">
        <v>619</v>
      </c>
      <c r="V276" s="62" t="s">
        <v>619</v>
      </c>
      <c r="W276" s="62" t="s">
        <v>619</v>
      </c>
      <c r="X276" s="64" t="s">
        <v>619</v>
      </c>
      <c r="Y276" s="64">
        <v>27</v>
      </c>
    </row>
    <row r="277" spans="1:25" s="1" customFormat="1" ht="14.1" customHeight="1" x14ac:dyDescent="0.2">
      <c r="A277" s="220" t="s">
        <v>522</v>
      </c>
      <c r="B277" s="220" t="s">
        <v>523</v>
      </c>
      <c r="C277" s="220" t="s">
        <v>742</v>
      </c>
      <c r="D277" s="220"/>
      <c r="E277" s="224">
        <v>34.337000000000003</v>
      </c>
      <c r="F277" s="64">
        <v>12</v>
      </c>
      <c r="G277" s="62" t="s">
        <v>619</v>
      </c>
      <c r="H277" s="62" t="s">
        <v>619</v>
      </c>
      <c r="I277" s="62" t="s">
        <v>619</v>
      </c>
      <c r="J277" s="62" t="s">
        <v>619</v>
      </c>
      <c r="K277" s="62" t="s">
        <v>619</v>
      </c>
      <c r="L277" s="64">
        <v>14</v>
      </c>
      <c r="M277" s="214">
        <v>0.41</v>
      </c>
      <c r="N277" s="64" t="s">
        <v>619</v>
      </c>
      <c r="O277" s="62" t="s">
        <v>619</v>
      </c>
      <c r="P277" s="62" t="s">
        <v>619</v>
      </c>
      <c r="Q277" s="62">
        <v>23</v>
      </c>
      <c r="R277" s="62" t="s">
        <v>619</v>
      </c>
      <c r="S277" s="64">
        <v>34</v>
      </c>
      <c r="T277" s="65">
        <v>12</v>
      </c>
      <c r="U277" s="65" t="s">
        <v>619</v>
      </c>
      <c r="V277" s="62" t="s">
        <v>619</v>
      </c>
      <c r="W277" s="62">
        <v>53</v>
      </c>
      <c r="X277" s="62">
        <v>1.54</v>
      </c>
      <c r="Y277" s="64" t="s">
        <v>619</v>
      </c>
    </row>
    <row r="278" spans="1:25" s="1" customFormat="1" ht="14.1" customHeight="1" x14ac:dyDescent="0.2">
      <c r="A278" s="220" t="s">
        <v>418</v>
      </c>
      <c r="B278" s="220" t="s">
        <v>419</v>
      </c>
      <c r="C278" s="220" t="s">
        <v>746</v>
      </c>
      <c r="D278" s="220"/>
      <c r="E278" s="224">
        <v>82.381</v>
      </c>
      <c r="F278" s="64">
        <v>63</v>
      </c>
      <c r="G278" s="64">
        <v>9</v>
      </c>
      <c r="H278" s="64">
        <v>11</v>
      </c>
      <c r="I278" s="62" t="s">
        <v>619</v>
      </c>
      <c r="J278" s="62" t="s">
        <v>619</v>
      </c>
      <c r="K278" s="62" t="s">
        <v>619</v>
      </c>
      <c r="L278" s="64">
        <v>92</v>
      </c>
      <c r="M278" s="214">
        <v>1.1200000000000001</v>
      </c>
      <c r="N278" s="64">
        <v>9</v>
      </c>
      <c r="O278" s="64">
        <v>14</v>
      </c>
      <c r="P278" s="64">
        <v>14</v>
      </c>
      <c r="Q278" s="62">
        <v>129</v>
      </c>
      <c r="R278" s="62">
        <v>51</v>
      </c>
      <c r="S278" s="64" t="s">
        <v>619</v>
      </c>
      <c r="T278" s="65">
        <v>108</v>
      </c>
      <c r="U278" s="65">
        <v>56</v>
      </c>
      <c r="V278" s="64" t="s">
        <v>619</v>
      </c>
      <c r="W278" s="64">
        <v>251</v>
      </c>
      <c r="X278" s="64">
        <v>3.05</v>
      </c>
      <c r="Y278" s="64" t="s">
        <v>619</v>
      </c>
    </row>
    <row r="279" spans="1:25" s="1" customFormat="1" ht="14.1" customHeight="1" x14ac:dyDescent="0.2">
      <c r="A279" s="220" t="s">
        <v>490</v>
      </c>
      <c r="B279" s="220" t="s">
        <v>491</v>
      </c>
      <c r="C279" s="220" t="s">
        <v>742</v>
      </c>
      <c r="D279" s="220"/>
      <c r="E279" s="224">
        <v>58.14</v>
      </c>
      <c r="F279" s="62" t="s">
        <v>619</v>
      </c>
      <c r="G279" s="62" t="s">
        <v>619</v>
      </c>
      <c r="H279" s="62" t="s">
        <v>619</v>
      </c>
      <c r="I279" s="62" t="s">
        <v>619</v>
      </c>
      <c r="J279" s="62" t="s">
        <v>619</v>
      </c>
      <c r="K279" s="62" t="s">
        <v>619</v>
      </c>
      <c r="L279" s="64">
        <v>14</v>
      </c>
      <c r="M279" s="214">
        <v>0.24</v>
      </c>
      <c r="N279" s="62">
        <v>5</v>
      </c>
      <c r="O279" s="62">
        <v>7</v>
      </c>
      <c r="P279" s="62">
        <v>30</v>
      </c>
      <c r="Q279" s="62">
        <v>56</v>
      </c>
      <c r="R279" s="62">
        <v>22</v>
      </c>
      <c r="S279" s="64">
        <v>14</v>
      </c>
      <c r="T279" s="65">
        <v>23</v>
      </c>
      <c r="U279" s="65" t="s">
        <v>619</v>
      </c>
      <c r="V279" s="64" t="s">
        <v>619</v>
      </c>
      <c r="W279" s="64">
        <v>68</v>
      </c>
      <c r="X279" s="64">
        <v>1.17</v>
      </c>
      <c r="Y279" s="64" t="s">
        <v>619</v>
      </c>
    </row>
    <row r="280" spans="1:25" s="1" customFormat="1" ht="14.1" customHeight="1" x14ac:dyDescent="0.2">
      <c r="A280" s="220" t="s">
        <v>553</v>
      </c>
      <c r="B280" s="220" t="s">
        <v>688</v>
      </c>
      <c r="C280" s="220" t="s">
        <v>748</v>
      </c>
      <c r="D280" s="220"/>
      <c r="E280" s="224">
        <v>92.272999999999996</v>
      </c>
      <c r="F280" s="64">
        <v>34</v>
      </c>
      <c r="G280" s="62" t="s">
        <v>619</v>
      </c>
      <c r="H280" s="62" t="s">
        <v>619</v>
      </c>
      <c r="I280" s="62" t="s">
        <v>619</v>
      </c>
      <c r="J280" s="62" t="s">
        <v>619</v>
      </c>
      <c r="K280" s="64">
        <v>11</v>
      </c>
      <c r="L280" s="64">
        <v>46</v>
      </c>
      <c r="M280" s="214">
        <v>0.5</v>
      </c>
      <c r="N280" s="64">
        <v>14</v>
      </c>
      <c r="O280" s="62">
        <v>5</v>
      </c>
      <c r="P280" s="62">
        <v>12</v>
      </c>
      <c r="Q280" s="62">
        <v>77</v>
      </c>
      <c r="R280" s="64" t="s">
        <v>619</v>
      </c>
      <c r="S280" s="64" t="s">
        <v>619</v>
      </c>
      <c r="T280" s="65">
        <v>90</v>
      </c>
      <c r="U280" s="65">
        <v>149</v>
      </c>
      <c r="V280" s="64" t="s">
        <v>619</v>
      </c>
      <c r="W280" s="64">
        <v>245</v>
      </c>
      <c r="X280" s="64">
        <v>2.66</v>
      </c>
      <c r="Y280" s="64" t="s">
        <v>619</v>
      </c>
    </row>
    <row r="281" spans="1:25" s="1" customFormat="1" ht="14.1" customHeight="1" x14ac:dyDescent="0.2">
      <c r="A281" s="220" t="s">
        <v>59</v>
      </c>
      <c r="B281" s="220" t="s">
        <v>60</v>
      </c>
      <c r="C281" s="220" t="s">
        <v>743</v>
      </c>
      <c r="D281" s="220"/>
      <c r="E281" s="224">
        <v>97.218000000000004</v>
      </c>
      <c r="F281" s="64">
        <v>6</v>
      </c>
      <c r="G281" s="62" t="s">
        <v>619</v>
      </c>
      <c r="H281" s="62" t="s">
        <v>619</v>
      </c>
      <c r="I281" s="62" t="s">
        <v>619</v>
      </c>
      <c r="J281" s="62" t="s">
        <v>619</v>
      </c>
      <c r="K281" s="62" t="s">
        <v>619</v>
      </c>
      <c r="L281" s="64">
        <v>12</v>
      </c>
      <c r="M281" s="214">
        <v>0.12</v>
      </c>
      <c r="N281" s="64">
        <v>6</v>
      </c>
      <c r="O281" s="62">
        <v>25</v>
      </c>
      <c r="P281" s="62">
        <v>9</v>
      </c>
      <c r="Q281" s="62">
        <v>52</v>
      </c>
      <c r="R281" s="62" t="s">
        <v>619</v>
      </c>
      <c r="S281" s="64">
        <v>7</v>
      </c>
      <c r="T281" s="65" t="s">
        <v>619</v>
      </c>
      <c r="U281" s="65" t="s">
        <v>619</v>
      </c>
      <c r="V281" s="64" t="s">
        <v>619</v>
      </c>
      <c r="W281" s="64">
        <v>12</v>
      </c>
      <c r="X281" s="64">
        <v>0.12</v>
      </c>
      <c r="Y281" s="64" t="s">
        <v>619</v>
      </c>
    </row>
    <row r="282" spans="1:25" s="1" customFormat="1" ht="14.1" customHeight="1" x14ac:dyDescent="0.2">
      <c r="A282" s="220" t="s">
        <v>242</v>
      </c>
      <c r="B282" s="220" t="s">
        <v>243</v>
      </c>
      <c r="C282" s="220" t="s">
        <v>749</v>
      </c>
      <c r="D282" s="220"/>
      <c r="E282" s="224">
        <v>32.31</v>
      </c>
      <c r="F282" s="62" t="s">
        <v>619</v>
      </c>
      <c r="G282" s="62" t="s">
        <v>619</v>
      </c>
      <c r="H282" s="62" t="s">
        <v>619</v>
      </c>
      <c r="I282" s="62" t="s">
        <v>619</v>
      </c>
      <c r="J282" s="62" t="s">
        <v>619</v>
      </c>
      <c r="K282" s="62" t="s">
        <v>619</v>
      </c>
      <c r="L282" s="64">
        <v>35</v>
      </c>
      <c r="M282" s="214">
        <v>1.08</v>
      </c>
      <c r="N282" s="62" t="s">
        <v>619</v>
      </c>
      <c r="O282" s="62">
        <v>5</v>
      </c>
      <c r="P282" s="62" t="s">
        <v>619</v>
      </c>
      <c r="Q282" s="62">
        <v>46</v>
      </c>
      <c r="R282" s="62">
        <v>11</v>
      </c>
      <c r="S282" s="64" t="s">
        <v>619</v>
      </c>
      <c r="T282" s="65" t="s">
        <v>619</v>
      </c>
      <c r="U282" s="65" t="s">
        <v>619</v>
      </c>
      <c r="V282" s="62" t="s">
        <v>619</v>
      </c>
      <c r="W282" s="64">
        <v>15</v>
      </c>
      <c r="X282" s="62">
        <v>0.46</v>
      </c>
      <c r="Y282" s="64" t="s">
        <v>619</v>
      </c>
    </row>
    <row r="283" spans="1:25" s="1" customFormat="1" ht="14.1" customHeight="1" x14ac:dyDescent="0.2">
      <c r="A283" s="220" t="s">
        <v>524</v>
      </c>
      <c r="B283" s="220" t="s">
        <v>525</v>
      </c>
      <c r="C283" s="220" t="s">
        <v>742</v>
      </c>
      <c r="D283" s="220"/>
      <c r="E283" s="224">
        <v>34.536999999999999</v>
      </c>
      <c r="F283" s="62" t="s">
        <v>619</v>
      </c>
      <c r="G283" s="62" t="s">
        <v>619</v>
      </c>
      <c r="H283" s="62" t="s">
        <v>619</v>
      </c>
      <c r="I283" s="62" t="s">
        <v>619</v>
      </c>
      <c r="J283" s="62" t="s">
        <v>619</v>
      </c>
      <c r="K283" s="62" t="s">
        <v>619</v>
      </c>
      <c r="L283" s="64" t="s">
        <v>619</v>
      </c>
      <c r="M283" s="214" t="s">
        <v>619</v>
      </c>
      <c r="N283" s="62" t="s">
        <v>619</v>
      </c>
      <c r="O283" s="62" t="s">
        <v>619</v>
      </c>
      <c r="P283" s="62" t="s">
        <v>619</v>
      </c>
      <c r="Q283" s="62">
        <v>9</v>
      </c>
      <c r="R283" s="62" t="s">
        <v>619</v>
      </c>
      <c r="S283" s="62">
        <v>10</v>
      </c>
      <c r="T283" s="62">
        <v>11</v>
      </c>
      <c r="U283" s="62" t="s">
        <v>619</v>
      </c>
      <c r="V283" s="62" t="s">
        <v>619</v>
      </c>
      <c r="W283" s="62">
        <v>21</v>
      </c>
      <c r="X283" s="62">
        <v>0.61</v>
      </c>
      <c r="Y283" s="64" t="s">
        <v>619</v>
      </c>
    </row>
    <row r="284" spans="1:25" s="1" customFormat="1" ht="14.1" customHeight="1" x14ac:dyDescent="0.2">
      <c r="A284" s="220" t="s">
        <v>602</v>
      </c>
      <c r="B284" s="220" t="s">
        <v>603</v>
      </c>
      <c r="C284" s="220" t="s">
        <v>748</v>
      </c>
      <c r="D284" s="220"/>
      <c r="E284" s="224">
        <v>48.679000000000002</v>
      </c>
      <c r="F284" s="64">
        <v>34</v>
      </c>
      <c r="G284" s="62" t="s">
        <v>619</v>
      </c>
      <c r="H284" s="62" t="s">
        <v>619</v>
      </c>
      <c r="I284" s="62" t="s">
        <v>619</v>
      </c>
      <c r="J284" s="62" t="s">
        <v>619</v>
      </c>
      <c r="K284" s="62" t="s">
        <v>619</v>
      </c>
      <c r="L284" s="64">
        <v>35</v>
      </c>
      <c r="M284" s="214">
        <v>0.72</v>
      </c>
      <c r="N284" s="64" t="s">
        <v>619</v>
      </c>
      <c r="O284" s="62" t="s">
        <v>619</v>
      </c>
      <c r="P284" s="62">
        <v>11</v>
      </c>
      <c r="Q284" s="62">
        <v>51</v>
      </c>
      <c r="R284" s="62">
        <v>8</v>
      </c>
      <c r="S284" s="64" t="s">
        <v>619</v>
      </c>
      <c r="T284" s="65">
        <v>23</v>
      </c>
      <c r="U284" s="65" t="s">
        <v>619</v>
      </c>
      <c r="V284" s="62" t="s">
        <v>619</v>
      </c>
      <c r="W284" s="62">
        <v>35</v>
      </c>
      <c r="X284" s="64">
        <v>0.72</v>
      </c>
      <c r="Y284" s="64">
        <v>10</v>
      </c>
    </row>
    <row r="285" spans="1:25" s="1" customFormat="1" ht="14.1" customHeight="1" x14ac:dyDescent="0.2">
      <c r="A285" s="220" t="s">
        <v>566</v>
      </c>
      <c r="B285" s="220" t="s">
        <v>567</v>
      </c>
      <c r="C285" s="220" t="s">
        <v>748</v>
      </c>
      <c r="D285" s="220"/>
      <c r="E285" s="224">
        <v>55.5</v>
      </c>
      <c r="F285" s="62" t="s">
        <v>619</v>
      </c>
      <c r="G285" s="62" t="s">
        <v>619</v>
      </c>
      <c r="H285" s="62" t="s">
        <v>619</v>
      </c>
      <c r="I285" s="62" t="s">
        <v>619</v>
      </c>
      <c r="J285" s="62" t="s">
        <v>619</v>
      </c>
      <c r="K285" s="62" t="s">
        <v>619</v>
      </c>
      <c r="L285" s="64">
        <v>6</v>
      </c>
      <c r="M285" s="214">
        <v>0.11</v>
      </c>
      <c r="N285" s="62" t="s">
        <v>619</v>
      </c>
      <c r="O285" s="62">
        <v>7</v>
      </c>
      <c r="P285" s="62" t="s">
        <v>619</v>
      </c>
      <c r="Q285" s="62">
        <v>18</v>
      </c>
      <c r="R285" s="62">
        <v>18</v>
      </c>
      <c r="S285" s="64" t="s">
        <v>619</v>
      </c>
      <c r="T285" s="65" t="s">
        <v>619</v>
      </c>
      <c r="U285" s="65">
        <v>11</v>
      </c>
      <c r="V285" s="62">
        <v>6</v>
      </c>
      <c r="W285" s="64">
        <v>36</v>
      </c>
      <c r="X285" s="62">
        <v>0.65</v>
      </c>
      <c r="Y285" s="64" t="s">
        <v>619</v>
      </c>
    </row>
    <row r="286" spans="1:25" s="1" customFormat="1" ht="14.1" customHeight="1" x14ac:dyDescent="0.2">
      <c r="A286" s="220" t="s">
        <v>215</v>
      </c>
      <c r="B286" s="220" t="s">
        <v>689</v>
      </c>
      <c r="C286" s="220" t="s">
        <v>749</v>
      </c>
      <c r="D286" s="220"/>
      <c r="E286" s="224">
        <v>68.111000000000004</v>
      </c>
      <c r="F286" s="62" t="s">
        <v>619</v>
      </c>
      <c r="G286" s="62" t="s">
        <v>619</v>
      </c>
      <c r="H286" s="62" t="s">
        <v>619</v>
      </c>
      <c r="I286" s="62" t="s">
        <v>619</v>
      </c>
      <c r="J286" s="62" t="s">
        <v>619</v>
      </c>
      <c r="K286" s="62" t="s">
        <v>619</v>
      </c>
      <c r="L286" s="64">
        <v>11</v>
      </c>
      <c r="M286" s="214">
        <v>0.16</v>
      </c>
      <c r="N286" s="62" t="s">
        <v>619</v>
      </c>
      <c r="O286" s="62" t="s">
        <v>619</v>
      </c>
      <c r="P286" s="62" t="s">
        <v>619</v>
      </c>
      <c r="Q286" s="62">
        <v>16</v>
      </c>
      <c r="R286" s="62" t="s">
        <v>619</v>
      </c>
      <c r="S286" s="64">
        <v>18</v>
      </c>
      <c r="T286" s="65">
        <v>29</v>
      </c>
      <c r="U286" s="65">
        <v>23</v>
      </c>
      <c r="V286" s="62" t="s">
        <v>619</v>
      </c>
      <c r="W286" s="62">
        <v>70</v>
      </c>
      <c r="X286" s="62">
        <v>1.03</v>
      </c>
      <c r="Y286" s="64" t="s">
        <v>619</v>
      </c>
    </row>
    <row r="287" spans="1:25" s="1" customFormat="1" ht="14.1" customHeight="1" x14ac:dyDescent="0.2">
      <c r="A287" s="220" t="s">
        <v>304</v>
      </c>
      <c r="B287" s="220" t="s">
        <v>305</v>
      </c>
      <c r="C287" s="220" t="s">
        <v>745</v>
      </c>
      <c r="D287" s="220"/>
      <c r="E287" s="224">
        <v>63.07</v>
      </c>
      <c r="F287" s="62" t="s">
        <v>619</v>
      </c>
      <c r="G287" s="62" t="s">
        <v>619</v>
      </c>
      <c r="H287" s="62" t="s">
        <v>619</v>
      </c>
      <c r="I287" s="62" t="s">
        <v>619</v>
      </c>
      <c r="J287" s="62" t="s">
        <v>619</v>
      </c>
      <c r="K287" s="62" t="s">
        <v>619</v>
      </c>
      <c r="L287" s="64">
        <v>12</v>
      </c>
      <c r="M287" s="214">
        <v>0.19</v>
      </c>
      <c r="N287" s="62" t="s">
        <v>619</v>
      </c>
      <c r="O287" s="62" t="s">
        <v>619</v>
      </c>
      <c r="P287" s="62">
        <v>9</v>
      </c>
      <c r="Q287" s="62">
        <v>27</v>
      </c>
      <c r="R287" s="62" t="s">
        <v>619</v>
      </c>
      <c r="S287" s="64" t="s">
        <v>619</v>
      </c>
      <c r="T287" s="65">
        <v>39</v>
      </c>
      <c r="U287" s="65" t="s">
        <v>619</v>
      </c>
      <c r="V287" s="62" t="s">
        <v>619</v>
      </c>
      <c r="W287" s="62">
        <v>46</v>
      </c>
      <c r="X287" s="64">
        <v>0.73</v>
      </c>
      <c r="Y287" s="64" t="s">
        <v>619</v>
      </c>
    </row>
    <row r="288" spans="1:25" s="1" customFormat="1" ht="14.1" customHeight="1" x14ac:dyDescent="0.2">
      <c r="A288" s="220" t="s">
        <v>470</v>
      </c>
      <c r="B288" s="220" t="s">
        <v>471</v>
      </c>
      <c r="C288" s="220" t="s">
        <v>742</v>
      </c>
      <c r="D288" s="220"/>
      <c r="E288" s="224">
        <v>48.649000000000001</v>
      </c>
      <c r="F288" s="64">
        <v>11</v>
      </c>
      <c r="G288" s="62" t="s">
        <v>619</v>
      </c>
      <c r="H288" s="62" t="s">
        <v>619</v>
      </c>
      <c r="I288" s="62" t="s">
        <v>619</v>
      </c>
      <c r="J288" s="62" t="s">
        <v>619</v>
      </c>
      <c r="K288" s="62" t="s">
        <v>619</v>
      </c>
      <c r="L288" s="64">
        <v>12</v>
      </c>
      <c r="M288" s="214">
        <v>0.25</v>
      </c>
      <c r="N288" s="64" t="s">
        <v>619</v>
      </c>
      <c r="O288" s="62" t="s">
        <v>619</v>
      </c>
      <c r="P288" s="62" t="s">
        <v>619</v>
      </c>
      <c r="Q288" s="62">
        <v>16</v>
      </c>
      <c r="R288" s="62" t="s">
        <v>619</v>
      </c>
      <c r="S288" s="64">
        <v>11</v>
      </c>
      <c r="T288" s="65">
        <v>28</v>
      </c>
      <c r="U288" s="65">
        <v>30</v>
      </c>
      <c r="V288" s="62" t="s">
        <v>619</v>
      </c>
      <c r="W288" s="62">
        <v>71</v>
      </c>
      <c r="X288" s="62">
        <v>1.46</v>
      </c>
      <c r="Y288" s="64" t="s">
        <v>619</v>
      </c>
    </row>
    <row r="289" spans="1:25" s="1" customFormat="1" ht="14.1" customHeight="1" x14ac:dyDescent="0.2">
      <c r="A289" s="220" t="s">
        <v>594</v>
      </c>
      <c r="B289" s="220" t="s">
        <v>595</v>
      </c>
      <c r="C289" s="220" t="s">
        <v>748</v>
      </c>
      <c r="D289" s="220"/>
      <c r="E289" s="224">
        <v>36.506</v>
      </c>
      <c r="F289" s="62" t="s">
        <v>619</v>
      </c>
      <c r="G289" s="62" t="s">
        <v>619</v>
      </c>
      <c r="H289" s="62" t="s">
        <v>619</v>
      </c>
      <c r="I289" s="62" t="s">
        <v>619</v>
      </c>
      <c r="J289" s="62" t="s">
        <v>619</v>
      </c>
      <c r="K289" s="62" t="s">
        <v>619</v>
      </c>
      <c r="L289" s="64">
        <v>26</v>
      </c>
      <c r="M289" s="214">
        <v>0.71</v>
      </c>
      <c r="N289" s="62" t="s">
        <v>619</v>
      </c>
      <c r="O289" s="62" t="s">
        <v>619</v>
      </c>
      <c r="P289" s="62" t="s">
        <v>619</v>
      </c>
      <c r="Q289" s="62">
        <v>33</v>
      </c>
      <c r="R289" s="62">
        <v>6</v>
      </c>
      <c r="S289" s="64" t="s">
        <v>619</v>
      </c>
      <c r="T289" s="65" t="s">
        <v>619</v>
      </c>
      <c r="U289" s="65" t="s">
        <v>619</v>
      </c>
      <c r="V289" s="62">
        <v>6</v>
      </c>
      <c r="W289" s="62">
        <v>12</v>
      </c>
      <c r="X289" s="62">
        <v>0.33</v>
      </c>
      <c r="Y289" s="64">
        <v>28</v>
      </c>
    </row>
    <row r="290" spans="1:25" s="1" customFormat="1" ht="14.1" customHeight="1" x14ac:dyDescent="0.2">
      <c r="A290" s="220" t="s">
        <v>492</v>
      </c>
      <c r="B290" s="220" t="s">
        <v>493</v>
      </c>
      <c r="C290" s="220" t="s">
        <v>742</v>
      </c>
      <c r="D290" s="220"/>
      <c r="E290" s="224">
        <v>61.348999999999997</v>
      </c>
      <c r="F290" s="64">
        <v>36</v>
      </c>
      <c r="G290" s="62" t="s">
        <v>619</v>
      </c>
      <c r="H290" s="62" t="s">
        <v>619</v>
      </c>
      <c r="I290" s="62" t="s">
        <v>619</v>
      </c>
      <c r="J290" s="62" t="s">
        <v>619</v>
      </c>
      <c r="K290" s="62" t="s">
        <v>619</v>
      </c>
      <c r="L290" s="64">
        <v>40</v>
      </c>
      <c r="M290" s="214">
        <v>0.65</v>
      </c>
      <c r="N290" s="64">
        <v>11</v>
      </c>
      <c r="O290" s="62">
        <v>17</v>
      </c>
      <c r="P290" s="62">
        <v>49</v>
      </c>
      <c r="Q290" s="62">
        <v>117</v>
      </c>
      <c r="R290" s="62">
        <v>18</v>
      </c>
      <c r="S290" s="64" t="s">
        <v>619</v>
      </c>
      <c r="T290" s="65">
        <v>22</v>
      </c>
      <c r="U290" s="65" t="s">
        <v>619</v>
      </c>
      <c r="V290" s="64" t="s">
        <v>619</v>
      </c>
      <c r="W290" s="64">
        <v>40</v>
      </c>
      <c r="X290" s="64">
        <v>0.65</v>
      </c>
      <c r="Y290" s="64">
        <v>11</v>
      </c>
    </row>
    <row r="291" spans="1:25" s="1" customFormat="1" ht="14.1" customHeight="1" x14ac:dyDescent="0.2">
      <c r="A291" s="220" t="s">
        <v>322</v>
      </c>
      <c r="B291" s="220" t="s">
        <v>323</v>
      </c>
      <c r="C291" s="220" t="s">
        <v>745</v>
      </c>
      <c r="D291" s="220"/>
      <c r="E291" s="224">
        <v>36.51</v>
      </c>
      <c r="F291" s="64">
        <v>13</v>
      </c>
      <c r="G291" s="62" t="s">
        <v>619</v>
      </c>
      <c r="H291" s="62" t="s">
        <v>619</v>
      </c>
      <c r="I291" s="62" t="s">
        <v>619</v>
      </c>
      <c r="J291" s="62" t="s">
        <v>619</v>
      </c>
      <c r="K291" s="62" t="s">
        <v>619</v>
      </c>
      <c r="L291" s="64">
        <v>14</v>
      </c>
      <c r="M291" s="214">
        <v>0.38</v>
      </c>
      <c r="N291" s="64" t="s">
        <v>619</v>
      </c>
      <c r="O291" s="62" t="s">
        <v>619</v>
      </c>
      <c r="P291" s="62">
        <v>6</v>
      </c>
      <c r="Q291" s="62">
        <v>28</v>
      </c>
      <c r="R291" s="62">
        <v>5</v>
      </c>
      <c r="S291" s="64" t="s">
        <v>619</v>
      </c>
      <c r="T291" s="65">
        <v>21</v>
      </c>
      <c r="U291" s="65" t="s">
        <v>619</v>
      </c>
      <c r="V291" s="62" t="s">
        <v>619</v>
      </c>
      <c r="W291" s="62">
        <v>27</v>
      </c>
      <c r="X291" s="64">
        <v>0.74</v>
      </c>
      <c r="Y291" s="64" t="s">
        <v>619</v>
      </c>
    </row>
    <row r="292" spans="1:25" s="1" customFormat="1" ht="14.1" customHeight="1" x14ac:dyDescent="0.2">
      <c r="A292" s="220" t="s">
        <v>273</v>
      </c>
      <c r="B292" s="220" t="s">
        <v>690</v>
      </c>
      <c r="C292" s="220" t="s">
        <v>745</v>
      </c>
      <c r="D292" s="220"/>
      <c r="E292" s="224">
        <v>64.451999999999998</v>
      </c>
      <c r="F292" s="64">
        <v>27</v>
      </c>
      <c r="G292" s="64">
        <v>7</v>
      </c>
      <c r="H292" s="62" t="s">
        <v>619</v>
      </c>
      <c r="I292" s="62" t="s">
        <v>619</v>
      </c>
      <c r="J292" s="62" t="s">
        <v>619</v>
      </c>
      <c r="K292" s="62" t="s">
        <v>619</v>
      </c>
      <c r="L292" s="64">
        <v>35</v>
      </c>
      <c r="M292" s="214">
        <v>0.54</v>
      </c>
      <c r="N292" s="64" t="s">
        <v>619</v>
      </c>
      <c r="O292" s="64" t="s">
        <v>619</v>
      </c>
      <c r="P292" s="62">
        <v>21</v>
      </c>
      <c r="Q292" s="62">
        <v>65</v>
      </c>
      <c r="R292" s="62" t="s">
        <v>619</v>
      </c>
      <c r="S292" s="64">
        <v>24</v>
      </c>
      <c r="T292" s="65">
        <v>40</v>
      </c>
      <c r="U292" s="65" t="s">
        <v>619</v>
      </c>
      <c r="V292" s="62">
        <v>9</v>
      </c>
      <c r="W292" s="62">
        <v>80</v>
      </c>
      <c r="X292" s="64">
        <v>1.24</v>
      </c>
      <c r="Y292" s="64" t="s">
        <v>619</v>
      </c>
    </row>
    <row r="293" spans="1:25" s="1" customFormat="1" ht="14.1" customHeight="1" x14ac:dyDescent="0.2">
      <c r="A293" s="220" t="s">
        <v>494</v>
      </c>
      <c r="B293" s="220" t="s">
        <v>495</v>
      </c>
      <c r="C293" s="220" t="s">
        <v>742</v>
      </c>
      <c r="D293" s="220"/>
      <c r="E293" s="224">
        <v>49.962000000000003</v>
      </c>
      <c r="F293" s="64">
        <v>16</v>
      </c>
      <c r="G293" s="62" t="s">
        <v>619</v>
      </c>
      <c r="H293" s="62" t="s">
        <v>619</v>
      </c>
      <c r="I293" s="62" t="s">
        <v>619</v>
      </c>
      <c r="J293" s="62" t="s">
        <v>619</v>
      </c>
      <c r="K293" s="62" t="s">
        <v>619</v>
      </c>
      <c r="L293" s="64">
        <v>17</v>
      </c>
      <c r="M293" s="214">
        <v>0.34</v>
      </c>
      <c r="N293" s="64" t="s">
        <v>619</v>
      </c>
      <c r="O293" s="62" t="s">
        <v>619</v>
      </c>
      <c r="P293" s="62" t="s">
        <v>619</v>
      </c>
      <c r="Q293" s="62">
        <v>25</v>
      </c>
      <c r="R293" s="62">
        <v>17</v>
      </c>
      <c r="S293" s="64" t="s">
        <v>619</v>
      </c>
      <c r="T293" s="65" t="s">
        <v>619</v>
      </c>
      <c r="U293" s="65" t="s">
        <v>619</v>
      </c>
      <c r="V293" s="62" t="s">
        <v>619</v>
      </c>
      <c r="W293" s="62">
        <v>20</v>
      </c>
      <c r="X293" s="62">
        <v>0.4</v>
      </c>
      <c r="Y293" s="64" t="s">
        <v>619</v>
      </c>
    </row>
    <row r="294" spans="1:25" s="1" customFormat="1" ht="14.1" customHeight="1" x14ac:dyDescent="0.2">
      <c r="A294" s="220" t="s">
        <v>554</v>
      </c>
      <c r="B294" s="220" t="s">
        <v>691</v>
      </c>
      <c r="C294" s="220" t="s">
        <v>748</v>
      </c>
      <c r="D294" s="220"/>
      <c r="E294" s="224">
        <v>60.040999999999997</v>
      </c>
      <c r="F294" s="64">
        <v>18</v>
      </c>
      <c r="G294" s="62" t="s">
        <v>619</v>
      </c>
      <c r="H294" s="62" t="s">
        <v>619</v>
      </c>
      <c r="I294" s="62" t="s">
        <v>619</v>
      </c>
      <c r="J294" s="62" t="s">
        <v>619</v>
      </c>
      <c r="K294" s="62" t="s">
        <v>619</v>
      </c>
      <c r="L294" s="64">
        <v>20</v>
      </c>
      <c r="M294" s="214">
        <v>0.33</v>
      </c>
      <c r="N294" s="64">
        <v>5</v>
      </c>
      <c r="O294" s="62">
        <v>6</v>
      </c>
      <c r="P294" s="62">
        <v>74</v>
      </c>
      <c r="Q294" s="62">
        <v>105</v>
      </c>
      <c r="R294" s="62" t="s">
        <v>619</v>
      </c>
      <c r="S294" s="64">
        <v>22</v>
      </c>
      <c r="T294" s="65" t="s">
        <v>619</v>
      </c>
      <c r="U294" s="65" t="s">
        <v>619</v>
      </c>
      <c r="V294" s="64">
        <v>18</v>
      </c>
      <c r="W294" s="64">
        <v>43</v>
      </c>
      <c r="X294" s="64">
        <v>0.72</v>
      </c>
      <c r="Y294" s="64">
        <v>15</v>
      </c>
    </row>
    <row r="295" spans="1:25" s="1" customFormat="1" ht="14.1" customHeight="1" x14ac:dyDescent="0.2">
      <c r="A295" s="220" t="s">
        <v>568</v>
      </c>
      <c r="B295" s="220" t="s">
        <v>569</v>
      </c>
      <c r="C295" s="220" t="s">
        <v>748</v>
      </c>
      <c r="D295" s="220"/>
      <c r="E295" s="224">
        <v>29.068000000000001</v>
      </c>
      <c r="F295" s="62" t="s">
        <v>619</v>
      </c>
      <c r="G295" s="62" t="s">
        <v>619</v>
      </c>
      <c r="H295" s="62" t="s">
        <v>619</v>
      </c>
      <c r="I295" s="62" t="s">
        <v>619</v>
      </c>
      <c r="J295" s="62" t="s">
        <v>619</v>
      </c>
      <c r="K295" s="62" t="s">
        <v>619</v>
      </c>
      <c r="L295" s="64">
        <v>6</v>
      </c>
      <c r="M295" s="214">
        <v>0.21</v>
      </c>
      <c r="N295" s="62" t="s">
        <v>619</v>
      </c>
      <c r="O295" s="62" t="s">
        <v>619</v>
      </c>
      <c r="P295" s="62">
        <v>5</v>
      </c>
      <c r="Q295" s="62">
        <v>13</v>
      </c>
      <c r="R295" s="62" t="s">
        <v>619</v>
      </c>
      <c r="S295" s="64">
        <v>6</v>
      </c>
      <c r="T295" s="65" t="s">
        <v>619</v>
      </c>
      <c r="U295" s="65" t="s">
        <v>619</v>
      </c>
      <c r="V295" s="62" t="s">
        <v>619</v>
      </c>
      <c r="W295" s="62">
        <v>12</v>
      </c>
      <c r="X295" s="64">
        <v>0.41</v>
      </c>
      <c r="Y295" s="64" t="s">
        <v>619</v>
      </c>
    </row>
    <row r="296" spans="1:25" s="1" customFormat="1" ht="14.1" customHeight="1" x14ac:dyDescent="0.2">
      <c r="A296" s="220" t="s">
        <v>378</v>
      </c>
      <c r="B296" s="220" t="s">
        <v>379</v>
      </c>
      <c r="C296" s="220" t="s">
        <v>746</v>
      </c>
      <c r="D296" s="220"/>
      <c r="E296" s="224">
        <v>111.572</v>
      </c>
      <c r="F296" s="64">
        <v>33</v>
      </c>
      <c r="G296" s="64">
        <v>18</v>
      </c>
      <c r="H296" s="64">
        <v>72</v>
      </c>
      <c r="I296" s="64">
        <v>6</v>
      </c>
      <c r="J296" s="62" t="s">
        <v>619</v>
      </c>
      <c r="K296" s="62" t="s">
        <v>619</v>
      </c>
      <c r="L296" s="64">
        <v>129</v>
      </c>
      <c r="M296" s="214">
        <v>1.1599999999999999</v>
      </c>
      <c r="N296" s="64">
        <v>26</v>
      </c>
      <c r="O296" s="64" t="s">
        <v>619</v>
      </c>
      <c r="P296" s="64" t="s">
        <v>619</v>
      </c>
      <c r="Q296" s="64">
        <v>174</v>
      </c>
      <c r="R296" s="62" t="s">
        <v>619</v>
      </c>
      <c r="S296" s="64" t="s">
        <v>619</v>
      </c>
      <c r="T296" s="65">
        <v>227</v>
      </c>
      <c r="U296" s="65">
        <v>1248</v>
      </c>
      <c r="V296" s="64">
        <v>320</v>
      </c>
      <c r="W296" s="62">
        <v>1910</v>
      </c>
      <c r="X296" s="62">
        <v>17.12</v>
      </c>
      <c r="Y296" s="64">
        <v>17</v>
      </c>
    </row>
    <row r="297" spans="1:25" s="1" customFormat="1" ht="14.1" customHeight="1" x14ac:dyDescent="0.2">
      <c r="A297" s="220" t="s">
        <v>61</v>
      </c>
      <c r="B297" s="220" t="s">
        <v>62</v>
      </c>
      <c r="C297" s="220" t="s">
        <v>743</v>
      </c>
      <c r="D297" s="220"/>
      <c r="E297" s="224">
        <v>97.102999999999994</v>
      </c>
      <c r="F297" s="64">
        <v>36</v>
      </c>
      <c r="G297" s="62" t="s">
        <v>619</v>
      </c>
      <c r="H297" s="64">
        <v>7</v>
      </c>
      <c r="I297" s="62" t="s">
        <v>619</v>
      </c>
      <c r="J297" s="64">
        <v>7</v>
      </c>
      <c r="K297" s="62" t="s">
        <v>619</v>
      </c>
      <c r="L297" s="64">
        <v>53</v>
      </c>
      <c r="M297" s="214">
        <v>0.55000000000000004</v>
      </c>
      <c r="N297" s="64" t="s">
        <v>619</v>
      </c>
      <c r="O297" s="62" t="s">
        <v>619</v>
      </c>
      <c r="P297" s="64">
        <v>21</v>
      </c>
      <c r="Q297" s="62">
        <v>84</v>
      </c>
      <c r="R297" s="62" t="s">
        <v>619</v>
      </c>
      <c r="S297" s="64">
        <v>10</v>
      </c>
      <c r="T297" s="65">
        <v>41</v>
      </c>
      <c r="U297" s="65" t="s">
        <v>619</v>
      </c>
      <c r="V297" s="62" t="s">
        <v>619</v>
      </c>
      <c r="W297" s="62">
        <v>54</v>
      </c>
      <c r="X297" s="64">
        <v>1</v>
      </c>
      <c r="Y297" s="64">
        <v>31</v>
      </c>
    </row>
    <row r="298" spans="1:25" s="1" customFormat="1" ht="14.1" customHeight="1" x14ac:dyDescent="0.2">
      <c r="A298" s="220" t="s">
        <v>496</v>
      </c>
      <c r="B298" s="220" t="s">
        <v>497</v>
      </c>
      <c r="C298" s="220" t="s">
        <v>742</v>
      </c>
      <c r="D298" s="220"/>
      <c r="E298" s="224">
        <v>48.887999999999998</v>
      </c>
      <c r="F298" s="64">
        <v>12</v>
      </c>
      <c r="G298" s="62" t="s">
        <v>619</v>
      </c>
      <c r="H298" s="62" t="s">
        <v>619</v>
      </c>
      <c r="I298" s="62" t="s">
        <v>619</v>
      </c>
      <c r="J298" s="62" t="s">
        <v>619</v>
      </c>
      <c r="K298" s="62" t="s">
        <v>619</v>
      </c>
      <c r="L298" s="64">
        <v>15</v>
      </c>
      <c r="M298" s="214">
        <v>0.31</v>
      </c>
      <c r="N298" s="64">
        <v>5</v>
      </c>
      <c r="O298" s="62" t="s">
        <v>619</v>
      </c>
      <c r="P298" s="62" t="s">
        <v>619</v>
      </c>
      <c r="Q298" s="62">
        <v>26</v>
      </c>
      <c r="R298" s="62">
        <v>6</v>
      </c>
      <c r="S298" s="64" t="s">
        <v>619</v>
      </c>
      <c r="T298" s="65">
        <v>28</v>
      </c>
      <c r="U298" s="65" t="s">
        <v>619</v>
      </c>
      <c r="V298" s="64">
        <v>9</v>
      </c>
      <c r="W298" s="62">
        <v>44</v>
      </c>
      <c r="X298" s="62">
        <v>0.9</v>
      </c>
      <c r="Y298" s="64" t="s">
        <v>619</v>
      </c>
    </row>
    <row r="299" spans="1:25" s="1" customFormat="1" ht="14.1" customHeight="1" x14ac:dyDescent="0.2">
      <c r="A299" s="220" t="s">
        <v>306</v>
      </c>
      <c r="B299" s="220" t="s">
        <v>307</v>
      </c>
      <c r="C299" s="220" t="s">
        <v>745</v>
      </c>
      <c r="D299" s="220"/>
      <c r="E299" s="224">
        <v>33.234000000000002</v>
      </c>
      <c r="F299" s="64">
        <v>14</v>
      </c>
      <c r="G299" s="62" t="s">
        <v>619</v>
      </c>
      <c r="H299" s="62" t="s">
        <v>619</v>
      </c>
      <c r="I299" s="62" t="s">
        <v>619</v>
      </c>
      <c r="J299" s="62" t="s">
        <v>619</v>
      </c>
      <c r="K299" s="64">
        <v>5</v>
      </c>
      <c r="L299" s="64">
        <v>19</v>
      </c>
      <c r="M299" s="214">
        <v>0.56999999999999995</v>
      </c>
      <c r="N299" s="64" t="s">
        <v>619</v>
      </c>
      <c r="O299" s="62" t="s">
        <v>619</v>
      </c>
      <c r="P299" s="62" t="s">
        <v>619</v>
      </c>
      <c r="Q299" s="62">
        <v>24</v>
      </c>
      <c r="R299" s="64" t="s">
        <v>619</v>
      </c>
      <c r="S299" s="64" t="s">
        <v>619</v>
      </c>
      <c r="T299" s="65">
        <v>19</v>
      </c>
      <c r="U299" s="65" t="s">
        <v>619</v>
      </c>
      <c r="V299" s="62" t="s">
        <v>619</v>
      </c>
      <c r="W299" s="62">
        <v>20</v>
      </c>
      <c r="X299" s="62">
        <v>0.6</v>
      </c>
      <c r="Y299" s="64" t="s">
        <v>619</v>
      </c>
    </row>
    <row r="300" spans="1:25" s="1" customFormat="1" ht="14.1" customHeight="1" x14ac:dyDescent="0.2">
      <c r="A300" s="220" t="s">
        <v>504</v>
      </c>
      <c r="B300" s="220" t="s">
        <v>505</v>
      </c>
      <c r="C300" s="220" t="s">
        <v>742</v>
      </c>
      <c r="D300" s="220"/>
      <c r="E300" s="224">
        <v>51.115000000000002</v>
      </c>
      <c r="F300" s="64">
        <v>7</v>
      </c>
      <c r="G300" s="62" t="s">
        <v>619</v>
      </c>
      <c r="H300" s="62" t="s">
        <v>619</v>
      </c>
      <c r="I300" s="62" t="s">
        <v>619</v>
      </c>
      <c r="J300" s="62" t="s">
        <v>619</v>
      </c>
      <c r="K300" s="62" t="s">
        <v>619</v>
      </c>
      <c r="L300" s="64">
        <v>14</v>
      </c>
      <c r="M300" s="214">
        <v>0.27</v>
      </c>
      <c r="N300" s="64" t="s">
        <v>619</v>
      </c>
      <c r="O300" s="62" t="s">
        <v>619</v>
      </c>
      <c r="P300" s="62" t="s">
        <v>619</v>
      </c>
      <c r="Q300" s="62">
        <v>20</v>
      </c>
      <c r="R300" s="62" t="s">
        <v>619</v>
      </c>
      <c r="S300" s="64">
        <v>7</v>
      </c>
      <c r="T300" s="65">
        <v>7</v>
      </c>
      <c r="U300" s="65" t="s">
        <v>619</v>
      </c>
      <c r="V300" s="62" t="s">
        <v>619</v>
      </c>
      <c r="W300" s="62">
        <v>18</v>
      </c>
      <c r="X300" s="62">
        <v>0.35</v>
      </c>
      <c r="Y300" s="64" t="s">
        <v>619</v>
      </c>
    </row>
    <row r="301" spans="1:25" s="1" customFormat="1" ht="14.1" customHeight="1" x14ac:dyDescent="0.2">
      <c r="A301" s="220" t="s">
        <v>134</v>
      </c>
      <c r="B301" s="220" t="s">
        <v>135</v>
      </c>
      <c r="C301" s="220" t="s">
        <v>747</v>
      </c>
      <c r="D301" s="220"/>
      <c r="E301" s="224">
        <v>143.61600000000001</v>
      </c>
      <c r="F301" s="64">
        <v>36</v>
      </c>
      <c r="G301" s="62" t="s">
        <v>619</v>
      </c>
      <c r="H301" s="62" t="s">
        <v>619</v>
      </c>
      <c r="I301" s="62" t="s">
        <v>619</v>
      </c>
      <c r="J301" s="62" t="s">
        <v>619</v>
      </c>
      <c r="K301" s="62" t="s">
        <v>619</v>
      </c>
      <c r="L301" s="64">
        <v>38</v>
      </c>
      <c r="M301" s="214">
        <v>0.26</v>
      </c>
      <c r="N301" s="64" t="s">
        <v>619</v>
      </c>
      <c r="O301" s="62" t="s">
        <v>619</v>
      </c>
      <c r="P301" s="62">
        <v>54</v>
      </c>
      <c r="Q301" s="62">
        <v>133</v>
      </c>
      <c r="R301" s="62" t="s">
        <v>619</v>
      </c>
      <c r="S301" s="64">
        <v>17</v>
      </c>
      <c r="T301" s="65" t="s">
        <v>619</v>
      </c>
      <c r="U301" s="65">
        <v>78</v>
      </c>
      <c r="V301" s="62" t="s">
        <v>619</v>
      </c>
      <c r="W301" s="62">
        <v>99</v>
      </c>
      <c r="X301" s="64">
        <v>0.69</v>
      </c>
      <c r="Y301" s="64" t="s">
        <v>619</v>
      </c>
    </row>
    <row r="302" spans="1:25" s="1" customFormat="1" ht="14.1" customHeight="1" x14ac:dyDescent="0.2">
      <c r="A302" s="220" t="s">
        <v>264</v>
      </c>
      <c r="B302" s="220" t="s">
        <v>265</v>
      </c>
      <c r="C302" s="220" t="s">
        <v>749</v>
      </c>
      <c r="D302" s="220"/>
      <c r="E302" s="224">
        <v>110.15600000000001</v>
      </c>
      <c r="F302" s="64">
        <v>28</v>
      </c>
      <c r="G302" s="64">
        <v>5</v>
      </c>
      <c r="H302" s="62" t="s">
        <v>619</v>
      </c>
      <c r="I302" s="64">
        <v>5</v>
      </c>
      <c r="J302" s="62" t="s">
        <v>619</v>
      </c>
      <c r="K302" s="62" t="s">
        <v>619</v>
      </c>
      <c r="L302" s="64">
        <v>41</v>
      </c>
      <c r="M302" s="214">
        <v>0.37</v>
      </c>
      <c r="N302" s="64" t="s">
        <v>619</v>
      </c>
      <c r="O302" s="64" t="s">
        <v>619</v>
      </c>
      <c r="P302" s="62">
        <v>7</v>
      </c>
      <c r="Q302" s="64">
        <v>53</v>
      </c>
      <c r="R302" s="62" t="s">
        <v>619</v>
      </c>
      <c r="S302" s="64" t="s">
        <v>619</v>
      </c>
      <c r="T302" s="65">
        <v>28</v>
      </c>
      <c r="U302" s="65" t="s">
        <v>619</v>
      </c>
      <c r="V302" s="62" t="s">
        <v>619</v>
      </c>
      <c r="W302" s="62">
        <v>32</v>
      </c>
      <c r="X302" s="64">
        <v>0</v>
      </c>
      <c r="Y302" s="64">
        <v>132</v>
      </c>
    </row>
    <row r="303" spans="1:25" s="1" customFormat="1" ht="14.1" customHeight="1" x14ac:dyDescent="0.2">
      <c r="A303" s="220" t="s">
        <v>420</v>
      </c>
      <c r="B303" s="220" t="s">
        <v>421</v>
      </c>
      <c r="C303" s="220" t="s">
        <v>746</v>
      </c>
      <c r="D303" s="220"/>
      <c r="E303" s="224">
        <v>101.861</v>
      </c>
      <c r="F303" s="64">
        <v>101</v>
      </c>
      <c r="G303" s="64">
        <v>103</v>
      </c>
      <c r="H303" s="64">
        <v>50</v>
      </c>
      <c r="I303" s="64">
        <v>12</v>
      </c>
      <c r="J303" s="64">
        <v>15</v>
      </c>
      <c r="K303" s="64">
        <v>25</v>
      </c>
      <c r="L303" s="64">
        <v>306</v>
      </c>
      <c r="M303" s="214">
        <v>3</v>
      </c>
      <c r="N303" s="64">
        <v>36</v>
      </c>
      <c r="O303" s="64">
        <v>84</v>
      </c>
      <c r="P303" s="64">
        <v>242</v>
      </c>
      <c r="Q303" s="64">
        <v>668</v>
      </c>
      <c r="R303" s="64">
        <v>62</v>
      </c>
      <c r="S303" s="64">
        <v>20</v>
      </c>
      <c r="T303" s="65">
        <v>83</v>
      </c>
      <c r="U303" s="65">
        <v>613</v>
      </c>
      <c r="V303" s="64">
        <v>853</v>
      </c>
      <c r="W303" s="64">
        <v>1631</v>
      </c>
      <c r="X303" s="64">
        <v>16</v>
      </c>
      <c r="Y303" s="64">
        <v>45</v>
      </c>
    </row>
    <row r="304" spans="1:25" s="1" customFormat="1" ht="14.1" customHeight="1" x14ac:dyDescent="0.2">
      <c r="A304" s="220" t="s">
        <v>380</v>
      </c>
      <c r="B304" s="220" t="s">
        <v>381</v>
      </c>
      <c r="C304" s="220" t="s">
        <v>746</v>
      </c>
      <c r="D304" s="220"/>
      <c r="E304" s="224">
        <v>133.465</v>
      </c>
      <c r="F304" s="64">
        <v>49</v>
      </c>
      <c r="G304" s="64">
        <v>44</v>
      </c>
      <c r="H304" s="64">
        <v>32</v>
      </c>
      <c r="I304" s="64">
        <v>12</v>
      </c>
      <c r="J304" s="64">
        <v>13</v>
      </c>
      <c r="K304" s="64">
        <v>18</v>
      </c>
      <c r="L304" s="64">
        <v>168</v>
      </c>
      <c r="M304" s="214">
        <v>1.26</v>
      </c>
      <c r="N304" s="64">
        <v>5</v>
      </c>
      <c r="O304" s="64">
        <v>16</v>
      </c>
      <c r="P304" s="64">
        <v>44</v>
      </c>
      <c r="Q304" s="64">
        <v>233</v>
      </c>
      <c r="R304" s="64">
        <v>151</v>
      </c>
      <c r="S304" s="64">
        <v>104</v>
      </c>
      <c r="T304" s="65">
        <v>318</v>
      </c>
      <c r="U304" s="65">
        <v>167</v>
      </c>
      <c r="V304" s="64">
        <v>214</v>
      </c>
      <c r="W304" s="64">
        <v>954</v>
      </c>
      <c r="X304" s="64">
        <v>7.15</v>
      </c>
      <c r="Y304" s="64">
        <v>17</v>
      </c>
    </row>
    <row r="305" spans="1:25" s="1" customFormat="1" ht="14.1" customHeight="1" x14ac:dyDescent="0.2">
      <c r="A305" s="220" t="s">
        <v>32</v>
      </c>
      <c r="B305" s="220" t="s">
        <v>692</v>
      </c>
      <c r="C305" s="220" t="s">
        <v>743</v>
      </c>
      <c r="D305" s="220"/>
      <c r="E305" s="224">
        <v>87.980999999999995</v>
      </c>
      <c r="F305" s="64">
        <v>29</v>
      </c>
      <c r="G305" s="62" t="s">
        <v>619</v>
      </c>
      <c r="H305" s="62" t="s">
        <v>619</v>
      </c>
      <c r="I305" s="62" t="s">
        <v>619</v>
      </c>
      <c r="J305" s="62" t="s">
        <v>619</v>
      </c>
      <c r="K305" s="62" t="s">
        <v>619</v>
      </c>
      <c r="L305" s="64">
        <v>31</v>
      </c>
      <c r="M305" s="214">
        <v>0.35</v>
      </c>
      <c r="N305" s="64" t="s">
        <v>619</v>
      </c>
      <c r="O305" s="62" t="s">
        <v>619</v>
      </c>
      <c r="P305" s="62">
        <v>19</v>
      </c>
      <c r="Q305" s="62">
        <v>58</v>
      </c>
      <c r="R305" s="62" t="s">
        <v>619</v>
      </c>
      <c r="S305" s="64" t="s">
        <v>619</v>
      </c>
      <c r="T305" s="65">
        <v>18</v>
      </c>
      <c r="U305" s="65" t="s">
        <v>619</v>
      </c>
      <c r="V305" s="62" t="s">
        <v>619</v>
      </c>
      <c r="W305" s="62">
        <v>20</v>
      </c>
      <c r="X305" s="64">
        <v>0.23</v>
      </c>
      <c r="Y305" s="64">
        <v>14</v>
      </c>
    </row>
    <row r="306" spans="1:25" s="1" customFormat="1" ht="14.1" customHeight="1" x14ac:dyDescent="0.2">
      <c r="A306" s="220" t="s">
        <v>252</v>
      </c>
      <c r="B306" s="220" t="s">
        <v>253</v>
      </c>
      <c r="C306" s="220" t="s">
        <v>749</v>
      </c>
      <c r="D306" s="220"/>
      <c r="E306" s="224">
        <v>60.040999999999997</v>
      </c>
      <c r="F306" s="64">
        <v>21</v>
      </c>
      <c r="G306" s="62" t="s">
        <v>619</v>
      </c>
      <c r="H306" s="62" t="s">
        <v>619</v>
      </c>
      <c r="I306" s="62" t="s">
        <v>619</v>
      </c>
      <c r="J306" s="62" t="s">
        <v>619</v>
      </c>
      <c r="K306" s="62" t="s">
        <v>619</v>
      </c>
      <c r="L306" s="64">
        <v>30</v>
      </c>
      <c r="M306" s="214">
        <v>0.5</v>
      </c>
      <c r="N306" s="64" t="s">
        <v>619</v>
      </c>
      <c r="O306" s="62" t="s">
        <v>619</v>
      </c>
      <c r="P306" s="62">
        <v>52</v>
      </c>
      <c r="Q306" s="62">
        <v>112</v>
      </c>
      <c r="R306" s="62" t="s">
        <v>619</v>
      </c>
      <c r="S306" s="64" t="s">
        <v>619</v>
      </c>
      <c r="T306" s="65">
        <v>8</v>
      </c>
      <c r="U306" s="65" t="s">
        <v>619</v>
      </c>
      <c r="V306" s="62" t="s">
        <v>619</v>
      </c>
      <c r="W306" s="62">
        <v>16</v>
      </c>
      <c r="X306" s="64">
        <v>0.27</v>
      </c>
      <c r="Y306" s="64" t="s">
        <v>619</v>
      </c>
    </row>
    <row r="307" spans="1:25" s="1" customFormat="1" ht="14.1" customHeight="1" x14ac:dyDescent="0.2">
      <c r="A307" s="220" t="s">
        <v>324</v>
      </c>
      <c r="B307" s="220" t="s">
        <v>325</v>
      </c>
      <c r="C307" s="220" t="s">
        <v>745</v>
      </c>
      <c r="D307" s="220"/>
      <c r="E307" s="224">
        <v>38.347000000000001</v>
      </c>
      <c r="F307" s="64">
        <v>37</v>
      </c>
      <c r="G307" s="62" t="s">
        <v>619</v>
      </c>
      <c r="H307" s="64">
        <v>6</v>
      </c>
      <c r="I307" s="62" t="s">
        <v>619</v>
      </c>
      <c r="J307" s="62" t="s">
        <v>619</v>
      </c>
      <c r="K307" s="62" t="s">
        <v>619</v>
      </c>
      <c r="L307" s="64">
        <v>58</v>
      </c>
      <c r="M307" s="214">
        <v>1.51</v>
      </c>
      <c r="N307" s="64" t="s">
        <v>619</v>
      </c>
      <c r="O307" s="62" t="s">
        <v>619</v>
      </c>
      <c r="P307" s="64">
        <v>6</v>
      </c>
      <c r="Q307" s="62">
        <v>69</v>
      </c>
      <c r="R307" s="62">
        <v>43</v>
      </c>
      <c r="S307" s="64">
        <v>52</v>
      </c>
      <c r="T307" s="65">
        <v>30</v>
      </c>
      <c r="U307" s="65" t="s">
        <v>619</v>
      </c>
      <c r="V307" s="62" t="s">
        <v>619</v>
      </c>
      <c r="W307" s="62">
        <v>140</v>
      </c>
      <c r="X307" s="64">
        <v>3.65</v>
      </c>
      <c r="Y307" s="64" t="s">
        <v>619</v>
      </c>
    </row>
    <row r="308" spans="1:25" s="1" customFormat="1" ht="14.1" customHeight="1" x14ac:dyDescent="0.2">
      <c r="A308" s="220" t="s">
        <v>354</v>
      </c>
      <c r="B308" s="220" t="s">
        <v>355</v>
      </c>
      <c r="C308" s="220" t="s">
        <v>745</v>
      </c>
      <c r="D308" s="220"/>
      <c r="E308" s="224">
        <v>51.701000000000001</v>
      </c>
      <c r="F308" s="62" t="s">
        <v>619</v>
      </c>
      <c r="G308" s="62" t="s">
        <v>619</v>
      </c>
      <c r="H308" s="62" t="s">
        <v>619</v>
      </c>
      <c r="I308" s="62" t="s">
        <v>619</v>
      </c>
      <c r="J308" s="62" t="s">
        <v>619</v>
      </c>
      <c r="K308" s="62" t="s">
        <v>619</v>
      </c>
      <c r="L308" s="64">
        <v>6</v>
      </c>
      <c r="M308" s="214">
        <v>0.12</v>
      </c>
      <c r="N308" s="62">
        <v>10</v>
      </c>
      <c r="O308" s="62" t="s">
        <v>619</v>
      </c>
      <c r="P308" s="62" t="s">
        <v>619</v>
      </c>
      <c r="Q308" s="62">
        <v>26</v>
      </c>
      <c r="R308" s="62" t="s">
        <v>619</v>
      </c>
      <c r="S308" s="64" t="s">
        <v>619</v>
      </c>
      <c r="T308" s="65" t="s">
        <v>619</v>
      </c>
      <c r="U308" s="65" t="s">
        <v>619</v>
      </c>
      <c r="V308" s="64" t="s">
        <v>619</v>
      </c>
      <c r="W308" s="62">
        <v>7</v>
      </c>
      <c r="X308" s="62">
        <v>0.14000000000000001</v>
      </c>
      <c r="Y308" s="64" t="s">
        <v>619</v>
      </c>
    </row>
    <row r="309" spans="1:25" s="1" customFormat="1" ht="14.1" customHeight="1" x14ac:dyDescent="0.2">
      <c r="A309" s="220" t="s">
        <v>526</v>
      </c>
      <c r="B309" s="220" t="s">
        <v>527</v>
      </c>
      <c r="C309" s="220" t="s">
        <v>742</v>
      </c>
      <c r="D309" s="220"/>
      <c r="E309" s="224">
        <v>50.265000000000001</v>
      </c>
      <c r="F309" s="62" t="s">
        <v>619</v>
      </c>
      <c r="G309" s="62" t="s">
        <v>619</v>
      </c>
      <c r="H309" s="62" t="s">
        <v>619</v>
      </c>
      <c r="I309" s="62" t="s">
        <v>619</v>
      </c>
      <c r="J309" s="62" t="s">
        <v>619</v>
      </c>
      <c r="K309" s="62" t="s">
        <v>619</v>
      </c>
      <c r="L309" s="64" t="s">
        <v>619</v>
      </c>
      <c r="M309" s="214" t="s">
        <v>619</v>
      </c>
      <c r="N309" s="62" t="s">
        <v>619</v>
      </c>
      <c r="O309" s="62" t="s">
        <v>619</v>
      </c>
      <c r="P309" s="62" t="s">
        <v>619</v>
      </c>
      <c r="Q309" s="62" t="s">
        <v>619</v>
      </c>
      <c r="R309" s="62" t="s">
        <v>619</v>
      </c>
      <c r="S309" s="62" t="s">
        <v>619</v>
      </c>
      <c r="T309" s="62" t="s">
        <v>619</v>
      </c>
      <c r="U309" s="62" t="s">
        <v>619</v>
      </c>
      <c r="V309" s="62" t="s">
        <v>619</v>
      </c>
      <c r="W309" s="62" t="s">
        <v>619</v>
      </c>
      <c r="X309" s="62" t="s">
        <v>619</v>
      </c>
      <c r="Y309" s="62" t="s">
        <v>619</v>
      </c>
    </row>
    <row r="310" spans="1:25" s="1" customFormat="1" ht="14.1" customHeight="1" x14ac:dyDescent="0.2">
      <c r="A310" s="220" t="s">
        <v>450</v>
      </c>
      <c r="B310" s="220" t="s">
        <v>451</v>
      </c>
      <c r="C310" s="220" t="s">
        <v>742</v>
      </c>
      <c r="D310" s="220"/>
      <c r="E310" s="224">
        <v>64.938000000000002</v>
      </c>
      <c r="F310" s="64">
        <v>27</v>
      </c>
      <c r="G310" s="62" t="s">
        <v>619</v>
      </c>
      <c r="H310" s="62" t="s">
        <v>619</v>
      </c>
      <c r="I310" s="62" t="s">
        <v>619</v>
      </c>
      <c r="J310" s="62" t="s">
        <v>619</v>
      </c>
      <c r="K310" s="62" t="s">
        <v>619</v>
      </c>
      <c r="L310" s="64">
        <v>30</v>
      </c>
      <c r="M310" s="214">
        <v>0.46</v>
      </c>
      <c r="N310" s="64" t="s">
        <v>619</v>
      </c>
      <c r="O310" s="62">
        <v>10</v>
      </c>
      <c r="P310" s="62" t="s">
        <v>619</v>
      </c>
      <c r="Q310" s="62">
        <v>46</v>
      </c>
      <c r="R310" s="62">
        <v>8</v>
      </c>
      <c r="S310" s="64" t="s">
        <v>619</v>
      </c>
      <c r="T310" s="65">
        <v>18</v>
      </c>
      <c r="U310" s="65" t="s">
        <v>619</v>
      </c>
      <c r="V310" s="62" t="s">
        <v>619</v>
      </c>
      <c r="W310" s="64">
        <v>35</v>
      </c>
      <c r="X310" s="62">
        <v>0.54</v>
      </c>
      <c r="Y310" s="64">
        <v>17</v>
      </c>
    </row>
    <row r="311" spans="1:25" s="1" customFormat="1" ht="14.1" customHeight="1" x14ac:dyDescent="0.2">
      <c r="A311" s="220" t="s">
        <v>196</v>
      </c>
      <c r="B311" s="220" t="s">
        <v>197</v>
      </c>
      <c r="C311" s="220" t="s">
        <v>744</v>
      </c>
      <c r="D311" s="220"/>
      <c r="E311" s="224">
        <v>32.856999999999999</v>
      </c>
      <c r="F311" s="64">
        <v>19</v>
      </c>
      <c r="G311" s="62" t="s">
        <v>619</v>
      </c>
      <c r="H311" s="62" t="s">
        <v>619</v>
      </c>
      <c r="I311" s="62" t="s">
        <v>619</v>
      </c>
      <c r="J311" s="62" t="s">
        <v>619</v>
      </c>
      <c r="K311" s="62" t="s">
        <v>619</v>
      </c>
      <c r="L311" s="64">
        <v>21</v>
      </c>
      <c r="M311" s="214">
        <v>0.64</v>
      </c>
      <c r="N311" s="64" t="s">
        <v>619</v>
      </c>
      <c r="O311" s="62" t="s">
        <v>619</v>
      </c>
      <c r="P311" s="62">
        <v>19</v>
      </c>
      <c r="Q311" s="62">
        <v>57</v>
      </c>
      <c r="R311" s="62">
        <v>5</v>
      </c>
      <c r="S311" s="64" t="s">
        <v>619</v>
      </c>
      <c r="T311" s="65" t="s">
        <v>619</v>
      </c>
      <c r="U311" s="65">
        <v>20</v>
      </c>
      <c r="V311" s="62" t="s">
        <v>619</v>
      </c>
      <c r="W311" s="62">
        <v>29</v>
      </c>
      <c r="X311" s="64">
        <v>0.88</v>
      </c>
      <c r="Y311" s="64">
        <v>11</v>
      </c>
    </row>
    <row r="312" spans="1:25" s="1" customFormat="1" ht="14.1" customHeight="1" x14ac:dyDescent="0.2">
      <c r="A312" s="220" t="s">
        <v>326</v>
      </c>
      <c r="B312" s="220" t="s">
        <v>327</v>
      </c>
      <c r="C312" s="220" t="s">
        <v>745</v>
      </c>
      <c r="D312" s="220"/>
      <c r="E312" s="224">
        <v>45.207000000000001</v>
      </c>
      <c r="F312" s="64">
        <v>28</v>
      </c>
      <c r="G312" s="64">
        <v>5</v>
      </c>
      <c r="H312" s="62" t="s">
        <v>619</v>
      </c>
      <c r="I312" s="62" t="s">
        <v>619</v>
      </c>
      <c r="J312" s="62" t="s">
        <v>619</v>
      </c>
      <c r="K312" s="62" t="s">
        <v>619</v>
      </c>
      <c r="L312" s="64">
        <v>33</v>
      </c>
      <c r="M312" s="214">
        <v>0.73</v>
      </c>
      <c r="N312" s="64" t="s">
        <v>619</v>
      </c>
      <c r="O312" s="64">
        <v>13</v>
      </c>
      <c r="P312" s="62" t="s">
        <v>619</v>
      </c>
      <c r="Q312" s="62">
        <v>57</v>
      </c>
      <c r="R312" s="62" t="s">
        <v>619</v>
      </c>
      <c r="S312" s="64">
        <v>39</v>
      </c>
      <c r="T312" s="65">
        <v>30</v>
      </c>
      <c r="U312" s="65" t="s">
        <v>619</v>
      </c>
      <c r="V312" s="62" t="s">
        <v>619</v>
      </c>
      <c r="W312" s="64">
        <v>70</v>
      </c>
      <c r="X312" s="62">
        <v>1.55</v>
      </c>
      <c r="Y312" s="64" t="s">
        <v>619</v>
      </c>
    </row>
    <row r="313" spans="1:25" s="1" customFormat="1" ht="14.1" customHeight="1" x14ac:dyDescent="0.2">
      <c r="A313" s="220" t="s">
        <v>431</v>
      </c>
      <c r="B313" s="220" t="s">
        <v>693</v>
      </c>
      <c r="C313" s="220" t="s">
        <v>742</v>
      </c>
      <c r="D313" s="220"/>
      <c r="E313" s="224">
        <v>63.828000000000003</v>
      </c>
      <c r="F313" s="64">
        <v>11</v>
      </c>
      <c r="G313" s="62" t="s">
        <v>619</v>
      </c>
      <c r="H313" s="62" t="s">
        <v>619</v>
      </c>
      <c r="I313" s="62" t="s">
        <v>619</v>
      </c>
      <c r="J313" s="62" t="s">
        <v>619</v>
      </c>
      <c r="K313" s="62" t="s">
        <v>619</v>
      </c>
      <c r="L313" s="64">
        <v>12</v>
      </c>
      <c r="M313" s="214">
        <v>0.19</v>
      </c>
      <c r="N313" s="64">
        <v>6</v>
      </c>
      <c r="O313" s="62">
        <v>10</v>
      </c>
      <c r="P313" s="62">
        <v>17</v>
      </c>
      <c r="Q313" s="62">
        <v>45</v>
      </c>
      <c r="R313" s="62">
        <v>8</v>
      </c>
      <c r="S313" s="64" t="s">
        <v>619</v>
      </c>
      <c r="T313" s="65">
        <v>36</v>
      </c>
      <c r="U313" s="65" t="s">
        <v>619</v>
      </c>
      <c r="V313" s="64" t="s">
        <v>619</v>
      </c>
      <c r="W313" s="64">
        <v>48</v>
      </c>
      <c r="X313" s="64">
        <v>0.75</v>
      </c>
      <c r="Y313" s="64" t="s">
        <v>619</v>
      </c>
    </row>
    <row r="314" spans="1:25" s="1" customFormat="1" ht="14.1" customHeight="1" x14ac:dyDescent="0.2">
      <c r="A314" s="220" t="s">
        <v>570</v>
      </c>
      <c r="B314" s="220" t="s">
        <v>571</v>
      </c>
      <c r="C314" s="220" t="s">
        <v>748</v>
      </c>
      <c r="D314" s="220"/>
      <c r="E314" s="224">
        <v>23.638000000000002</v>
      </c>
      <c r="F314" s="62" t="s">
        <v>619</v>
      </c>
      <c r="G314" s="62" t="s">
        <v>619</v>
      </c>
      <c r="H314" s="62" t="s">
        <v>619</v>
      </c>
      <c r="I314" s="62" t="s">
        <v>619</v>
      </c>
      <c r="J314" s="62" t="s">
        <v>619</v>
      </c>
      <c r="K314" s="62" t="s">
        <v>619</v>
      </c>
      <c r="L314" s="64" t="s">
        <v>619</v>
      </c>
      <c r="M314" s="214" t="s">
        <v>619</v>
      </c>
      <c r="N314" s="62" t="s">
        <v>619</v>
      </c>
      <c r="O314" s="62" t="s">
        <v>619</v>
      </c>
      <c r="P314" s="62" t="s">
        <v>619</v>
      </c>
      <c r="Q314" s="62">
        <v>12</v>
      </c>
      <c r="R314" s="62" t="s">
        <v>619</v>
      </c>
      <c r="S314" s="62" t="s">
        <v>619</v>
      </c>
      <c r="T314" s="62" t="s">
        <v>619</v>
      </c>
      <c r="U314" s="62" t="s">
        <v>619</v>
      </c>
      <c r="V314" s="62" t="s">
        <v>619</v>
      </c>
      <c r="W314" s="62">
        <v>6</v>
      </c>
      <c r="X314" s="62">
        <v>0.25</v>
      </c>
      <c r="Y314" s="64" t="s">
        <v>619</v>
      </c>
    </row>
    <row r="315" spans="1:25" s="1" customFormat="1" ht="14.1" customHeight="1" x14ac:dyDescent="0.2">
      <c r="A315" s="220" t="s">
        <v>580</v>
      </c>
      <c r="B315" s="220" t="s">
        <v>581</v>
      </c>
      <c r="C315" s="220" t="s">
        <v>748</v>
      </c>
      <c r="D315" s="220"/>
      <c r="E315" s="224">
        <v>45.322000000000003</v>
      </c>
      <c r="F315" s="64">
        <v>15</v>
      </c>
      <c r="G315" s="62" t="s">
        <v>619</v>
      </c>
      <c r="H315" s="62" t="s">
        <v>619</v>
      </c>
      <c r="I315" s="62" t="s">
        <v>619</v>
      </c>
      <c r="J315" s="62" t="s">
        <v>619</v>
      </c>
      <c r="K315" s="62" t="s">
        <v>619</v>
      </c>
      <c r="L315" s="64">
        <v>16</v>
      </c>
      <c r="M315" s="214">
        <v>0.35</v>
      </c>
      <c r="N315" s="64" t="s">
        <v>619</v>
      </c>
      <c r="O315" s="62" t="s">
        <v>619</v>
      </c>
      <c r="P315" s="62">
        <v>6</v>
      </c>
      <c r="Q315" s="62">
        <v>24</v>
      </c>
      <c r="R315" s="62">
        <v>5</v>
      </c>
      <c r="S315" s="64" t="s">
        <v>619</v>
      </c>
      <c r="T315" s="65" t="s">
        <v>619</v>
      </c>
      <c r="U315" s="65">
        <v>24</v>
      </c>
      <c r="V315" s="62" t="s">
        <v>619</v>
      </c>
      <c r="W315" s="62">
        <v>29</v>
      </c>
      <c r="X315" s="64">
        <v>0.64</v>
      </c>
      <c r="Y315" s="64" t="s">
        <v>619</v>
      </c>
    </row>
    <row r="316" spans="1:25" s="1" customFormat="1" ht="14.1" customHeight="1" x14ac:dyDescent="0.2">
      <c r="A316" s="220" t="s">
        <v>85</v>
      </c>
      <c r="B316" s="220" t="s">
        <v>86</v>
      </c>
      <c r="C316" s="220" t="s">
        <v>743</v>
      </c>
      <c r="D316" s="220"/>
      <c r="E316" s="224">
        <v>45.895000000000003</v>
      </c>
      <c r="F316" s="62" t="s">
        <v>619</v>
      </c>
      <c r="G316" s="62" t="s">
        <v>619</v>
      </c>
      <c r="H316" s="62" t="s">
        <v>619</v>
      </c>
      <c r="I316" s="62" t="s">
        <v>619</v>
      </c>
      <c r="J316" s="62" t="s">
        <v>619</v>
      </c>
      <c r="K316" s="62" t="s">
        <v>619</v>
      </c>
      <c r="L316" s="64">
        <v>9</v>
      </c>
      <c r="M316" s="214">
        <v>0.2</v>
      </c>
      <c r="N316" s="62" t="s">
        <v>619</v>
      </c>
      <c r="O316" s="62">
        <v>7</v>
      </c>
      <c r="P316" s="62" t="s">
        <v>619</v>
      </c>
      <c r="Q316" s="62">
        <v>21</v>
      </c>
      <c r="R316" s="62" t="s">
        <v>619</v>
      </c>
      <c r="S316" s="64" t="s">
        <v>619</v>
      </c>
      <c r="T316" s="65" t="s">
        <v>619</v>
      </c>
      <c r="U316" s="65" t="s">
        <v>619</v>
      </c>
      <c r="V316" s="62" t="s">
        <v>619</v>
      </c>
      <c r="W316" s="64" t="s">
        <v>619</v>
      </c>
      <c r="X316" s="62" t="s">
        <v>619</v>
      </c>
      <c r="Y316" s="64" t="s">
        <v>619</v>
      </c>
    </row>
    <row r="317" spans="1:25" s="1" customFormat="1" ht="14.1" customHeight="1" x14ac:dyDescent="0.2">
      <c r="A317" s="220" t="s">
        <v>182</v>
      </c>
      <c r="B317" s="220" t="s">
        <v>183</v>
      </c>
      <c r="C317" s="220" t="s">
        <v>744</v>
      </c>
      <c r="D317" s="220"/>
      <c r="E317" s="224">
        <v>39.462000000000003</v>
      </c>
      <c r="F317" s="62" t="s">
        <v>619</v>
      </c>
      <c r="G317" s="62" t="s">
        <v>619</v>
      </c>
      <c r="H317" s="62" t="s">
        <v>619</v>
      </c>
      <c r="I317" s="62" t="s">
        <v>619</v>
      </c>
      <c r="J317" s="62" t="s">
        <v>619</v>
      </c>
      <c r="K317" s="62" t="s">
        <v>619</v>
      </c>
      <c r="L317" s="64">
        <v>13</v>
      </c>
      <c r="M317" s="214">
        <v>0.33</v>
      </c>
      <c r="N317" s="62" t="s">
        <v>619</v>
      </c>
      <c r="O317" s="62" t="s">
        <v>619</v>
      </c>
      <c r="P317" s="62" t="s">
        <v>619</v>
      </c>
      <c r="Q317" s="62">
        <v>17</v>
      </c>
      <c r="R317" s="62" t="s">
        <v>619</v>
      </c>
      <c r="S317" s="64" t="s">
        <v>619</v>
      </c>
      <c r="T317" s="65" t="s">
        <v>619</v>
      </c>
      <c r="U317" s="65" t="s">
        <v>619</v>
      </c>
      <c r="V317" s="62" t="s">
        <v>619</v>
      </c>
      <c r="W317" s="62" t="s">
        <v>619</v>
      </c>
      <c r="X317" s="62" t="s">
        <v>619</v>
      </c>
      <c r="Y317" s="64" t="s">
        <v>619</v>
      </c>
    </row>
    <row r="318" spans="1:25" s="1" customFormat="1" ht="14.1" customHeight="1" x14ac:dyDescent="0.2">
      <c r="A318" s="220" t="s">
        <v>506</v>
      </c>
      <c r="B318" s="220" t="s">
        <v>507</v>
      </c>
      <c r="C318" s="220" t="s">
        <v>742</v>
      </c>
      <c r="D318" s="220"/>
      <c r="E318" s="224">
        <v>45.381999999999998</v>
      </c>
      <c r="F318" s="64">
        <v>11</v>
      </c>
      <c r="G318" s="62" t="s">
        <v>619</v>
      </c>
      <c r="H318" s="62" t="s">
        <v>619</v>
      </c>
      <c r="I318" s="62" t="s">
        <v>619</v>
      </c>
      <c r="J318" s="62" t="s">
        <v>619</v>
      </c>
      <c r="K318" s="62" t="s">
        <v>619</v>
      </c>
      <c r="L318" s="64">
        <v>13</v>
      </c>
      <c r="M318" s="214">
        <v>0.28999999999999998</v>
      </c>
      <c r="N318" s="64" t="s">
        <v>619</v>
      </c>
      <c r="O318" s="62" t="s">
        <v>619</v>
      </c>
      <c r="P318" s="62" t="s">
        <v>619</v>
      </c>
      <c r="Q318" s="62">
        <v>16</v>
      </c>
      <c r="R318" s="62">
        <v>7</v>
      </c>
      <c r="S318" s="64" t="s">
        <v>619</v>
      </c>
      <c r="T318" s="65">
        <v>7</v>
      </c>
      <c r="U318" s="65" t="s">
        <v>619</v>
      </c>
      <c r="V318" s="62" t="s">
        <v>619</v>
      </c>
      <c r="W318" s="62">
        <v>14</v>
      </c>
      <c r="X318" s="62">
        <v>0.31</v>
      </c>
      <c r="Y318" s="64" t="s">
        <v>619</v>
      </c>
    </row>
    <row r="319" spans="1:25" s="1" customFormat="1" ht="14.1" customHeight="1" x14ac:dyDescent="0.2">
      <c r="A319" s="220" t="s">
        <v>604</v>
      </c>
      <c r="B319" s="220" t="s">
        <v>605</v>
      </c>
      <c r="C319" s="220" t="s">
        <v>748</v>
      </c>
      <c r="D319" s="220"/>
      <c r="E319" s="224">
        <v>15.714</v>
      </c>
      <c r="F319" s="62" t="s">
        <v>619</v>
      </c>
      <c r="G319" s="62" t="s">
        <v>619</v>
      </c>
      <c r="H319" s="62" t="s">
        <v>619</v>
      </c>
      <c r="I319" s="62" t="s">
        <v>619</v>
      </c>
      <c r="J319" s="62" t="s">
        <v>619</v>
      </c>
      <c r="K319" s="62" t="s">
        <v>619</v>
      </c>
      <c r="L319" s="64">
        <v>11</v>
      </c>
      <c r="M319" s="214">
        <v>0.7</v>
      </c>
      <c r="N319" s="62" t="s">
        <v>619</v>
      </c>
      <c r="O319" s="62" t="s">
        <v>619</v>
      </c>
      <c r="P319" s="62" t="s">
        <v>619</v>
      </c>
      <c r="Q319" s="62">
        <v>34</v>
      </c>
      <c r="R319" s="62" t="s">
        <v>619</v>
      </c>
      <c r="S319" s="64" t="s">
        <v>619</v>
      </c>
      <c r="T319" s="65" t="s">
        <v>619</v>
      </c>
      <c r="U319" s="65" t="s">
        <v>619</v>
      </c>
      <c r="V319" s="62" t="s">
        <v>619</v>
      </c>
      <c r="W319" s="62" t="s">
        <v>619</v>
      </c>
      <c r="X319" s="62" t="s">
        <v>619</v>
      </c>
      <c r="Y319" s="64" t="s">
        <v>619</v>
      </c>
    </row>
    <row r="320" spans="1:25" s="1" customFormat="1" ht="14.1" customHeight="1" x14ac:dyDescent="0.2">
      <c r="A320" s="220" t="s">
        <v>382</v>
      </c>
      <c r="B320" s="220" t="s">
        <v>383</v>
      </c>
      <c r="C320" s="220" t="s">
        <v>746</v>
      </c>
      <c r="D320" s="220"/>
      <c r="E320" s="224">
        <v>110.151</v>
      </c>
      <c r="F320" s="64">
        <v>40</v>
      </c>
      <c r="G320" s="64">
        <v>21</v>
      </c>
      <c r="H320" s="64">
        <v>20</v>
      </c>
      <c r="I320" s="62" t="s">
        <v>619</v>
      </c>
      <c r="J320" s="64">
        <v>68</v>
      </c>
      <c r="K320" s="62" t="s">
        <v>619</v>
      </c>
      <c r="L320" s="64">
        <v>165</v>
      </c>
      <c r="M320" s="214">
        <v>1.5</v>
      </c>
      <c r="N320" s="64">
        <v>34</v>
      </c>
      <c r="O320" s="64">
        <v>42</v>
      </c>
      <c r="P320" s="64">
        <v>20</v>
      </c>
      <c r="Q320" s="62">
        <v>261</v>
      </c>
      <c r="R320" s="62">
        <v>66</v>
      </c>
      <c r="S320" s="64" t="s">
        <v>619</v>
      </c>
      <c r="T320" s="65" t="s">
        <v>619</v>
      </c>
      <c r="U320" s="65">
        <v>336</v>
      </c>
      <c r="V320" s="64">
        <v>1949</v>
      </c>
      <c r="W320" s="64">
        <v>2390</v>
      </c>
      <c r="X320" s="64">
        <v>21.7</v>
      </c>
      <c r="Y320" s="64" t="s">
        <v>619</v>
      </c>
    </row>
    <row r="321" spans="1:25" s="1" customFormat="1" ht="14.1" customHeight="1" x14ac:dyDescent="0.2">
      <c r="A321" s="220" t="s">
        <v>582</v>
      </c>
      <c r="B321" s="220" t="s">
        <v>583</v>
      </c>
      <c r="C321" s="220" t="s">
        <v>748</v>
      </c>
      <c r="D321" s="220"/>
      <c r="E321" s="224">
        <v>28.891999999999999</v>
      </c>
      <c r="F321" s="62" t="s">
        <v>619</v>
      </c>
      <c r="G321" s="62" t="s">
        <v>619</v>
      </c>
      <c r="H321" s="62" t="s">
        <v>619</v>
      </c>
      <c r="I321" s="62" t="s">
        <v>619</v>
      </c>
      <c r="J321" s="62" t="s">
        <v>619</v>
      </c>
      <c r="K321" s="62" t="s">
        <v>619</v>
      </c>
      <c r="L321" s="64">
        <v>18</v>
      </c>
      <c r="M321" s="214">
        <v>0.62</v>
      </c>
      <c r="N321" s="62" t="s">
        <v>619</v>
      </c>
      <c r="O321" s="62" t="s">
        <v>619</v>
      </c>
      <c r="P321" s="62">
        <v>12</v>
      </c>
      <c r="Q321" s="62">
        <v>41</v>
      </c>
      <c r="R321" s="62">
        <v>14</v>
      </c>
      <c r="S321" s="64" t="s">
        <v>619</v>
      </c>
      <c r="T321" s="65">
        <v>17</v>
      </c>
      <c r="U321" s="65">
        <v>31</v>
      </c>
      <c r="V321" s="62" t="s">
        <v>619</v>
      </c>
      <c r="W321" s="62">
        <v>62</v>
      </c>
      <c r="X321" s="64">
        <v>2.15</v>
      </c>
      <c r="Y321" s="64" t="s">
        <v>619</v>
      </c>
    </row>
    <row r="322" spans="1:25" s="1" customFormat="1" ht="14.1" customHeight="1" x14ac:dyDescent="0.2">
      <c r="A322" s="220" t="s">
        <v>63</v>
      </c>
      <c r="B322" s="220" t="s">
        <v>64</v>
      </c>
      <c r="C322" s="220" t="s">
        <v>743</v>
      </c>
      <c r="D322" s="220"/>
      <c r="E322" s="224">
        <v>139.39400000000001</v>
      </c>
      <c r="F322" s="64">
        <v>30</v>
      </c>
      <c r="G322" s="62" t="s">
        <v>619</v>
      </c>
      <c r="H322" s="62" t="s">
        <v>619</v>
      </c>
      <c r="I322" s="62" t="s">
        <v>619</v>
      </c>
      <c r="J322" s="62" t="s">
        <v>619</v>
      </c>
      <c r="K322" s="64">
        <v>14</v>
      </c>
      <c r="L322" s="64">
        <v>47</v>
      </c>
      <c r="M322" s="214">
        <v>0.34</v>
      </c>
      <c r="N322" s="64">
        <v>9</v>
      </c>
      <c r="O322" s="62">
        <v>20</v>
      </c>
      <c r="P322" s="62">
        <v>11</v>
      </c>
      <c r="Q322" s="62">
        <v>87</v>
      </c>
      <c r="R322" s="64" t="s">
        <v>619</v>
      </c>
      <c r="S322" s="64" t="s">
        <v>619</v>
      </c>
      <c r="T322" s="65" t="s">
        <v>619</v>
      </c>
      <c r="U322" s="65" t="s">
        <v>619</v>
      </c>
      <c r="V322" s="64" t="s">
        <v>619</v>
      </c>
      <c r="W322" s="64">
        <v>18</v>
      </c>
      <c r="X322" s="64">
        <v>0.13</v>
      </c>
      <c r="Y322" s="64">
        <v>12</v>
      </c>
    </row>
    <row r="323" spans="1:25" s="1" customFormat="1" ht="14.1" customHeight="1" x14ac:dyDescent="0.2">
      <c r="A323" s="220" t="s">
        <v>555</v>
      </c>
      <c r="B323" s="220" t="s">
        <v>694</v>
      </c>
      <c r="C323" s="220" t="s">
        <v>748</v>
      </c>
      <c r="D323" s="220"/>
      <c r="E323" s="224">
        <v>200.96</v>
      </c>
      <c r="F323" s="64">
        <v>104</v>
      </c>
      <c r="G323" s="64">
        <v>17</v>
      </c>
      <c r="H323" s="62" t="s">
        <v>619</v>
      </c>
      <c r="I323" s="62" t="s">
        <v>619</v>
      </c>
      <c r="J323" s="62" t="s">
        <v>619</v>
      </c>
      <c r="K323" s="62" t="s">
        <v>619</v>
      </c>
      <c r="L323" s="64">
        <v>123</v>
      </c>
      <c r="M323" s="214">
        <v>0.61</v>
      </c>
      <c r="N323" s="64">
        <v>12</v>
      </c>
      <c r="O323" s="64" t="s">
        <v>619</v>
      </c>
      <c r="P323" s="62" t="s">
        <v>619</v>
      </c>
      <c r="Q323" s="62">
        <v>143</v>
      </c>
      <c r="R323" s="62" t="s">
        <v>619</v>
      </c>
      <c r="S323" s="64">
        <v>21</v>
      </c>
      <c r="T323" s="65">
        <v>64</v>
      </c>
      <c r="U323" s="65">
        <v>51</v>
      </c>
      <c r="V323" s="64" t="s">
        <v>619</v>
      </c>
      <c r="W323" s="62">
        <v>136</v>
      </c>
      <c r="X323" s="62">
        <v>0.68</v>
      </c>
      <c r="Y323" s="64" t="s">
        <v>619</v>
      </c>
    </row>
    <row r="324" spans="1:25" s="1" customFormat="1" ht="14.1" customHeight="1" x14ac:dyDescent="0.2">
      <c r="A324" s="220" t="s">
        <v>472</v>
      </c>
      <c r="B324" s="220" t="s">
        <v>473</v>
      </c>
      <c r="C324" s="220" t="s">
        <v>742</v>
      </c>
      <c r="D324" s="220"/>
      <c r="E324" s="224">
        <v>48.131999999999998</v>
      </c>
      <c r="F324" s="62" t="s">
        <v>619</v>
      </c>
      <c r="G324" s="62" t="s">
        <v>619</v>
      </c>
      <c r="H324" s="62" t="s">
        <v>619</v>
      </c>
      <c r="I324" s="62" t="s">
        <v>619</v>
      </c>
      <c r="J324" s="62" t="s">
        <v>619</v>
      </c>
      <c r="K324" s="62" t="s">
        <v>619</v>
      </c>
      <c r="L324" s="64">
        <v>13</v>
      </c>
      <c r="M324" s="214">
        <v>0.27</v>
      </c>
      <c r="N324" s="62" t="s">
        <v>619</v>
      </c>
      <c r="O324" s="62" t="s">
        <v>619</v>
      </c>
      <c r="P324" s="62">
        <v>6</v>
      </c>
      <c r="Q324" s="62">
        <v>28</v>
      </c>
      <c r="R324" s="62" t="s">
        <v>619</v>
      </c>
      <c r="S324" s="64" t="s">
        <v>619</v>
      </c>
      <c r="T324" s="65" t="s">
        <v>619</v>
      </c>
      <c r="U324" s="65" t="s">
        <v>619</v>
      </c>
      <c r="V324" s="62" t="s">
        <v>619</v>
      </c>
      <c r="W324" s="62">
        <v>45</v>
      </c>
      <c r="X324" s="64">
        <v>0.93</v>
      </c>
      <c r="Y324" s="64" t="s">
        <v>619</v>
      </c>
    </row>
    <row r="325" spans="1:25" s="1" customFormat="1" ht="14.1" customHeight="1" x14ac:dyDescent="0.2">
      <c r="A325" s="220" t="s">
        <v>432</v>
      </c>
      <c r="B325" s="220" t="s">
        <v>695</v>
      </c>
      <c r="C325" s="220" t="s">
        <v>742</v>
      </c>
      <c r="D325" s="220"/>
      <c r="E325" s="224">
        <v>60.183</v>
      </c>
      <c r="F325" s="62" t="s">
        <v>619</v>
      </c>
      <c r="G325" s="62" t="s">
        <v>619</v>
      </c>
      <c r="H325" s="62" t="s">
        <v>619</v>
      </c>
      <c r="I325" s="62" t="s">
        <v>619</v>
      </c>
      <c r="J325" s="62" t="s">
        <v>619</v>
      </c>
      <c r="K325" s="62" t="s">
        <v>619</v>
      </c>
      <c r="L325" s="64">
        <v>5</v>
      </c>
      <c r="M325" s="214">
        <v>0.08</v>
      </c>
      <c r="N325" s="62" t="s">
        <v>619</v>
      </c>
      <c r="O325" s="62" t="s">
        <v>619</v>
      </c>
      <c r="P325" s="62" t="s">
        <v>619</v>
      </c>
      <c r="Q325" s="62">
        <v>7</v>
      </c>
      <c r="R325" s="62">
        <v>9</v>
      </c>
      <c r="S325" s="64">
        <v>12</v>
      </c>
      <c r="T325" s="65" t="s">
        <v>619</v>
      </c>
      <c r="U325" s="65" t="s">
        <v>619</v>
      </c>
      <c r="V325" s="62" t="s">
        <v>619</v>
      </c>
      <c r="W325" s="62">
        <v>21</v>
      </c>
      <c r="X325" s="62">
        <v>0.35</v>
      </c>
      <c r="Y325" s="64" t="s">
        <v>619</v>
      </c>
    </row>
    <row r="326" spans="1:25" s="1" customFormat="1" ht="14.1" customHeight="1" x14ac:dyDescent="0.2">
      <c r="A326" s="220" t="s">
        <v>97</v>
      </c>
      <c r="B326" s="220" t="s">
        <v>98</v>
      </c>
      <c r="C326" s="220" t="s">
        <v>743</v>
      </c>
      <c r="D326" s="220"/>
      <c r="E326" s="224">
        <v>142.483</v>
      </c>
      <c r="F326" s="64">
        <v>20</v>
      </c>
      <c r="G326" s="62" t="s">
        <v>619</v>
      </c>
      <c r="H326" s="62" t="s">
        <v>619</v>
      </c>
      <c r="I326" s="62" t="s">
        <v>619</v>
      </c>
      <c r="J326" s="62" t="s">
        <v>619</v>
      </c>
      <c r="K326" s="62" t="s">
        <v>619</v>
      </c>
      <c r="L326" s="64">
        <v>21</v>
      </c>
      <c r="M326" s="214">
        <v>0.15</v>
      </c>
      <c r="N326" s="64" t="s">
        <v>619</v>
      </c>
      <c r="O326" s="62" t="s">
        <v>619</v>
      </c>
      <c r="P326" s="62" t="s">
        <v>619</v>
      </c>
      <c r="Q326" s="62">
        <v>48</v>
      </c>
      <c r="R326" s="62" t="s">
        <v>619</v>
      </c>
      <c r="S326" s="64" t="s">
        <v>619</v>
      </c>
      <c r="T326" s="65" t="s">
        <v>619</v>
      </c>
      <c r="U326" s="65" t="s">
        <v>619</v>
      </c>
      <c r="V326" s="62" t="s">
        <v>619</v>
      </c>
      <c r="W326" s="62" t="s">
        <v>619</v>
      </c>
      <c r="X326" s="62" t="s">
        <v>619</v>
      </c>
      <c r="Y326" s="64">
        <v>11</v>
      </c>
    </row>
    <row r="327" spans="1:25" s="1" customFormat="1" ht="14.1" customHeight="1" x14ac:dyDescent="0.2">
      <c r="A327" s="220" t="s">
        <v>528</v>
      </c>
      <c r="B327" s="220" t="s">
        <v>529</v>
      </c>
      <c r="C327" s="220" t="s">
        <v>742</v>
      </c>
      <c r="D327" s="220"/>
      <c r="E327" s="224">
        <v>40.124000000000002</v>
      </c>
      <c r="F327" s="64">
        <v>8</v>
      </c>
      <c r="G327" s="62" t="s">
        <v>619</v>
      </c>
      <c r="H327" s="64">
        <v>7</v>
      </c>
      <c r="I327" s="62" t="s">
        <v>619</v>
      </c>
      <c r="J327" s="62" t="s">
        <v>619</v>
      </c>
      <c r="K327" s="62" t="s">
        <v>619</v>
      </c>
      <c r="L327" s="64">
        <v>18</v>
      </c>
      <c r="M327" s="214">
        <v>0.45</v>
      </c>
      <c r="N327" s="64" t="s">
        <v>619</v>
      </c>
      <c r="O327" s="62" t="s">
        <v>619</v>
      </c>
      <c r="P327" s="64" t="s">
        <v>619</v>
      </c>
      <c r="Q327" s="62">
        <v>19</v>
      </c>
      <c r="R327" s="62">
        <v>21</v>
      </c>
      <c r="S327" s="64">
        <v>26</v>
      </c>
      <c r="T327" s="65">
        <v>9</v>
      </c>
      <c r="U327" s="65" t="s">
        <v>619</v>
      </c>
      <c r="V327" s="62" t="s">
        <v>619</v>
      </c>
      <c r="W327" s="62">
        <v>57</v>
      </c>
      <c r="X327" s="62">
        <v>1.42</v>
      </c>
      <c r="Y327" s="64" t="s">
        <v>619</v>
      </c>
    </row>
    <row r="328" spans="1:25" s="1" customFormat="1" ht="14.1" customHeight="1" x14ac:dyDescent="0.2">
      <c r="A328" s="220" t="s">
        <v>433</v>
      </c>
      <c r="B328" s="220" t="s">
        <v>696</v>
      </c>
      <c r="C328" s="220" t="s">
        <v>742</v>
      </c>
      <c r="D328" s="220"/>
      <c r="E328" s="224">
        <v>62.698999999999998</v>
      </c>
      <c r="F328" s="64">
        <v>10</v>
      </c>
      <c r="G328" s="62" t="s">
        <v>619</v>
      </c>
      <c r="H328" s="62" t="s">
        <v>619</v>
      </c>
      <c r="I328" s="62" t="s">
        <v>619</v>
      </c>
      <c r="J328" s="62" t="s">
        <v>619</v>
      </c>
      <c r="K328" s="62" t="s">
        <v>619</v>
      </c>
      <c r="L328" s="64">
        <v>12</v>
      </c>
      <c r="M328" s="214">
        <v>0.19</v>
      </c>
      <c r="N328" s="64">
        <v>5</v>
      </c>
      <c r="O328" s="62">
        <v>5</v>
      </c>
      <c r="P328" s="62">
        <v>5</v>
      </c>
      <c r="Q328" s="62">
        <v>27</v>
      </c>
      <c r="R328" s="62" t="s">
        <v>619</v>
      </c>
      <c r="S328" s="64">
        <v>6</v>
      </c>
      <c r="T328" s="65" t="s">
        <v>619</v>
      </c>
      <c r="U328" s="65" t="s">
        <v>619</v>
      </c>
      <c r="V328" s="64" t="s">
        <v>619</v>
      </c>
      <c r="W328" s="64">
        <v>9</v>
      </c>
      <c r="X328" s="64">
        <v>0</v>
      </c>
      <c r="Y328" s="64" t="s">
        <v>619</v>
      </c>
    </row>
    <row r="329" spans="1:25" s="1" customFormat="1" ht="14.1" customHeight="1" x14ac:dyDescent="0.2">
      <c r="A329" s="220" t="s">
        <v>266</v>
      </c>
      <c r="B329" s="220" t="s">
        <v>267</v>
      </c>
      <c r="C329" s="220" t="s">
        <v>749</v>
      </c>
      <c r="D329" s="220"/>
      <c r="E329" s="224">
        <v>103.92400000000001</v>
      </c>
      <c r="F329" s="64">
        <v>48</v>
      </c>
      <c r="G329" s="64">
        <v>16</v>
      </c>
      <c r="H329" s="64">
        <v>13</v>
      </c>
      <c r="I329" s="62" t="s">
        <v>619</v>
      </c>
      <c r="J329" s="62" t="s">
        <v>619</v>
      </c>
      <c r="K329" s="62" t="s">
        <v>619</v>
      </c>
      <c r="L329" s="64">
        <v>84</v>
      </c>
      <c r="M329" s="214">
        <v>0.81</v>
      </c>
      <c r="N329" s="64">
        <v>12</v>
      </c>
      <c r="O329" s="64">
        <v>48</v>
      </c>
      <c r="P329" s="64">
        <v>48</v>
      </c>
      <c r="Q329" s="62">
        <v>192</v>
      </c>
      <c r="R329" s="62">
        <v>22</v>
      </c>
      <c r="S329" s="64">
        <v>16</v>
      </c>
      <c r="T329" s="65">
        <v>41</v>
      </c>
      <c r="U329" s="65" t="s">
        <v>619</v>
      </c>
      <c r="V329" s="64" t="s">
        <v>619</v>
      </c>
      <c r="W329" s="64">
        <v>79</v>
      </c>
      <c r="X329" s="64">
        <v>0.76</v>
      </c>
      <c r="Y329" s="64">
        <v>17</v>
      </c>
    </row>
    <row r="330" spans="1:25" s="1" customFormat="1" ht="14.1" customHeight="1" x14ac:dyDescent="0.2">
      <c r="A330" s="220" t="s">
        <v>222</v>
      </c>
      <c r="B330" s="220" t="s">
        <v>223</v>
      </c>
      <c r="C330" s="220" t="s">
        <v>749</v>
      </c>
      <c r="D330" s="220"/>
      <c r="E330" s="224">
        <v>43.037999999999997</v>
      </c>
      <c r="F330" s="64">
        <v>47</v>
      </c>
      <c r="G330" s="62" t="s">
        <v>619</v>
      </c>
      <c r="H330" s="62" t="s">
        <v>619</v>
      </c>
      <c r="I330" s="62" t="s">
        <v>619</v>
      </c>
      <c r="J330" s="62" t="s">
        <v>619</v>
      </c>
      <c r="K330" s="64">
        <v>7</v>
      </c>
      <c r="L330" s="64">
        <v>56</v>
      </c>
      <c r="M330" s="214">
        <v>1.3</v>
      </c>
      <c r="N330" s="64">
        <v>5</v>
      </c>
      <c r="O330" s="62">
        <v>66</v>
      </c>
      <c r="P330" s="62">
        <v>25</v>
      </c>
      <c r="Q330" s="62">
        <v>152</v>
      </c>
      <c r="R330" s="64">
        <v>29</v>
      </c>
      <c r="S330" s="64" t="s">
        <v>619</v>
      </c>
      <c r="T330" s="65">
        <v>20</v>
      </c>
      <c r="U330" s="65" t="s">
        <v>619</v>
      </c>
      <c r="V330" s="64" t="s">
        <v>619</v>
      </c>
      <c r="W330" s="64">
        <v>50</v>
      </c>
      <c r="X330" s="64">
        <v>1</v>
      </c>
      <c r="Y330" s="64">
        <v>13</v>
      </c>
    </row>
    <row r="331" spans="1:25" s="1" customFormat="1" ht="14.1" customHeight="1" x14ac:dyDescent="0.2">
      <c r="A331" s="220" t="s">
        <v>542</v>
      </c>
      <c r="B331" s="220" t="s">
        <v>543</v>
      </c>
      <c r="C331" s="220" t="s">
        <v>742</v>
      </c>
      <c r="D331" s="220"/>
      <c r="E331" s="224">
        <v>48.64</v>
      </c>
      <c r="F331" s="62" t="s">
        <v>619</v>
      </c>
      <c r="G331" s="62" t="s">
        <v>619</v>
      </c>
      <c r="H331" s="62" t="s">
        <v>619</v>
      </c>
      <c r="I331" s="62" t="s">
        <v>619</v>
      </c>
      <c r="J331" s="62" t="s">
        <v>619</v>
      </c>
      <c r="K331" s="62" t="s">
        <v>619</v>
      </c>
      <c r="L331" s="64" t="s">
        <v>619</v>
      </c>
      <c r="M331" s="214" t="s">
        <v>619</v>
      </c>
      <c r="N331" s="62" t="s">
        <v>619</v>
      </c>
      <c r="O331" s="62" t="s">
        <v>619</v>
      </c>
      <c r="P331" s="62" t="s">
        <v>619</v>
      </c>
      <c r="Q331" s="62" t="s">
        <v>619</v>
      </c>
      <c r="R331" s="62" t="s">
        <v>619</v>
      </c>
      <c r="S331" s="62" t="s">
        <v>619</v>
      </c>
      <c r="T331" s="62">
        <v>15</v>
      </c>
      <c r="U331" s="62" t="s">
        <v>619</v>
      </c>
      <c r="V331" s="62">
        <v>15</v>
      </c>
      <c r="W331" s="62">
        <v>31</v>
      </c>
      <c r="X331" s="62">
        <v>0.64</v>
      </c>
      <c r="Y331" s="62" t="s">
        <v>619</v>
      </c>
    </row>
    <row r="332" spans="1:25" s="1" customFormat="1" ht="14.1" customHeight="1" x14ac:dyDescent="0.2">
      <c r="A332" s="220" t="s">
        <v>224</v>
      </c>
      <c r="B332" s="220" t="s">
        <v>225</v>
      </c>
      <c r="C332" s="220" t="s">
        <v>749</v>
      </c>
      <c r="D332" s="220"/>
      <c r="E332" s="224">
        <v>50.448999999999998</v>
      </c>
      <c r="F332" s="64">
        <v>37</v>
      </c>
      <c r="G332" s="62" t="s">
        <v>619</v>
      </c>
      <c r="H332" s="62" t="s">
        <v>619</v>
      </c>
      <c r="I332" s="62" t="s">
        <v>619</v>
      </c>
      <c r="J332" s="62" t="s">
        <v>619</v>
      </c>
      <c r="K332" s="62" t="s">
        <v>619</v>
      </c>
      <c r="L332" s="64">
        <v>40</v>
      </c>
      <c r="M332" s="214">
        <v>0.79</v>
      </c>
      <c r="N332" s="64" t="s">
        <v>619</v>
      </c>
      <c r="O332" s="62" t="s">
        <v>619</v>
      </c>
      <c r="P332" s="62">
        <v>10</v>
      </c>
      <c r="Q332" s="62">
        <v>61</v>
      </c>
      <c r="R332" s="62">
        <v>10</v>
      </c>
      <c r="S332" s="64" t="s">
        <v>619</v>
      </c>
      <c r="T332" s="65" t="s">
        <v>619</v>
      </c>
      <c r="U332" s="65" t="s">
        <v>619</v>
      </c>
      <c r="V332" s="62" t="s">
        <v>619</v>
      </c>
      <c r="W332" s="62">
        <v>15</v>
      </c>
      <c r="X332" s="64">
        <v>0.3</v>
      </c>
      <c r="Y332" s="64">
        <v>15</v>
      </c>
    </row>
    <row r="333" spans="1:25" s="1" customFormat="1" ht="14.1" customHeight="1" x14ac:dyDescent="0.2">
      <c r="A333" s="220" t="s">
        <v>440</v>
      </c>
      <c r="B333" s="220" t="s">
        <v>441</v>
      </c>
      <c r="C333" s="220" t="s">
        <v>742</v>
      </c>
      <c r="D333" s="220"/>
      <c r="E333" s="224">
        <v>69.73</v>
      </c>
      <c r="F333" s="64">
        <v>9</v>
      </c>
      <c r="G333" s="62" t="s">
        <v>619</v>
      </c>
      <c r="H333" s="62" t="s">
        <v>619</v>
      </c>
      <c r="I333" s="62" t="s">
        <v>619</v>
      </c>
      <c r="J333" s="62" t="s">
        <v>619</v>
      </c>
      <c r="K333" s="62" t="s">
        <v>619</v>
      </c>
      <c r="L333" s="64">
        <v>11</v>
      </c>
      <c r="M333" s="214">
        <v>0.16</v>
      </c>
      <c r="N333" s="64">
        <v>5</v>
      </c>
      <c r="O333" s="62">
        <v>7</v>
      </c>
      <c r="P333" s="62">
        <v>22</v>
      </c>
      <c r="Q333" s="62">
        <v>45</v>
      </c>
      <c r="R333" s="62">
        <v>6</v>
      </c>
      <c r="S333" s="64">
        <v>32</v>
      </c>
      <c r="T333" s="65">
        <v>42</v>
      </c>
      <c r="U333" s="65" t="s">
        <v>619</v>
      </c>
      <c r="V333" s="64" t="s">
        <v>619</v>
      </c>
      <c r="W333" s="64">
        <v>80</v>
      </c>
      <c r="X333" s="64">
        <v>1</v>
      </c>
      <c r="Y333" s="64" t="s">
        <v>619</v>
      </c>
    </row>
    <row r="334" spans="1:25" s="1" customFormat="1" ht="14.1" customHeight="1" x14ac:dyDescent="0.2">
      <c r="A334" s="220" t="s">
        <v>87</v>
      </c>
      <c r="B334" s="220" t="s">
        <v>88</v>
      </c>
      <c r="C334" s="220" t="s">
        <v>743</v>
      </c>
      <c r="D334" s="220"/>
      <c r="E334" s="224">
        <v>48.008000000000003</v>
      </c>
      <c r="F334" s="62" t="s">
        <v>619</v>
      </c>
      <c r="G334" s="62" t="s">
        <v>619</v>
      </c>
      <c r="H334" s="62" t="s">
        <v>619</v>
      </c>
      <c r="I334" s="62" t="s">
        <v>619</v>
      </c>
      <c r="J334" s="62" t="s">
        <v>619</v>
      </c>
      <c r="K334" s="62" t="s">
        <v>619</v>
      </c>
      <c r="L334" s="64" t="s">
        <v>619</v>
      </c>
      <c r="M334" s="214" t="s">
        <v>619</v>
      </c>
      <c r="N334" s="62" t="s">
        <v>619</v>
      </c>
      <c r="O334" s="62" t="s">
        <v>619</v>
      </c>
      <c r="P334" s="62" t="s">
        <v>619</v>
      </c>
      <c r="Q334" s="62" t="s">
        <v>619</v>
      </c>
      <c r="R334" s="62" t="s">
        <v>619</v>
      </c>
      <c r="S334" s="62" t="s">
        <v>619</v>
      </c>
      <c r="T334" s="62" t="s">
        <v>619</v>
      </c>
      <c r="U334" s="62" t="s">
        <v>619</v>
      </c>
      <c r="V334" s="62" t="s">
        <v>619</v>
      </c>
      <c r="W334" s="62" t="s">
        <v>619</v>
      </c>
      <c r="X334" s="62" t="s">
        <v>619</v>
      </c>
      <c r="Y334" s="62" t="s">
        <v>619</v>
      </c>
    </row>
    <row r="335" spans="1:25" s="1" customFormat="1" ht="14.1" customHeight="1" x14ac:dyDescent="0.2">
      <c r="A335" s="220" t="s">
        <v>226</v>
      </c>
      <c r="B335" s="220" t="s">
        <v>227</v>
      </c>
      <c r="C335" s="220" t="s">
        <v>749</v>
      </c>
      <c r="D335" s="220"/>
      <c r="E335" s="224">
        <v>43.491</v>
      </c>
      <c r="F335" s="64">
        <v>23</v>
      </c>
      <c r="G335" s="62" t="s">
        <v>619</v>
      </c>
      <c r="H335" s="62" t="s">
        <v>619</v>
      </c>
      <c r="I335" s="62" t="s">
        <v>619</v>
      </c>
      <c r="J335" s="62" t="s">
        <v>619</v>
      </c>
      <c r="K335" s="62" t="s">
        <v>619</v>
      </c>
      <c r="L335" s="64">
        <v>26</v>
      </c>
      <c r="M335" s="214">
        <v>0.6</v>
      </c>
      <c r="N335" s="64">
        <v>7</v>
      </c>
      <c r="O335" s="62">
        <v>9</v>
      </c>
      <c r="P335" s="62">
        <v>6</v>
      </c>
      <c r="Q335" s="62">
        <v>48</v>
      </c>
      <c r="R335" s="62">
        <v>6</v>
      </c>
      <c r="S335" s="64" t="s">
        <v>619</v>
      </c>
      <c r="T335" s="65" t="s">
        <v>619</v>
      </c>
      <c r="U335" s="65" t="s">
        <v>619</v>
      </c>
      <c r="V335" s="64" t="s">
        <v>619</v>
      </c>
      <c r="W335" s="64">
        <v>7</v>
      </c>
      <c r="X335" s="64">
        <v>0.16</v>
      </c>
      <c r="Y335" s="64">
        <v>38</v>
      </c>
    </row>
    <row r="336" spans="1:25" s="1" customFormat="1" ht="14.1" customHeight="1" x14ac:dyDescent="0.2">
      <c r="A336" s="221" t="s">
        <v>103</v>
      </c>
      <c r="B336" s="221" t="s">
        <v>697</v>
      </c>
      <c r="C336" s="221" t="s">
        <v>747</v>
      </c>
      <c r="D336" s="221"/>
      <c r="E336" s="226">
        <v>85.736999999999995</v>
      </c>
      <c r="F336" s="181">
        <v>20</v>
      </c>
      <c r="G336" s="182" t="s">
        <v>619</v>
      </c>
      <c r="H336" s="182" t="s">
        <v>619</v>
      </c>
      <c r="I336" s="182" t="s">
        <v>619</v>
      </c>
      <c r="J336" s="182" t="s">
        <v>619</v>
      </c>
      <c r="K336" s="182" t="s">
        <v>619</v>
      </c>
      <c r="L336" s="181">
        <v>23</v>
      </c>
      <c r="M336" s="215">
        <v>0.27</v>
      </c>
      <c r="N336" s="181">
        <v>8</v>
      </c>
      <c r="O336" s="182">
        <v>7</v>
      </c>
      <c r="P336" s="182">
        <v>6</v>
      </c>
      <c r="Q336" s="182">
        <v>44</v>
      </c>
      <c r="R336" s="182" t="s">
        <v>619</v>
      </c>
      <c r="S336" s="181">
        <v>28</v>
      </c>
      <c r="T336" s="183">
        <v>37</v>
      </c>
      <c r="U336" s="183" t="s">
        <v>619</v>
      </c>
      <c r="V336" s="181" t="s">
        <v>619</v>
      </c>
      <c r="W336" s="181">
        <v>67</v>
      </c>
      <c r="X336" s="181">
        <v>0.78</v>
      </c>
      <c r="Y336" s="181" t="s">
        <v>619</v>
      </c>
    </row>
    <row r="337" spans="1:15" s="39" customFormat="1" ht="15.75" x14ac:dyDescent="0.25">
      <c r="A337" s="35" t="s">
        <v>606</v>
      </c>
      <c r="B337" s="36"/>
      <c r="C337" s="36"/>
      <c r="D337" s="36"/>
      <c r="E337" s="37"/>
      <c r="F337" s="37"/>
      <c r="G337" s="37"/>
      <c r="H337" s="37"/>
      <c r="I337" s="37"/>
      <c r="J337" s="37"/>
      <c r="K337" s="38"/>
      <c r="M337" s="40"/>
    </row>
    <row r="338" spans="1:15" s="55" customFormat="1" ht="13.5" customHeight="1" x14ac:dyDescent="0.25">
      <c r="A338" s="52" t="s">
        <v>638</v>
      </c>
      <c r="B338" s="841" t="s">
        <v>639</v>
      </c>
      <c r="C338" s="841"/>
      <c r="D338" s="841"/>
      <c r="E338" s="841"/>
      <c r="F338" s="841"/>
      <c r="G338" s="841"/>
      <c r="H338" s="841"/>
      <c r="I338" s="841"/>
      <c r="J338" s="841"/>
      <c r="K338" s="841"/>
      <c r="L338" s="841"/>
      <c r="M338" s="841"/>
      <c r="N338" s="53"/>
      <c r="O338" s="54"/>
    </row>
    <row r="339" spans="1:15" s="39" customFormat="1" ht="14.1" customHeight="1" x14ac:dyDescent="0.25">
      <c r="A339" s="41" t="s">
        <v>619</v>
      </c>
      <c r="B339" s="42" t="s">
        <v>629</v>
      </c>
      <c r="C339" s="42"/>
      <c r="D339" s="42"/>
      <c r="E339" s="43"/>
      <c r="F339" s="44"/>
      <c r="G339" s="44"/>
      <c r="H339" s="44"/>
      <c r="I339" s="44"/>
      <c r="J339" s="45"/>
      <c r="K339" s="38"/>
      <c r="M339" s="40"/>
    </row>
    <row r="340" spans="1:15" s="39" customFormat="1" ht="14.1" customHeight="1" x14ac:dyDescent="0.25">
      <c r="A340" s="43"/>
      <c r="B340" s="46" t="s">
        <v>630</v>
      </c>
      <c r="C340" s="46"/>
      <c r="D340" s="46"/>
      <c r="E340" s="43"/>
      <c r="F340" s="44"/>
      <c r="G340" s="44"/>
      <c r="H340" s="44"/>
      <c r="I340" s="44"/>
      <c r="J340" s="45"/>
      <c r="K340" s="38"/>
      <c r="M340" s="40"/>
    </row>
    <row r="341" spans="1:15" s="49" customFormat="1" ht="13.5" customHeight="1" x14ac:dyDescent="0.2">
      <c r="A341" s="43"/>
      <c r="B341" s="46" t="s">
        <v>631</v>
      </c>
      <c r="C341" s="46"/>
      <c r="D341" s="46"/>
      <c r="E341" s="43"/>
      <c r="F341" s="43"/>
      <c r="G341" s="43"/>
      <c r="H341" s="43"/>
      <c r="I341" s="43"/>
      <c r="J341" s="47"/>
      <c r="K341" s="48"/>
      <c r="M341" s="50"/>
    </row>
    <row r="342" spans="1:15" s="39" customFormat="1" ht="15.75" x14ac:dyDescent="0.25">
      <c r="A342" s="35"/>
      <c r="B342" s="51" t="s">
        <v>633</v>
      </c>
      <c r="C342" s="51"/>
      <c r="D342" s="51"/>
      <c r="E342" s="37"/>
      <c r="F342" s="37"/>
      <c r="G342" s="37"/>
      <c r="H342" s="37"/>
      <c r="I342" s="37"/>
      <c r="J342" s="37"/>
      <c r="K342" s="38"/>
      <c r="M342" s="40"/>
    </row>
    <row r="343" spans="1:15" s="39" customFormat="1" ht="14.1" customHeight="1" x14ac:dyDescent="0.25">
      <c r="A343" s="35" t="s">
        <v>632</v>
      </c>
      <c r="B343" s="42"/>
      <c r="C343" s="42"/>
      <c r="D343" s="42"/>
      <c r="E343" s="43"/>
      <c r="F343" s="44"/>
      <c r="G343" s="44"/>
      <c r="H343" s="44"/>
      <c r="I343" s="44"/>
      <c r="J343" s="45"/>
      <c r="K343" s="38"/>
      <c r="M343" s="40"/>
    </row>
    <row r="344" spans="1:15" s="39" customFormat="1" ht="14.1" customHeight="1" x14ac:dyDescent="0.25">
      <c r="A344" s="35"/>
      <c r="B344" s="43" t="s">
        <v>820</v>
      </c>
      <c r="C344" s="43"/>
      <c r="D344" s="43"/>
      <c r="E344" s="43"/>
      <c r="F344" s="44"/>
      <c r="G344" s="44"/>
      <c r="H344" s="44"/>
      <c r="I344" s="44"/>
      <c r="J344" s="45"/>
      <c r="K344" s="38"/>
      <c r="M344" s="40"/>
    </row>
    <row r="345" spans="1:15" s="39" customFormat="1" ht="14.1" customHeight="1" x14ac:dyDescent="0.25">
      <c r="A345" s="35"/>
      <c r="B345" s="35"/>
      <c r="C345" s="35"/>
      <c r="D345" s="35"/>
      <c r="E345" s="43"/>
      <c r="F345" s="44"/>
      <c r="G345" s="44"/>
      <c r="H345" s="44"/>
      <c r="I345" s="44"/>
      <c r="J345" s="45"/>
      <c r="K345" s="38"/>
      <c r="M345" s="40"/>
    </row>
    <row r="346" spans="1:15" s="39" customFormat="1" ht="14.1" customHeight="1" x14ac:dyDescent="0.25">
      <c r="A346" s="42"/>
      <c r="B346" s="66" t="s">
        <v>607</v>
      </c>
      <c r="C346" s="66"/>
      <c r="D346" s="66"/>
      <c r="E346" s="178">
        <v>42551</v>
      </c>
      <c r="F346" s="44"/>
      <c r="G346" s="44"/>
      <c r="H346" s="44"/>
      <c r="I346" s="44"/>
      <c r="J346" s="45"/>
      <c r="K346" s="38"/>
      <c r="M346" s="40"/>
    </row>
  </sheetData>
  <mergeCells count="8">
    <mergeCell ref="A1:P1"/>
    <mergeCell ref="F6:Q6"/>
    <mergeCell ref="B338:M338"/>
    <mergeCell ref="R6:W6"/>
    <mergeCell ref="F2:Q2"/>
    <mergeCell ref="R2:X2"/>
    <mergeCell ref="F4:M4"/>
    <mergeCell ref="R4:W4"/>
  </mergeCells>
  <pageMargins left="0.70866141732283516" right="0.70866141732283516" top="0.74803149606299213" bottom="0.74803149606299213" header="0.31496062992126012" footer="0.31496062992126012"/>
  <pageSetup paperSize="0" scale="44" fitToWidth="0" fitToHeight="0" orientation="landscape" horizontalDpi="0" verticalDpi="0" copies="0"/>
  <rowBreaks count="5" manualBreakCount="5">
    <brk id="64" man="1"/>
    <brk id="129" man="1"/>
    <brk id="183" man="1"/>
    <brk id="237" man="1"/>
    <brk id="300" man="1"/>
  </rowBreaks>
  <colBreaks count="1" manualBreakCount="1">
    <brk id="25" man="1"/>
  </colBreaks>
  <ignoredErrors>
    <ignoredError sqref="B338 E338 A338 F338:M338 N338:Q338 R338:IV338"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1">
    <pageSetUpPr fitToPage="1"/>
  </sheetPr>
  <dimension ref="A1:AD360"/>
  <sheetViews>
    <sheetView showGridLines="0" zoomScale="80" zoomScaleNormal="80" workbookViewId="0">
      <pane xSplit="4" ySplit="5" topLeftCell="E6" activePane="bottomRight" state="frozen"/>
      <selection activeCell="B5" sqref="B5"/>
      <selection pane="topRight" activeCell="B5" sqref="B5"/>
      <selection pane="bottomLeft" activeCell="B5" sqref="B5"/>
      <selection pane="bottomRight" activeCell="B5" sqref="B5"/>
    </sheetView>
  </sheetViews>
  <sheetFormatPr defaultColWidth="0" defaultRowHeight="12.75" zeroHeight="1" x14ac:dyDescent="0.2"/>
  <cols>
    <col min="1" max="1" width="9" style="6" customWidth="1"/>
    <col min="2" max="2" width="20.77734375" style="6" customWidth="1"/>
    <col min="3" max="3" width="13.77734375" style="6" customWidth="1"/>
    <col min="4" max="4" width="5" style="6" customWidth="1"/>
    <col min="5" max="5" width="19.5546875" style="6" customWidth="1"/>
    <col min="6" max="12" width="7.109375" style="12" customWidth="1"/>
    <col min="13" max="13" width="9.77734375" style="12" customWidth="1"/>
    <col min="14" max="14" width="10" style="12" customWidth="1"/>
    <col min="15" max="15" width="8.44140625" style="12" customWidth="1"/>
    <col min="16" max="16" width="8.33203125" style="12" customWidth="1"/>
    <col min="17" max="17" width="8.21875" style="12" bestFit="1" customWidth="1"/>
    <col min="18" max="18" width="8.33203125" style="12" customWidth="1"/>
    <col min="19" max="21" width="7.109375" style="12" customWidth="1"/>
    <col min="22" max="22" width="8.33203125" style="12" customWidth="1"/>
    <col min="23" max="23" width="13" style="12" customWidth="1"/>
    <col min="24" max="24" width="9.33203125" style="12" customWidth="1"/>
    <col min="25" max="25" width="14" style="12" customWidth="1"/>
    <col min="26" max="26" width="7.109375" style="6" hidden="1" customWidth="1"/>
    <col min="27" max="30" width="8.88671875" style="6" hidden="1" customWidth="1"/>
    <col min="31" max="16384" width="0" style="6" hidden="1"/>
  </cols>
  <sheetData>
    <row r="1" spans="1:26" s="26" customFormat="1" ht="66" customHeight="1" x14ac:dyDescent="0.3">
      <c r="A1" s="835" t="s">
        <v>640</v>
      </c>
      <c r="B1" s="835"/>
      <c r="C1" s="835"/>
      <c r="D1" s="835"/>
      <c r="E1" s="835"/>
      <c r="F1" s="835"/>
      <c r="G1" s="835"/>
      <c r="H1" s="835"/>
      <c r="I1" s="835"/>
      <c r="J1" s="835"/>
      <c r="K1" s="835"/>
      <c r="L1" s="835"/>
      <c r="M1" s="835"/>
      <c r="N1" s="835"/>
      <c r="O1" s="835"/>
      <c r="P1" s="835"/>
      <c r="Q1" s="25"/>
      <c r="R1" s="25"/>
      <c r="S1" s="25"/>
      <c r="T1" s="25"/>
      <c r="U1" s="25"/>
      <c r="V1" s="25"/>
      <c r="W1" s="25"/>
      <c r="X1" s="25"/>
      <c r="Y1" s="25"/>
    </row>
    <row r="2" spans="1:26" s="107" customFormat="1" ht="18" customHeight="1" x14ac:dyDescent="0.2">
      <c r="A2" s="102"/>
      <c r="B2" s="103"/>
      <c r="C2" s="103"/>
      <c r="D2" s="103"/>
      <c r="E2" s="104"/>
      <c r="F2" s="829" t="s">
        <v>628</v>
      </c>
      <c r="G2" s="829"/>
      <c r="H2" s="829"/>
      <c r="I2" s="829"/>
      <c r="J2" s="829"/>
      <c r="K2" s="829"/>
      <c r="L2" s="829"/>
      <c r="M2" s="829"/>
      <c r="N2" s="829"/>
      <c r="O2" s="829"/>
      <c r="P2" s="829"/>
      <c r="Q2" s="829"/>
      <c r="R2" s="829" t="s">
        <v>0</v>
      </c>
      <c r="S2" s="829"/>
      <c r="T2" s="829"/>
      <c r="U2" s="829"/>
      <c r="V2" s="829"/>
      <c r="W2" s="829"/>
      <c r="X2" s="829"/>
      <c r="Y2" s="105"/>
      <c r="Z2" s="106"/>
    </row>
    <row r="3" spans="1:26" s="107" customFormat="1" ht="12.75" customHeight="1" x14ac:dyDescent="0.2">
      <c r="A3" s="108"/>
      <c r="B3" s="108"/>
      <c r="C3" s="108"/>
      <c r="D3" s="108"/>
      <c r="E3" s="109"/>
      <c r="F3" s="110"/>
      <c r="G3" s="110"/>
      <c r="H3" s="110"/>
      <c r="I3" s="110"/>
      <c r="J3" s="110"/>
      <c r="K3" s="110"/>
      <c r="L3" s="110"/>
      <c r="M3" s="110"/>
      <c r="N3" s="110"/>
      <c r="O3" s="110"/>
      <c r="P3" s="110"/>
      <c r="Q3" s="110"/>
      <c r="R3" s="111"/>
      <c r="S3" s="111"/>
      <c r="T3" s="111"/>
      <c r="U3" s="111"/>
      <c r="V3" s="111"/>
      <c r="W3" s="111"/>
      <c r="X3" s="112"/>
      <c r="Y3" s="112"/>
      <c r="Z3" s="106"/>
    </row>
    <row r="4" spans="1:26" s="107" customFormat="1" ht="12.75" customHeight="1" x14ac:dyDescent="0.2">
      <c r="A4" s="108"/>
      <c r="B4" s="108"/>
      <c r="C4" s="108"/>
      <c r="D4" s="108"/>
      <c r="E4" s="113"/>
      <c r="F4" s="829" t="s">
        <v>1</v>
      </c>
      <c r="G4" s="829"/>
      <c r="H4" s="829"/>
      <c r="I4" s="829"/>
      <c r="J4" s="829"/>
      <c r="K4" s="829"/>
      <c r="L4" s="829"/>
      <c r="M4" s="829"/>
      <c r="N4" s="114"/>
      <c r="O4" s="114"/>
      <c r="P4" s="114"/>
      <c r="Q4" s="112"/>
      <c r="R4" s="837"/>
      <c r="S4" s="837"/>
      <c r="T4" s="837"/>
      <c r="U4" s="837"/>
      <c r="V4" s="837"/>
      <c r="W4" s="837"/>
      <c r="X4" s="112"/>
      <c r="Y4" s="112"/>
      <c r="Z4" s="106"/>
    </row>
    <row r="5" spans="1:26" s="107" customFormat="1" ht="81.75" customHeight="1" x14ac:dyDescent="0.2">
      <c r="A5" s="108" t="s">
        <v>822</v>
      </c>
      <c r="B5" s="280" t="s">
        <v>823</v>
      </c>
      <c r="C5" s="516" t="s">
        <v>821</v>
      </c>
      <c r="D5" s="116"/>
      <c r="E5" s="117" t="s">
        <v>717</v>
      </c>
      <c r="F5" s="118" t="s">
        <v>2</v>
      </c>
      <c r="G5" s="118" t="s">
        <v>620</v>
      </c>
      <c r="H5" s="118" t="s">
        <v>618</v>
      </c>
      <c r="I5" s="118" t="s">
        <v>3</v>
      </c>
      <c r="J5" s="118" t="s">
        <v>621</v>
      </c>
      <c r="K5" s="118" t="s">
        <v>622</v>
      </c>
      <c r="L5" s="119" t="s">
        <v>4</v>
      </c>
      <c r="M5" s="119" t="s">
        <v>617</v>
      </c>
      <c r="N5" s="118" t="s">
        <v>611</v>
      </c>
      <c r="O5" s="118" t="s">
        <v>612</v>
      </c>
      <c r="P5" s="118" t="s">
        <v>613</v>
      </c>
      <c r="Q5" s="119" t="s">
        <v>623</v>
      </c>
      <c r="R5" s="118" t="s">
        <v>614</v>
      </c>
      <c r="S5" s="120" t="s">
        <v>5</v>
      </c>
      <c r="T5" s="118" t="s">
        <v>624</v>
      </c>
      <c r="U5" s="118" t="s">
        <v>615</v>
      </c>
      <c r="V5" s="118" t="s">
        <v>616</v>
      </c>
      <c r="W5" s="119" t="s">
        <v>6</v>
      </c>
      <c r="X5" s="119" t="s">
        <v>617</v>
      </c>
      <c r="Y5" s="119" t="s">
        <v>637</v>
      </c>
      <c r="Z5" s="106"/>
    </row>
    <row r="6" spans="1:26" s="107" customFormat="1" ht="14.1" customHeight="1" x14ac:dyDescent="0.2">
      <c r="A6" s="121"/>
      <c r="B6" s="122"/>
      <c r="C6" s="122"/>
      <c r="D6" s="122"/>
      <c r="E6" s="123"/>
      <c r="F6" s="845"/>
      <c r="G6" s="845"/>
      <c r="H6" s="845"/>
      <c r="I6" s="845"/>
      <c r="J6" s="845"/>
      <c r="K6" s="845"/>
      <c r="L6" s="845"/>
      <c r="M6" s="845"/>
      <c r="N6" s="845"/>
      <c r="O6" s="845"/>
      <c r="P6" s="845"/>
      <c r="Q6" s="845"/>
      <c r="R6" s="845"/>
      <c r="S6" s="845"/>
      <c r="T6" s="845"/>
      <c r="U6" s="845"/>
      <c r="V6" s="845"/>
      <c r="W6" s="845"/>
      <c r="X6" s="124"/>
      <c r="Y6" s="124"/>
      <c r="Z6" s="106"/>
    </row>
    <row r="7" spans="1:26" s="107" customFormat="1" ht="14.1" customHeight="1" x14ac:dyDescent="0.2">
      <c r="A7" s="125" t="s">
        <v>803</v>
      </c>
      <c r="B7" s="125" t="s">
        <v>7</v>
      </c>
      <c r="C7" s="125"/>
      <c r="D7" s="125"/>
      <c r="E7" s="60">
        <v>22718</v>
      </c>
      <c r="F7" s="60">
        <v>8380</v>
      </c>
      <c r="G7" s="60">
        <v>2050</v>
      </c>
      <c r="H7" s="60">
        <v>1080</v>
      </c>
      <c r="I7" s="60">
        <v>400</v>
      </c>
      <c r="J7" s="60">
        <v>560</v>
      </c>
      <c r="K7" s="60">
        <v>720</v>
      </c>
      <c r="L7" s="60">
        <v>13190</v>
      </c>
      <c r="M7" s="207">
        <v>0.6</v>
      </c>
      <c r="N7" s="60">
        <v>2060</v>
      </c>
      <c r="O7" s="60">
        <v>4970</v>
      </c>
      <c r="P7" s="60">
        <v>7330</v>
      </c>
      <c r="Q7" s="60">
        <v>27550</v>
      </c>
      <c r="R7" s="60">
        <v>4590</v>
      </c>
      <c r="S7" s="60">
        <v>4980</v>
      </c>
      <c r="T7" s="60">
        <v>10120</v>
      </c>
      <c r="U7" s="60">
        <v>24800</v>
      </c>
      <c r="V7" s="60">
        <v>15090</v>
      </c>
      <c r="W7" s="60">
        <v>59570</v>
      </c>
      <c r="X7" s="205">
        <v>2.62</v>
      </c>
      <c r="Y7" s="60">
        <v>5310</v>
      </c>
      <c r="Z7" s="60">
        <v>5310</v>
      </c>
    </row>
    <row r="8" spans="1:26" s="107" customFormat="1" ht="14.1" customHeight="1" x14ac:dyDescent="0.2">
      <c r="A8" s="572" t="s">
        <v>798</v>
      </c>
      <c r="B8" s="125" t="s">
        <v>8</v>
      </c>
      <c r="C8" s="125"/>
      <c r="D8" s="125"/>
      <c r="E8" s="60">
        <v>3435</v>
      </c>
      <c r="F8" s="60">
        <v>1340</v>
      </c>
      <c r="G8" s="60">
        <v>1410</v>
      </c>
      <c r="H8" s="60">
        <v>540</v>
      </c>
      <c r="I8" s="60">
        <v>170</v>
      </c>
      <c r="J8" s="60">
        <v>320</v>
      </c>
      <c r="K8" s="60">
        <v>220</v>
      </c>
      <c r="L8" s="60">
        <v>3990</v>
      </c>
      <c r="M8" s="207">
        <v>1.2</v>
      </c>
      <c r="N8" s="60">
        <v>470</v>
      </c>
      <c r="O8" s="60">
        <v>1190</v>
      </c>
      <c r="P8" s="60">
        <v>1920</v>
      </c>
      <c r="Q8" s="60">
        <v>7570</v>
      </c>
      <c r="R8" s="60">
        <v>2510</v>
      </c>
      <c r="S8" s="60">
        <v>2650</v>
      </c>
      <c r="T8" s="60">
        <v>5060</v>
      </c>
      <c r="U8" s="60">
        <v>21060</v>
      </c>
      <c r="V8" s="60">
        <v>12990</v>
      </c>
      <c r="W8" s="60">
        <v>44270</v>
      </c>
      <c r="X8" s="205">
        <v>12.89</v>
      </c>
      <c r="Y8" s="60">
        <v>790</v>
      </c>
      <c r="Z8" s="60">
        <v>790</v>
      </c>
    </row>
    <row r="9" spans="1:26" s="107" customFormat="1" ht="14.1" customHeight="1" x14ac:dyDescent="0.2">
      <c r="A9" s="706" t="s">
        <v>619</v>
      </c>
      <c r="B9" s="125" t="s">
        <v>9</v>
      </c>
      <c r="C9" s="125"/>
      <c r="D9" s="125"/>
      <c r="E9" s="60">
        <v>19283</v>
      </c>
      <c r="F9" s="60">
        <v>7040</v>
      </c>
      <c r="G9" s="60">
        <v>640</v>
      </c>
      <c r="H9" s="60">
        <v>540</v>
      </c>
      <c r="I9" s="60">
        <v>240</v>
      </c>
      <c r="J9" s="60">
        <v>240</v>
      </c>
      <c r="K9" s="60">
        <v>500</v>
      </c>
      <c r="L9" s="60">
        <v>9200</v>
      </c>
      <c r="M9" s="207">
        <v>0.5</v>
      </c>
      <c r="N9" s="60">
        <v>1590</v>
      </c>
      <c r="O9" s="60">
        <v>3780</v>
      </c>
      <c r="P9" s="60">
        <v>5410</v>
      </c>
      <c r="Q9" s="60">
        <v>19980</v>
      </c>
      <c r="R9" s="60">
        <v>2090</v>
      </c>
      <c r="S9" s="60">
        <v>2330</v>
      </c>
      <c r="T9" s="60">
        <v>5060</v>
      </c>
      <c r="U9" s="60">
        <v>3730</v>
      </c>
      <c r="V9" s="60">
        <v>2100</v>
      </c>
      <c r="W9" s="60">
        <v>15300</v>
      </c>
      <c r="X9" s="205">
        <v>0.79</v>
      </c>
      <c r="Y9" s="60">
        <v>4520</v>
      </c>
      <c r="Z9" s="60">
        <v>4520</v>
      </c>
    </row>
    <row r="10" spans="1:26" s="107" customFormat="1" ht="14.1" customHeight="1" x14ac:dyDescent="0.2">
      <c r="A10" s="127"/>
      <c r="B10" s="127"/>
      <c r="C10" s="127"/>
      <c r="D10" s="127"/>
      <c r="E10" s="64"/>
      <c r="F10" s="62"/>
      <c r="G10" s="62"/>
      <c r="H10" s="62"/>
      <c r="I10" s="62"/>
      <c r="J10" s="62"/>
      <c r="K10" s="62"/>
      <c r="L10" s="62"/>
      <c r="M10" s="186"/>
      <c r="N10" s="62"/>
      <c r="O10" s="62"/>
      <c r="P10" s="62"/>
      <c r="Q10" s="63"/>
      <c r="R10" s="62"/>
      <c r="S10" s="62"/>
      <c r="T10" s="62"/>
      <c r="U10" s="62"/>
      <c r="V10" s="62"/>
      <c r="W10" s="63"/>
      <c r="X10" s="62"/>
      <c r="Y10" s="62"/>
      <c r="Z10" s="62"/>
    </row>
    <row r="11" spans="1:26" s="107" customFormat="1" ht="14.1" customHeight="1" x14ac:dyDescent="0.2">
      <c r="A11" s="218" t="s">
        <v>530</v>
      </c>
      <c r="B11" s="218" t="s">
        <v>531</v>
      </c>
      <c r="C11" s="218" t="s">
        <v>742</v>
      </c>
      <c r="D11" s="218"/>
      <c r="E11" s="77">
        <v>28</v>
      </c>
      <c r="F11" s="62" t="s">
        <v>619</v>
      </c>
      <c r="G11" s="62" t="s">
        <v>619</v>
      </c>
      <c r="H11" s="62" t="s">
        <v>619</v>
      </c>
      <c r="I11" s="62" t="s">
        <v>619</v>
      </c>
      <c r="J11" s="62" t="s">
        <v>619</v>
      </c>
      <c r="K11" s="62" t="s">
        <v>619</v>
      </c>
      <c r="L11" s="62" t="s">
        <v>619</v>
      </c>
      <c r="M11" s="65" t="s">
        <v>619</v>
      </c>
      <c r="N11" s="62" t="s">
        <v>619</v>
      </c>
      <c r="O11" s="62" t="s">
        <v>619</v>
      </c>
      <c r="P11" s="62" t="s">
        <v>619</v>
      </c>
      <c r="Q11" s="62" t="s">
        <v>619</v>
      </c>
      <c r="R11" s="62" t="s">
        <v>619</v>
      </c>
      <c r="S11" s="62" t="s">
        <v>619</v>
      </c>
      <c r="T11" s="62" t="s">
        <v>619</v>
      </c>
      <c r="U11" s="64">
        <v>45</v>
      </c>
      <c r="V11" s="64">
        <v>8</v>
      </c>
      <c r="W11" s="64">
        <v>67</v>
      </c>
      <c r="X11" s="101">
        <v>2.42</v>
      </c>
      <c r="Y11" s="62" t="s">
        <v>619</v>
      </c>
      <c r="Z11" s="62" t="s">
        <v>619</v>
      </c>
    </row>
    <row r="12" spans="1:26" s="107" customFormat="1" ht="14.1" customHeight="1" x14ac:dyDescent="0.2">
      <c r="A12" s="218" t="s">
        <v>33</v>
      </c>
      <c r="B12" s="218" t="s">
        <v>34</v>
      </c>
      <c r="C12" s="218" t="s">
        <v>743</v>
      </c>
      <c r="D12" s="218"/>
      <c r="E12" s="77">
        <v>43</v>
      </c>
      <c r="F12" s="62" t="s">
        <v>619</v>
      </c>
      <c r="G12" s="62" t="s">
        <v>619</v>
      </c>
      <c r="H12" s="62" t="s">
        <v>619</v>
      </c>
      <c r="I12" s="62" t="s">
        <v>619</v>
      </c>
      <c r="J12" s="62" t="s">
        <v>619</v>
      </c>
      <c r="K12" s="62" t="s">
        <v>619</v>
      </c>
      <c r="L12" s="64">
        <v>11</v>
      </c>
      <c r="M12" s="65">
        <v>0.3</v>
      </c>
      <c r="N12" s="62" t="s">
        <v>619</v>
      </c>
      <c r="O12" s="62" t="s">
        <v>619</v>
      </c>
      <c r="P12" s="62" t="s">
        <v>619</v>
      </c>
      <c r="Q12" s="64">
        <v>25</v>
      </c>
      <c r="R12" s="62" t="s">
        <v>619</v>
      </c>
      <c r="S12" s="62" t="s">
        <v>619</v>
      </c>
      <c r="T12" s="64">
        <v>8</v>
      </c>
      <c r="U12" s="62" t="s">
        <v>619</v>
      </c>
      <c r="V12" s="62" t="s">
        <v>619</v>
      </c>
      <c r="W12" s="64">
        <v>12</v>
      </c>
      <c r="X12" s="101">
        <v>0.28000000000000003</v>
      </c>
      <c r="Y12" s="62" t="s">
        <v>619</v>
      </c>
      <c r="Z12" s="62" t="s">
        <v>619</v>
      </c>
    </row>
    <row r="13" spans="1:26" s="107" customFormat="1" ht="14.1" customHeight="1" x14ac:dyDescent="0.2">
      <c r="A13" s="218" t="s">
        <v>140</v>
      </c>
      <c r="B13" s="218" t="s">
        <v>141</v>
      </c>
      <c r="C13" s="218" t="s">
        <v>744</v>
      </c>
      <c r="D13" s="218"/>
      <c r="E13" s="77">
        <v>54</v>
      </c>
      <c r="F13" s="62" t="s">
        <v>619</v>
      </c>
      <c r="G13" s="62" t="s">
        <v>619</v>
      </c>
      <c r="H13" s="62" t="s">
        <v>619</v>
      </c>
      <c r="I13" s="62" t="s">
        <v>619</v>
      </c>
      <c r="J13" s="62" t="s">
        <v>619</v>
      </c>
      <c r="K13" s="62" t="s">
        <v>619</v>
      </c>
      <c r="L13" s="64">
        <v>30</v>
      </c>
      <c r="M13" s="65">
        <v>0.6</v>
      </c>
      <c r="N13" s="62" t="s">
        <v>619</v>
      </c>
      <c r="O13" s="62" t="s">
        <v>619</v>
      </c>
      <c r="P13" s="64">
        <v>71</v>
      </c>
      <c r="Q13" s="64">
        <v>118</v>
      </c>
      <c r="R13" s="62" t="s">
        <v>619</v>
      </c>
      <c r="S13" s="64">
        <v>6</v>
      </c>
      <c r="T13" s="62" t="s">
        <v>619</v>
      </c>
      <c r="U13" s="64">
        <v>10</v>
      </c>
      <c r="V13" s="64">
        <v>8</v>
      </c>
      <c r="W13" s="64">
        <v>25</v>
      </c>
      <c r="X13" s="101">
        <v>0.47</v>
      </c>
      <c r="Y13" s="64">
        <v>10</v>
      </c>
      <c r="Z13" s="64">
        <v>10</v>
      </c>
    </row>
    <row r="14" spans="1:26" s="107" customFormat="1" ht="14.1" customHeight="1" x14ac:dyDescent="0.2">
      <c r="A14" s="218" t="s">
        <v>532</v>
      </c>
      <c r="B14" s="218" t="s">
        <v>533</v>
      </c>
      <c r="C14" s="218" t="s">
        <v>742</v>
      </c>
      <c r="D14" s="218"/>
      <c r="E14" s="77">
        <v>69</v>
      </c>
      <c r="F14" s="62" t="s">
        <v>619</v>
      </c>
      <c r="G14" s="62" t="s">
        <v>619</v>
      </c>
      <c r="H14" s="62" t="s">
        <v>619</v>
      </c>
      <c r="I14" s="62" t="s">
        <v>619</v>
      </c>
      <c r="J14" s="62" t="s">
        <v>619</v>
      </c>
      <c r="K14" s="62" t="s">
        <v>619</v>
      </c>
      <c r="L14" s="64">
        <v>61</v>
      </c>
      <c r="M14" s="65">
        <v>0.9</v>
      </c>
      <c r="N14" s="64">
        <v>9</v>
      </c>
      <c r="O14" s="64">
        <v>18</v>
      </c>
      <c r="P14" s="64">
        <v>15</v>
      </c>
      <c r="Q14" s="64">
        <v>103</v>
      </c>
      <c r="R14" s="64">
        <v>23</v>
      </c>
      <c r="S14" s="64">
        <v>40</v>
      </c>
      <c r="T14" s="64">
        <v>7</v>
      </c>
      <c r="U14" s="62" t="s">
        <v>619</v>
      </c>
      <c r="V14" s="62" t="s">
        <v>619</v>
      </c>
      <c r="W14" s="64">
        <v>70</v>
      </c>
      <c r="X14" s="101">
        <v>1.02</v>
      </c>
      <c r="Y14" s="62" t="s">
        <v>619</v>
      </c>
      <c r="Z14" s="62" t="s">
        <v>619</v>
      </c>
    </row>
    <row r="15" spans="1:26" s="107" customFormat="1" ht="14.1" customHeight="1" x14ac:dyDescent="0.2">
      <c r="A15" s="218" t="s">
        <v>198</v>
      </c>
      <c r="B15" s="218" t="s">
        <v>199</v>
      </c>
      <c r="C15" s="218" t="s">
        <v>744</v>
      </c>
      <c r="D15" s="218"/>
      <c r="E15" s="77">
        <v>52</v>
      </c>
      <c r="F15" s="62" t="s">
        <v>619</v>
      </c>
      <c r="G15" s="62" t="s">
        <v>619</v>
      </c>
      <c r="H15" s="62" t="s">
        <v>619</v>
      </c>
      <c r="I15" s="62" t="s">
        <v>619</v>
      </c>
      <c r="J15" s="62" t="s">
        <v>619</v>
      </c>
      <c r="K15" s="62" t="s">
        <v>619</v>
      </c>
      <c r="L15" s="64">
        <v>22</v>
      </c>
      <c r="M15" s="65">
        <v>0.4</v>
      </c>
      <c r="N15" s="62" t="s">
        <v>619</v>
      </c>
      <c r="O15" s="62" t="s">
        <v>619</v>
      </c>
      <c r="P15" s="62" t="s">
        <v>619</v>
      </c>
      <c r="Q15" s="64">
        <v>28</v>
      </c>
      <c r="R15" s="64">
        <v>7</v>
      </c>
      <c r="S15" s="62" t="s">
        <v>619</v>
      </c>
      <c r="T15" s="64">
        <v>9</v>
      </c>
      <c r="U15" s="62" t="s">
        <v>619</v>
      </c>
      <c r="V15" s="62" t="s">
        <v>619</v>
      </c>
      <c r="W15" s="64">
        <v>16</v>
      </c>
      <c r="X15" s="101">
        <v>0.31</v>
      </c>
      <c r="Y15" s="62" t="s">
        <v>619</v>
      </c>
      <c r="Z15" s="62" t="s">
        <v>619</v>
      </c>
    </row>
    <row r="16" spans="1:26" s="107" customFormat="1" ht="14.1" customHeight="1" x14ac:dyDescent="0.2">
      <c r="A16" s="218" t="s">
        <v>474</v>
      </c>
      <c r="B16" s="218" t="s">
        <v>475</v>
      </c>
      <c r="C16" s="218" t="s">
        <v>742</v>
      </c>
      <c r="D16" s="218"/>
      <c r="E16" s="77">
        <v>50</v>
      </c>
      <c r="F16" s="64">
        <v>25</v>
      </c>
      <c r="G16" s="62" t="s">
        <v>619</v>
      </c>
      <c r="H16" s="62" t="s">
        <v>619</v>
      </c>
      <c r="I16" s="62" t="s">
        <v>619</v>
      </c>
      <c r="J16" s="62" t="s">
        <v>619</v>
      </c>
      <c r="K16" s="62" t="s">
        <v>619</v>
      </c>
      <c r="L16" s="64">
        <v>27</v>
      </c>
      <c r="M16" s="65">
        <v>0.5</v>
      </c>
      <c r="N16" s="62" t="s">
        <v>619</v>
      </c>
      <c r="O16" s="62" t="s">
        <v>619</v>
      </c>
      <c r="P16" s="64">
        <v>16</v>
      </c>
      <c r="Q16" s="64">
        <v>51</v>
      </c>
      <c r="R16" s="64">
        <v>13</v>
      </c>
      <c r="S16" s="62" t="s">
        <v>619</v>
      </c>
      <c r="T16" s="64">
        <v>43</v>
      </c>
      <c r="U16" s="64">
        <v>65</v>
      </c>
      <c r="V16" s="62" t="s">
        <v>619</v>
      </c>
      <c r="W16" s="64">
        <v>121</v>
      </c>
      <c r="X16" s="101">
        <v>2.41</v>
      </c>
      <c r="Y16" s="64">
        <v>15</v>
      </c>
      <c r="Z16" s="64">
        <v>15</v>
      </c>
    </row>
    <row r="17" spans="1:26" s="107" customFormat="1" ht="14.1" customHeight="1" x14ac:dyDescent="0.2">
      <c r="A17" s="218" t="s">
        <v>434</v>
      </c>
      <c r="B17" s="218" t="s">
        <v>435</v>
      </c>
      <c r="C17" s="218" t="s">
        <v>742</v>
      </c>
      <c r="D17" s="218"/>
      <c r="E17" s="77">
        <v>73</v>
      </c>
      <c r="F17" s="64">
        <v>27</v>
      </c>
      <c r="G17" s="62" t="s">
        <v>619</v>
      </c>
      <c r="H17" s="64">
        <v>5</v>
      </c>
      <c r="I17" s="62" t="s">
        <v>619</v>
      </c>
      <c r="J17" s="62" t="s">
        <v>619</v>
      </c>
      <c r="K17" s="62" t="s">
        <v>619</v>
      </c>
      <c r="L17" s="64">
        <v>42</v>
      </c>
      <c r="M17" s="65">
        <v>0.6</v>
      </c>
      <c r="N17" s="62" t="s">
        <v>619</v>
      </c>
      <c r="O17" s="64">
        <v>14</v>
      </c>
      <c r="P17" s="62" t="s">
        <v>619</v>
      </c>
      <c r="Q17" s="64">
        <v>66</v>
      </c>
      <c r="R17" s="62" t="s">
        <v>619</v>
      </c>
      <c r="S17" s="62" t="s">
        <v>619</v>
      </c>
      <c r="T17" s="62" t="s">
        <v>619</v>
      </c>
      <c r="U17" s="62" t="s">
        <v>619</v>
      </c>
      <c r="V17" s="62" t="s">
        <v>619</v>
      </c>
      <c r="W17" s="64">
        <v>14</v>
      </c>
      <c r="X17" s="101">
        <v>0.19</v>
      </c>
      <c r="Y17" s="62" t="s">
        <v>619</v>
      </c>
      <c r="Z17" s="62" t="s">
        <v>619</v>
      </c>
    </row>
    <row r="18" spans="1:26" s="107" customFormat="1" ht="14.1" customHeight="1" x14ac:dyDescent="0.2">
      <c r="A18" s="218" t="s">
        <v>342</v>
      </c>
      <c r="B18" s="218" t="s">
        <v>343</v>
      </c>
      <c r="C18" s="218" t="s">
        <v>745</v>
      </c>
      <c r="D18" s="218"/>
      <c r="E18" s="77">
        <v>38</v>
      </c>
      <c r="F18" s="64">
        <v>22</v>
      </c>
      <c r="G18" s="62" t="s">
        <v>619</v>
      </c>
      <c r="H18" s="62" t="s">
        <v>619</v>
      </c>
      <c r="I18" s="62" t="s">
        <v>619</v>
      </c>
      <c r="J18" s="62" t="s">
        <v>619</v>
      </c>
      <c r="K18" s="62" t="s">
        <v>619</v>
      </c>
      <c r="L18" s="64">
        <v>25</v>
      </c>
      <c r="M18" s="65">
        <v>0.7</v>
      </c>
      <c r="N18" s="62" t="s">
        <v>619</v>
      </c>
      <c r="O18" s="62" t="s">
        <v>619</v>
      </c>
      <c r="P18" s="64">
        <v>6</v>
      </c>
      <c r="Q18" s="64">
        <v>36</v>
      </c>
      <c r="R18" s="64">
        <v>6</v>
      </c>
      <c r="S18" s="62" t="s">
        <v>619</v>
      </c>
      <c r="T18" s="64">
        <v>19</v>
      </c>
      <c r="U18" s="62" t="s">
        <v>619</v>
      </c>
      <c r="V18" s="62" t="s">
        <v>619</v>
      </c>
      <c r="W18" s="64">
        <v>27</v>
      </c>
      <c r="X18" s="101">
        <v>0.71</v>
      </c>
      <c r="Y18" s="64">
        <v>14</v>
      </c>
      <c r="Z18" s="64">
        <v>14</v>
      </c>
    </row>
    <row r="19" spans="1:26" s="107" customFormat="1" ht="14.1" customHeight="1" x14ac:dyDescent="0.2">
      <c r="A19" s="218" t="s">
        <v>384</v>
      </c>
      <c r="B19" s="218" t="s">
        <v>385</v>
      </c>
      <c r="C19" s="218" t="s">
        <v>746</v>
      </c>
      <c r="D19" s="218"/>
      <c r="E19" s="77">
        <v>74</v>
      </c>
      <c r="F19" s="64">
        <v>82</v>
      </c>
      <c r="G19" s="64">
        <v>75</v>
      </c>
      <c r="H19" s="64">
        <v>15</v>
      </c>
      <c r="I19" s="64">
        <v>15</v>
      </c>
      <c r="J19" s="62" t="s">
        <v>619</v>
      </c>
      <c r="K19" s="62" t="s">
        <v>619</v>
      </c>
      <c r="L19" s="64">
        <v>194</v>
      </c>
      <c r="M19" s="65">
        <v>2.6</v>
      </c>
      <c r="N19" s="64">
        <v>25</v>
      </c>
      <c r="O19" s="64">
        <v>113</v>
      </c>
      <c r="P19" s="64">
        <v>77</v>
      </c>
      <c r="Q19" s="64">
        <v>409</v>
      </c>
      <c r="R19" s="64">
        <v>90</v>
      </c>
      <c r="S19" s="64">
        <v>102</v>
      </c>
      <c r="T19" s="64">
        <v>190</v>
      </c>
      <c r="U19" s="64">
        <v>838</v>
      </c>
      <c r="V19" s="64">
        <v>107</v>
      </c>
      <c r="W19" s="64">
        <v>1327</v>
      </c>
      <c r="X19" s="101">
        <v>17.98</v>
      </c>
      <c r="Y19" s="62" t="s">
        <v>619</v>
      </c>
      <c r="Z19" s="62" t="s">
        <v>619</v>
      </c>
    </row>
    <row r="20" spans="1:26" s="107" customFormat="1" ht="14.1" customHeight="1" x14ac:dyDescent="0.2">
      <c r="A20" s="218" t="s">
        <v>386</v>
      </c>
      <c r="B20" s="218" t="s">
        <v>387</v>
      </c>
      <c r="C20" s="218" t="s">
        <v>746</v>
      </c>
      <c r="D20" s="218"/>
      <c r="E20" s="77">
        <v>145</v>
      </c>
      <c r="F20" s="64">
        <v>55</v>
      </c>
      <c r="G20" s="64">
        <v>48</v>
      </c>
      <c r="H20" s="64">
        <v>21</v>
      </c>
      <c r="I20" s="62" t="s">
        <v>619</v>
      </c>
      <c r="J20" s="64">
        <v>29</v>
      </c>
      <c r="K20" s="62" t="s">
        <v>619</v>
      </c>
      <c r="L20" s="64">
        <v>160</v>
      </c>
      <c r="M20" s="65">
        <v>1.1000000000000001</v>
      </c>
      <c r="N20" s="64">
        <v>13</v>
      </c>
      <c r="O20" s="64">
        <v>26</v>
      </c>
      <c r="P20" s="64">
        <v>53</v>
      </c>
      <c r="Q20" s="64">
        <v>252</v>
      </c>
      <c r="R20" s="62" t="s">
        <v>619</v>
      </c>
      <c r="S20" s="62" t="s">
        <v>619</v>
      </c>
      <c r="T20" s="64">
        <v>1116</v>
      </c>
      <c r="U20" s="64">
        <v>564</v>
      </c>
      <c r="V20" s="64">
        <v>685</v>
      </c>
      <c r="W20" s="64">
        <v>2365</v>
      </c>
      <c r="X20" s="101">
        <v>16.329999999999998</v>
      </c>
      <c r="Y20" s="62" t="s">
        <v>619</v>
      </c>
      <c r="Z20" s="62" t="s">
        <v>619</v>
      </c>
    </row>
    <row r="21" spans="1:26" s="107" customFormat="1" ht="14.1" customHeight="1" x14ac:dyDescent="0.2">
      <c r="A21" s="218" t="s">
        <v>118</v>
      </c>
      <c r="B21" s="218" t="s">
        <v>119</v>
      </c>
      <c r="C21" s="218" t="s">
        <v>747</v>
      </c>
      <c r="D21" s="218"/>
      <c r="E21" s="77">
        <v>103</v>
      </c>
      <c r="F21" s="62" t="s">
        <v>619</v>
      </c>
      <c r="G21" s="62" t="s">
        <v>619</v>
      </c>
      <c r="H21" s="62" t="s">
        <v>619</v>
      </c>
      <c r="I21" s="62" t="s">
        <v>619</v>
      </c>
      <c r="J21" s="62" t="s">
        <v>619</v>
      </c>
      <c r="K21" s="62" t="s">
        <v>619</v>
      </c>
      <c r="L21" s="62" t="s">
        <v>619</v>
      </c>
      <c r="M21" s="65" t="s">
        <v>619</v>
      </c>
      <c r="N21" s="62" t="s">
        <v>619</v>
      </c>
      <c r="O21" s="62" t="s">
        <v>619</v>
      </c>
      <c r="P21" s="64">
        <v>53</v>
      </c>
      <c r="Q21" s="64">
        <v>59</v>
      </c>
      <c r="R21" s="62" t="s">
        <v>619</v>
      </c>
      <c r="S21" s="62" t="s">
        <v>619</v>
      </c>
      <c r="T21" s="62" t="s">
        <v>619</v>
      </c>
      <c r="U21" s="62" t="s">
        <v>619</v>
      </c>
      <c r="V21" s="62" t="s">
        <v>619</v>
      </c>
      <c r="W21" s="62" t="s">
        <v>619</v>
      </c>
      <c r="X21" s="101" t="s">
        <v>619</v>
      </c>
      <c r="Y21" s="62" t="s">
        <v>619</v>
      </c>
      <c r="Z21" s="62" t="s">
        <v>619</v>
      </c>
    </row>
    <row r="22" spans="1:26" s="107" customFormat="1" ht="14.1" customHeight="1" x14ac:dyDescent="0.2">
      <c r="A22" s="218" t="s">
        <v>35</v>
      </c>
      <c r="B22" s="218" t="s">
        <v>36</v>
      </c>
      <c r="C22" s="218" t="s">
        <v>743</v>
      </c>
      <c r="D22" s="218"/>
      <c r="E22" s="77">
        <v>31</v>
      </c>
      <c r="F22" s="62" t="s">
        <v>619</v>
      </c>
      <c r="G22" s="62" t="s">
        <v>619</v>
      </c>
      <c r="H22" s="62" t="s">
        <v>619</v>
      </c>
      <c r="I22" s="62" t="s">
        <v>619</v>
      </c>
      <c r="J22" s="62" t="s">
        <v>619</v>
      </c>
      <c r="K22" s="62" t="s">
        <v>619</v>
      </c>
      <c r="L22" s="62" t="s">
        <v>619</v>
      </c>
      <c r="M22" s="65" t="s">
        <v>619</v>
      </c>
      <c r="N22" s="62" t="s">
        <v>619</v>
      </c>
      <c r="O22" s="62" t="s">
        <v>619</v>
      </c>
      <c r="P22" s="64">
        <v>15</v>
      </c>
      <c r="Q22" s="64">
        <v>20</v>
      </c>
      <c r="R22" s="62" t="s">
        <v>619</v>
      </c>
      <c r="S22" s="62" t="s">
        <v>619</v>
      </c>
      <c r="T22" s="62" t="s">
        <v>619</v>
      </c>
      <c r="U22" s="62" t="s">
        <v>619</v>
      </c>
      <c r="V22" s="62" t="s">
        <v>619</v>
      </c>
      <c r="W22" s="64">
        <v>6</v>
      </c>
      <c r="X22" s="101">
        <v>0.19</v>
      </c>
      <c r="Y22" s="62" t="s">
        <v>619</v>
      </c>
      <c r="Z22" s="62" t="s">
        <v>619</v>
      </c>
    </row>
    <row r="23" spans="1:26" s="107" customFormat="1" ht="14.1" customHeight="1" x14ac:dyDescent="0.2">
      <c r="A23" s="218" t="s">
        <v>284</v>
      </c>
      <c r="B23" s="218" t="s">
        <v>285</v>
      </c>
      <c r="C23" s="218" t="s">
        <v>745</v>
      </c>
      <c r="D23" s="218"/>
      <c r="E23" s="77">
        <v>75</v>
      </c>
      <c r="F23" s="64">
        <v>88</v>
      </c>
      <c r="G23" s="64">
        <v>7</v>
      </c>
      <c r="H23" s="62" t="s">
        <v>619</v>
      </c>
      <c r="I23" s="62" t="s">
        <v>619</v>
      </c>
      <c r="J23" s="62" t="s">
        <v>619</v>
      </c>
      <c r="K23" s="62" t="s">
        <v>619</v>
      </c>
      <c r="L23" s="64">
        <v>98</v>
      </c>
      <c r="M23" s="65">
        <v>1.3</v>
      </c>
      <c r="N23" s="64">
        <v>8</v>
      </c>
      <c r="O23" s="64">
        <v>15</v>
      </c>
      <c r="P23" s="64">
        <v>8</v>
      </c>
      <c r="Q23" s="64">
        <v>129</v>
      </c>
      <c r="R23" s="64">
        <v>48</v>
      </c>
      <c r="S23" s="64">
        <v>56</v>
      </c>
      <c r="T23" s="64">
        <v>310</v>
      </c>
      <c r="U23" s="62" t="s">
        <v>619</v>
      </c>
      <c r="V23" s="62" t="s">
        <v>619</v>
      </c>
      <c r="W23" s="64">
        <v>424</v>
      </c>
      <c r="X23" s="101">
        <v>5.66</v>
      </c>
      <c r="Y23" s="62" t="s">
        <v>619</v>
      </c>
      <c r="Z23" s="62" t="s">
        <v>619</v>
      </c>
    </row>
    <row r="24" spans="1:26" s="107" customFormat="1" ht="14.1" customHeight="1" x14ac:dyDescent="0.2">
      <c r="A24" s="218" t="s">
        <v>452</v>
      </c>
      <c r="B24" s="218" t="s">
        <v>453</v>
      </c>
      <c r="C24" s="218" t="s">
        <v>742</v>
      </c>
      <c r="D24" s="218"/>
      <c r="E24" s="77">
        <v>73</v>
      </c>
      <c r="F24" s="62" t="s">
        <v>619</v>
      </c>
      <c r="G24" s="62" t="s">
        <v>619</v>
      </c>
      <c r="H24" s="62" t="s">
        <v>619</v>
      </c>
      <c r="I24" s="62" t="s">
        <v>619</v>
      </c>
      <c r="J24" s="62" t="s">
        <v>619</v>
      </c>
      <c r="K24" s="62" t="s">
        <v>619</v>
      </c>
      <c r="L24" s="64">
        <v>13</v>
      </c>
      <c r="M24" s="65">
        <v>0.2</v>
      </c>
      <c r="N24" s="64">
        <v>12</v>
      </c>
      <c r="O24" s="64">
        <v>9</v>
      </c>
      <c r="P24" s="64">
        <v>5</v>
      </c>
      <c r="Q24" s="64">
        <v>39</v>
      </c>
      <c r="R24" s="64">
        <v>8</v>
      </c>
      <c r="S24" s="62" t="s">
        <v>619</v>
      </c>
      <c r="T24" s="64">
        <v>8</v>
      </c>
      <c r="U24" s="64">
        <v>6</v>
      </c>
      <c r="V24" s="62" t="s">
        <v>619</v>
      </c>
      <c r="W24" s="64">
        <v>30</v>
      </c>
      <c r="X24" s="101">
        <v>0.41</v>
      </c>
      <c r="Y24" s="62" t="s">
        <v>619</v>
      </c>
      <c r="Z24" s="62" t="s">
        <v>619</v>
      </c>
    </row>
    <row r="25" spans="1:26" s="107" customFormat="1" ht="14.1" customHeight="1" x14ac:dyDescent="0.2">
      <c r="A25" s="218" t="s">
        <v>200</v>
      </c>
      <c r="B25" s="218" t="s">
        <v>201</v>
      </c>
      <c r="C25" s="218" t="s">
        <v>744</v>
      </c>
      <c r="D25" s="218"/>
      <c r="E25" s="77">
        <v>49</v>
      </c>
      <c r="F25" s="64">
        <v>14</v>
      </c>
      <c r="G25" s="62" t="s">
        <v>619</v>
      </c>
      <c r="H25" s="62" t="s">
        <v>619</v>
      </c>
      <c r="I25" s="62" t="s">
        <v>619</v>
      </c>
      <c r="J25" s="62" t="s">
        <v>619</v>
      </c>
      <c r="K25" s="62" t="s">
        <v>619</v>
      </c>
      <c r="L25" s="64">
        <v>15</v>
      </c>
      <c r="M25" s="65">
        <v>0.3</v>
      </c>
      <c r="N25" s="64">
        <v>7</v>
      </c>
      <c r="O25" s="64">
        <v>9</v>
      </c>
      <c r="P25" s="64">
        <v>18</v>
      </c>
      <c r="Q25" s="64">
        <v>49</v>
      </c>
      <c r="R25" s="62" t="s">
        <v>619</v>
      </c>
      <c r="S25" s="62" t="s">
        <v>619</v>
      </c>
      <c r="T25" s="62" t="s">
        <v>619</v>
      </c>
      <c r="U25" s="62" t="s">
        <v>619</v>
      </c>
      <c r="V25" s="62" t="s">
        <v>619</v>
      </c>
      <c r="W25" s="64">
        <v>5</v>
      </c>
      <c r="X25" s="101">
        <v>0.1</v>
      </c>
      <c r="Y25" s="64">
        <v>6</v>
      </c>
      <c r="Z25" s="64">
        <v>6</v>
      </c>
    </row>
    <row r="26" spans="1:26" s="107" customFormat="1" ht="14.1" customHeight="1" x14ac:dyDescent="0.2">
      <c r="A26" s="218" t="s">
        <v>544</v>
      </c>
      <c r="B26" s="218" t="s">
        <v>642</v>
      </c>
      <c r="C26" s="218" t="s">
        <v>748</v>
      </c>
      <c r="D26" s="218"/>
      <c r="E26" s="77">
        <v>75</v>
      </c>
      <c r="F26" s="64">
        <v>10</v>
      </c>
      <c r="G26" s="62" t="s">
        <v>619</v>
      </c>
      <c r="H26" s="62" t="s">
        <v>619</v>
      </c>
      <c r="I26" s="62" t="s">
        <v>619</v>
      </c>
      <c r="J26" s="62" t="s">
        <v>619</v>
      </c>
      <c r="K26" s="62" t="s">
        <v>619</v>
      </c>
      <c r="L26" s="64">
        <v>11</v>
      </c>
      <c r="M26" s="65">
        <v>0.2</v>
      </c>
      <c r="N26" s="62" t="s">
        <v>619</v>
      </c>
      <c r="O26" s="62" t="s">
        <v>619</v>
      </c>
      <c r="P26" s="62" t="s">
        <v>619</v>
      </c>
      <c r="Q26" s="64">
        <v>18</v>
      </c>
      <c r="R26" s="62" t="s">
        <v>619</v>
      </c>
      <c r="S26" s="64">
        <v>5</v>
      </c>
      <c r="T26" s="62" t="s">
        <v>619</v>
      </c>
      <c r="U26" s="62" t="s">
        <v>619</v>
      </c>
      <c r="V26" s="62" t="s">
        <v>619</v>
      </c>
      <c r="W26" s="64">
        <v>12</v>
      </c>
      <c r="X26" s="101">
        <v>0.16</v>
      </c>
      <c r="Y26" s="62" t="s">
        <v>619</v>
      </c>
      <c r="Z26" s="62" t="s">
        <v>619</v>
      </c>
    </row>
    <row r="27" spans="1:26" s="107" customFormat="1" ht="14.1" customHeight="1" x14ac:dyDescent="0.2">
      <c r="A27" s="218" t="s">
        <v>268</v>
      </c>
      <c r="B27" s="218" t="s">
        <v>643</v>
      </c>
      <c r="C27" s="218" t="s">
        <v>745</v>
      </c>
      <c r="D27" s="218"/>
      <c r="E27" s="77">
        <v>66</v>
      </c>
      <c r="F27" s="64">
        <v>25</v>
      </c>
      <c r="G27" s="62" t="s">
        <v>619</v>
      </c>
      <c r="H27" s="62" t="s">
        <v>619</v>
      </c>
      <c r="I27" s="62" t="s">
        <v>619</v>
      </c>
      <c r="J27" s="62" t="s">
        <v>619</v>
      </c>
      <c r="K27" s="62" t="s">
        <v>619</v>
      </c>
      <c r="L27" s="64">
        <v>36</v>
      </c>
      <c r="M27" s="65">
        <v>0.5</v>
      </c>
      <c r="N27" s="62" t="s">
        <v>619</v>
      </c>
      <c r="O27" s="62" t="s">
        <v>619</v>
      </c>
      <c r="P27" s="64">
        <v>27</v>
      </c>
      <c r="Q27" s="64">
        <v>75</v>
      </c>
      <c r="R27" s="62" t="s">
        <v>619</v>
      </c>
      <c r="S27" s="62" t="s">
        <v>619</v>
      </c>
      <c r="T27" s="62" t="s">
        <v>619</v>
      </c>
      <c r="U27" s="64">
        <v>59</v>
      </c>
      <c r="V27" s="62" t="s">
        <v>619</v>
      </c>
      <c r="W27" s="64">
        <v>64</v>
      </c>
      <c r="X27" s="101">
        <v>0.96</v>
      </c>
      <c r="Y27" s="64">
        <v>26</v>
      </c>
      <c r="Z27" s="64">
        <v>26</v>
      </c>
    </row>
    <row r="28" spans="1:26" s="107" customFormat="1" ht="14.1" customHeight="1" x14ac:dyDescent="0.2">
      <c r="A28" s="218" t="s">
        <v>388</v>
      </c>
      <c r="B28" s="218" t="s">
        <v>389</v>
      </c>
      <c r="C28" s="218" t="s">
        <v>746</v>
      </c>
      <c r="D28" s="218"/>
      <c r="E28" s="77">
        <v>95</v>
      </c>
      <c r="F28" s="64">
        <v>102</v>
      </c>
      <c r="G28" s="64">
        <v>35</v>
      </c>
      <c r="H28" s="62" t="s">
        <v>619</v>
      </c>
      <c r="I28" s="64">
        <v>5</v>
      </c>
      <c r="J28" s="62" t="s">
        <v>619</v>
      </c>
      <c r="K28" s="62" t="s">
        <v>619</v>
      </c>
      <c r="L28" s="64">
        <v>150</v>
      </c>
      <c r="M28" s="65">
        <v>1.6</v>
      </c>
      <c r="N28" s="64">
        <v>16</v>
      </c>
      <c r="O28" s="64">
        <v>33</v>
      </c>
      <c r="P28" s="64">
        <v>22</v>
      </c>
      <c r="Q28" s="64">
        <v>221</v>
      </c>
      <c r="R28" s="64">
        <v>43</v>
      </c>
      <c r="S28" s="62" t="s">
        <v>619</v>
      </c>
      <c r="T28" s="62" t="s">
        <v>619</v>
      </c>
      <c r="U28" s="64">
        <v>350</v>
      </c>
      <c r="V28" s="64">
        <v>185</v>
      </c>
      <c r="W28" s="64">
        <v>588</v>
      </c>
      <c r="X28" s="101">
        <v>6.18</v>
      </c>
      <c r="Y28" s="62" t="s">
        <v>619</v>
      </c>
      <c r="Z28" s="62" t="s">
        <v>619</v>
      </c>
    </row>
    <row r="29" spans="1:26" s="107" customFormat="1" ht="14.1" customHeight="1" x14ac:dyDescent="0.2">
      <c r="A29" s="218" t="s">
        <v>254</v>
      </c>
      <c r="B29" s="218" t="s">
        <v>255</v>
      </c>
      <c r="C29" s="218" t="s">
        <v>749</v>
      </c>
      <c r="D29" s="218"/>
      <c r="E29" s="77">
        <v>423</v>
      </c>
      <c r="F29" s="64">
        <v>286</v>
      </c>
      <c r="G29" s="64">
        <v>152</v>
      </c>
      <c r="H29" s="64">
        <v>156</v>
      </c>
      <c r="I29" s="64">
        <v>52</v>
      </c>
      <c r="J29" s="64">
        <v>63</v>
      </c>
      <c r="K29" s="64">
        <v>99</v>
      </c>
      <c r="L29" s="64">
        <v>808</v>
      </c>
      <c r="M29" s="65">
        <v>1.9</v>
      </c>
      <c r="N29" s="64">
        <v>69</v>
      </c>
      <c r="O29" s="64">
        <v>131</v>
      </c>
      <c r="P29" s="64">
        <v>306</v>
      </c>
      <c r="Q29" s="64">
        <v>1314</v>
      </c>
      <c r="R29" s="64">
        <v>112</v>
      </c>
      <c r="S29" s="64">
        <v>75</v>
      </c>
      <c r="T29" s="64">
        <v>237</v>
      </c>
      <c r="U29" s="64">
        <v>395</v>
      </c>
      <c r="V29" s="64">
        <v>5</v>
      </c>
      <c r="W29" s="64">
        <v>824</v>
      </c>
      <c r="X29" s="101">
        <v>1.95</v>
      </c>
      <c r="Y29" s="64">
        <v>1710</v>
      </c>
      <c r="Z29" s="64">
        <v>1710</v>
      </c>
    </row>
    <row r="30" spans="1:26" s="107" customFormat="1" ht="14.1" customHeight="1" x14ac:dyDescent="0.2">
      <c r="A30" s="218" t="s">
        <v>156</v>
      </c>
      <c r="B30" s="218" t="s">
        <v>157</v>
      </c>
      <c r="C30" s="218" t="s">
        <v>744</v>
      </c>
      <c r="D30" s="218"/>
      <c r="E30" s="77">
        <v>40</v>
      </c>
      <c r="F30" s="62" t="s">
        <v>619</v>
      </c>
      <c r="G30" s="62" t="s">
        <v>619</v>
      </c>
      <c r="H30" s="62" t="s">
        <v>619</v>
      </c>
      <c r="I30" s="62" t="s">
        <v>619</v>
      </c>
      <c r="J30" s="62" t="s">
        <v>619</v>
      </c>
      <c r="K30" s="62" t="s">
        <v>619</v>
      </c>
      <c r="L30" s="62" t="s">
        <v>619</v>
      </c>
      <c r="M30" s="65" t="s">
        <v>619</v>
      </c>
      <c r="N30" s="62" t="s">
        <v>619</v>
      </c>
      <c r="O30" s="62" t="s">
        <v>619</v>
      </c>
      <c r="P30" s="62" t="s">
        <v>619</v>
      </c>
      <c r="Q30" s="62" t="s">
        <v>619</v>
      </c>
      <c r="R30" s="62" t="s">
        <v>619</v>
      </c>
      <c r="S30" s="62" t="s">
        <v>619</v>
      </c>
      <c r="T30" s="62" t="s">
        <v>619</v>
      </c>
      <c r="U30" s="62" t="s">
        <v>619</v>
      </c>
      <c r="V30" s="62" t="s">
        <v>619</v>
      </c>
      <c r="W30" s="62" t="s">
        <v>619</v>
      </c>
      <c r="X30" s="101" t="s">
        <v>619</v>
      </c>
      <c r="Y30" s="62" t="s">
        <v>619</v>
      </c>
      <c r="Z30" s="62" t="s">
        <v>619</v>
      </c>
    </row>
    <row r="31" spans="1:26" s="107" customFormat="1" ht="14.1" customHeight="1" x14ac:dyDescent="0.2">
      <c r="A31" s="218" t="s">
        <v>27</v>
      </c>
      <c r="B31" s="218" t="s">
        <v>644</v>
      </c>
      <c r="C31" s="218" t="s">
        <v>743</v>
      </c>
      <c r="D31" s="218"/>
      <c r="E31" s="77">
        <v>58</v>
      </c>
      <c r="F31" s="64">
        <v>7</v>
      </c>
      <c r="G31" s="62" t="s">
        <v>619</v>
      </c>
      <c r="H31" s="62" t="s">
        <v>619</v>
      </c>
      <c r="I31" s="62" t="s">
        <v>619</v>
      </c>
      <c r="J31" s="62" t="s">
        <v>619</v>
      </c>
      <c r="K31" s="62" t="s">
        <v>619</v>
      </c>
      <c r="L31" s="64">
        <v>13</v>
      </c>
      <c r="M31" s="65">
        <v>0.2</v>
      </c>
      <c r="N31" s="62" t="s">
        <v>619</v>
      </c>
      <c r="O31" s="62" t="s">
        <v>619</v>
      </c>
      <c r="P31" s="64">
        <v>46</v>
      </c>
      <c r="Q31" s="64">
        <v>63</v>
      </c>
      <c r="R31" s="62" t="s">
        <v>619</v>
      </c>
      <c r="S31" s="62" t="s">
        <v>619</v>
      </c>
      <c r="T31" s="62" t="s">
        <v>619</v>
      </c>
      <c r="U31" s="62" t="s">
        <v>619</v>
      </c>
      <c r="V31" s="62" t="s">
        <v>619</v>
      </c>
      <c r="W31" s="64">
        <v>7</v>
      </c>
      <c r="X31" s="101">
        <v>0.12</v>
      </c>
      <c r="Y31" s="64">
        <v>12</v>
      </c>
      <c r="Z31" s="64">
        <v>12</v>
      </c>
    </row>
    <row r="32" spans="1:26" s="107" customFormat="1" ht="14.1" customHeight="1" x14ac:dyDescent="0.2">
      <c r="A32" s="218" t="s">
        <v>28</v>
      </c>
      <c r="B32" s="218" t="s">
        <v>645</v>
      </c>
      <c r="C32" s="218" t="s">
        <v>743</v>
      </c>
      <c r="D32" s="218"/>
      <c r="E32" s="77">
        <v>64</v>
      </c>
      <c r="F32" s="62" t="s">
        <v>619</v>
      </c>
      <c r="G32" s="62" t="s">
        <v>619</v>
      </c>
      <c r="H32" s="62" t="s">
        <v>619</v>
      </c>
      <c r="I32" s="62" t="s">
        <v>619</v>
      </c>
      <c r="J32" s="62" t="s">
        <v>619</v>
      </c>
      <c r="K32" s="62" t="s">
        <v>619</v>
      </c>
      <c r="L32" s="64">
        <v>7</v>
      </c>
      <c r="M32" s="65">
        <v>0.1</v>
      </c>
      <c r="N32" s="62" t="s">
        <v>619</v>
      </c>
      <c r="O32" s="64">
        <v>116</v>
      </c>
      <c r="P32" s="62" t="s">
        <v>619</v>
      </c>
      <c r="Q32" s="64">
        <v>141</v>
      </c>
      <c r="R32" s="62" t="s">
        <v>619</v>
      </c>
      <c r="S32" s="62" t="s">
        <v>619</v>
      </c>
      <c r="T32" s="62" t="s">
        <v>619</v>
      </c>
      <c r="U32" s="62" t="s">
        <v>619</v>
      </c>
      <c r="V32" s="62" t="s">
        <v>619</v>
      </c>
      <c r="W32" s="64">
        <v>14</v>
      </c>
      <c r="X32" s="101">
        <v>0.22</v>
      </c>
      <c r="Y32" s="62" t="s">
        <v>619</v>
      </c>
      <c r="Z32" s="62" t="s">
        <v>619</v>
      </c>
    </row>
    <row r="33" spans="1:26" s="107" customFormat="1" ht="14.1" customHeight="1" x14ac:dyDescent="0.2">
      <c r="A33" s="218" t="s">
        <v>142</v>
      </c>
      <c r="B33" s="218" t="s">
        <v>143</v>
      </c>
      <c r="C33" s="218" t="s">
        <v>744</v>
      </c>
      <c r="D33" s="218"/>
      <c r="E33" s="77">
        <v>33</v>
      </c>
      <c r="F33" s="62" t="s">
        <v>619</v>
      </c>
      <c r="G33" s="62" t="s">
        <v>619</v>
      </c>
      <c r="H33" s="62" t="s">
        <v>619</v>
      </c>
      <c r="I33" s="62" t="s">
        <v>619</v>
      </c>
      <c r="J33" s="62" t="s">
        <v>619</v>
      </c>
      <c r="K33" s="62" t="s">
        <v>619</v>
      </c>
      <c r="L33" s="64">
        <v>12</v>
      </c>
      <c r="M33" s="65">
        <v>0.4</v>
      </c>
      <c r="N33" s="62" t="s">
        <v>619</v>
      </c>
      <c r="O33" s="62" t="s">
        <v>619</v>
      </c>
      <c r="P33" s="62" t="s">
        <v>619</v>
      </c>
      <c r="Q33" s="64">
        <v>13</v>
      </c>
      <c r="R33" s="62" t="s">
        <v>619</v>
      </c>
      <c r="S33" s="62" t="s">
        <v>619</v>
      </c>
      <c r="T33" s="62" t="s">
        <v>619</v>
      </c>
      <c r="U33" s="62" t="s">
        <v>619</v>
      </c>
      <c r="V33" s="62" t="s">
        <v>619</v>
      </c>
      <c r="W33" s="62" t="s">
        <v>619</v>
      </c>
      <c r="X33" s="101" t="s">
        <v>619</v>
      </c>
      <c r="Y33" s="62" t="s">
        <v>619</v>
      </c>
      <c r="Z33" s="62" t="s">
        <v>619</v>
      </c>
    </row>
    <row r="34" spans="1:26" s="107" customFormat="1" ht="14.1" customHeight="1" x14ac:dyDescent="0.2">
      <c r="A34" s="218" t="s">
        <v>45</v>
      </c>
      <c r="B34" s="218" t="s">
        <v>46</v>
      </c>
      <c r="C34" s="218" t="s">
        <v>743</v>
      </c>
      <c r="D34" s="218"/>
      <c r="E34" s="77">
        <v>119</v>
      </c>
      <c r="F34" s="64">
        <v>66</v>
      </c>
      <c r="G34" s="62" t="s">
        <v>619</v>
      </c>
      <c r="H34" s="64">
        <v>5</v>
      </c>
      <c r="I34" s="62" t="s">
        <v>619</v>
      </c>
      <c r="J34" s="62" t="s">
        <v>619</v>
      </c>
      <c r="K34" s="62" t="s">
        <v>619</v>
      </c>
      <c r="L34" s="64">
        <v>72</v>
      </c>
      <c r="M34" s="65">
        <v>0.6</v>
      </c>
      <c r="N34" s="64">
        <v>17</v>
      </c>
      <c r="O34" s="64">
        <v>5</v>
      </c>
      <c r="P34" s="64">
        <v>50</v>
      </c>
      <c r="Q34" s="64">
        <v>144</v>
      </c>
      <c r="R34" s="62" t="s">
        <v>619</v>
      </c>
      <c r="S34" s="64">
        <v>7</v>
      </c>
      <c r="T34" s="64">
        <v>39</v>
      </c>
      <c r="U34" s="62" t="s">
        <v>619</v>
      </c>
      <c r="V34" s="62" t="s">
        <v>619</v>
      </c>
      <c r="W34" s="64">
        <v>46</v>
      </c>
      <c r="X34" s="101">
        <v>0.39</v>
      </c>
      <c r="Y34" s="64">
        <v>41</v>
      </c>
      <c r="Z34" s="64">
        <v>41</v>
      </c>
    </row>
    <row r="35" spans="1:26" s="107" customFormat="1" ht="14.1" customHeight="1" x14ac:dyDescent="0.2">
      <c r="A35" s="218" t="s">
        <v>170</v>
      </c>
      <c r="B35" s="218" t="s">
        <v>171</v>
      </c>
      <c r="C35" s="218" t="s">
        <v>744</v>
      </c>
      <c r="D35" s="218"/>
      <c r="E35" s="77">
        <v>28</v>
      </c>
      <c r="F35" s="62" t="s">
        <v>619</v>
      </c>
      <c r="G35" s="62" t="s">
        <v>619</v>
      </c>
      <c r="H35" s="62" t="s">
        <v>619</v>
      </c>
      <c r="I35" s="62" t="s">
        <v>619</v>
      </c>
      <c r="J35" s="62" t="s">
        <v>619</v>
      </c>
      <c r="K35" s="62" t="s">
        <v>619</v>
      </c>
      <c r="L35" s="64">
        <v>5</v>
      </c>
      <c r="M35" s="65">
        <v>0.2</v>
      </c>
      <c r="N35" s="64">
        <v>5</v>
      </c>
      <c r="O35" s="64">
        <v>7</v>
      </c>
      <c r="P35" s="64">
        <v>16</v>
      </c>
      <c r="Q35" s="64">
        <v>33</v>
      </c>
      <c r="R35" s="62" t="s">
        <v>619</v>
      </c>
      <c r="S35" s="62" t="s">
        <v>619</v>
      </c>
      <c r="T35" s="64">
        <v>7</v>
      </c>
      <c r="U35" s="62" t="s">
        <v>619</v>
      </c>
      <c r="V35" s="62" t="s">
        <v>619</v>
      </c>
      <c r="W35" s="64">
        <v>12</v>
      </c>
      <c r="X35" s="101">
        <v>0.43</v>
      </c>
      <c r="Y35" s="62" t="s">
        <v>619</v>
      </c>
      <c r="Z35" s="62" t="s">
        <v>619</v>
      </c>
    </row>
    <row r="36" spans="1:26" s="107" customFormat="1" ht="14.1" customHeight="1" x14ac:dyDescent="0.2">
      <c r="A36" s="218" t="s">
        <v>545</v>
      </c>
      <c r="B36" s="218" t="s">
        <v>646</v>
      </c>
      <c r="C36" s="218" t="s">
        <v>748</v>
      </c>
      <c r="D36" s="218"/>
      <c r="E36" s="77">
        <v>85</v>
      </c>
      <c r="F36" s="64">
        <v>42</v>
      </c>
      <c r="G36" s="62" t="s">
        <v>619</v>
      </c>
      <c r="H36" s="62" t="s">
        <v>619</v>
      </c>
      <c r="I36" s="62" t="s">
        <v>619</v>
      </c>
      <c r="J36" s="62" t="s">
        <v>619</v>
      </c>
      <c r="K36" s="62" t="s">
        <v>619</v>
      </c>
      <c r="L36" s="64">
        <v>45</v>
      </c>
      <c r="M36" s="65">
        <v>0.5</v>
      </c>
      <c r="N36" s="64">
        <v>14</v>
      </c>
      <c r="O36" s="64">
        <v>22</v>
      </c>
      <c r="P36" s="64">
        <v>9</v>
      </c>
      <c r="Q36" s="64">
        <v>90</v>
      </c>
      <c r="R36" s="64">
        <v>39</v>
      </c>
      <c r="S36" s="62" t="s">
        <v>619</v>
      </c>
      <c r="T36" s="64">
        <v>9</v>
      </c>
      <c r="U36" s="64">
        <v>15</v>
      </c>
      <c r="V36" s="62" t="s">
        <v>619</v>
      </c>
      <c r="W36" s="64">
        <v>70</v>
      </c>
      <c r="X36" s="101">
        <v>0.82</v>
      </c>
      <c r="Y36" s="62" t="s">
        <v>619</v>
      </c>
      <c r="Z36" s="62" t="s">
        <v>619</v>
      </c>
    </row>
    <row r="37" spans="1:26" s="107" customFormat="1" ht="14.1" customHeight="1" x14ac:dyDescent="0.2">
      <c r="A37" s="218" t="s">
        <v>422</v>
      </c>
      <c r="B37" s="218" t="s">
        <v>647</v>
      </c>
      <c r="C37" s="218" t="s">
        <v>742</v>
      </c>
      <c r="D37" s="218"/>
      <c r="E37" s="77">
        <v>48</v>
      </c>
      <c r="F37" s="64">
        <v>20</v>
      </c>
      <c r="G37" s="62" t="s">
        <v>619</v>
      </c>
      <c r="H37" s="62" t="s">
        <v>619</v>
      </c>
      <c r="I37" s="62" t="s">
        <v>619</v>
      </c>
      <c r="J37" s="62" t="s">
        <v>619</v>
      </c>
      <c r="K37" s="62" t="s">
        <v>619</v>
      </c>
      <c r="L37" s="64">
        <v>24</v>
      </c>
      <c r="M37" s="65">
        <v>0.5</v>
      </c>
      <c r="N37" s="62" t="s">
        <v>619</v>
      </c>
      <c r="O37" s="62" t="s">
        <v>619</v>
      </c>
      <c r="P37" s="64">
        <v>5</v>
      </c>
      <c r="Q37" s="64">
        <v>35</v>
      </c>
      <c r="R37" s="64">
        <v>19</v>
      </c>
      <c r="S37" s="64">
        <v>5</v>
      </c>
      <c r="T37" s="64">
        <v>25</v>
      </c>
      <c r="U37" s="64">
        <v>8</v>
      </c>
      <c r="V37" s="64">
        <v>8</v>
      </c>
      <c r="W37" s="64">
        <v>65</v>
      </c>
      <c r="X37" s="101">
        <v>1.35</v>
      </c>
      <c r="Y37" s="64">
        <v>12</v>
      </c>
      <c r="Z37" s="64">
        <v>12</v>
      </c>
    </row>
    <row r="38" spans="1:26" s="107" customFormat="1" ht="14.1" customHeight="1" x14ac:dyDescent="0.2">
      <c r="A38" s="218" t="s">
        <v>126</v>
      </c>
      <c r="B38" s="218" t="s">
        <v>127</v>
      </c>
      <c r="C38" s="218" t="s">
        <v>747</v>
      </c>
      <c r="D38" s="218"/>
      <c r="E38" s="77">
        <v>204</v>
      </c>
      <c r="F38" s="64">
        <v>43</v>
      </c>
      <c r="G38" s="62" t="s">
        <v>619</v>
      </c>
      <c r="H38" s="64">
        <v>18</v>
      </c>
      <c r="I38" s="62" t="s">
        <v>619</v>
      </c>
      <c r="J38" s="62" t="s">
        <v>619</v>
      </c>
      <c r="K38" s="62" t="s">
        <v>619</v>
      </c>
      <c r="L38" s="64">
        <v>68</v>
      </c>
      <c r="M38" s="65">
        <v>0.3</v>
      </c>
      <c r="N38" s="64">
        <v>6</v>
      </c>
      <c r="O38" s="64">
        <v>10</v>
      </c>
      <c r="P38" s="64">
        <v>96</v>
      </c>
      <c r="Q38" s="64">
        <v>180</v>
      </c>
      <c r="R38" s="64">
        <v>9</v>
      </c>
      <c r="S38" s="62" t="s">
        <v>619</v>
      </c>
      <c r="T38" s="64">
        <v>47</v>
      </c>
      <c r="U38" s="62" t="s">
        <v>619</v>
      </c>
      <c r="V38" s="62" t="s">
        <v>619</v>
      </c>
      <c r="W38" s="64">
        <v>56</v>
      </c>
      <c r="X38" s="101">
        <v>0.27</v>
      </c>
      <c r="Y38" s="64">
        <v>62</v>
      </c>
      <c r="Z38" s="64">
        <v>62</v>
      </c>
    </row>
    <row r="39" spans="1:26" s="107" customFormat="1" ht="14.1" customHeight="1" x14ac:dyDescent="0.2">
      <c r="A39" s="218" t="s">
        <v>286</v>
      </c>
      <c r="B39" s="218" t="s">
        <v>287</v>
      </c>
      <c r="C39" s="218" t="s">
        <v>745</v>
      </c>
      <c r="D39" s="218"/>
      <c r="E39" s="77">
        <v>63</v>
      </c>
      <c r="F39" s="64">
        <v>52</v>
      </c>
      <c r="G39" s="62" t="s">
        <v>619</v>
      </c>
      <c r="H39" s="62" t="s">
        <v>619</v>
      </c>
      <c r="I39" s="62" t="s">
        <v>619</v>
      </c>
      <c r="J39" s="62" t="s">
        <v>619</v>
      </c>
      <c r="K39" s="62" t="s">
        <v>619</v>
      </c>
      <c r="L39" s="64">
        <v>55</v>
      </c>
      <c r="M39" s="65">
        <v>0.9</v>
      </c>
      <c r="N39" s="62" t="s">
        <v>619</v>
      </c>
      <c r="O39" s="64">
        <v>10</v>
      </c>
      <c r="P39" s="62" t="s">
        <v>619</v>
      </c>
      <c r="Q39" s="64">
        <v>71</v>
      </c>
      <c r="R39" s="62" t="s">
        <v>619</v>
      </c>
      <c r="S39" s="64">
        <v>11</v>
      </c>
      <c r="T39" s="64">
        <v>43</v>
      </c>
      <c r="U39" s="62" t="s">
        <v>619</v>
      </c>
      <c r="V39" s="62" t="s">
        <v>619</v>
      </c>
      <c r="W39" s="64">
        <v>54</v>
      </c>
      <c r="X39" s="101">
        <v>0.85</v>
      </c>
      <c r="Y39" s="64">
        <v>11</v>
      </c>
      <c r="Z39" s="64">
        <v>11</v>
      </c>
    </row>
    <row r="40" spans="1:26" s="107" customFormat="1" ht="14.1" customHeight="1" x14ac:dyDescent="0.2">
      <c r="A40" s="218" t="s">
        <v>328</v>
      </c>
      <c r="B40" s="218" t="s">
        <v>329</v>
      </c>
      <c r="C40" s="218" t="s">
        <v>745</v>
      </c>
      <c r="D40" s="218"/>
      <c r="E40" s="77">
        <v>56</v>
      </c>
      <c r="F40" s="62" t="s">
        <v>619</v>
      </c>
      <c r="G40" s="62" t="s">
        <v>619</v>
      </c>
      <c r="H40" s="62" t="s">
        <v>619</v>
      </c>
      <c r="I40" s="62" t="s">
        <v>619</v>
      </c>
      <c r="J40" s="62" t="s">
        <v>619</v>
      </c>
      <c r="K40" s="62" t="s">
        <v>619</v>
      </c>
      <c r="L40" s="62" t="s">
        <v>619</v>
      </c>
      <c r="M40" s="65" t="s">
        <v>619</v>
      </c>
      <c r="N40" s="62" t="s">
        <v>619</v>
      </c>
      <c r="O40" s="62" t="s">
        <v>619</v>
      </c>
      <c r="P40" s="64">
        <v>6</v>
      </c>
      <c r="Q40" s="64">
        <v>12</v>
      </c>
      <c r="R40" s="62" t="s">
        <v>619</v>
      </c>
      <c r="S40" s="62" t="s">
        <v>619</v>
      </c>
      <c r="T40" s="64">
        <v>6</v>
      </c>
      <c r="U40" s="62" t="s">
        <v>619</v>
      </c>
      <c r="V40" s="62" t="s">
        <v>619</v>
      </c>
      <c r="W40" s="64">
        <v>7</v>
      </c>
      <c r="X40" s="101">
        <v>0.12</v>
      </c>
      <c r="Y40" s="62" t="s">
        <v>619</v>
      </c>
      <c r="Z40" s="62" t="s">
        <v>619</v>
      </c>
    </row>
    <row r="41" spans="1:26" s="107" customFormat="1" ht="14.1" customHeight="1" x14ac:dyDescent="0.2">
      <c r="A41" s="218" t="s">
        <v>390</v>
      </c>
      <c r="B41" s="218" t="s">
        <v>391</v>
      </c>
      <c r="C41" s="218" t="s">
        <v>746</v>
      </c>
      <c r="D41" s="218"/>
      <c r="E41" s="77">
        <v>116</v>
      </c>
      <c r="F41" s="64">
        <v>43</v>
      </c>
      <c r="G41" s="64">
        <v>95</v>
      </c>
      <c r="H41" s="64">
        <v>31</v>
      </c>
      <c r="I41" s="62" t="s">
        <v>619</v>
      </c>
      <c r="J41" s="62" t="s">
        <v>619</v>
      </c>
      <c r="K41" s="64">
        <v>17</v>
      </c>
      <c r="L41" s="64">
        <v>204</v>
      </c>
      <c r="M41" s="65">
        <v>1.8</v>
      </c>
      <c r="N41" s="64">
        <v>8</v>
      </c>
      <c r="O41" s="64">
        <v>62</v>
      </c>
      <c r="P41" s="64">
        <v>78</v>
      </c>
      <c r="Q41" s="64">
        <v>352</v>
      </c>
      <c r="R41" s="64">
        <v>223</v>
      </c>
      <c r="S41" s="62" t="s">
        <v>619</v>
      </c>
      <c r="T41" s="62" t="s">
        <v>619</v>
      </c>
      <c r="U41" s="64">
        <v>2921</v>
      </c>
      <c r="V41" s="64">
        <v>184</v>
      </c>
      <c r="W41" s="64">
        <v>3393</v>
      </c>
      <c r="X41" s="101">
        <v>29.37</v>
      </c>
      <c r="Y41" s="62" t="s">
        <v>619</v>
      </c>
      <c r="Z41" s="62" t="s">
        <v>619</v>
      </c>
    </row>
    <row r="42" spans="1:26" s="107" customFormat="1" ht="14.1" customHeight="1" x14ac:dyDescent="0.2">
      <c r="A42" s="218" t="s">
        <v>288</v>
      </c>
      <c r="B42" s="218" t="s">
        <v>289</v>
      </c>
      <c r="C42" s="218" t="s">
        <v>745</v>
      </c>
      <c r="D42" s="218"/>
      <c r="E42" s="77">
        <v>31</v>
      </c>
      <c r="F42" s="64">
        <v>12</v>
      </c>
      <c r="G42" s="62" t="s">
        <v>619</v>
      </c>
      <c r="H42" s="62" t="s">
        <v>619</v>
      </c>
      <c r="I42" s="62" t="s">
        <v>619</v>
      </c>
      <c r="J42" s="62" t="s">
        <v>619</v>
      </c>
      <c r="K42" s="62" t="s">
        <v>619</v>
      </c>
      <c r="L42" s="64">
        <v>15</v>
      </c>
      <c r="M42" s="65">
        <v>0.5</v>
      </c>
      <c r="N42" s="62" t="s">
        <v>619</v>
      </c>
      <c r="O42" s="62" t="s">
        <v>619</v>
      </c>
      <c r="P42" s="62" t="s">
        <v>619</v>
      </c>
      <c r="Q42" s="64">
        <v>19</v>
      </c>
      <c r="R42" s="64">
        <v>14</v>
      </c>
      <c r="S42" s="62" t="s">
        <v>619</v>
      </c>
      <c r="T42" s="64">
        <v>28</v>
      </c>
      <c r="U42" s="64">
        <v>13</v>
      </c>
      <c r="V42" s="62" t="s">
        <v>619</v>
      </c>
      <c r="W42" s="64">
        <v>56</v>
      </c>
      <c r="X42" s="101">
        <v>1.78</v>
      </c>
      <c r="Y42" s="62" t="s">
        <v>619</v>
      </c>
      <c r="Z42" s="62" t="s">
        <v>619</v>
      </c>
    </row>
    <row r="43" spans="1:26" s="107" customFormat="1" ht="14.1" customHeight="1" x14ac:dyDescent="0.2">
      <c r="A43" s="218" t="s">
        <v>423</v>
      </c>
      <c r="B43" s="218" t="s">
        <v>648</v>
      </c>
      <c r="C43" s="218" t="s">
        <v>742</v>
      </c>
      <c r="D43" s="218"/>
      <c r="E43" s="77">
        <v>125</v>
      </c>
      <c r="F43" s="64">
        <v>70</v>
      </c>
      <c r="G43" s="62" t="s">
        <v>619</v>
      </c>
      <c r="H43" s="62" t="s">
        <v>619</v>
      </c>
      <c r="I43" s="62" t="s">
        <v>619</v>
      </c>
      <c r="J43" s="62" t="s">
        <v>619</v>
      </c>
      <c r="K43" s="64">
        <v>16</v>
      </c>
      <c r="L43" s="64">
        <v>98</v>
      </c>
      <c r="M43" s="65">
        <v>0.8</v>
      </c>
      <c r="N43" s="64">
        <v>27</v>
      </c>
      <c r="O43" s="64">
        <v>80</v>
      </c>
      <c r="P43" s="64">
        <v>90</v>
      </c>
      <c r="Q43" s="64">
        <v>295</v>
      </c>
      <c r="R43" s="64">
        <v>56</v>
      </c>
      <c r="S43" s="64">
        <v>10</v>
      </c>
      <c r="T43" s="64">
        <v>34</v>
      </c>
      <c r="U43" s="64">
        <v>576</v>
      </c>
      <c r="V43" s="64">
        <v>632</v>
      </c>
      <c r="W43" s="64">
        <v>1308</v>
      </c>
      <c r="X43" s="101">
        <v>10.48</v>
      </c>
      <c r="Y43" s="62" t="s">
        <v>619</v>
      </c>
      <c r="Z43" s="62" t="s">
        <v>619</v>
      </c>
    </row>
    <row r="44" spans="1:26" s="107" customFormat="1" ht="14.1" customHeight="1" x14ac:dyDescent="0.2">
      <c r="A44" s="218" t="s">
        <v>546</v>
      </c>
      <c r="B44" s="218" t="s">
        <v>649</v>
      </c>
      <c r="C44" s="218" t="s">
        <v>748</v>
      </c>
      <c r="D44" s="218"/>
      <c r="E44" s="77">
        <v>188</v>
      </c>
      <c r="F44" s="64">
        <v>94</v>
      </c>
      <c r="G44" s="64">
        <v>31</v>
      </c>
      <c r="H44" s="64">
        <v>10</v>
      </c>
      <c r="I44" s="62" t="s">
        <v>619</v>
      </c>
      <c r="J44" s="62" t="s">
        <v>619</v>
      </c>
      <c r="K44" s="64">
        <v>8</v>
      </c>
      <c r="L44" s="64">
        <v>150</v>
      </c>
      <c r="M44" s="65">
        <v>0.8</v>
      </c>
      <c r="N44" s="62" t="s">
        <v>619</v>
      </c>
      <c r="O44" s="64">
        <v>18</v>
      </c>
      <c r="P44" s="62" t="s">
        <v>619</v>
      </c>
      <c r="Q44" s="64">
        <v>183</v>
      </c>
      <c r="R44" s="62" t="s">
        <v>619</v>
      </c>
      <c r="S44" s="64">
        <v>173</v>
      </c>
      <c r="T44" s="64">
        <v>59</v>
      </c>
      <c r="U44" s="62" t="s">
        <v>619</v>
      </c>
      <c r="V44" s="64">
        <v>101</v>
      </c>
      <c r="W44" s="64">
        <v>346</v>
      </c>
      <c r="X44" s="101">
        <v>1.84</v>
      </c>
      <c r="Y44" s="64">
        <v>142</v>
      </c>
      <c r="Z44" s="64">
        <v>142</v>
      </c>
    </row>
    <row r="45" spans="1:26" s="107" customFormat="1" ht="14.1" customHeight="1" x14ac:dyDescent="0.2">
      <c r="A45" s="218" t="s">
        <v>330</v>
      </c>
      <c r="B45" s="218" t="s">
        <v>331</v>
      </c>
      <c r="C45" s="218" t="s">
        <v>745</v>
      </c>
      <c r="D45" s="218"/>
      <c r="E45" s="77">
        <v>55</v>
      </c>
      <c r="F45" s="64">
        <v>27</v>
      </c>
      <c r="G45" s="62" t="s">
        <v>619</v>
      </c>
      <c r="H45" s="62" t="s">
        <v>619</v>
      </c>
      <c r="I45" s="62" t="s">
        <v>619</v>
      </c>
      <c r="J45" s="62" t="s">
        <v>619</v>
      </c>
      <c r="K45" s="62" t="s">
        <v>619</v>
      </c>
      <c r="L45" s="64">
        <v>28</v>
      </c>
      <c r="M45" s="65">
        <v>0.5</v>
      </c>
      <c r="N45" s="62" t="s">
        <v>619</v>
      </c>
      <c r="O45" s="62" t="s">
        <v>619</v>
      </c>
      <c r="P45" s="62" t="s">
        <v>619</v>
      </c>
      <c r="Q45" s="64">
        <v>33</v>
      </c>
      <c r="R45" s="62" t="s">
        <v>619</v>
      </c>
      <c r="S45" s="64">
        <v>5</v>
      </c>
      <c r="T45" s="62" t="s">
        <v>619</v>
      </c>
      <c r="U45" s="64">
        <v>23</v>
      </c>
      <c r="V45" s="64">
        <v>18</v>
      </c>
      <c r="W45" s="64">
        <v>46</v>
      </c>
      <c r="X45" s="101">
        <v>0.84</v>
      </c>
      <c r="Y45" s="62" t="s">
        <v>619</v>
      </c>
      <c r="Z45" s="62" t="s">
        <v>619</v>
      </c>
    </row>
    <row r="46" spans="1:26" s="107" customFormat="1" ht="14.1" customHeight="1" x14ac:dyDescent="0.2">
      <c r="A46" s="218" t="s">
        <v>392</v>
      </c>
      <c r="B46" s="218" t="s">
        <v>393</v>
      </c>
      <c r="C46" s="218" t="s">
        <v>746</v>
      </c>
      <c r="D46" s="218"/>
      <c r="E46" s="77">
        <v>135</v>
      </c>
      <c r="F46" s="64">
        <v>67</v>
      </c>
      <c r="G46" s="64">
        <v>24</v>
      </c>
      <c r="H46" s="62" t="s">
        <v>619</v>
      </c>
      <c r="I46" s="64">
        <v>8</v>
      </c>
      <c r="J46" s="62" t="s">
        <v>619</v>
      </c>
      <c r="K46" s="64">
        <v>7</v>
      </c>
      <c r="L46" s="64">
        <v>110</v>
      </c>
      <c r="M46" s="65">
        <v>0.8</v>
      </c>
      <c r="N46" s="64">
        <v>12</v>
      </c>
      <c r="O46" s="64">
        <v>38</v>
      </c>
      <c r="P46" s="64">
        <v>71</v>
      </c>
      <c r="Q46" s="64">
        <v>231</v>
      </c>
      <c r="R46" s="62" t="s">
        <v>619</v>
      </c>
      <c r="S46" s="62" t="s">
        <v>619</v>
      </c>
      <c r="T46" s="64">
        <v>208</v>
      </c>
      <c r="U46" s="64">
        <v>203</v>
      </c>
      <c r="V46" s="64">
        <v>413</v>
      </c>
      <c r="W46" s="64">
        <v>881</v>
      </c>
      <c r="X46" s="101">
        <v>6.5</v>
      </c>
      <c r="Y46" s="64">
        <v>313</v>
      </c>
      <c r="Z46" s="64">
        <v>313</v>
      </c>
    </row>
    <row r="47" spans="1:26" s="107" customFormat="1" ht="14.1" customHeight="1" x14ac:dyDescent="0.2">
      <c r="A47" s="218" t="s">
        <v>216</v>
      </c>
      <c r="B47" s="218" t="s">
        <v>217</v>
      </c>
      <c r="C47" s="218" t="s">
        <v>749</v>
      </c>
      <c r="D47" s="218"/>
      <c r="E47" s="77">
        <v>39</v>
      </c>
      <c r="F47" s="62" t="s">
        <v>619</v>
      </c>
      <c r="G47" s="62" t="s">
        <v>619</v>
      </c>
      <c r="H47" s="62" t="s">
        <v>619</v>
      </c>
      <c r="I47" s="62" t="s">
        <v>619</v>
      </c>
      <c r="J47" s="62" t="s">
        <v>619</v>
      </c>
      <c r="K47" s="62" t="s">
        <v>619</v>
      </c>
      <c r="L47" s="64">
        <v>13</v>
      </c>
      <c r="M47" s="65">
        <v>0.3</v>
      </c>
      <c r="N47" s="62" t="s">
        <v>619</v>
      </c>
      <c r="O47" s="62" t="s">
        <v>619</v>
      </c>
      <c r="P47" s="64">
        <v>5</v>
      </c>
      <c r="Q47" s="64">
        <v>23</v>
      </c>
      <c r="R47" s="62" t="s">
        <v>619</v>
      </c>
      <c r="S47" s="64">
        <v>5</v>
      </c>
      <c r="T47" s="64">
        <v>22</v>
      </c>
      <c r="U47" s="62" t="s">
        <v>619</v>
      </c>
      <c r="V47" s="62" t="s">
        <v>619</v>
      </c>
      <c r="W47" s="64">
        <v>28</v>
      </c>
      <c r="X47" s="101">
        <v>0.72</v>
      </c>
      <c r="Y47" s="62" t="s">
        <v>619</v>
      </c>
      <c r="Z47" s="62" t="s">
        <v>619</v>
      </c>
    </row>
    <row r="48" spans="1:26" s="107" customFormat="1" ht="14.1" customHeight="1" x14ac:dyDescent="0.2">
      <c r="A48" s="218" t="s">
        <v>308</v>
      </c>
      <c r="B48" s="218" t="s">
        <v>309</v>
      </c>
      <c r="C48" s="218" t="s">
        <v>745</v>
      </c>
      <c r="D48" s="218"/>
      <c r="E48" s="77">
        <v>39</v>
      </c>
      <c r="F48" s="62" t="s">
        <v>619</v>
      </c>
      <c r="G48" s="62" t="s">
        <v>619</v>
      </c>
      <c r="H48" s="62" t="s">
        <v>619</v>
      </c>
      <c r="I48" s="62" t="s">
        <v>619</v>
      </c>
      <c r="J48" s="62" t="s">
        <v>619</v>
      </c>
      <c r="K48" s="62" t="s">
        <v>619</v>
      </c>
      <c r="L48" s="64">
        <v>6</v>
      </c>
      <c r="M48" s="65">
        <v>0.2</v>
      </c>
      <c r="N48" s="62" t="s">
        <v>619</v>
      </c>
      <c r="O48" s="62" t="s">
        <v>619</v>
      </c>
      <c r="P48" s="64">
        <v>33</v>
      </c>
      <c r="Q48" s="64">
        <v>41</v>
      </c>
      <c r="R48" s="62" t="s">
        <v>619</v>
      </c>
      <c r="S48" s="62" t="s">
        <v>619</v>
      </c>
      <c r="T48" s="64">
        <v>53</v>
      </c>
      <c r="U48" s="64">
        <v>44</v>
      </c>
      <c r="V48" s="64">
        <v>50</v>
      </c>
      <c r="W48" s="64">
        <v>175</v>
      </c>
      <c r="X48" s="101">
        <v>4.51</v>
      </c>
      <c r="Y48" s="62" t="s">
        <v>619</v>
      </c>
      <c r="Z48" s="62" t="s">
        <v>619</v>
      </c>
    </row>
    <row r="49" spans="1:26" s="107" customFormat="1" ht="14.1" customHeight="1" x14ac:dyDescent="0.2">
      <c r="A49" s="218" t="s">
        <v>202</v>
      </c>
      <c r="B49" s="218" t="s">
        <v>203</v>
      </c>
      <c r="C49" s="218" t="s">
        <v>744</v>
      </c>
      <c r="D49" s="218"/>
      <c r="E49" s="77">
        <v>48</v>
      </c>
      <c r="F49" s="62" t="s">
        <v>619</v>
      </c>
      <c r="G49" s="62" t="s">
        <v>619</v>
      </c>
      <c r="H49" s="62" t="s">
        <v>619</v>
      </c>
      <c r="I49" s="62" t="s">
        <v>619</v>
      </c>
      <c r="J49" s="62" t="s">
        <v>619</v>
      </c>
      <c r="K49" s="62" t="s">
        <v>619</v>
      </c>
      <c r="L49" s="62" t="s">
        <v>619</v>
      </c>
      <c r="M49" s="65" t="s">
        <v>619</v>
      </c>
      <c r="N49" s="62" t="s">
        <v>619</v>
      </c>
      <c r="O49" s="62" t="s">
        <v>619</v>
      </c>
      <c r="P49" s="62" t="s">
        <v>619</v>
      </c>
      <c r="Q49" s="64">
        <v>9</v>
      </c>
      <c r="R49" s="62" t="s">
        <v>619</v>
      </c>
      <c r="S49" s="62" t="s">
        <v>619</v>
      </c>
      <c r="T49" s="62" t="s">
        <v>619</v>
      </c>
      <c r="U49" s="62" t="s">
        <v>619</v>
      </c>
      <c r="V49" s="62" t="s">
        <v>619</v>
      </c>
      <c r="W49" s="62" t="s">
        <v>619</v>
      </c>
      <c r="X49" s="101" t="s">
        <v>619</v>
      </c>
      <c r="Y49" s="62" t="s">
        <v>619</v>
      </c>
      <c r="Z49" s="62" t="s">
        <v>619</v>
      </c>
    </row>
    <row r="50" spans="1:26" s="107" customFormat="1" ht="14.1" customHeight="1" x14ac:dyDescent="0.2">
      <c r="A50" s="218" t="s">
        <v>65</v>
      </c>
      <c r="B50" s="218" t="s">
        <v>66</v>
      </c>
      <c r="C50" s="218" t="s">
        <v>743</v>
      </c>
      <c r="D50" s="218"/>
      <c r="E50" s="77">
        <v>38</v>
      </c>
      <c r="F50" s="62" t="s">
        <v>619</v>
      </c>
      <c r="G50" s="62" t="s">
        <v>619</v>
      </c>
      <c r="H50" s="62" t="s">
        <v>619</v>
      </c>
      <c r="I50" s="62" t="s">
        <v>619</v>
      </c>
      <c r="J50" s="62" t="s">
        <v>619</v>
      </c>
      <c r="K50" s="62" t="s">
        <v>619</v>
      </c>
      <c r="L50" s="62" t="s">
        <v>619</v>
      </c>
      <c r="M50" s="65" t="s">
        <v>619</v>
      </c>
      <c r="N50" s="62" t="s">
        <v>619</v>
      </c>
      <c r="O50" s="64">
        <v>20</v>
      </c>
      <c r="P50" s="62" t="s">
        <v>619</v>
      </c>
      <c r="Q50" s="64">
        <v>27</v>
      </c>
      <c r="R50" s="62" t="s">
        <v>619</v>
      </c>
      <c r="S50" s="62" t="s">
        <v>619</v>
      </c>
      <c r="T50" s="62" t="s">
        <v>619</v>
      </c>
      <c r="U50" s="62" t="s">
        <v>619</v>
      </c>
      <c r="V50" s="62" t="s">
        <v>619</v>
      </c>
      <c r="W50" s="64">
        <v>6</v>
      </c>
      <c r="X50" s="101">
        <v>0.16</v>
      </c>
      <c r="Y50" s="62" t="s">
        <v>619</v>
      </c>
      <c r="Z50" s="62" t="s">
        <v>619</v>
      </c>
    </row>
    <row r="51" spans="1:26" s="107" customFormat="1" ht="14.1" customHeight="1" x14ac:dyDescent="0.2">
      <c r="A51" s="218" t="s">
        <v>47</v>
      </c>
      <c r="B51" s="218" t="s">
        <v>48</v>
      </c>
      <c r="C51" s="218" t="s">
        <v>743</v>
      </c>
      <c r="D51" s="218"/>
      <c r="E51" s="77">
        <v>80</v>
      </c>
      <c r="F51" s="64">
        <v>42</v>
      </c>
      <c r="G51" s="62" t="s">
        <v>619</v>
      </c>
      <c r="H51" s="64">
        <v>7</v>
      </c>
      <c r="I51" s="62" t="s">
        <v>619</v>
      </c>
      <c r="J51" s="62" t="s">
        <v>619</v>
      </c>
      <c r="K51" s="62" t="s">
        <v>619</v>
      </c>
      <c r="L51" s="64">
        <v>59</v>
      </c>
      <c r="M51" s="65">
        <v>0.7</v>
      </c>
      <c r="N51" s="62" t="s">
        <v>619</v>
      </c>
      <c r="O51" s="64">
        <v>33</v>
      </c>
      <c r="P51" s="62" t="s">
        <v>619</v>
      </c>
      <c r="Q51" s="64">
        <v>114</v>
      </c>
      <c r="R51" s="62" t="s">
        <v>619</v>
      </c>
      <c r="S51" s="62" t="s">
        <v>619</v>
      </c>
      <c r="T51" s="64">
        <v>13</v>
      </c>
      <c r="U51" s="62" t="s">
        <v>619</v>
      </c>
      <c r="V51" s="62" t="s">
        <v>619</v>
      </c>
      <c r="W51" s="64">
        <v>15</v>
      </c>
      <c r="X51" s="101">
        <v>0.19</v>
      </c>
      <c r="Y51" s="64">
        <v>45</v>
      </c>
      <c r="Z51" s="64">
        <v>45</v>
      </c>
    </row>
    <row r="52" spans="1:26" s="107" customFormat="1" ht="14.1" customHeight="1" x14ac:dyDescent="0.2">
      <c r="A52" s="218" t="s">
        <v>128</v>
      </c>
      <c r="B52" s="218" t="s">
        <v>129</v>
      </c>
      <c r="C52" s="218" t="s">
        <v>747</v>
      </c>
      <c r="D52" s="218"/>
      <c r="E52" s="77">
        <v>91</v>
      </c>
      <c r="F52" s="64">
        <v>11</v>
      </c>
      <c r="G52" s="62" t="s">
        <v>619</v>
      </c>
      <c r="H52" s="62" t="s">
        <v>619</v>
      </c>
      <c r="I52" s="62" t="s">
        <v>619</v>
      </c>
      <c r="J52" s="62" t="s">
        <v>619</v>
      </c>
      <c r="K52" s="62" t="s">
        <v>619</v>
      </c>
      <c r="L52" s="64">
        <v>16</v>
      </c>
      <c r="M52" s="65">
        <v>0.2</v>
      </c>
      <c r="N52" s="62" t="s">
        <v>619</v>
      </c>
      <c r="O52" s="62" t="s">
        <v>619</v>
      </c>
      <c r="P52" s="64">
        <v>9</v>
      </c>
      <c r="Q52" s="64">
        <v>27</v>
      </c>
      <c r="R52" s="62" t="s">
        <v>619</v>
      </c>
      <c r="S52" s="62" t="s">
        <v>619</v>
      </c>
      <c r="T52" s="64">
        <v>22</v>
      </c>
      <c r="U52" s="62" t="s">
        <v>619</v>
      </c>
      <c r="V52" s="62" t="s">
        <v>619</v>
      </c>
      <c r="W52" s="64">
        <v>25</v>
      </c>
      <c r="X52" s="101">
        <v>0.27</v>
      </c>
      <c r="Y52" s="62" t="s">
        <v>619</v>
      </c>
      <c r="Z52" s="62" t="s">
        <v>619</v>
      </c>
    </row>
    <row r="53" spans="1:26" s="107" customFormat="1" ht="14.1" customHeight="1" x14ac:dyDescent="0.2">
      <c r="A53" s="218" t="s">
        <v>274</v>
      </c>
      <c r="B53" s="218" t="s">
        <v>275</v>
      </c>
      <c r="C53" s="218" t="s">
        <v>745</v>
      </c>
      <c r="D53" s="218"/>
      <c r="E53" s="77">
        <v>47</v>
      </c>
      <c r="F53" s="64">
        <v>17</v>
      </c>
      <c r="G53" s="62" t="s">
        <v>619</v>
      </c>
      <c r="H53" s="62" t="s">
        <v>619</v>
      </c>
      <c r="I53" s="62" t="s">
        <v>619</v>
      </c>
      <c r="J53" s="64">
        <v>6</v>
      </c>
      <c r="K53" s="64">
        <v>11</v>
      </c>
      <c r="L53" s="64">
        <v>36</v>
      </c>
      <c r="M53" s="65">
        <v>0.8</v>
      </c>
      <c r="N53" s="62" t="s">
        <v>619</v>
      </c>
      <c r="O53" s="62" t="s">
        <v>619</v>
      </c>
      <c r="P53" s="64">
        <v>7</v>
      </c>
      <c r="Q53" s="64">
        <v>51</v>
      </c>
      <c r="R53" s="62" t="s">
        <v>619</v>
      </c>
      <c r="S53" s="64">
        <v>29</v>
      </c>
      <c r="T53" s="64">
        <v>42</v>
      </c>
      <c r="U53" s="62" t="s">
        <v>619</v>
      </c>
      <c r="V53" s="62" t="s">
        <v>619</v>
      </c>
      <c r="W53" s="64">
        <v>77</v>
      </c>
      <c r="X53" s="101">
        <v>1.63</v>
      </c>
      <c r="Y53" s="62" t="s">
        <v>619</v>
      </c>
      <c r="Z53" s="62" t="s">
        <v>619</v>
      </c>
    </row>
    <row r="54" spans="1:26" s="107" customFormat="1" ht="14.1" customHeight="1" x14ac:dyDescent="0.2">
      <c r="A54" s="218" t="s">
        <v>356</v>
      </c>
      <c r="B54" s="218" t="s">
        <v>357</v>
      </c>
      <c r="C54" s="218" t="s">
        <v>746</v>
      </c>
      <c r="D54" s="218"/>
      <c r="E54" s="77">
        <v>102</v>
      </c>
      <c r="F54" s="64">
        <v>7</v>
      </c>
      <c r="G54" s="64">
        <v>7</v>
      </c>
      <c r="H54" s="64">
        <v>5</v>
      </c>
      <c r="I54" s="62" t="s">
        <v>619</v>
      </c>
      <c r="J54" s="62" t="s">
        <v>619</v>
      </c>
      <c r="K54" s="62" t="s">
        <v>619</v>
      </c>
      <c r="L54" s="64">
        <v>20</v>
      </c>
      <c r="M54" s="65">
        <v>0.2</v>
      </c>
      <c r="N54" s="64">
        <v>6</v>
      </c>
      <c r="O54" s="62" t="s">
        <v>619</v>
      </c>
      <c r="P54" s="62" t="s">
        <v>619</v>
      </c>
      <c r="Q54" s="64">
        <v>30</v>
      </c>
      <c r="R54" s="64">
        <v>13</v>
      </c>
      <c r="S54" s="64">
        <v>22</v>
      </c>
      <c r="T54" s="64">
        <v>62</v>
      </c>
      <c r="U54" s="64">
        <v>168</v>
      </c>
      <c r="V54" s="64">
        <v>261</v>
      </c>
      <c r="W54" s="64">
        <v>526</v>
      </c>
      <c r="X54" s="101">
        <v>5.15</v>
      </c>
      <c r="Y54" s="64">
        <v>83</v>
      </c>
      <c r="Z54" s="64">
        <v>83</v>
      </c>
    </row>
    <row r="55" spans="1:26" s="107" customFormat="1" ht="14.1" customHeight="1" x14ac:dyDescent="0.2">
      <c r="A55" s="218" t="s">
        <v>228</v>
      </c>
      <c r="B55" s="218" t="s">
        <v>229</v>
      </c>
      <c r="C55" s="218" t="s">
        <v>749</v>
      </c>
      <c r="D55" s="218"/>
      <c r="E55" s="77">
        <v>42</v>
      </c>
      <c r="F55" s="62" t="s">
        <v>619</v>
      </c>
      <c r="G55" s="62" t="s">
        <v>619</v>
      </c>
      <c r="H55" s="62" t="s">
        <v>619</v>
      </c>
      <c r="I55" s="62" t="s">
        <v>619</v>
      </c>
      <c r="J55" s="62" t="s">
        <v>619</v>
      </c>
      <c r="K55" s="62" t="s">
        <v>619</v>
      </c>
      <c r="L55" s="64">
        <v>12</v>
      </c>
      <c r="M55" s="65">
        <v>0.3</v>
      </c>
      <c r="N55" s="64">
        <v>6</v>
      </c>
      <c r="O55" s="64">
        <v>12</v>
      </c>
      <c r="P55" s="64">
        <v>17</v>
      </c>
      <c r="Q55" s="64">
        <v>47</v>
      </c>
      <c r="R55" s="62" t="s">
        <v>619</v>
      </c>
      <c r="S55" s="62" t="s">
        <v>619</v>
      </c>
      <c r="T55" s="62" t="s">
        <v>619</v>
      </c>
      <c r="U55" s="62" t="s">
        <v>619</v>
      </c>
      <c r="V55" s="62" t="s">
        <v>619</v>
      </c>
      <c r="W55" s="62" t="s">
        <v>619</v>
      </c>
      <c r="X55" s="101" t="s">
        <v>619</v>
      </c>
      <c r="Y55" s="62" t="s">
        <v>619</v>
      </c>
      <c r="Z55" s="62" t="s">
        <v>619</v>
      </c>
    </row>
    <row r="56" spans="1:26" s="107" customFormat="1" ht="14.1" customHeight="1" x14ac:dyDescent="0.2">
      <c r="A56" s="218" t="s">
        <v>476</v>
      </c>
      <c r="B56" s="218" t="s">
        <v>477</v>
      </c>
      <c r="C56" s="218" t="s">
        <v>742</v>
      </c>
      <c r="D56" s="218"/>
      <c r="E56" s="77">
        <v>62</v>
      </c>
      <c r="F56" s="64">
        <v>8</v>
      </c>
      <c r="G56" s="62" t="s">
        <v>619</v>
      </c>
      <c r="H56" s="62" t="s">
        <v>619</v>
      </c>
      <c r="I56" s="62" t="s">
        <v>619</v>
      </c>
      <c r="J56" s="62" t="s">
        <v>619</v>
      </c>
      <c r="K56" s="64">
        <v>19</v>
      </c>
      <c r="L56" s="64">
        <v>28</v>
      </c>
      <c r="M56" s="65">
        <v>0.5</v>
      </c>
      <c r="N56" s="64">
        <v>20</v>
      </c>
      <c r="O56" s="64">
        <v>86</v>
      </c>
      <c r="P56" s="64">
        <v>157</v>
      </c>
      <c r="Q56" s="64">
        <v>291</v>
      </c>
      <c r="R56" s="64">
        <v>6</v>
      </c>
      <c r="S56" s="64">
        <v>24</v>
      </c>
      <c r="T56" s="64">
        <v>15</v>
      </c>
      <c r="U56" s="62" t="s">
        <v>619</v>
      </c>
      <c r="V56" s="62" t="s">
        <v>619</v>
      </c>
      <c r="W56" s="64">
        <v>46</v>
      </c>
      <c r="X56" s="101">
        <v>0.74</v>
      </c>
      <c r="Y56" s="62" t="s">
        <v>619</v>
      </c>
      <c r="Z56" s="62" t="s">
        <v>619</v>
      </c>
    </row>
    <row r="57" spans="1:26" s="107" customFormat="1" ht="14.1" customHeight="1" x14ac:dyDescent="0.2">
      <c r="A57" s="218" t="s">
        <v>37</v>
      </c>
      <c r="B57" s="218" t="s">
        <v>38</v>
      </c>
      <c r="C57" s="218" t="s">
        <v>743</v>
      </c>
      <c r="D57" s="218"/>
      <c r="E57" s="77">
        <v>49</v>
      </c>
      <c r="F57" s="62" t="s">
        <v>619</v>
      </c>
      <c r="G57" s="62" t="s">
        <v>619</v>
      </c>
      <c r="H57" s="62" t="s">
        <v>619</v>
      </c>
      <c r="I57" s="62" t="s">
        <v>619</v>
      </c>
      <c r="J57" s="62" t="s">
        <v>619</v>
      </c>
      <c r="K57" s="62" t="s">
        <v>619</v>
      </c>
      <c r="L57" s="64">
        <v>5</v>
      </c>
      <c r="M57" s="65">
        <v>0.1</v>
      </c>
      <c r="N57" s="62" t="s">
        <v>619</v>
      </c>
      <c r="O57" s="64">
        <v>15</v>
      </c>
      <c r="P57" s="62" t="s">
        <v>619</v>
      </c>
      <c r="Q57" s="64">
        <v>36</v>
      </c>
      <c r="R57" s="62" t="s">
        <v>619</v>
      </c>
      <c r="S57" s="62" t="s">
        <v>619</v>
      </c>
      <c r="T57" s="62" t="s">
        <v>619</v>
      </c>
      <c r="U57" s="62" t="s">
        <v>619</v>
      </c>
      <c r="V57" s="62" t="s">
        <v>619</v>
      </c>
      <c r="W57" s="64">
        <v>13</v>
      </c>
      <c r="X57" s="101">
        <v>0.27</v>
      </c>
      <c r="Y57" s="62" t="s">
        <v>619</v>
      </c>
      <c r="Z57" s="62" t="s">
        <v>619</v>
      </c>
    </row>
    <row r="58" spans="1:26" s="107" customFormat="1" ht="14.1" customHeight="1" x14ac:dyDescent="0.2">
      <c r="A58" s="218" t="s">
        <v>290</v>
      </c>
      <c r="B58" s="218" t="s">
        <v>291</v>
      </c>
      <c r="C58" s="218" t="s">
        <v>745</v>
      </c>
      <c r="D58" s="218"/>
      <c r="E58" s="77">
        <v>37</v>
      </c>
      <c r="F58" s="62" t="s">
        <v>619</v>
      </c>
      <c r="G58" s="62" t="s">
        <v>619</v>
      </c>
      <c r="H58" s="62" t="s">
        <v>619</v>
      </c>
      <c r="I58" s="62" t="s">
        <v>619</v>
      </c>
      <c r="J58" s="62" t="s">
        <v>619</v>
      </c>
      <c r="K58" s="62" t="s">
        <v>619</v>
      </c>
      <c r="L58" s="64">
        <v>9</v>
      </c>
      <c r="M58" s="65">
        <v>0.2</v>
      </c>
      <c r="N58" s="64">
        <v>5</v>
      </c>
      <c r="O58" s="62" t="s">
        <v>619</v>
      </c>
      <c r="P58" s="62" t="s">
        <v>619</v>
      </c>
      <c r="Q58" s="64">
        <v>19</v>
      </c>
      <c r="R58" s="64">
        <v>15</v>
      </c>
      <c r="S58" s="62" t="s">
        <v>619</v>
      </c>
      <c r="T58" s="62" t="s">
        <v>619</v>
      </c>
      <c r="U58" s="64">
        <v>35</v>
      </c>
      <c r="V58" s="62" t="s">
        <v>619</v>
      </c>
      <c r="W58" s="64">
        <v>60</v>
      </c>
      <c r="X58" s="101">
        <v>1.62</v>
      </c>
      <c r="Y58" s="62" t="s">
        <v>619</v>
      </c>
      <c r="Z58" s="62" t="s">
        <v>619</v>
      </c>
    </row>
    <row r="59" spans="1:26" s="107" customFormat="1" ht="14.1" customHeight="1" x14ac:dyDescent="0.2">
      <c r="A59" s="218" t="s">
        <v>269</v>
      </c>
      <c r="B59" s="218" t="s">
        <v>650</v>
      </c>
      <c r="C59" s="218" t="s">
        <v>745</v>
      </c>
      <c r="D59" s="218"/>
      <c r="E59" s="77">
        <v>110</v>
      </c>
      <c r="F59" s="64">
        <v>31</v>
      </c>
      <c r="G59" s="62" t="s">
        <v>619</v>
      </c>
      <c r="H59" s="62" t="s">
        <v>619</v>
      </c>
      <c r="I59" s="62" t="s">
        <v>619</v>
      </c>
      <c r="J59" s="62" t="s">
        <v>619</v>
      </c>
      <c r="K59" s="62" t="s">
        <v>619</v>
      </c>
      <c r="L59" s="64">
        <v>33</v>
      </c>
      <c r="M59" s="65">
        <v>0.3</v>
      </c>
      <c r="N59" s="62" t="s">
        <v>619</v>
      </c>
      <c r="O59" s="62" t="s">
        <v>619</v>
      </c>
      <c r="P59" s="64">
        <v>7</v>
      </c>
      <c r="Q59" s="64">
        <v>49</v>
      </c>
      <c r="R59" s="62" t="s">
        <v>619</v>
      </c>
      <c r="S59" s="64">
        <v>22</v>
      </c>
      <c r="T59" s="64">
        <v>12</v>
      </c>
      <c r="U59" s="62" t="s">
        <v>619</v>
      </c>
      <c r="V59" s="64">
        <v>5</v>
      </c>
      <c r="W59" s="64">
        <v>42</v>
      </c>
      <c r="X59" s="101">
        <v>0.38</v>
      </c>
      <c r="Y59" s="62" t="s">
        <v>619</v>
      </c>
      <c r="Z59" s="62" t="s">
        <v>619</v>
      </c>
    </row>
    <row r="60" spans="1:26" s="107" customFormat="1" ht="14.1" customHeight="1" x14ac:dyDescent="0.2">
      <c r="A60" s="218" t="s">
        <v>158</v>
      </c>
      <c r="B60" s="218" t="s">
        <v>159</v>
      </c>
      <c r="C60" s="218" t="s">
        <v>744</v>
      </c>
      <c r="D60" s="218"/>
      <c r="E60" s="77">
        <v>69</v>
      </c>
      <c r="F60" s="64">
        <v>21</v>
      </c>
      <c r="G60" s="62" t="s">
        <v>619</v>
      </c>
      <c r="H60" s="62" t="s">
        <v>619</v>
      </c>
      <c r="I60" s="62" t="s">
        <v>619</v>
      </c>
      <c r="J60" s="62" t="s">
        <v>619</v>
      </c>
      <c r="K60" s="62" t="s">
        <v>619</v>
      </c>
      <c r="L60" s="64">
        <v>26</v>
      </c>
      <c r="M60" s="65">
        <v>0.4</v>
      </c>
      <c r="N60" s="62" t="s">
        <v>619</v>
      </c>
      <c r="O60" s="62" t="s">
        <v>619</v>
      </c>
      <c r="P60" s="64">
        <v>10</v>
      </c>
      <c r="Q60" s="64">
        <v>43</v>
      </c>
      <c r="R60" s="62" t="s">
        <v>619</v>
      </c>
      <c r="S60" s="62" t="s">
        <v>619</v>
      </c>
      <c r="T60" s="64">
        <v>15</v>
      </c>
      <c r="U60" s="62" t="s">
        <v>619</v>
      </c>
      <c r="V60" s="62" t="s">
        <v>619</v>
      </c>
      <c r="W60" s="64">
        <v>23</v>
      </c>
      <c r="X60" s="101">
        <v>0.33</v>
      </c>
      <c r="Y60" s="64">
        <v>6</v>
      </c>
      <c r="Z60" s="64">
        <v>6</v>
      </c>
    </row>
    <row r="61" spans="1:26" s="107" customFormat="1" ht="14.1" customHeight="1" x14ac:dyDescent="0.2">
      <c r="A61" s="218" t="s">
        <v>292</v>
      </c>
      <c r="B61" s="218" t="s">
        <v>293</v>
      </c>
      <c r="C61" s="218" t="s">
        <v>745</v>
      </c>
      <c r="D61" s="218"/>
      <c r="E61" s="77">
        <v>72</v>
      </c>
      <c r="F61" s="64">
        <v>48</v>
      </c>
      <c r="G61" s="62" t="s">
        <v>619</v>
      </c>
      <c r="H61" s="62" t="s">
        <v>619</v>
      </c>
      <c r="I61" s="62" t="s">
        <v>619</v>
      </c>
      <c r="J61" s="62" t="s">
        <v>619</v>
      </c>
      <c r="K61" s="64">
        <v>8</v>
      </c>
      <c r="L61" s="64">
        <v>62</v>
      </c>
      <c r="M61" s="65">
        <v>0.9</v>
      </c>
      <c r="N61" s="62" t="s">
        <v>619</v>
      </c>
      <c r="O61" s="62" t="s">
        <v>619</v>
      </c>
      <c r="P61" s="64">
        <v>15</v>
      </c>
      <c r="Q61" s="64">
        <v>79</v>
      </c>
      <c r="R61" s="64">
        <v>32</v>
      </c>
      <c r="S61" s="64">
        <v>16</v>
      </c>
      <c r="T61" s="64">
        <v>33</v>
      </c>
      <c r="U61" s="64">
        <v>8</v>
      </c>
      <c r="V61" s="64">
        <v>34</v>
      </c>
      <c r="W61" s="64">
        <v>123</v>
      </c>
      <c r="X61" s="101">
        <v>1.72</v>
      </c>
      <c r="Y61" s="62" t="s">
        <v>619</v>
      </c>
      <c r="Z61" s="62" t="s">
        <v>619</v>
      </c>
    </row>
    <row r="62" spans="1:26" s="107" customFormat="1" ht="14.1" customHeight="1" x14ac:dyDescent="0.2">
      <c r="A62" s="218" t="s">
        <v>584</v>
      </c>
      <c r="B62" s="218" t="s">
        <v>585</v>
      </c>
      <c r="C62" s="218" t="s">
        <v>748</v>
      </c>
      <c r="D62" s="218"/>
      <c r="E62" s="77">
        <v>52</v>
      </c>
      <c r="F62" s="62" t="s">
        <v>619</v>
      </c>
      <c r="G62" s="62" t="s">
        <v>619</v>
      </c>
      <c r="H62" s="62" t="s">
        <v>619</v>
      </c>
      <c r="I62" s="62" t="s">
        <v>619</v>
      </c>
      <c r="J62" s="62" t="s">
        <v>619</v>
      </c>
      <c r="K62" s="62" t="s">
        <v>619</v>
      </c>
      <c r="L62" s="62" t="s">
        <v>619</v>
      </c>
      <c r="M62" s="65" t="s">
        <v>619</v>
      </c>
      <c r="N62" s="62" t="s">
        <v>619</v>
      </c>
      <c r="O62" s="62" t="s">
        <v>619</v>
      </c>
      <c r="P62" s="64">
        <v>58</v>
      </c>
      <c r="Q62" s="64">
        <v>59</v>
      </c>
      <c r="R62" s="64">
        <v>6</v>
      </c>
      <c r="S62" s="62" t="s">
        <v>619</v>
      </c>
      <c r="T62" s="64">
        <v>7</v>
      </c>
      <c r="U62" s="62" t="s">
        <v>619</v>
      </c>
      <c r="V62" s="62" t="s">
        <v>619</v>
      </c>
      <c r="W62" s="64">
        <v>13</v>
      </c>
      <c r="X62" s="101">
        <v>0.25</v>
      </c>
      <c r="Y62" s="62" t="s">
        <v>619</v>
      </c>
      <c r="Z62" s="62" t="s">
        <v>619</v>
      </c>
    </row>
    <row r="63" spans="1:26" s="107" customFormat="1" ht="14.1" customHeight="1" x14ac:dyDescent="0.2">
      <c r="A63" s="218" t="s">
        <v>498</v>
      </c>
      <c r="B63" s="218" t="s">
        <v>499</v>
      </c>
      <c r="C63" s="218" t="s">
        <v>742</v>
      </c>
      <c r="D63" s="218"/>
      <c r="E63" s="77">
        <v>59</v>
      </c>
      <c r="F63" s="64">
        <v>14</v>
      </c>
      <c r="G63" s="62" t="s">
        <v>619</v>
      </c>
      <c r="H63" s="62" t="s">
        <v>619</v>
      </c>
      <c r="I63" s="62" t="s">
        <v>619</v>
      </c>
      <c r="J63" s="62" t="s">
        <v>619</v>
      </c>
      <c r="K63" s="62" t="s">
        <v>619</v>
      </c>
      <c r="L63" s="64">
        <v>17</v>
      </c>
      <c r="M63" s="65">
        <v>0.3</v>
      </c>
      <c r="N63" s="64">
        <v>8</v>
      </c>
      <c r="O63" s="62" t="s">
        <v>619</v>
      </c>
      <c r="P63" s="62" t="s">
        <v>619</v>
      </c>
      <c r="Q63" s="64">
        <v>32</v>
      </c>
      <c r="R63" s="62" t="s">
        <v>619</v>
      </c>
      <c r="S63" s="62" t="s">
        <v>619</v>
      </c>
      <c r="T63" s="64">
        <v>27</v>
      </c>
      <c r="U63" s="62" t="s">
        <v>619</v>
      </c>
      <c r="V63" s="64">
        <v>5</v>
      </c>
      <c r="W63" s="64">
        <v>33</v>
      </c>
      <c r="X63" s="101">
        <v>0.56000000000000005</v>
      </c>
      <c r="Y63" s="62" t="s">
        <v>619</v>
      </c>
      <c r="Z63" s="62" t="s">
        <v>619</v>
      </c>
    </row>
    <row r="64" spans="1:26" s="107" customFormat="1" ht="14.1" customHeight="1" x14ac:dyDescent="0.2">
      <c r="A64" s="218" t="s">
        <v>29</v>
      </c>
      <c r="B64" s="218" t="s">
        <v>651</v>
      </c>
      <c r="C64" s="218" t="s">
        <v>743</v>
      </c>
      <c r="D64" s="218"/>
      <c r="E64" s="77">
        <v>163</v>
      </c>
      <c r="F64" s="64">
        <v>30</v>
      </c>
      <c r="G64" s="62" t="s">
        <v>619</v>
      </c>
      <c r="H64" s="62" t="s">
        <v>619</v>
      </c>
      <c r="I64" s="62" t="s">
        <v>619</v>
      </c>
      <c r="J64" s="62" t="s">
        <v>619</v>
      </c>
      <c r="K64" s="62" t="s">
        <v>619</v>
      </c>
      <c r="L64" s="64">
        <v>33</v>
      </c>
      <c r="M64" s="65">
        <v>0.2</v>
      </c>
      <c r="N64" s="62" t="s">
        <v>619</v>
      </c>
      <c r="O64" s="64">
        <v>5</v>
      </c>
      <c r="P64" s="62" t="s">
        <v>619</v>
      </c>
      <c r="Q64" s="64">
        <v>44</v>
      </c>
      <c r="R64" s="64">
        <v>7</v>
      </c>
      <c r="S64" s="64">
        <v>9</v>
      </c>
      <c r="T64" s="62" t="s">
        <v>619</v>
      </c>
      <c r="U64" s="62" t="s">
        <v>619</v>
      </c>
      <c r="V64" s="64">
        <v>6</v>
      </c>
      <c r="W64" s="64">
        <v>26</v>
      </c>
      <c r="X64" s="101">
        <v>0.16</v>
      </c>
      <c r="Y64" s="64">
        <v>12</v>
      </c>
      <c r="Z64" s="64">
        <v>12</v>
      </c>
    </row>
    <row r="65" spans="1:26" s="107" customFormat="1" ht="14.1" customHeight="1" x14ac:dyDescent="0.2">
      <c r="A65" s="218" t="s">
        <v>30</v>
      </c>
      <c r="B65" s="218" t="s">
        <v>652</v>
      </c>
      <c r="C65" s="218" t="s">
        <v>743</v>
      </c>
      <c r="D65" s="218"/>
      <c r="E65" s="77">
        <v>143</v>
      </c>
      <c r="F65" s="64">
        <v>14</v>
      </c>
      <c r="G65" s="62" t="s">
        <v>619</v>
      </c>
      <c r="H65" s="62" t="s">
        <v>619</v>
      </c>
      <c r="I65" s="62" t="s">
        <v>619</v>
      </c>
      <c r="J65" s="62" t="s">
        <v>619</v>
      </c>
      <c r="K65" s="62" t="s">
        <v>619</v>
      </c>
      <c r="L65" s="64">
        <v>15</v>
      </c>
      <c r="M65" s="65">
        <v>0.1</v>
      </c>
      <c r="N65" s="64">
        <v>18</v>
      </c>
      <c r="O65" s="64">
        <v>6</v>
      </c>
      <c r="P65" s="64">
        <v>42</v>
      </c>
      <c r="Q65" s="64">
        <v>81</v>
      </c>
      <c r="R65" s="64">
        <v>18</v>
      </c>
      <c r="S65" s="62" t="s">
        <v>619</v>
      </c>
      <c r="T65" s="64">
        <v>28</v>
      </c>
      <c r="U65" s="62" t="s">
        <v>619</v>
      </c>
      <c r="V65" s="62" t="s">
        <v>619</v>
      </c>
      <c r="W65" s="64">
        <v>46</v>
      </c>
      <c r="X65" s="101">
        <v>0.32</v>
      </c>
      <c r="Y65" s="64">
        <v>5</v>
      </c>
      <c r="Z65" s="64">
        <v>5</v>
      </c>
    </row>
    <row r="66" spans="1:26" s="107" customFormat="1" ht="14.1" customHeight="1" x14ac:dyDescent="0.2">
      <c r="A66" s="218" t="s">
        <v>144</v>
      </c>
      <c r="B66" s="218" t="s">
        <v>145</v>
      </c>
      <c r="C66" s="218" t="s">
        <v>744</v>
      </c>
      <c r="D66" s="218"/>
      <c r="E66" s="77">
        <v>47</v>
      </c>
      <c r="F66" s="62" t="s">
        <v>619</v>
      </c>
      <c r="G66" s="62" t="s">
        <v>619</v>
      </c>
      <c r="H66" s="62" t="s">
        <v>619</v>
      </c>
      <c r="I66" s="62" t="s">
        <v>619</v>
      </c>
      <c r="J66" s="62" t="s">
        <v>619</v>
      </c>
      <c r="K66" s="62" t="s">
        <v>619</v>
      </c>
      <c r="L66" s="64">
        <v>35</v>
      </c>
      <c r="M66" s="65">
        <v>0.7</v>
      </c>
      <c r="N66" s="62" t="s">
        <v>619</v>
      </c>
      <c r="O66" s="64">
        <v>8</v>
      </c>
      <c r="P66" s="62" t="s">
        <v>619</v>
      </c>
      <c r="Q66" s="64">
        <v>49</v>
      </c>
      <c r="R66" s="64">
        <v>7</v>
      </c>
      <c r="S66" s="62" t="s">
        <v>619</v>
      </c>
      <c r="T66" s="64">
        <v>15</v>
      </c>
      <c r="U66" s="62" t="s">
        <v>619</v>
      </c>
      <c r="V66" s="62" t="s">
        <v>619</v>
      </c>
      <c r="W66" s="64">
        <v>25</v>
      </c>
      <c r="X66" s="101">
        <v>0.53</v>
      </c>
      <c r="Y66" s="64">
        <v>18</v>
      </c>
      <c r="Z66" s="64">
        <v>18</v>
      </c>
    </row>
    <row r="67" spans="1:26" s="107" customFormat="1" ht="14.1" customHeight="1" x14ac:dyDescent="0.2">
      <c r="A67" s="218" t="s">
        <v>534</v>
      </c>
      <c r="B67" s="218" t="s">
        <v>535</v>
      </c>
      <c r="C67" s="218" t="s">
        <v>742</v>
      </c>
      <c r="D67" s="218"/>
      <c r="E67" s="77">
        <v>51</v>
      </c>
      <c r="F67" s="64">
        <v>6</v>
      </c>
      <c r="G67" s="62" t="s">
        <v>619</v>
      </c>
      <c r="H67" s="62" t="s">
        <v>619</v>
      </c>
      <c r="I67" s="62" t="s">
        <v>619</v>
      </c>
      <c r="J67" s="62" t="s">
        <v>619</v>
      </c>
      <c r="K67" s="62" t="s">
        <v>619</v>
      </c>
      <c r="L67" s="64">
        <v>7</v>
      </c>
      <c r="M67" s="65">
        <v>0.1</v>
      </c>
      <c r="N67" s="62" t="s">
        <v>619</v>
      </c>
      <c r="O67" s="62" t="s">
        <v>619</v>
      </c>
      <c r="P67" s="62" t="s">
        <v>619</v>
      </c>
      <c r="Q67" s="64">
        <v>14</v>
      </c>
      <c r="R67" s="62" t="s">
        <v>619</v>
      </c>
      <c r="S67" s="62" t="s">
        <v>619</v>
      </c>
      <c r="T67" s="64">
        <v>24</v>
      </c>
      <c r="U67" s="62" t="s">
        <v>619</v>
      </c>
      <c r="V67" s="62" t="s">
        <v>619</v>
      </c>
      <c r="W67" s="64">
        <v>27</v>
      </c>
      <c r="X67" s="101">
        <v>0.53</v>
      </c>
      <c r="Y67" s="64">
        <v>13</v>
      </c>
      <c r="Z67" s="64">
        <v>13</v>
      </c>
    </row>
    <row r="68" spans="1:26" s="107" customFormat="1" ht="14.1" customHeight="1" x14ac:dyDescent="0.2">
      <c r="A68" s="218" t="s">
        <v>436</v>
      </c>
      <c r="B68" s="218" t="s">
        <v>437</v>
      </c>
      <c r="C68" s="218" t="s">
        <v>742</v>
      </c>
      <c r="D68" s="218"/>
      <c r="E68" s="77">
        <v>37</v>
      </c>
      <c r="F68" s="64">
        <v>8</v>
      </c>
      <c r="G68" s="62" t="s">
        <v>619</v>
      </c>
      <c r="H68" s="62" t="s">
        <v>619</v>
      </c>
      <c r="I68" s="62" t="s">
        <v>619</v>
      </c>
      <c r="J68" s="62" t="s">
        <v>619</v>
      </c>
      <c r="K68" s="62" t="s">
        <v>619</v>
      </c>
      <c r="L68" s="64">
        <v>12</v>
      </c>
      <c r="M68" s="65">
        <v>0.3</v>
      </c>
      <c r="N68" s="62" t="s">
        <v>619</v>
      </c>
      <c r="O68" s="62" t="s">
        <v>619</v>
      </c>
      <c r="P68" s="64">
        <v>6</v>
      </c>
      <c r="Q68" s="64">
        <v>22</v>
      </c>
      <c r="R68" s="62" t="s">
        <v>619</v>
      </c>
      <c r="S68" s="62" t="s">
        <v>619</v>
      </c>
      <c r="T68" s="64">
        <v>20</v>
      </c>
      <c r="U68" s="62" t="s">
        <v>619</v>
      </c>
      <c r="V68" s="62" t="s">
        <v>619</v>
      </c>
      <c r="W68" s="64">
        <v>22</v>
      </c>
      <c r="X68" s="101">
        <v>0.59</v>
      </c>
      <c r="Y68" s="62" t="s">
        <v>619</v>
      </c>
      <c r="Z68" s="62" t="s">
        <v>619</v>
      </c>
    </row>
    <row r="69" spans="1:26" s="107" customFormat="1" ht="14.1" customHeight="1" x14ac:dyDescent="0.2">
      <c r="A69" s="218" t="s">
        <v>67</v>
      </c>
      <c r="B69" s="218" t="s">
        <v>68</v>
      </c>
      <c r="C69" s="218" t="s">
        <v>743</v>
      </c>
      <c r="D69" s="218"/>
      <c r="E69" s="77">
        <v>47</v>
      </c>
      <c r="F69" s="62" t="s">
        <v>619</v>
      </c>
      <c r="G69" s="62" t="s">
        <v>619</v>
      </c>
      <c r="H69" s="62" t="s">
        <v>619</v>
      </c>
      <c r="I69" s="62" t="s">
        <v>619</v>
      </c>
      <c r="J69" s="62" t="s">
        <v>619</v>
      </c>
      <c r="K69" s="62" t="s">
        <v>619</v>
      </c>
      <c r="L69" s="62" t="s">
        <v>619</v>
      </c>
      <c r="M69" s="65" t="s">
        <v>619</v>
      </c>
      <c r="N69" s="62" t="s">
        <v>619</v>
      </c>
      <c r="O69" s="62" t="s">
        <v>619</v>
      </c>
      <c r="P69" s="64">
        <v>6</v>
      </c>
      <c r="Q69" s="64">
        <v>11</v>
      </c>
      <c r="R69" s="62" t="s">
        <v>619</v>
      </c>
      <c r="S69" s="62" t="s">
        <v>619</v>
      </c>
      <c r="T69" s="62" t="s">
        <v>619</v>
      </c>
      <c r="U69" s="62" t="s">
        <v>619</v>
      </c>
      <c r="V69" s="62" t="s">
        <v>619</v>
      </c>
      <c r="W69" s="64">
        <v>11</v>
      </c>
      <c r="X69" s="101">
        <v>0.23</v>
      </c>
      <c r="Y69" s="62" t="s">
        <v>619</v>
      </c>
      <c r="Z69" s="62" t="s">
        <v>619</v>
      </c>
    </row>
    <row r="70" spans="1:26" s="107" customFormat="1" ht="14.1" customHeight="1" x14ac:dyDescent="0.2">
      <c r="A70" s="218" t="s">
        <v>572</v>
      </c>
      <c r="B70" s="218" t="s">
        <v>573</v>
      </c>
      <c r="C70" s="218" t="s">
        <v>748</v>
      </c>
      <c r="D70" s="218"/>
      <c r="E70" s="77">
        <v>22</v>
      </c>
      <c r="F70" s="62" t="s">
        <v>619</v>
      </c>
      <c r="G70" s="62" t="s">
        <v>619</v>
      </c>
      <c r="H70" s="62" t="s">
        <v>619</v>
      </c>
      <c r="I70" s="62" t="s">
        <v>619</v>
      </c>
      <c r="J70" s="62" t="s">
        <v>619</v>
      </c>
      <c r="K70" s="62" t="s">
        <v>619</v>
      </c>
      <c r="L70" s="64">
        <v>7</v>
      </c>
      <c r="M70" s="65">
        <v>0.3</v>
      </c>
      <c r="N70" s="62" t="s">
        <v>619</v>
      </c>
      <c r="O70" s="62" t="s">
        <v>619</v>
      </c>
      <c r="P70" s="64">
        <v>6</v>
      </c>
      <c r="Q70" s="64">
        <v>13</v>
      </c>
      <c r="R70" s="62" t="s">
        <v>619</v>
      </c>
      <c r="S70" s="62" t="s">
        <v>619</v>
      </c>
      <c r="T70" s="62" t="s">
        <v>619</v>
      </c>
      <c r="U70" s="62" t="s">
        <v>619</v>
      </c>
      <c r="V70" s="64">
        <v>11</v>
      </c>
      <c r="W70" s="64">
        <v>13</v>
      </c>
      <c r="X70" s="101">
        <v>0.59</v>
      </c>
      <c r="Y70" s="62" t="s">
        <v>619</v>
      </c>
      <c r="Z70" s="62" t="s">
        <v>619</v>
      </c>
    </row>
    <row r="71" spans="1:26" s="107" customFormat="1" ht="14.1" customHeight="1" x14ac:dyDescent="0.2">
      <c r="A71" s="218" t="s">
        <v>358</v>
      </c>
      <c r="B71" s="218" t="s">
        <v>359</v>
      </c>
      <c r="C71" s="218" t="s">
        <v>746</v>
      </c>
      <c r="D71" s="218"/>
      <c r="E71" s="77">
        <v>5</v>
      </c>
      <c r="F71" s="62" t="s">
        <v>619</v>
      </c>
      <c r="G71" s="62" t="s">
        <v>619</v>
      </c>
      <c r="H71" s="62" t="s">
        <v>619</v>
      </c>
      <c r="I71" s="62" t="s">
        <v>619</v>
      </c>
      <c r="J71" s="62" t="s">
        <v>619</v>
      </c>
      <c r="K71" s="62" t="s">
        <v>619</v>
      </c>
      <c r="L71" s="62" t="s">
        <v>619</v>
      </c>
      <c r="M71" s="65" t="s">
        <v>619</v>
      </c>
      <c r="N71" s="62" t="s">
        <v>619</v>
      </c>
      <c r="O71" s="62" t="s">
        <v>619</v>
      </c>
      <c r="P71" s="62" t="s">
        <v>619</v>
      </c>
      <c r="Q71" s="62" t="s">
        <v>619</v>
      </c>
      <c r="R71" s="62" t="s">
        <v>619</v>
      </c>
      <c r="S71" s="62" t="s">
        <v>619</v>
      </c>
      <c r="T71" s="62" t="s">
        <v>619</v>
      </c>
      <c r="U71" s="62" t="s">
        <v>619</v>
      </c>
      <c r="V71" s="62" t="s">
        <v>619</v>
      </c>
      <c r="W71" s="64">
        <v>9</v>
      </c>
      <c r="X71" s="101">
        <v>1.91</v>
      </c>
      <c r="Y71" s="62" t="s">
        <v>619</v>
      </c>
      <c r="Z71" s="62" t="s">
        <v>619</v>
      </c>
    </row>
    <row r="72" spans="1:26" s="107" customFormat="1" ht="14.1" customHeight="1" x14ac:dyDescent="0.2">
      <c r="A72" s="218" t="s">
        <v>294</v>
      </c>
      <c r="B72" s="218" t="s">
        <v>295</v>
      </c>
      <c r="C72" s="218" t="s">
        <v>745</v>
      </c>
      <c r="D72" s="218"/>
      <c r="E72" s="77">
        <v>75</v>
      </c>
      <c r="F72" s="64">
        <v>52</v>
      </c>
      <c r="G72" s="62" t="s">
        <v>619</v>
      </c>
      <c r="H72" s="62" t="s">
        <v>619</v>
      </c>
      <c r="I72" s="62" t="s">
        <v>619</v>
      </c>
      <c r="J72" s="62" t="s">
        <v>619</v>
      </c>
      <c r="K72" s="62" t="s">
        <v>619</v>
      </c>
      <c r="L72" s="64">
        <v>55</v>
      </c>
      <c r="M72" s="65">
        <v>0.7</v>
      </c>
      <c r="N72" s="64">
        <v>15</v>
      </c>
      <c r="O72" s="62" t="s">
        <v>619</v>
      </c>
      <c r="P72" s="62" t="s">
        <v>619</v>
      </c>
      <c r="Q72" s="64">
        <v>75</v>
      </c>
      <c r="R72" s="62" t="s">
        <v>619</v>
      </c>
      <c r="S72" s="64">
        <v>26</v>
      </c>
      <c r="T72" s="64">
        <v>68</v>
      </c>
      <c r="U72" s="62" t="s">
        <v>619</v>
      </c>
      <c r="V72" s="64">
        <v>40</v>
      </c>
      <c r="W72" s="64">
        <v>159</v>
      </c>
      <c r="X72" s="101">
        <v>2.13</v>
      </c>
      <c r="Y72" s="62" t="s">
        <v>619</v>
      </c>
      <c r="Z72" s="62" t="s">
        <v>619</v>
      </c>
    </row>
    <row r="73" spans="1:26" s="107" customFormat="1" ht="14.1" customHeight="1" x14ac:dyDescent="0.2">
      <c r="A73" s="218" t="s">
        <v>39</v>
      </c>
      <c r="B73" s="218" t="s">
        <v>40</v>
      </c>
      <c r="C73" s="218" t="s">
        <v>743</v>
      </c>
      <c r="D73" s="218"/>
      <c r="E73" s="77">
        <v>31</v>
      </c>
      <c r="F73" s="62" t="s">
        <v>619</v>
      </c>
      <c r="G73" s="62" t="s">
        <v>619</v>
      </c>
      <c r="H73" s="62" t="s">
        <v>619</v>
      </c>
      <c r="I73" s="62" t="s">
        <v>619</v>
      </c>
      <c r="J73" s="62" t="s">
        <v>619</v>
      </c>
      <c r="K73" s="62" t="s">
        <v>619</v>
      </c>
      <c r="L73" s="62" t="s">
        <v>619</v>
      </c>
      <c r="M73" s="65" t="s">
        <v>619</v>
      </c>
      <c r="N73" s="62" t="s">
        <v>619</v>
      </c>
      <c r="O73" s="62" t="s">
        <v>619</v>
      </c>
      <c r="P73" s="62" t="s">
        <v>619</v>
      </c>
      <c r="Q73" s="64">
        <v>9</v>
      </c>
      <c r="R73" s="62" t="s">
        <v>619</v>
      </c>
      <c r="S73" s="62" t="s">
        <v>619</v>
      </c>
      <c r="T73" s="62" t="s">
        <v>619</v>
      </c>
      <c r="U73" s="62" t="s">
        <v>619</v>
      </c>
      <c r="V73" s="62" t="s">
        <v>619</v>
      </c>
      <c r="W73" s="62" t="s">
        <v>619</v>
      </c>
      <c r="X73" s="101" t="s">
        <v>619</v>
      </c>
      <c r="Y73" s="64">
        <v>7</v>
      </c>
      <c r="Z73" s="64">
        <v>7</v>
      </c>
    </row>
    <row r="74" spans="1:26" s="107" customFormat="1" ht="14.1" customHeight="1" x14ac:dyDescent="0.2">
      <c r="A74" s="218" t="s">
        <v>184</v>
      </c>
      <c r="B74" s="218" t="s">
        <v>185</v>
      </c>
      <c r="C74" s="218" t="s">
        <v>744</v>
      </c>
      <c r="D74" s="218"/>
      <c r="E74" s="77">
        <v>27</v>
      </c>
      <c r="F74" s="64">
        <v>8</v>
      </c>
      <c r="G74" s="62" t="s">
        <v>619</v>
      </c>
      <c r="H74" s="62" t="s">
        <v>619</v>
      </c>
      <c r="I74" s="62" t="s">
        <v>619</v>
      </c>
      <c r="J74" s="62" t="s">
        <v>619</v>
      </c>
      <c r="K74" s="62" t="s">
        <v>619</v>
      </c>
      <c r="L74" s="64">
        <v>9</v>
      </c>
      <c r="M74" s="65">
        <v>0.3</v>
      </c>
      <c r="N74" s="64">
        <v>6</v>
      </c>
      <c r="O74" s="62" t="s">
        <v>619</v>
      </c>
      <c r="P74" s="62" t="s">
        <v>619</v>
      </c>
      <c r="Q74" s="64">
        <v>20</v>
      </c>
      <c r="R74" s="62" t="s">
        <v>619</v>
      </c>
      <c r="S74" s="62" t="s">
        <v>619</v>
      </c>
      <c r="T74" s="62" t="s">
        <v>619</v>
      </c>
      <c r="U74" s="62" t="s">
        <v>619</v>
      </c>
      <c r="V74" s="62" t="s">
        <v>619</v>
      </c>
      <c r="W74" s="64">
        <v>7</v>
      </c>
      <c r="X74" s="101">
        <v>0.26</v>
      </c>
      <c r="Y74" s="62" t="s">
        <v>619</v>
      </c>
      <c r="Z74" s="62" t="s">
        <v>619</v>
      </c>
    </row>
    <row r="75" spans="1:26" s="107" customFormat="1" ht="14.1" customHeight="1" x14ac:dyDescent="0.2">
      <c r="A75" s="218" t="s">
        <v>547</v>
      </c>
      <c r="B75" s="218" t="s">
        <v>653</v>
      </c>
      <c r="C75" s="218" t="s">
        <v>748</v>
      </c>
      <c r="D75" s="218"/>
      <c r="E75" s="77">
        <v>237</v>
      </c>
      <c r="F75" s="64">
        <v>90</v>
      </c>
      <c r="G75" s="62" t="s">
        <v>619</v>
      </c>
      <c r="H75" s="62" t="s">
        <v>619</v>
      </c>
      <c r="I75" s="62" t="s">
        <v>619</v>
      </c>
      <c r="J75" s="62" t="s">
        <v>619</v>
      </c>
      <c r="K75" s="62" t="s">
        <v>619</v>
      </c>
      <c r="L75" s="64">
        <v>94</v>
      </c>
      <c r="M75" s="65">
        <v>0.4</v>
      </c>
      <c r="N75" s="64">
        <v>5</v>
      </c>
      <c r="O75" s="64">
        <v>22</v>
      </c>
      <c r="P75" s="64">
        <v>111</v>
      </c>
      <c r="Q75" s="64">
        <v>232</v>
      </c>
      <c r="R75" s="64">
        <v>79</v>
      </c>
      <c r="S75" s="62" t="s">
        <v>619</v>
      </c>
      <c r="T75" s="64">
        <v>47</v>
      </c>
      <c r="U75" s="64">
        <v>159</v>
      </c>
      <c r="V75" s="62" t="s">
        <v>619</v>
      </c>
      <c r="W75" s="64">
        <v>306</v>
      </c>
      <c r="X75" s="101">
        <v>1.29</v>
      </c>
      <c r="Y75" s="64">
        <v>34</v>
      </c>
      <c r="Z75" s="64">
        <v>34</v>
      </c>
    </row>
    <row r="76" spans="1:26" s="107" customFormat="1" ht="14.1" customHeight="1" x14ac:dyDescent="0.2">
      <c r="A76" s="218" t="s">
        <v>586</v>
      </c>
      <c r="B76" s="218" t="s">
        <v>587</v>
      </c>
      <c r="C76" s="218" t="s">
        <v>748</v>
      </c>
      <c r="D76" s="218"/>
      <c r="E76" s="77">
        <v>37</v>
      </c>
      <c r="F76" s="62" t="s">
        <v>619</v>
      </c>
      <c r="G76" s="62" t="s">
        <v>619</v>
      </c>
      <c r="H76" s="62" t="s">
        <v>619</v>
      </c>
      <c r="I76" s="62" t="s">
        <v>619</v>
      </c>
      <c r="J76" s="62" t="s">
        <v>619</v>
      </c>
      <c r="K76" s="62" t="s">
        <v>619</v>
      </c>
      <c r="L76" s="64">
        <v>7</v>
      </c>
      <c r="M76" s="65">
        <v>0.2</v>
      </c>
      <c r="N76" s="62" t="s">
        <v>619</v>
      </c>
      <c r="O76" s="64">
        <v>20</v>
      </c>
      <c r="P76" s="62" t="s">
        <v>619</v>
      </c>
      <c r="Q76" s="64">
        <v>41</v>
      </c>
      <c r="R76" s="62" t="s">
        <v>619</v>
      </c>
      <c r="S76" s="62" t="s">
        <v>619</v>
      </c>
      <c r="T76" s="64">
        <v>6</v>
      </c>
      <c r="U76" s="62" t="s">
        <v>619</v>
      </c>
      <c r="V76" s="62" t="s">
        <v>619</v>
      </c>
      <c r="W76" s="64">
        <v>9</v>
      </c>
      <c r="X76" s="101">
        <v>0.24</v>
      </c>
      <c r="Y76" s="62" t="s">
        <v>619</v>
      </c>
      <c r="Z76" s="62" t="s">
        <v>619</v>
      </c>
    </row>
    <row r="77" spans="1:26" s="107" customFormat="1" ht="14.1" customHeight="1" x14ac:dyDescent="0.2">
      <c r="A77" s="218" t="s">
        <v>10</v>
      </c>
      <c r="B77" s="218" t="s">
        <v>654</v>
      </c>
      <c r="C77" s="218" t="s">
        <v>750</v>
      </c>
      <c r="D77" s="218"/>
      <c r="E77" s="77">
        <v>227</v>
      </c>
      <c r="F77" s="64">
        <v>60</v>
      </c>
      <c r="G77" s="62" t="s">
        <v>619</v>
      </c>
      <c r="H77" s="62" t="s">
        <v>619</v>
      </c>
      <c r="I77" s="62" t="s">
        <v>619</v>
      </c>
      <c r="J77" s="62" t="s">
        <v>619</v>
      </c>
      <c r="K77" s="62" t="s">
        <v>619</v>
      </c>
      <c r="L77" s="64">
        <v>62</v>
      </c>
      <c r="M77" s="65">
        <v>0.3</v>
      </c>
      <c r="N77" s="64">
        <v>9</v>
      </c>
      <c r="O77" s="64">
        <v>26</v>
      </c>
      <c r="P77" s="64">
        <v>7</v>
      </c>
      <c r="Q77" s="64">
        <v>104</v>
      </c>
      <c r="R77" s="62" t="s">
        <v>619</v>
      </c>
      <c r="S77" s="62" t="s">
        <v>619</v>
      </c>
      <c r="T77" s="64">
        <v>16</v>
      </c>
      <c r="U77" s="62" t="s">
        <v>619</v>
      </c>
      <c r="V77" s="62" t="s">
        <v>619</v>
      </c>
      <c r="W77" s="64">
        <v>21</v>
      </c>
      <c r="X77" s="101">
        <v>0.09</v>
      </c>
      <c r="Y77" s="64">
        <v>41</v>
      </c>
      <c r="Z77" s="64">
        <v>41</v>
      </c>
    </row>
    <row r="78" spans="1:26" s="107" customFormat="1" ht="14.1" customHeight="1" x14ac:dyDescent="0.2">
      <c r="A78" s="218" t="s">
        <v>256</v>
      </c>
      <c r="B78" s="218" t="s">
        <v>257</v>
      </c>
      <c r="C78" s="218" t="s">
        <v>749</v>
      </c>
      <c r="D78" s="218"/>
      <c r="E78" s="77">
        <v>134</v>
      </c>
      <c r="F78" s="64">
        <v>114</v>
      </c>
      <c r="G78" s="64">
        <v>22</v>
      </c>
      <c r="H78" s="64">
        <v>13</v>
      </c>
      <c r="I78" s="62" t="s">
        <v>619</v>
      </c>
      <c r="J78" s="64">
        <v>7</v>
      </c>
      <c r="K78" s="62" t="s">
        <v>619</v>
      </c>
      <c r="L78" s="64">
        <v>165</v>
      </c>
      <c r="M78" s="65">
        <v>1.2</v>
      </c>
      <c r="N78" s="64">
        <v>6</v>
      </c>
      <c r="O78" s="64">
        <v>67</v>
      </c>
      <c r="P78" s="64">
        <v>46</v>
      </c>
      <c r="Q78" s="64">
        <v>284</v>
      </c>
      <c r="R78" s="64">
        <v>7</v>
      </c>
      <c r="S78" s="62" t="s">
        <v>619</v>
      </c>
      <c r="T78" s="62" t="s">
        <v>619</v>
      </c>
      <c r="U78" s="62" t="s">
        <v>619</v>
      </c>
      <c r="V78" s="64">
        <v>5</v>
      </c>
      <c r="W78" s="64">
        <v>12</v>
      </c>
      <c r="X78" s="101">
        <v>0.09</v>
      </c>
      <c r="Y78" s="64">
        <v>22</v>
      </c>
      <c r="Z78" s="64">
        <v>22</v>
      </c>
    </row>
    <row r="79" spans="1:26" s="107" customFormat="1" ht="14.1" customHeight="1" x14ac:dyDescent="0.2">
      <c r="A79" s="218" t="s">
        <v>104</v>
      </c>
      <c r="B79" s="218" t="s">
        <v>105</v>
      </c>
      <c r="C79" s="218" t="s">
        <v>747</v>
      </c>
      <c r="D79" s="218"/>
      <c r="E79" s="77">
        <v>25</v>
      </c>
      <c r="F79" s="62" t="s">
        <v>619</v>
      </c>
      <c r="G79" s="62" t="s">
        <v>619</v>
      </c>
      <c r="H79" s="62" t="s">
        <v>619</v>
      </c>
      <c r="I79" s="62" t="s">
        <v>619</v>
      </c>
      <c r="J79" s="62" t="s">
        <v>619</v>
      </c>
      <c r="K79" s="62" t="s">
        <v>619</v>
      </c>
      <c r="L79" s="64">
        <v>7</v>
      </c>
      <c r="M79" s="65">
        <v>0.3</v>
      </c>
      <c r="N79" s="62" t="s">
        <v>619</v>
      </c>
      <c r="O79" s="62" t="s">
        <v>619</v>
      </c>
      <c r="P79" s="64">
        <v>8</v>
      </c>
      <c r="Q79" s="64">
        <v>21</v>
      </c>
      <c r="R79" s="62" t="s">
        <v>619</v>
      </c>
      <c r="S79" s="62" t="s">
        <v>619</v>
      </c>
      <c r="T79" s="62" t="s">
        <v>619</v>
      </c>
      <c r="U79" s="62" t="s">
        <v>619</v>
      </c>
      <c r="V79" s="62" t="s">
        <v>619</v>
      </c>
      <c r="W79" s="64">
        <v>5</v>
      </c>
      <c r="X79" s="101">
        <v>0.2</v>
      </c>
      <c r="Y79" s="62" t="s">
        <v>619</v>
      </c>
      <c r="Z79" s="62" t="s">
        <v>619</v>
      </c>
    </row>
    <row r="80" spans="1:26" s="107" customFormat="1" ht="14.1" customHeight="1" x14ac:dyDescent="0.2">
      <c r="A80" s="218" t="s">
        <v>536</v>
      </c>
      <c r="B80" s="218" t="s">
        <v>537</v>
      </c>
      <c r="C80" s="218" t="s">
        <v>742</v>
      </c>
      <c r="D80" s="218"/>
      <c r="E80" s="77">
        <v>45</v>
      </c>
      <c r="F80" s="64">
        <v>29</v>
      </c>
      <c r="G80" s="64">
        <v>6</v>
      </c>
      <c r="H80" s="62" t="s">
        <v>619</v>
      </c>
      <c r="I80" s="62" t="s">
        <v>619</v>
      </c>
      <c r="J80" s="62" t="s">
        <v>619</v>
      </c>
      <c r="K80" s="62" t="s">
        <v>619</v>
      </c>
      <c r="L80" s="64">
        <v>46</v>
      </c>
      <c r="M80" s="65">
        <v>1</v>
      </c>
      <c r="N80" s="64">
        <v>12</v>
      </c>
      <c r="O80" s="64">
        <v>22</v>
      </c>
      <c r="P80" s="64">
        <v>5</v>
      </c>
      <c r="Q80" s="64">
        <v>85</v>
      </c>
      <c r="R80" s="64">
        <v>30</v>
      </c>
      <c r="S80" s="64">
        <v>49</v>
      </c>
      <c r="T80" s="64">
        <v>75</v>
      </c>
      <c r="U80" s="64">
        <v>51</v>
      </c>
      <c r="V80" s="64">
        <v>17</v>
      </c>
      <c r="W80" s="64">
        <v>222</v>
      </c>
      <c r="X80" s="101">
        <v>4.96</v>
      </c>
      <c r="Y80" s="62" t="s">
        <v>619</v>
      </c>
      <c r="Z80" s="62" t="s">
        <v>619</v>
      </c>
    </row>
    <row r="81" spans="1:26" s="107" customFormat="1" ht="14.1" customHeight="1" x14ac:dyDescent="0.2">
      <c r="A81" s="218" t="s">
        <v>394</v>
      </c>
      <c r="B81" s="218" t="s">
        <v>395</v>
      </c>
      <c r="C81" s="218" t="s">
        <v>746</v>
      </c>
      <c r="D81" s="218"/>
      <c r="E81" s="77">
        <v>152</v>
      </c>
      <c r="F81" s="64">
        <v>50</v>
      </c>
      <c r="G81" s="64">
        <v>88</v>
      </c>
      <c r="H81" s="64">
        <v>14</v>
      </c>
      <c r="I81" s="62" t="s">
        <v>619</v>
      </c>
      <c r="J81" s="64">
        <v>25</v>
      </c>
      <c r="K81" s="62" t="s">
        <v>619</v>
      </c>
      <c r="L81" s="64">
        <v>185</v>
      </c>
      <c r="M81" s="65">
        <v>1.2</v>
      </c>
      <c r="N81" s="64">
        <v>23</v>
      </c>
      <c r="O81" s="64">
        <v>138</v>
      </c>
      <c r="P81" s="64">
        <v>435</v>
      </c>
      <c r="Q81" s="64">
        <v>781</v>
      </c>
      <c r="R81" s="64">
        <v>166</v>
      </c>
      <c r="S81" s="64">
        <v>12</v>
      </c>
      <c r="T81" s="64">
        <v>1171</v>
      </c>
      <c r="U81" s="64">
        <v>288</v>
      </c>
      <c r="V81" s="64">
        <v>939</v>
      </c>
      <c r="W81" s="64">
        <v>2576</v>
      </c>
      <c r="X81" s="101">
        <v>16.940000000000001</v>
      </c>
      <c r="Y81" s="62" t="s">
        <v>619</v>
      </c>
      <c r="Z81" s="62" t="s">
        <v>619</v>
      </c>
    </row>
    <row r="82" spans="1:26" s="107" customFormat="1" ht="14.1" customHeight="1" x14ac:dyDescent="0.2">
      <c r="A82" s="218" t="s">
        <v>310</v>
      </c>
      <c r="B82" s="218" t="s">
        <v>311</v>
      </c>
      <c r="C82" s="218" t="s">
        <v>745</v>
      </c>
      <c r="D82" s="218"/>
      <c r="E82" s="77">
        <v>62</v>
      </c>
      <c r="F82" s="64">
        <v>28</v>
      </c>
      <c r="G82" s="62" t="s">
        <v>619</v>
      </c>
      <c r="H82" s="62" t="s">
        <v>619</v>
      </c>
      <c r="I82" s="62" t="s">
        <v>619</v>
      </c>
      <c r="J82" s="62" t="s">
        <v>619</v>
      </c>
      <c r="K82" s="62" t="s">
        <v>619</v>
      </c>
      <c r="L82" s="64">
        <v>33</v>
      </c>
      <c r="M82" s="65">
        <v>0.5</v>
      </c>
      <c r="N82" s="64">
        <v>15</v>
      </c>
      <c r="O82" s="62" t="s">
        <v>619</v>
      </c>
      <c r="P82" s="62" t="s">
        <v>619</v>
      </c>
      <c r="Q82" s="64">
        <v>56</v>
      </c>
      <c r="R82" s="64">
        <v>27</v>
      </c>
      <c r="S82" s="64">
        <v>13</v>
      </c>
      <c r="T82" s="62" t="s">
        <v>619</v>
      </c>
      <c r="U82" s="62" t="s">
        <v>619</v>
      </c>
      <c r="V82" s="64">
        <v>38</v>
      </c>
      <c r="W82" s="64">
        <v>86</v>
      </c>
      <c r="X82" s="101">
        <v>1.38</v>
      </c>
      <c r="Y82" s="64">
        <v>61</v>
      </c>
      <c r="Z82" s="64">
        <v>61</v>
      </c>
    </row>
    <row r="83" spans="1:26" s="107" customFormat="1" ht="14.1" customHeight="1" x14ac:dyDescent="0.2">
      <c r="A83" s="218" t="s">
        <v>11</v>
      </c>
      <c r="B83" s="218" t="s">
        <v>655</v>
      </c>
      <c r="C83" s="218" t="s">
        <v>750</v>
      </c>
      <c r="D83" s="218"/>
      <c r="E83" s="77">
        <v>47</v>
      </c>
      <c r="F83" s="62" t="s">
        <v>619</v>
      </c>
      <c r="G83" s="62" t="s">
        <v>619</v>
      </c>
      <c r="H83" s="62" t="s">
        <v>619</v>
      </c>
      <c r="I83" s="62" t="s">
        <v>619</v>
      </c>
      <c r="J83" s="62" t="s">
        <v>619</v>
      </c>
      <c r="K83" s="62" t="s">
        <v>619</v>
      </c>
      <c r="L83" s="64">
        <v>5</v>
      </c>
      <c r="M83" s="65">
        <v>0.1</v>
      </c>
      <c r="N83" s="62" t="s">
        <v>619</v>
      </c>
      <c r="O83" s="62" t="s">
        <v>619</v>
      </c>
      <c r="P83" s="62" t="s">
        <v>619</v>
      </c>
      <c r="Q83" s="64">
        <v>8</v>
      </c>
      <c r="R83" s="64">
        <v>8</v>
      </c>
      <c r="S83" s="62" t="s">
        <v>619</v>
      </c>
      <c r="T83" s="62" t="s">
        <v>619</v>
      </c>
      <c r="U83" s="62" t="s">
        <v>619</v>
      </c>
      <c r="V83" s="62" t="s">
        <v>619</v>
      </c>
      <c r="W83" s="64">
        <v>9</v>
      </c>
      <c r="X83" s="101">
        <v>0.19</v>
      </c>
      <c r="Y83" s="62" t="s">
        <v>619</v>
      </c>
      <c r="Z83" s="62" t="s">
        <v>619</v>
      </c>
    </row>
    <row r="84" spans="1:26" s="107" customFormat="1" ht="14.1" customHeight="1" x14ac:dyDescent="0.2">
      <c r="A84" s="218" t="s">
        <v>478</v>
      </c>
      <c r="B84" s="218" t="s">
        <v>479</v>
      </c>
      <c r="C84" s="218" t="s">
        <v>742</v>
      </c>
      <c r="D84" s="218"/>
      <c r="E84" s="77">
        <v>42</v>
      </c>
      <c r="F84" s="64">
        <v>36</v>
      </c>
      <c r="G84" s="64">
        <v>7</v>
      </c>
      <c r="H84" s="62" t="s">
        <v>619</v>
      </c>
      <c r="I84" s="62" t="s">
        <v>619</v>
      </c>
      <c r="J84" s="62" t="s">
        <v>619</v>
      </c>
      <c r="K84" s="62" t="s">
        <v>619</v>
      </c>
      <c r="L84" s="64">
        <v>50</v>
      </c>
      <c r="M84" s="65">
        <v>1.2</v>
      </c>
      <c r="N84" s="64">
        <v>5</v>
      </c>
      <c r="O84" s="64">
        <v>8</v>
      </c>
      <c r="P84" s="64">
        <v>15</v>
      </c>
      <c r="Q84" s="64">
        <v>78</v>
      </c>
      <c r="R84" s="62" t="s">
        <v>619</v>
      </c>
      <c r="S84" s="62" t="s">
        <v>619</v>
      </c>
      <c r="T84" s="64">
        <v>9</v>
      </c>
      <c r="U84" s="62" t="s">
        <v>619</v>
      </c>
      <c r="V84" s="64">
        <v>43</v>
      </c>
      <c r="W84" s="64">
        <v>53</v>
      </c>
      <c r="X84" s="101">
        <v>1.26</v>
      </c>
      <c r="Y84" s="62" t="s">
        <v>619</v>
      </c>
      <c r="Z84" s="62" t="s">
        <v>619</v>
      </c>
    </row>
    <row r="85" spans="1:26" s="107" customFormat="1" ht="14.1" customHeight="1" x14ac:dyDescent="0.2">
      <c r="A85" s="218" t="s">
        <v>186</v>
      </c>
      <c r="B85" s="218" t="s">
        <v>187</v>
      </c>
      <c r="C85" s="218" t="s">
        <v>744</v>
      </c>
      <c r="D85" s="218"/>
      <c r="E85" s="77">
        <v>33</v>
      </c>
      <c r="F85" s="62" t="s">
        <v>619</v>
      </c>
      <c r="G85" s="62" t="s">
        <v>619</v>
      </c>
      <c r="H85" s="62" t="s">
        <v>619</v>
      </c>
      <c r="I85" s="62" t="s">
        <v>619</v>
      </c>
      <c r="J85" s="62" t="s">
        <v>619</v>
      </c>
      <c r="K85" s="62" t="s">
        <v>619</v>
      </c>
      <c r="L85" s="64">
        <v>8</v>
      </c>
      <c r="M85" s="65">
        <v>0.3</v>
      </c>
      <c r="N85" s="64">
        <v>5</v>
      </c>
      <c r="O85" s="62" t="s">
        <v>619</v>
      </c>
      <c r="P85" s="62" t="s">
        <v>619</v>
      </c>
      <c r="Q85" s="64">
        <v>17</v>
      </c>
      <c r="R85" s="62" t="s">
        <v>619</v>
      </c>
      <c r="S85" s="62" t="s">
        <v>619</v>
      </c>
      <c r="T85" s="62" t="s">
        <v>619</v>
      </c>
      <c r="U85" s="62" t="s">
        <v>619</v>
      </c>
      <c r="V85" s="62" t="s">
        <v>619</v>
      </c>
      <c r="W85" s="64">
        <v>5</v>
      </c>
      <c r="X85" s="101">
        <v>0.15</v>
      </c>
      <c r="Y85" s="64">
        <v>7</v>
      </c>
      <c r="Z85" s="64">
        <v>7</v>
      </c>
    </row>
    <row r="86" spans="1:26" s="107" customFormat="1" ht="14.1" customHeight="1" x14ac:dyDescent="0.2">
      <c r="A86" s="218" t="s">
        <v>136</v>
      </c>
      <c r="B86" s="218" t="s">
        <v>656</v>
      </c>
      <c r="C86" s="218" t="s">
        <v>744</v>
      </c>
      <c r="D86" s="218"/>
      <c r="E86" s="77">
        <v>105</v>
      </c>
      <c r="F86" s="64">
        <v>56</v>
      </c>
      <c r="G86" s="62" t="s">
        <v>619</v>
      </c>
      <c r="H86" s="64">
        <v>7</v>
      </c>
      <c r="I86" s="62" t="s">
        <v>619</v>
      </c>
      <c r="J86" s="62" t="s">
        <v>619</v>
      </c>
      <c r="K86" s="62" t="s">
        <v>619</v>
      </c>
      <c r="L86" s="64">
        <v>70</v>
      </c>
      <c r="M86" s="65">
        <v>0.7</v>
      </c>
      <c r="N86" s="64">
        <v>13</v>
      </c>
      <c r="O86" s="64">
        <v>58</v>
      </c>
      <c r="P86" s="64">
        <v>33</v>
      </c>
      <c r="Q86" s="64">
        <v>174</v>
      </c>
      <c r="R86" s="64">
        <v>8</v>
      </c>
      <c r="S86" s="64">
        <v>7</v>
      </c>
      <c r="T86" s="64">
        <v>11</v>
      </c>
      <c r="U86" s="62" t="s">
        <v>619</v>
      </c>
      <c r="V86" s="62" t="s">
        <v>619</v>
      </c>
      <c r="W86" s="64">
        <v>26</v>
      </c>
      <c r="X86" s="101">
        <v>0.25</v>
      </c>
      <c r="Y86" s="64">
        <v>54</v>
      </c>
      <c r="Z86" s="64">
        <v>54</v>
      </c>
    </row>
    <row r="87" spans="1:26" s="107" customFormat="1" ht="14.1" customHeight="1" x14ac:dyDescent="0.2">
      <c r="A87" s="218" t="s">
        <v>146</v>
      </c>
      <c r="B87" s="218" t="s">
        <v>147</v>
      </c>
      <c r="C87" s="218" t="s">
        <v>744</v>
      </c>
      <c r="D87" s="218"/>
      <c r="E87" s="77">
        <v>31</v>
      </c>
      <c r="F87" s="64">
        <v>16</v>
      </c>
      <c r="G87" s="62" t="s">
        <v>619</v>
      </c>
      <c r="H87" s="62" t="s">
        <v>619</v>
      </c>
      <c r="I87" s="62" t="s">
        <v>619</v>
      </c>
      <c r="J87" s="62" t="s">
        <v>619</v>
      </c>
      <c r="K87" s="62" t="s">
        <v>619</v>
      </c>
      <c r="L87" s="64">
        <v>18</v>
      </c>
      <c r="M87" s="65">
        <v>0.6</v>
      </c>
      <c r="N87" s="62" t="s">
        <v>619</v>
      </c>
      <c r="O87" s="64">
        <v>21</v>
      </c>
      <c r="P87" s="62" t="s">
        <v>619</v>
      </c>
      <c r="Q87" s="64">
        <v>59</v>
      </c>
      <c r="R87" s="62" t="s">
        <v>619</v>
      </c>
      <c r="S87" s="62" t="s">
        <v>619</v>
      </c>
      <c r="T87" s="62" t="s">
        <v>619</v>
      </c>
      <c r="U87" s="62" t="s">
        <v>619</v>
      </c>
      <c r="V87" s="62" t="s">
        <v>619</v>
      </c>
      <c r="W87" s="64">
        <v>9</v>
      </c>
      <c r="X87" s="101">
        <v>0.28999999999999998</v>
      </c>
      <c r="Y87" s="62" t="s">
        <v>619</v>
      </c>
      <c r="Z87" s="62" t="s">
        <v>619</v>
      </c>
    </row>
    <row r="88" spans="1:26" s="107" customFormat="1" ht="14.1" customHeight="1" x14ac:dyDescent="0.2">
      <c r="A88" s="218" t="s">
        <v>120</v>
      </c>
      <c r="B88" s="218" t="s">
        <v>121</v>
      </c>
      <c r="C88" s="218" t="s">
        <v>747</v>
      </c>
      <c r="D88" s="218"/>
      <c r="E88" s="77">
        <v>128</v>
      </c>
      <c r="F88" s="62" t="s">
        <v>619</v>
      </c>
      <c r="G88" s="62" t="s">
        <v>619</v>
      </c>
      <c r="H88" s="62" t="s">
        <v>619</v>
      </c>
      <c r="I88" s="62" t="s">
        <v>619</v>
      </c>
      <c r="J88" s="62" t="s">
        <v>619</v>
      </c>
      <c r="K88" s="62" t="s">
        <v>619</v>
      </c>
      <c r="L88" s="64">
        <v>44</v>
      </c>
      <c r="M88" s="65">
        <v>0.3</v>
      </c>
      <c r="N88" s="62" t="s">
        <v>619</v>
      </c>
      <c r="O88" s="62" t="s">
        <v>619</v>
      </c>
      <c r="P88" s="64">
        <v>18</v>
      </c>
      <c r="Q88" s="64">
        <v>76</v>
      </c>
      <c r="R88" s="64">
        <v>5</v>
      </c>
      <c r="S88" s="62" t="s">
        <v>619</v>
      </c>
      <c r="T88" s="64">
        <v>7</v>
      </c>
      <c r="U88" s="62" t="s">
        <v>619</v>
      </c>
      <c r="V88" s="62" t="s">
        <v>619</v>
      </c>
      <c r="W88" s="64">
        <v>12</v>
      </c>
      <c r="X88" s="101">
        <v>0.09</v>
      </c>
      <c r="Y88" s="64">
        <v>38</v>
      </c>
      <c r="Z88" s="64">
        <v>38</v>
      </c>
    </row>
    <row r="89" spans="1:26" s="107" customFormat="1" ht="14.1" customHeight="1" x14ac:dyDescent="0.2">
      <c r="A89" s="218" t="s">
        <v>480</v>
      </c>
      <c r="B89" s="218" t="s">
        <v>481</v>
      </c>
      <c r="C89" s="218" t="s">
        <v>742</v>
      </c>
      <c r="D89" s="218"/>
      <c r="E89" s="77">
        <v>49</v>
      </c>
      <c r="F89" s="64">
        <v>16</v>
      </c>
      <c r="G89" s="62" t="s">
        <v>619</v>
      </c>
      <c r="H89" s="62" t="s">
        <v>619</v>
      </c>
      <c r="I89" s="62" t="s">
        <v>619</v>
      </c>
      <c r="J89" s="62" t="s">
        <v>619</v>
      </c>
      <c r="K89" s="62" t="s">
        <v>619</v>
      </c>
      <c r="L89" s="64">
        <v>17</v>
      </c>
      <c r="M89" s="65">
        <v>0.4</v>
      </c>
      <c r="N89" s="62" t="s">
        <v>619</v>
      </c>
      <c r="O89" s="62" t="s">
        <v>619</v>
      </c>
      <c r="P89" s="64">
        <v>19</v>
      </c>
      <c r="Q89" s="64">
        <v>40</v>
      </c>
      <c r="R89" s="64">
        <v>25</v>
      </c>
      <c r="S89" s="62" t="s">
        <v>619</v>
      </c>
      <c r="T89" s="64">
        <v>22</v>
      </c>
      <c r="U89" s="64">
        <v>5</v>
      </c>
      <c r="V89" s="62" t="s">
        <v>619</v>
      </c>
      <c r="W89" s="64">
        <v>53</v>
      </c>
      <c r="X89" s="101">
        <v>1.08</v>
      </c>
      <c r="Y89" s="62" t="s">
        <v>619</v>
      </c>
      <c r="Z89" s="62" t="s">
        <v>619</v>
      </c>
    </row>
    <row r="90" spans="1:26" s="107" customFormat="1" ht="14.1" customHeight="1" x14ac:dyDescent="0.2">
      <c r="A90" s="218" t="s">
        <v>258</v>
      </c>
      <c r="B90" s="218" t="s">
        <v>259</v>
      </c>
      <c r="C90" s="218" t="s">
        <v>749</v>
      </c>
      <c r="D90" s="218"/>
      <c r="E90" s="77">
        <v>132</v>
      </c>
      <c r="F90" s="64">
        <v>28</v>
      </c>
      <c r="G90" s="62" t="s">
        <v>619</v>
      </c>
      <c r="H90" s="62" t="s">
        <v>619</v>
      </c>
      <c r="I90" s="62" t="s">
        <v>619</v>
      </c>
      <c r="J90" s="62" t="s">
        <v>619</v>
      </c>
      <c r="K90" s="62" t="s">
        <v>619</v>
      </c>
      <c r="L90" s="64">
        <v>36</v>
      </c>
      <c r="M90" s="65">
        <v>0.3</v>
      </c>
      <c r="N90" s="64">
        <v>7</v>
      </c>
      <c r="O90" s="64">
        <v>119</v>
      </c>
      <c r="P90" s="64">
        <v>301</v>
      </c>
      <c r="Q90" s="64">
        <v>463</v>
      </c>
      <c r="R90" s="62" t="s">
        <v>619</v>
      </c>
      <c r="S90" s="62" t="s">
        <v>619</v>
      </c>
      <c r="T90" s="64">
        <v>22</v>
      </c>
      <c r="U90" s="62" t="s">
        <v>619</v>
      </c>
      <c r="V90" s="62" t="s">
        <v>619</v>
      </c>
      <c r="W90" s="64">
        <v>29</v>
      </c>
      <c r="X90" s="101">
        <v>0.22</v>
      </c>
      <c r="Y90" s="64">
        <v>15</v>
      </c>
      <c r="Z90" s="64">
        <v>15</v>
      </c>
    </row>
    <row r="91" spans="1:26" s="107" customFormat="1" ht="14.1" customHeight="1" x14ac:dyDescent="0.2">
      <c r="A91" s="218" t="s">
        <v>396</v>
      </c>
      <c r="B91" s="218" t="s">
        <v>397</v>
      </c>
      <c r="C91" s="218" t="s">
        <v>746</v>
      </c>
      <c r="D91" s="218"/>
      <c r="E91" s="77">
        <v>129</v>
      </c>
      <c r="F91" s="64">
        <v>73</v>
      </c>
      <c r="G91" s="64">
        <v>65</v>
      </c>
      <c r="H91" s="64">
        <v>52</v>
      </c>
      <c r="I91" s="64">
        <v>11</v>
      </c>
      <c r="J91" s="64">
        <v>15</v>
      </c>
      <c r="K91" s="64">
        <v>5</v>
      </c>
      <c r="L91" s="64">
        <v>221</v>
      </c>
      <c r="M91" s="65">
        <v>1.7</v>
      </c>
      <c r="N91" s="64">
        <v>24</v>
      </c>
      <c r="O91" s="64">
        <v>109</v>
      </c>
      <c r="P91" s="64">
        <v>107</v>
      </c>
      <c r="Q91" s="64">
        <v>461</v>
      </c>
      <c r="R91" s="64">
        <v>135</v>
      </c>
      <c r="S91" s="64">
        <v>127</v>
      </c>
      <c r="T91" s="64">
        <v>66</v>
      </c>
      <c r="U91" s="64">
        <v>1102</v>
      </c>
      <c r="V91" s="64">
        <v>489</v>
      </c>
      <c r="W91" s="64">
        <v>1919</v>
      </c>
      <c r="X91" s="101">
        <v>14.83</v>
      </c>
      <c r="Y91" s="64">
        <v>33</v>
      </c>
      <c r="Z91" s="64">
        <v>33</v>
      </c>
    </row>
    <row r="92" spans="1:26" s="107" customFormat="1" ht="14.1" customHeight="1" x14ac:dyDescent="0.2">
      <c r="A92" s="218" t="s">
        <v>276</v>
      </c>
      <c r="B92" s="218" t="s">
        <v>277</v>
      </c>
      <c r="C92" s="218" t="s">
        <v>745</v>
      </c>
      <c r="D92" s="218"/>
      <c r="E92" s="77">
        <v>36</v>
      </c>
      <c r="F92" s="64">
        <v>6</v>
      </c>
      <c r="G92" s="62" t="s">
        <v>619</v>
      </c>
      <c r="H92" s="62" t="s">
        <v>619</v>
      </c>
      <c r="I92" s="62" t="s">
        <v>619</v>
      </c>
      <c r="J92" s="62" t="s">
        <v>619</v>
      </c>
      <c r="K92" s="64">
        <v>6</v>
      </c>
      <c r="L92" s="64">
        <v>13</v>
      </c>
      <c r="M92" s="65">
        <v>0.4</v>
      </c>
      <c r="N92" s="62" t="s">
        <v>619</v>
      </c>
      <c r="O92" s="62" t="s">
        <v>619</v>
      </c>
      <c r="P92" s="62" t="s">
        <v>619</v>
      </c>
      <c r="Q92" s="64">
        <v>24</v>
      </c>
      <c r="R92" s="62" t="s">
        <v>619</v>
      </c>
      <c r="S92" s="62" t="s">
        <v>619</v>
      </c>
      <c r="T92" s="62" t="s">
        <v>619</v>
      </c>
      <c r="U92" s="62" t="s">
        <v>619</v>
      </c>
      <c r="V92" s="62" t="s">
        <v>619</v>
      </c>
      <c r="W92" s="64">
        <v>6</v>
      </c>
      <c r="X92" s="101">
        <v>0.17</v>
      </c>
      <c r="Y92" s="64">
        <v>6</v>
      </c>
      <c r="Z92" s="64">
        <v>6</v>
      </c>
    </row>
    <row r="93" spans="1:26" s="107" customFormat="1" ht="14.1" customHeight="1" x14ac:dyDescent="0.2">
      <c r="A93" s="218" t="s">
        <v>556</v>
      </c>
      <c r="B93" s="218" t="s">
        <v>557</v>
      </c>
      <c r="C93" s="218" t="s">
        <v>748</v>
      </c>
      <c r="D93" s="218"/>
      <c r="E93" s="77">
        <v>61</v>
      </c>
      <c r="F93" s="62" t="s">
        <v>619</v>
      </c>
      <c r="G93" s="62" t="s">
        <v>619</v>
      </c>
      <c r="H93" s="62" t="s">
        <v>619</v>
      </c>
      <c r="I93" s="62" t="s">
        <v>619</v>
      </c>
      <c r="J93" s="62" t="s">
        <v>619</v>
      </c>
      <c r="K93" s="62" t="s">
        <v>619</v>
      </c>
      <c r="L93" s="62" t="s">
        <v>619</v>
      </c>
      <c r="M93" s="65" t="s">
        <v>619</v>
      </c>
      <c r="N93" s="62" t="s">
        <v>619</v>
      </c>
      <c r="O93" s="62" t="s">
        <v>619</v>
      </c>
      <c r="P93" s="64">
        <v>5</v>
      </c>
      <c r="Q93" s="64">
        <v>14</v>
      </c>
      <c r="R93" s="62" t="s">
        <v>619</v>
      </c>
      <c r="S93" s="62" t="s">
        <v>619</v>
      </c>
      <c r="T93" s="62" t="s">
        <v>619</v>
      </c>
      <c r="U93" s="64">
        <v>8</v>
      </c>
      <c r="V93" s="62" t="s">
        <v>619</v>
      </c>
      <c r="W93" s="64">
        <v>12</v>
      </c>
      <c r="X93" s="101">
        <v>0.2</v>
      </c>
      <c r="Y93" s="62" t="s">
        <v>619</v>
      </c>
      <c r="Z93" s="62" t="s">
        <v>619</v>
      </c>
    </row>
    <row r="94" spans="1:26" s="107" customFormat="1" ht="14.1" customHeight="1" x14ac:dyDescent="0.2">
      <c r="A94" s="218" t="s">
        <v>574</v>
      </c>
      <c r="B94" s="218" t="s">
        <v>575</v>
      </c>
      <c r="C94" s="218" t="s">
        <v>748</v>
      </c>
      <c r="D94" s="218"/>
      <c r="E94" s="77">
        <v>38</v>
      </c>
      <c r="F94" s="62" t="s">
        <v>619</v>
      </c>
      <c r="G94" s="62" t="s">
        <v>619</v>
      </c>
      <c r="H94" s="62" t="s">
        <v>619</v>
      </c>
      <c r="I94" s="62" t="s">
        <v>619</v>
      </c>
      <c r="J94" s="62" t="s">
        <v>619</v>
      </c>
      <c r="K94" s="62" t="s">
        <v>619</v>
      </c>
      <c r="L94" s="62" t="s">
        <v>619</v>
      </c>
      <c r="M94" s="65" t="s">
        <v>619</v>
      </c>
      <c r="N94" s="62" t="s">
        <v>619</v>
      </c>
      <c r="O94" s="62" t="s">
        <v>619</v>
      </c>
      <c r="P94" s="62" t="s">
        <v>619</v>
      </c>
      <c r="Q94" s="64">
        <v>6</v>
      </c>
      <c r="R94" s="62" t="s">
        <v>619</v>
      </c>
      <c r="S94" s="62" t="s">
        <v>619</v>
      </c>
      <c r="T94" s="62" t="s">
        <v>619</v>
      </c>
      <c r="U94" s="64">
        <v>8</v>
      </c>
      <c r="V94" s="64">
        <v>10</v>
      </c>
      <c r="W94" s="64">
        <v>19</v>
      </c>
      <c r="X94" s="101">
        <v>0.5</v>
      </c>
      <c r="Y94" s="62" t="s">
        <v>619</v>
      </c>
      <c r="Z94" s="62" t="s">
        <v>619</v>
      </c>
    </row>
    <row r="95" spans="1:26" s="107" customFormat="1" ht="14.1" customHeight="1" x14ac:dyDescent="0.2">
      <c r="A95" s="218" t="s">
        <v>454</v>
      </c>
      <c r="B95" s="218" t="s">
        <v>455</v>
      </c>
      <c r="C95" s="218" t="s">
        <v>742</v>
      </c>
      <c r="D95" s="218"/>
      <c r="E95" s="77">
        <v>49</v>
      </c>
      <c r="F95" s="64">
        <v>10</v>
      </c>
      <c r="G95" s="62" t="s">
        <v>619</v>
      </c>
      <c r="H95" s="62" t="s">
        <v>619</v>
      </c>
      <c r="I95" s="62" t="s">
        <v>619</v>
      </c>
      <c r="J95" s="62" t="s">
        <v>619</v>
      </c>
      <c r="K95" s="62" t="s">
        <v>619</v>
      </c>
      <c r="L95" s="64">
        <v>11</v>
      </c>
      <c r="M95" s="65">
        <v>0.2</v>
      </c>
      <c r="N95" s="62" t="s">
        <v>619</v>
      </c>
      <c r="O95" s="62" t="s">
        <v>619</v>
      </c>
      <c r="P95" s="62" t="s">
        <v>619</v>
      </c>
      <c r="Q95" s="64">
        <v>18</v>
      </c>
      <c r="R95" s="64">
        <v>8</v>
      </c>
      <c r="S95" s="62" t="s">
        <v>619</v>
      </c>
      <c r="T95" s="64">
        <v>81</v>
      </c>
      <c r="U95" s="62" t="s">
        <v>619</v>
      </c>
      <c r="V95" s="62" t="s">
        <v>619</v>
      </c>
      <c r="W95" s="64">
        <v>92</v>
      </c>
      <c r="X95" s="101">
        <v>1.89</v>
      </c>
      <c r="Y95" s="62" t="s">
        <v>619</v>
      </c>
      <c r="Z95" s="62" t="s">
        <v>619</v>
      </c>
    </row>
    <row r="96" spans="1:26" s="107" customFormat="1" ht="14.1" customHeight="1" x14ac:dyDescent="0.2">
      <c r="A96" s="218" t="s">
        <v>312</v>
      </c>
      <c r="B96" s="218" t="s">
        <v>313</v>
      </c>
      <c r="C96" s="218" t="s">
        <v>745</v>
      </c>
      <c r="D96" s="218"/>
      <c r="E96" s="77">
        <v>59</v>
      </c>
      <c r="F96" s="64">
        <v>6</v>
      </c>
      <c r="G96" s="62" t="s">
        <v>619</v>
      </c>
      <c r="H96" s="62" t="s">
        <v>619</v>
      </c>
      <c r="I96" s="62" t="s">
        <v>619</v>
      </c>
      <c r="J96" s="62" t="s">
        <v>619</v>
      </c>
      <c r="K96" s="62" t="s">
        <v>619</v>
      </c>
      <c r="L96" s="64">
        <v>7</v>
      </c>
      <c r="M96" s="65">
        <v>0.1</v>
      </c>
      <c r="N96" s="62" t="s">
        <v>619</v>
      </c>
      <c r="O96" s="62" t="s">
        <v>619</v>
      </c>
      <c r="P96" s="64">
        <v>8</v>
      </c>
      <c r="Q96" s="64">
        <v>19</v>
      </c>
      <c r="R96" s="62" t="s">
        <v>619</v>
      </c>
      <c r="S96" s="64">
        <v>13</v>
      </c>
      <c r="T96" s="64">
        <v>5</v>
      </c>
      <c r="U96" s="62" t="s">
        <v>619</v>
      </c>
      <c r="V96" s="62" t="s">
        <v>619</v>
      </c>
      <c r="W96" s="64">
        <v>22</v>
      </c>
      <c r="X96" s="101">
        <v>0.37</v>
      </c>
      <c r="Y96" s="62" t="s">
        <v>619</v>
      </c>
      <c r="Z96" s="62" t="s">
        <v>619</v>
      </c>
    </row>
    <row r="97" spans="1:26" s="107" customFormat="1" ht="14.1" customHeight="1" x14ac:dyDescent="0.2">
      <c r="A97" s="218" t="s">
        <v>172</v>
      </c>
      <c r="B97" s="218" t="s">
        <v>173</v>
      </c>
      <c r="C97" s="218" t="s">
        <v>744</v>
      </c>
      <c r="D97" s="218"/>
      <c r="E97" s="77">
        <v>62</v>
      </c>
      <c r="F97" s="64">
        <v>20</v>
      </c>
      <c r="G97" s="62" t="s">
        <v>619</v>
      </c>
      <c r="H97" s="62" t="s">
        <v>619</v>
      </c>
      <c r="I97" s="62" t="s">
        <v>619</v>
      </c>
      <c r="J97" s="62" t="s">
        <v>619</v>
      </c>
      <c r="K97" s="62" t="s">
        <v>619</v>
      </c>
      <c r="L97" s="64">
        <v>21</v>
      </c>
      <c r="M97" s="65">
        <v>0.3</v>
      </c>
      <c r="N97" s="62" t="s">
        <v>619</v>
      </c>
      <c r="O97" s="62" t="s">
        <v>619</v>
      </c>
      <c r="P97" s="64">
        <v>17</v>
      </c>
      <c r="Q97" s="64">
        <v>41</v>
      </c>
      <c r="R97" s="64">
        <v>6</v>
      </c>
      <c r="S97" s="62" t="s">
        <v>619</v>
      </c>
      <c r="T97" s="64">
        <v>10</v>
      </c>
      <c r="U97" s="62" t="s">
        <v>619</v>
      </c>
      <c r="V97" s="64">
        <v>6</v>
      </c>
      <c r="W97" s="64">
        <v>26</v>
      </c>
      <c r="X97" s="101">
        <v>0.42</v>
      </c>
      <c r="Y97" s="62" t="s">
        <v>619</v>
      </c>
      <c r="Z97" s="62" t="s">
        <v>619</v>
      </c>
    </row>
    <row r="98" spans="1:26" s="107" customFormat="1" ht="14.1" customHeight="1" x14ac:dyDescent="0.2">
      <c r="A98" s="218" t="s">
        <v>188</v>
      </c>
      <c r="B98" s="218" t="s">
        <v>189</v>
      </c>
      <c r="C98" s="218" t="s">
        <v>744</v>
      </c>
      <c r="D98" s="218"/>
      <c r="E98" s="77">
        <v>37</v>
      </c>
      <c r="F98" s="62" t="s">
        <v>619</v>
      </c>
      <c r="G98" s="62" t="s">
        <v>619</v>
      </c>
      <c r="H98" s="62" t="s">
        <v>619</v>
      </c>
      <c r="I98" s="62" t="s">
        <v>619</v>
      </c>
      <c r="J98" s="62" t="s">
        <v>619</v>
      </c>
      <c r="K98" s="62" t="s">
        <v>619</v>
      </c>
      <c r="L98" s="64">
        <v>9</v>
      </c>
      <c r="M98" s="65">
        <v>0.3</v>
      </c>
      <c r="N98" s="64">
        <v>7</v>
      </c>
      <c r="O98" s="64">
        <v>5</v>
      </c>
      <c r="P98" s="64">
        <v>5</v>
      </c>
      <c r="Q98" s="64">
        <v>26</v>
      </c>
      <c r="R98" s="62" t="s">
        <v>619</v>
      </c>
      <c r="S98" s="62" t="s">
        <v>619</v>
      </c>
      <c r="T98" s="62" t="s">
        <v>619</v>
      </c>
      <c r="U98" s="62" t="s">
        <v>619</v>
      </c>
      <c r="V98" s="62" t="s">
        <v>619</v>
      </c>
      <c r="W98" s="64">
        <v>6</v>
      </c>
      <c r="X98" s="101">
        <v>0.16</v>
      </c>
      <c r="Y98" s="62" t="s">
        <v>619</v>
      </c>
      <c r="Z98" s="62" t="s">
        <v>619</v>
      </c>
    </row>
    <row r="99" spans="1:26" s="107" customFormat="1" ht="14.1" customHeight="1" x14ac:dyDescent="0.2">
      <c r="A99" s="218" t="s">
        <v>99</v>
      </c>
      <c r="B99" s="218" t="s">
        <v>657</v>
      </c>
      <c r="C99" s="218" t="s">
        <v>747</v>
      </c>
      <c r="D99" s="218"/>
      <c r="E99" s="77">
        <v>146</v>
      </c>
      <c r="F99" s="62" t="s">
        <v>619</v>
      </c>
      <c r="G99" s="62" t="s">
        <v>619</v>
      </c>
      <c r="H99" s="62" t="s">
        <v>619</v>
      </c>
      <c r="I99" s="62" t="s">
        <v>619</v>
      </c>
      <c r="J99" s="62" t="s">
        <v>619</v>
      </c>
      <c r="K99" s="62" t="s">
        <v>619</v>
      </c>
      <c r="L99" s="64">
        <v>88</v>
      </c>
      <c r="M99" s="65">
        <v>0.6</v>
      </c>
      <c r="N99" s="64">
        <v>13</v>
      </c>
      <c r="O99" s="64">
        <v>29</v>
      </c>
      <c r="P99" s="64">
        <v>61</v>
      </c>
      <c r="Q99" s="64">
        <v>191</v>
      </c>
      <c r="R99" s="62" t="s">
        <v>619</v>
      </c>
      <c r="S99" s="62" t="s">
        <v>619</v>
      </c>
      <c r="T99" s="64">
        <v>24</v>
      </c>
      <c r="U99" s="62" t="s">
        <v>619</v>
      </c>
      <c r="V99" s="62" t="s">
        <v>619</v>
      </c>
      <c r="W99" s="64">
        <v>26</v>
      </c>
      <c r="X99" s="101">
        <v>0.18</v>
      </c>
      <c r="Y99" s="64">
        <v>21</v>
      </c>
      <c r="Z99" s="64">
        <v>21</v>
      </c>
    </row>
    <row r="100" spans="1:26" s="107" customFormat="1" ht="14.1" customHeight="1" x14ac:dyDescent="0.2">
      <c r="A100" s="218" t="s">
        <v>230</v>
      </c>
      <c r="B100" s="218" t="s">
        <v>231</v>
      </c>
      <c r="C100" s="218" t="s">
        <v>749</v>
      </c>
      <c r="D100" s="218"/>
      <c r="E100" s="77">
        <v>49</v>
      </c>
      <c r="F100" s="64">
        <v>26</v>
      </c>
      <c r="G100" s="62" t="s">
        <v>619</v>
      </c>
      <c r="H100" s="62" t="s">
        <v>619</v>
      </c>
      <c r="I100" s="62" t="s">
        <v>619</v>
      </c>
      <c r="J100" s="62" t="s">
        <v>619</v>
      </c>
      <c r="K100" s="62" t="s">
        <v>619</v>
      </c>
      <c r="L100" s="64">
        <v>28</v>
      </c>
      <c r="M100" s="65">
        <v>0.6</v>
      </c>
      <c r="N100" s="64">
        <v>6</v>
      </c>
      <c r="O100" s="64">
        <v>13</v>
      </c>
      <c r="P100" s="64">
        <v>10</v>
      </c>
      <c r="Q100" s="64">
        <v>57</v>
      </c>
      <c r="R100" s="64">
        <v>11</v>
      </c>
      <c r="S100" s="64">
        <v>6</v>
      </c>
      <c r="T100" s="62" t="s">
        <v>619</v>
      </c>
      <c r="U100" s="62" t="s">
        <v>619</v>
      </c>
      <c r="V100" s="62" t="s">
        <v>619</v>
      </c>
      <c r="W100" s="64">
        <v>20</v>
      </c>
      <c r="X100" s="101">
        <v>0.41</v>
      </c>
      <c r="Y100" s="64">
        <v>13</v>
      </c>
      <c r="Z100" s="64">
        <v>13</v>
      </c>
    </row>
    <row r="101" spans="1:26" s="107" customFormat="1" ht="14.1" customHeight="1" x14ac:dyDescent="0.2">
      <c r="A101" s="218" t="s">
        <v>442</v>
      </c>
      <c r="B101" s="218" t="s">
        <v>443</v>
      </c>
      <c r="C101" s="218" t="s">
        <v>742</v>
      </c>
      <c r="D101" s="218"/>
      <c r="E101" s="77">
        <v>46</v>
      </c>
      <c r="F101" s="62" t="s">
        <v>619</v>
      </c>
      <c r="G101" s="62" t="s">
        <v>619</v>
      </c>
      <c r="H101" s="62" t="s">
        <v>619</v>
      </c>
      <c r="I101" s="62" t="s">
        <v>619</v>
      </c>
      <c r="J101" s="62" t="s">
        <v>619</v>
      </c>
      <c r="K101" s="62" t="s">
        <v>619</v>
      </c>
      <c r="L101" s="62" t="s">
        <v>619</v>
      </c>
      <c r="M101" s="65" t="s">
        <v>619</v>
      </c>
      <c r="N101" s="62" t="s">
        <v>619</v>
      </c>
      <c r="O101" s="62" t="s">
        <v>619</v>
      </c>
      <c r="P101" s="64">
        <v>8</v>
      </c>
      <c r="Q101" s="64">
        <v>16</v>
      </c>
      <c r="R101" s="64">
        <v>14</v>
      </c>
      <c r="S101" s="62" t="s">
        <v>619</v>
      </c>
      <c r="T101" s="62" t="s">
        <v>619</v>
      </c>
      <c r="U101" s="62" t="s">
        <v>619</v>
      </c>
      <c r="V101" s="62" t="s">
        <v>619</v>
      </c>
      <c r="W101" s="64">
        <v>18</v>
      </c>
      <c r="X101" s="101">
        <v>0.39</v>
      </c>
      <c r="Y101" s="64">
        <v>5</v>
      </c>
      <c r="Z101" s="64">
        <v>5</v>
      </c>
    </row>
    <row r="102" spans="1:26" s="107" customFormat="1" ht="14.1" customHeight="1" x14ac:dyDescent="0.2">
      <c r="A102" s="218" t="s">
        <v>456</v>
      </c>
      <c r="B102" s="218" t="s">
        <v>457</v>
      </c>
      <c r="C102" s="218" t="s">
        <v>742</v>
      </c>
      <c r="D102" s="218"/>
      <c r="E102" s="77">
        <v>54</v>
      </c>
      <c r="F102" s="62" t="s">
        <v>619</v>
      </c>
      <c r="G102" s="62" t="s">
        <v>619</v>
      </c>
      <c r="H102" s="62" t="s">
        <v>619</v>
      </c>
      <c r="I102" s="62" t="s">
        <v>619</v>
      </c>
      <c r="J102" s="62" t="s">
        <v>619</v>
      </c>
      <c r="K102" s="62" t="s">
        <v>619</v>
      </c>
      <c r="L102" s="62" t="s">
        <v>619</v>
      </c>
      <c r="M102" s="65" t="s">
        <v>619</v>
      </c>
      <c r="N102" s="62" t="s">
        <v>619</v>
      </c>
      <c r="O102" s="62" t="s">
        <v>619</v>
      </c>
      <c r="P102" s="64">
        <v>11</v>
      </c>
      <c r="Q102" s="64">
        <v>15</v>
      </c>
      <c r="R102" s="64">
        <v>11</v>
      </c>
      <c r="S102" s="62" t="s">
        <v>619</v>
      </c>
      <c r="T102" s="64">
        <v>10</v>
      </c>
      <c r="U102" s="62" t="s">
        <v>619</v>
      </c>
      <c r="V102" s="62" t="s">
        <v>619</v>
      </c>
      <c r="W102" s="64">
        <v>24</v>
      </c>
      <c r="X102" s="101">
        <v>0.44</v>
      </c>
      <c r="Y102" s="62" t="s">
        <v>619</v>
      </c>
      <c r="Z102" s="62" t="s">
        <v>619</v>
      </c>
    </row>
    <row r="103" spans="1:26" s="107" customFormat="1" ht="14.1" customHeight="1" x14ac:dyDescent="0.2">
      <c r="A103" s="218" t="s">
        <v>41</v>
      </c>
      <c r="B103" s="218" t="s">
        <v>42</v>
      </c>
      <c r="C103" s="218" t="s">
        <v>743</v>
      </c>
      <c r="D103" s="218"/>
      <c r="E103" s="77">
        <v>23</v>
      </c>
      <c r="F103" s="62" t="s">
        <v>619</v>
      </c>
      <c r="G103" s="62" t="s">
        <v>619</v>
      </c>
      <c r="H103" s="62" t="s">
        <v>619</v>
      </c>
      <c r="I103" s="62" t="s">
        <v>619</v>
      </c>
      <c r="J103" s="62" t="s">
        <v>619</v>
      </c>
      <c r="K103" s="62" t="s">
        <v>619</v>
      </c>
      <c r="L103" s="62" t="s">
        <v>619</v>
      </c>
      <c r="M103" s="65" t="s">
        <v>619</v>
      </c>
      <c r="N103" s="62" t="s">
        <v>619</v>
      </c>
      <c r="O103" s="62" t="s">
        <v>619</v>
      </c>
      <c r="P103" s="64">
        <v>6</v>
      </c>
      <c r="Q103" s="64">
        <v>9</v>
      </c>
      <c r="R103" s="62" t="s">
        <v>619</v>
      </c>
      <c r="S103" s="62" t="s">
        <v>619</v>
      </c>
      <c r="T103" s="62" t="s">
        <v>619</v>
      </c>
      <c r="U103" s="62" t="s">
        <v>619</v>
      </c>
      <c r="V103" s="62" t="s">
        <v>619</v>
      </c>
      <c r="W103" s="62" t="s">
        <v>619</v>
      </c>
      <c r="X103" s="101" t="s">
        <v>619</v>
      </c>
      <c r="Y103" s="62" t="s">
        <v>619</v>
      </c>
      <c r="Z103" s="62" t="s">
        <v>619</v>
      </c>
    </row>
    <row r="104" spans="1:26" s="107" customFormat="1" ht="14.1" customHeight="1" x14ac:dyDescent="0.2">
      <c r="A104" s="218" t="s">
        <v>508</v>
      </c>
      <c r="B104" s="218" t="s">
        <v>509</v>
      </c>
      <c r="C104" s="218" t="s">
        <v>742</v>
      </c>
      <c r="D104" s="218"/>
      <c r="E104" s="77">
        <v>54</v>
      </c>
      <c r="F104" s="62" t="s">
        <v>619</v>
      </c>
      <c r="G104" s="62" t="s">
        <v>619</v>
      </c>
      <c r="H104" s="62" t="s">
        <v>619</v>
      </c>
      <c r="I104" s="62" t="s">
        <v>619</v>
      </c>
      <c r="J104" s="62" t="s">
        <v>619</v>
      </c>
      <c r="K104" s="62" t="s">
        <v>619</v>
      </c>
      <c r="L104" s="62" t="s">
        <v>619</v>
      </c>
      <c r="M104" s="65" t="s">
        <v>619</v>
      </c>
      <c r="N104" s="62" t="s">
        <v>619</v>
      </c>
      <c r="O104" s="62" t="s">
        <v>619</v>
      </c>
      <c r="P104" s="62" t="s">
        <v>619</v>
      </c>
      <c r="Q104" s="64">
        <v>10</v>
      </c>
      <c r="R104" s="62" t="s">
        <v>619</v>
      </c>
      <c r="S104" s="62" t="s">
        <v>619</v>
      </c>
      <c r="T104" s="64">
        <v>24</v>
      </c>
      <c r="U104" s="62" t="s">
        <v>619</v>
      </c>
      <c r="V104" s="62" t="s">
        <v>619</v>
      </c>
      <c r="W104" s="64">
        <v>29</v>
      </c>
      <c r="X104" s="101">
        <v>0.54</v>
      </c>
      <c r="Y104" s="62" t="s">
        <v>619</v>
      </c>
      <c r="Z104" s="62" t="s">
        <v>619</v>
      </c>
    </row>
    <row r="105" spans="1:26" s="107" customFormat="1" ht="14.1" customHeight="1" x14ac:dyDescent="0.2">
      <c r="A105" s="218" t="s">
        <v>398</v>
      </c>
      <c r="B105" s="218" t="s">
        <v>399</v>
      </c>
      <c r="C105" s="218" t="s">
        <v>746</v>
      </c>
      <c r="D105" s="218"/>
      <c r="E105" s="77">
        <v>127</v>
      </c>
      <c r="F105" s="64">
        <v>59</v>
      </c>
      <c r="G105" s="64">
        <v>61</v>
      </c>
      <c r="H105" s="62" t="s">
        <v>619</v>
      </c>
      <c r="I105" s="62" t="s">
        <v>619</v>
      </c>
      <c r="J105" s="62" t="s">
        <v>619</v>
      </c>
      <c r="K105" s="64">
        <v>9</v>
      </c>
      <c r="L105" s="64">
        <v>141</v>
      </c>
      <c r="M105" s="65">
        <v>1.1000000000000001</v>
      </c>
      <c r="N105" s="64">
        <v>9</v>
      </c>
      <c r="O105" s="64">
        <v>15</v>
      </c>
      <c r="P105" s="64">
        <v>12</v>
      </c>
      <c r="Q105" s="64">
        <v>177</v>
      </c>
      <c r="R105" s="62" t="s">
        <v>619</v>
      </c>
      <c r="S105" s="62" t="s">
        <v>619</v>
      </c>
      <c r="T105" s="64">
        <v>5</v>
      </c>
      <c r="U105" s="64">
        <v>1631</v>
      </c>
      <c r="V105" s="64">
        <v>714</v>
      </c>
      <c r="W105" s="64">
        <v>2350</v>
      </c>
      <c r="X105" s="101">
        <v>18.57</v>
      </c>
      <c r="Y105" s="62" t="s">
        <v>619</v>
      </c>
      <c r="Z105" s="62" t="s">
        <v>619</v>
      </c>
    </row>
    <row r="106" spans="1:26" s="107" customFormat="1" ht="14.1" customHeight="1" x14ac:dyDescent="0.2">
      <c r="A106" s="218" t="s">
        <v>296</v>
      </c>
      <c r="B106" s="218" t="s">
        <v>297</v>
      </c>
      <c r="C106" s="218" t="s">
        <v>745</v>
      </c>
      <c r="D106" s="218"/>
      <c r="E106" s="77">
        <v>54</v>
      </c>
      <c r="F106" s="64">
        <v>8</v>
      </c>
      <c r="G106" s="62" t="s">
        <v>619</v>
      </c>
      <c r="H106" s="62" t="s">
        <v>619</v>
      </c>
      <c r="I106" s="62" t="s">
        <v>619</v>
      </c>
      <c r="J106" s="62" t="s">
        <v>619</v>
      </c>
      <c r="K106" s="62" t="s">
        <v>619</v>
      </c>
      <c r="L106" s="64">
        <v>13</v>
      </c>
      <c r="M106" s="65">
        <v>0.2</v>
      </c>
      <c r="N106" s="62" t="s">
        <v>619</v>
      </c>
      <c r="O106" s="62" t="s">
        <v>619</v>
      </c>
      <c r="P106" s="62" t="s">
        <v>619</v>
      </c>
      <c r="Q106" s="64">
        <v>18</v>
      </c>
      <c r="R106" s="64">
        <v>8</v>
      </c>
      <c r="S106" s="64">
        <v>30</v>
      </c>
      <c r="T106" s="64">
        <v>13</v>
      </c>
      <c r="U106" s="62" t="s">
        <v>619</v>
      </c>
      <c r="V106" s="62" t="s">
        <v>619</v>
      </c>
      <c r="W106" s="64">
        <v>51</v>
      </c>
      <c r="X106" s="101">
        <v>0.95</v>
      </c>
      <c r="Y106" s="62" t="s">
        <v>619</v>
      </c>
      <c r="Z106" s="62" t="s">
        <v>619</v>
      </c>
    </row>
    <row r="107" spans="1:26" s="107" customFormat="1" ht="14.1" customHeight="1" x14ac:dyDescent="0.2">
      <c r="A107" s="218" t="s">
        <v>510</v>
      </c>
      <c r="B107" s="218" t="s">
        <v>511</v>
      </c>
      <c r="C107" s="218" t="s">
        <v>742</v>
      </c>
      <c r="D107" s="218"/>
      <c r="E107" s="77">
        <v>31</v>
      </c>
      <c r="F107" s="64">
        <v>14</v>
      </c>
      <c r="G107" s="62" t="s">
        <v>619</v>
      </c>
      <c r="H107" s="62" t="s">
        <v>619</v>
      </c>
      <c r="I107" s="62" t="s">
        <v>619</v>
      </c>
      <c r="J107" s="62" t="s">
        <v>619</v>
      </c>
      <c r="K107" s="62" t="s">
        <v>619</v>
      </c>
      <c r="L107" s="64">
        <v>16</v>
      </c>
      <c r="M107" s="65">
        <v>0.5</v>
      </c>
      <c r="N107" s="62" t="s">
        <v>619</v>
      </c>
      <c r="O107" s="62" t="s">
        <v>619</v>
      </c>
      <c r="P107" s="64">
        <v>10</v>
      </c>
      <c r="Q107" s="64">
        <v>27</v>
      </c>
      <c r="R107" s="64">
        <v>38</v>
      </c>
      <c r="S107" s="62" t="s">
        <v>619</v>
      </c>
      <c r="T107" s="64">
        <v>61</v>
      </c>
      <c r="U107" s="62" t="s">
        <v>619</v>
      </c>
      <c r="V107" s="64">
        <v>31</v>
      </c>
      <c r="W107" s="64">
        <v>133</v>
      </c>
      <c r="X107" s="101">
        <v>4.3099999999999996</v>
      </c>
      <c r="Y107" s="62" t="s">
        <v>619</v>
      </c>
      <c r="Z107" s="62" t="s">
        <v>619</v>
      </c>
    </row>
    <row r="108" spans="1:26" s="107" customFormat="1" ht="14.1" customHeight="1" x14ac:dyDescent="0.2">
      <c r="A108" s="218" t="s">
        <v>148</v>
      </c>
      <c r="B108" s="218" t="s">
        <v>149</v>
      </c>
      <c r="C108" s="218" t="s">
        <v>744</v>
      </c>
      <c r="D108" s="218"/>
      <c r="E108" s="77">
        <v>50</v>
      </c>
      <c r="F108" s="62" t="s">
        <v>619</v>
      </c>
      <c r="G108" s="62" t="s">
        <v>619</v>
      </c>
      <c r="H108" s="62" t="s">
        <v>619</v>
      </c>
      <c r="I108" s="62" t="s">
        <v>619</v>
      </c>
      <c r="J108" s="62" t="s">
        <v>619</v>
      </c>
      <c r="K108" s="62" t="s">
        <v>619</v>
      </c>
      <c r="L108" s="64">
        <v>9</v>
      </c>
      <c r="M108" s="65">
        <v>0.2</v>
      </c>
      <c r="N108" s="62" t="s">
        <v>619</v>
      </c>
      <c r="O108" s="62" t="s">
        <v>619</v>
      </c>
      <c r="P108" s="64">
        <v>8</v>
      </c>
      <c r="Q108" s="64">
        <v>17</v>
      </c>
      <c r="R108" s="62" t="s">
        <v>619</v>
      </c>
      <c r="S108" s="62" t="s">
        <v>619</v>
      </c>
      <c r="T108" s="62" t="s">
        <v>619</v>
      </c>
      <c r="U108" s="62" t="s">
        <v>619</v>
      </c>
      <c r="V108" s="62" t="s">
        <v>619</v>
      </c>
      <c r="W108" s="64">
        <v>7</v>
      </c>
      <c r="X108" s="101">
        <v>0.14000000000000001</v>
      </c>
      <c r="Y108" s="62" t="s">
        <v>619</v>
      </c>
      <c r="Z108" s="62" t="s">
        <v>619</v>
      </c>
    </row>
    <row r="109" spans="1:26" s="107" customFormat="1" ht="14.1" customHeight="1" x14ac:dyDescent="0.2">
      <c r="A109" s="218" t="s">
        <v>558</v>
      </c>
      <c r="B109" s="218" t="s">
        <v>559</v>
      </c>
      <c r="C109" s="218" t="s">
        <v>748</v>
      </c>
      <c r="D109" s="218"/>
      <c r="E109" s="77">
        <v>51</v>
      </c>
      <c r="F109" s="64">
        <v>55</v>
      </c>
      <c r="G109" s="62" t="s">
        <v>619</v>
      </c>
      <c r="H109" s="62" t="s">
        <v>619</v>
      </c>
      <c r="I109" s="62" t="s">
        <v>619</v>
      </c>
      <c r="J109" s="64">
        <v>5</v>
      </c>
      <c r="K109" s="62" t="s">
        <v>619</v>
      </c>
      <c r="L109" s="64">
        <v>60</v>
      </c>
      <c r="M109" s="65">
        <v>1.2</v>
      </c>
      <c r="N109" s="64">
        <v>8</v>
      </c>
      <c r="O109" s="64">
        <v>7</v>
      </c>
      <c r="P109" s="64">
        <v>7</v>
      </c>
      <c r="Q109" s="64">
        <v>82</v>
      </c>
      <c r="R109" s="64">
        <v>26</v>
      </c>
      <c r="S109" s="62" t="s">
        <v>619</v>
      </c>
      <c r="T109" s="64">
        <v>17</v>
      </c>
      <c r="U109" s="64">
        <v>118</v>
      </c>
      <c r="V109" s="62" t="s">
        <v>619</v>
      </c>
      <c r="W109" s="64">
        <v>168</v>
      </c>
      <c r="X109" s="101">
        <v>3.32</v>
      </c>
      <c r="Y109" s="62" t="s">
        <v>619</v>
      </c>
      <c r="Z109" s="62" t="s">
        <v>619</v>
      </c>
    </row>
    <row r="110" spans="1:26" s="107" customFormat="1" ht="14.1" customHeight="1" x14ac:dyDescent="0.2">
      <c r="A110" s="218" t="s">
        <v>458</v>
      </c>
      <c r="B110" s="218" t="s">
        <v>459</v>
      </c>
      <c r="C110" s="218" t="s">
        <v>742</v>
      </c>
      <c r="D110" s="218"/>
      <c r="E110" s="77">
        <v>48</v>
      </c>
      <c r="F110" s="64">
        <v>21</v>
      </c>
      <c r="G110" s="62" t="s">
        <v>619</v>
      </c>
      <c r="H110" s="62" t="s">
        <v>619</v>
      </c>
      <c r="I110" s="62" t="s">
        <v>619</v>
      </c>
      <c r="J110" s="62" t="s">
        <v>619</v>
      </c>
      <c r="K110" s="62" t="s">
        <v>619</v>
      </c>
      <c r="L110" s="64">
        <v>23</v>
      </c>
      <c r="M110" s="65">
        <v>0.5</v>
      </c>
      <c r="N110" s="62" t="s">
        <v>619</v>
      </c>
      <c r="O110" s="62" t="s">
        <v>619</v>
      </c>
      <c r="P110" s="64">
        <v>11</v>
      </c>
      <c r="Q110" s="64">
        <v>45</v>
      </c>
      <c r="R110" s="64">
        <v>5</v>
      </c>
      <c r="S110" s="62" t="s">
        <v>619</v>
      </c>
      <c r="T110" s="64">
        <v>25</v>
      </c>
      <c r="U110" s="64">
        <v>30</v>
      </c>
      <c r="V110" s="62" t="s">
        <v>619</v>
      </c>
      <c r="W110" s="64">
        <v>60</v>
      </c>
      <c r="X110" s="101">
        <v>1.25</v>
      </c>
      <c r="Y110" s="64">
        <v>11</v>
      </c>
      <c r="Z110" s="64">
        <v>11</v>
      </c>
    </row>
    <row r="111" spans="1:26" s="107" customFormat="1" ht="14.1" customHeight="1" x14ac:dyDescent="0.2">
      <c r="A111" s="218" t="s">
        <v>278</v>
      </c>
      <c r="B111" s="218" t="s">
        <v>279</v>
      </c>
      <c r="C111" s="218" t="s">
        <v>745</v>
      </c>
      <c r="D111" s="218"/>
      <c r="E111" s="77">
        <v>42</v>
      </c>
      <c r="F111" s="64">
        <v>16</v>
      </c>
      <c r="G111" s="62" t="s">
        <v>619</v>
      </c>
      <c r="H111" s="62" t="s">
        <v>619</v>
      </c>
      <c r="I111" s="62" t="s">
        <v>619</v>
      </c>
      <c r="J111" s="62" t="s">
        <v>619</v>
      </c>
      <c r="K111" s="62" t="s">
        <v>619</v>
      </c>
      <c r="L111" s="64">
        <v>17</v>
      </c>
      <c r="M111" s="65">
        <v>0.4</v>
      </c>
      <c r="N111" s="62" t="s">
        <v>619</v>
      </c>
      <c r="O111" s="62" t="s">
        <v>619</v>
      </c>
      <c r="P111" s="64">
        <v>12</v>
      </c>
      <c r="Q111" s="64">
        <v>30</v>
      </c>
      <c r="R111" s="62" t="s">
        <v>619</v>
      </c>
      <c r="S111" s="64">
        <v>14</v>
      </c>
      <c r="T111" s="62" t="s">
        <v>619</v>
      </c>
      <c r="U111" s="62" t="s">
        <v>619</v>
      </c>
      <c r="V111" s="62" t="s">
        <v>619</v>
      </c>
      <c r="W111" s="64">
        <v>17</v>
      </c>
      <c r="X111" s="101">
        <v>0.41</v>
      </c>
      <c r="Y111" s="64">
        <v>6</v>
      </c>
      <c r="Z111" s="64">
        <v>6</v>
      </c>
    </row>
    <row r="112" spans="1:26" s="107" customFormat="1" ht="14.1" customHeight="1" x14ac:dyDescent="0.2">
      <c r="A112" s="218" t="s">
        <v>344</v>
      </c>
      <c r="B112" s="218" t="s">
        <v>345</v>
      </c>
      <c r="C112" s="218" t="s">
        <v>745</v>
      </c>
      <c r="D112" s="218"/>
      <c r="E112" s="77">
        <v>26</v>
      </c>
      <c r="F112" s="64">
        <v>17</v>
      </c>
      <c r="G112" s="62" t="s">
        <v>619</v>
      </c>
      <c r="H112" s="62" t="s">
        <v>619</v>
      </c>
      <c r="I112" s="62" t="s">
        <v>619</v>
      </c>
      <c r="J112" s="62" t="s">
        <v>619</v>
      </c>
      <c r="K112" s="62" t="s">
        <v>619</v>
      </c>
      <c r="L112" s="64">
        <v>18</v>
      </c>
      <c r="M112" s="65">
        <v>0.7</v>
      </c>
      <c r="N112" s="62" t="s">
        <v>619</v>
      </c>
      <c r="O112" s="62" t="s">
        <v>619</v>
      </c>
      <c r="P112" s="62" t="s">
        <v>619</v>
      </c>
      <c r="Q112" s="64">
        <v>28</v>
      </c>
      <c r="R112" s="62" t="s">
        <v>619</v>
      </c>
      <c r="S112" s="62" t="s">
        <v>619</v>
      </c>
      <c r="T112" s="64">
        <v>6</v>
      </c>
      <c r="U112" s="62" t="s">
        <v>619</v>
      </c>
      <c r="V112" s="62" t="s">
        <v>619</v>
      </c>
      <c r="W112" s="64">
        <v>8</v>
      </c>
      <c r="X112" s="101">
        <v>0.31</v>
      </c>
      <c r="Y112" s="62" t="s">
        <v>619</v>
      </c>
      <c r="Z112" s="62" t="s">
        <v>619</v>
      </c>
    </row>
    <row r="113" spans="1:26" s="107" customFormat="1" ht="14.1" customHeight="1" x14ac:dyDescent="0.2">
      <c r="A113" s="218" t="s">
        <v>588</v>
      </c>
      <c r="B113" s="218" t="s">
        <v>589</v>
      </c>
      <c r="C113" s="218" t="s">
        <v>748</v>
      </c>
      <c r="D113" s="218"/>
      <c r="E113" s="77">
        <v>35</v>
      </c>
      <c r="F113" s="62" t="s">
        <v>619</v>
      </c>
      <c r="G113" s="62" t="s">
        <v>619</v>
      </c>
      <c r="H113" s="62" t="s">
        <v>619</v>
      </c>
      <c r="I113" s="62" t="s">
        <v>619</v>
      </c>
      <c r="J113" s="62" t="s">
        <v>619</v>
      </c>
      <c r="K113" s="62" t="s">
        <v>619</v>
      </c>
      <c r="L113" s="62" t="s">
        <v>619</v>
      </c>
      <c r="M113" s="65" t="s">
        <v>619</v>
      </c>
      <c r="N113" s="62" t="s">
        <v>619</v>
      </c>
      <c r="O113" s="62" t="s">
        <v>619</v>
      </c>
      <c r="P113" s="64">
        <v>6</v>
      </c>
      <c r="Q113" s="64">
        <v>9</v>
      </c>
      <c r="R113" s="62" t="s">
        <v>619</v>
      </c>
      <c r="S113" s="62" t="s">
        <v>619</v>
      </c>
      <c r="T113" s="62" t="s">
        <v>619</v>
      </c>
      <c r="U113" s="62" t="s">
        <v>619</v>
      </c>
      <c r="V113" s="62" t="s">
        <v>619</v>
      </c>
      <c r="W113" s="62" t="s">
        <v>619</v>
      </c>
      <c r="X113" s="101" t="s">
        <v>619</v>
      </c>
      <c r="Y113" s="62" t="s">
        <v>619</v>
      </c>
      <c r="Z113" s="62" t="s">
        <v>619</v>
      </c>
    </row>
    <row r="114" spans="1:26" s="107" customFormat="1" ht="14.1" customHeight="1" x14ac:dyDescent="0.2">
      <c r="A114" s="218" t="s">
        <v>69</v>
      </c>
      <c r="B114" s="218" t="s">
        <v>70</v>
      </c>
      <c r="C114" s="218" t="s">
        <v>743</v>
      </c>
      <c r="D114" s="218"/>
      <c r="E114" s="77">
        <v>36</v>
      </c>
      <c r="F114" s="62" t="s">
        <v>619</v>
      </c>
      <c r="G114" s="62" t="s">
        <v>619</v>
      </c>
      <c r="H114" s="62" t="s">
        <v>619</v>
      </c>
      <c r="I114" s="62" t="s">
        <v>619</v>
      </c>
      <c r="J114" s="62" t="s">
        <v>619</v>
      </c>
      <c r="K114" s="62" t="s">
        <v>619</v>
      </c>
      <c r="L114" s="62" t="s">
        <v>619</v>
      </c>
      <c r="M114" s="65" t="s">
        <v>619</v>
      </c>
      <c r="N114" s="62" t="s">
        <v>619</v>
      </c>
      <c r="O114" s="64">
        <v>5</v>
      </c>
      <c r="P114" s="62" t="s">
        <v>619</v>
      </c>
      <c r="Q114" s="64">
        <v>12</v>
      </c>
      <c r="R114" s="62" t="s">
        <v>619</v>
      </c>
      <c r="S114" s="62" t="s">
        <v>619</v>
      </c>
      <c r="T114" s="64">
        <v>5</v>
      </c>
      <c r="U114" s="62" t="s">
        <v>619</v>
      </c>
      <c r="V114" s="62" t="s">
        <v>619</v>
      </c>
      <c r="W114" s="64">
        <v>6</v>
      </c>
      <c r="X114" s="101">
        <v>0.17</v>
      </c>
      <c r="Y114" s="62" t="s">
        <v>619</v>
      </c>
      <c r="Z114" s="62" t="s">
        <v>619</v>
      </c>
    </row>
    <row r="115" spans="1:26" s="107" customFormat="1" ht="14.1" customHeight="1" x14ac:dyDescent="0.2">
      <c r="A115" s="218" t="s">
        <v>17</v>
      </c>
      <c r="B115" s="218" t="s">
        <v>18</v>
      </c>
      <c r="C115" s="218" t="s">
        <v>750</v>
      </c>
      <c r="D115" s="218"/>
      <c r="E115" s="77">
        <v>90</v>
      </c>
      <c r="F115" s="64">
        <v>34</v>
      </c>
      <c r="G115" s="62" t="s">
        <v>619</v>
      </c>
      <c r="H115" s="62" t="s">
        <v>619</v>
      </c>
      <c r="I115" s="62" t="s">
        <v>619</v>
      </c>
      <c r="J115" s="62" t="s">
        <v>619</v>
      </c>
      <c r="K115" s="62" t="s">
        <v>619</v>
      </c>
      <c r="L115" s="64">
        <v>39</v>
      </c>
      <c r="M115" s="65">
        <v>0.4</v>
      </c>
      <c r="N115" s="62" t="s">
        <v>619</v>
      </c>
      <c r="O115" s="64">
        <v>40</v>
      </c>
      <c r="P115" s="62" t="s">
        <v>619</v>
      </c>
      <c r="Q115" s="64">
        <v>85</v>
      </c>
      <c r="R115" s="62" t="s">
        <v>619</v>
      </c>
      <c r="S115" s="62" t="s">
        <v>619</v>
      </c>
      <c r="T115" s="64">
        <v>18</v>
      </c>
      <c r="U115" s="62" t="s">
        <v>619</v>
      </c>
      <c r="V115" s="62" t="s">
        <v>619</v>
      </c>
      <c r="W115" s="64">
        <v>21</v>
      </c>
      <c r="X115" s="101">
        <v>0.23</v>
      </c>
      <c r="Y115" s="64">
        <v>35</v>
      </c>
      <c r="Z115" s="64">
        <v>35</v>
      </c>
    </row>
    <row r="116" spans="1:26" s="107" customFormat="1" ht="14.1" customHeight="1" x14ac:dyDescent="0.2">
      <c r="A116" s="218" t="s">
        <v>204</v>
      </c>
      <c r="B116" s="218" t="s">
        <v>205</v>
      </c>
      <c r="C116" s="218" t="s">
        <v>744</v>
      </c>
      <c r="D116" s="218"/>
      <c r="E116" s="77">
        <v>50</v>
      </c>
      <c r="F116" s="64">
        <v>11</v>
      </c>
      <c r="G116" s="62" t="s">
        <v>619</v>
      </c>
      <c r="H116" s="62" t="s">
        <v>619</v>
      </c>
      <c r="I116" s="62" t="s">
        <v>619</v>
      </c>
      <c r="J116" s="62" t="s">
        <v>619</v>
      </c>
      <c r="K116" s="62" t="s">
        <v>619</v>
      </c>
      <c r="L116" s="64">
        <v>13</v>
      </c>
      <c r="M116" s="65">
        <v>0.3</v>
      </c>
      <c r="N116" s="62" t="s">
        <v>619</v>
      </c>
      <c r="O116" s="62" t="s">
        <v>619</v>
      </c>
      <c r="P116" s="64">
        <v>5</v>
      </c>
      <c r="Q116" s="64">
        <v>19</v>
      </c>
      <c r="R116" s="62" t="s">
        <v>619</v>
      </c>
      <c r="S116" s="62" t="s">
        <v>619</v>
      </c>
      <c r="T116" s="64">
        <v>7</v>
      </c>
      <c r="U116" s="62" t="s">
        <v>619</v>
      </c>
      <c r="V116" s="62" t="s">
        <v>619</v>
      </c>
      <c r="W116" s="64">
        <v>11</v>
      </c>
      <c r="X116" s="101">
        <v>0.22</v>
      </c>
      <c r="Y116" s="64">
        <v>12</v>
      </c>
      <c r="Z116" s="64">
        <v>12</v>
      </c>
    </row>
    <row r="117" spans="1:26" s="107" customFormat="1" ht="14.1" customHeight="1" x14ac:dyDescent="0.2">
      <c r="A117" s="218" t="s">
        <v>590</v>
      </c>
      <c r="B117" s="218" t="s">
        <v>591</v>
      </c>
      <c r="C117" s="218" t="s">
        <v>748</v>
      </c>
      <c r="D117" s="218"/>
      <c r="E117" s="77">
        <v>52</v>
      </c>
      <c r="F117" s="64">
        <v>24</v>
      </c>
      <c r="G117" s="62" t="s">
        <v>619</v>
      </c>
      <c r="H117" s="62" t="s">
        <v>619</v>
      </c>
      <c r="I117" s="62" t="s">
        <v>619</v>
      </c>
      <c r="J117" s="62" t="s">
        <v>619</v>
      </c>
      <c r="K117" s="64">
        <v>7</v>
      </c>
      <c r="L117" s="64">
        <v>40</v>
      </c>
      <c r="M117" s="65">
        <v>0.8</v>
      </c>
      <c r="N117" s="64">
        <v>13</v>
      </c>
      <c r="O117" s="64">
        <v>14</v>
      </c>
      <c r="P117" s="64">
        <v>78</v>
      </c>
      <c r="Q117" s="64">
        <v>145</v>
      </c>
      <c r="R117" s="64">
        <v>10</v>
      </c>
      <c r="S117" s="64">
        <v>31</v>
      </c>
      <c r="T117" s="64">
        <v>17</v>
      </c>
      <c r="U117" s="64">
        <v>16</v>
      </c>
      <c r="V117" s="64">
        <v>18</v>
      </c>
      <c r="W117" s="64">
        <v>92</v>
      </c>
      <c r="X117" s="101">
        <v>1.75</v>
      </c>
      <c r="Y117" s="64">
        <v>11</v>
      </c>
      <c r="Z117" s="64">
        <v>11</v>
      </c>
    </row>
    <row r="118" spans="1:26" s="107" customFormat="1" ht="14.1" customHeight="1" x14ac:dyDescent="0.2">
      <c r="A118" s="218" t="s">
        <v>460</v>
      </c>
      <c r="B118" s="218" t="s">
        <v>461</v>
      </c>
      <c r="C118" s="218" t="s">
        <v>742</v>
      </c>
      <c r="D118" s="218"/>
      <c r="E118" s="77">
        <v>36</v>
      </c>
      <c r="F118" s="64">
        <v>20</v>
      </c>
      <c r="G118" s="62" t="s">
        <v>619</v>
      </c>
      <c r="H118" s="62" t="s">
        <v>619</v>
      </c>
      <c r="I118" s="62" t="s">
        <v>619</v>
      </c>
      <c r="J118" s="62" t="s">
        <v>619</v>
      </c>
      <c r="K118" s="64">
        <v>8</v>
      </c>
      <c r="L118" s="64">
        <v>29</v>
      </c>
      <c r="M118" s="65">
        <v>0.8</v>
      </c>
      <c r="N118" s="62" t="s">
        <v>619</v>
      </c>
      <c r="O118" s="62" t="s">
        <v>619</v>
      </c>
      <c r="P118" s="64">
        <v>29</v>
      </c>
      <c r="Q118" s="64">
        <v>65</v>
      </c>
      <c r="R118" s="62" t="s">
        <v>619</v>
      </c>
      <c r="S118" s="64">
        <v>55</v>
      </c>
      <c r="T118" s="64">
        <v>9</v>
      </c>
      <c r="U118" s="64">
        <v>196</v>
      </c>
      <c r="V118" s="62" t="s">
        <v>619</v>
      </c>
      <c r="W118" s="64">
        <v>261</v>
      </c>
      <c r="X118" s="101">
        <v>7.19</v>
      </c>
      <c r="Y118" s="62" t="s">
        <v>619</v>
      </c>
      <c r="Z118" s="62" t="s">
        <v>619</v>
      </c>
    </row>
    <row r="119" spans="1:26" s="107" customFormat="1" ht="14.1" customHeight="1" x14ac:dyDescent="0.2">
      <c r="A119" s="218" t="s">
        <v>482</v>
      </c>
      <c r="B119" s="218" t="s">
        <v>483</v>
      </c>
      <c r="C119" s="218" t="s">
        <v>742</v>
      </c>
      <c r="D119" s="218"/>
      <c r="E119" s="77">
        <v>42</v>
      </c>
      <c r="F119" s="64">
        <v>14</v>
      </c>
      <c r="G119" s="62" t="s">
        <v>619</v>
      </c>
      <c r="H119" s="62" t="s">
        <v>619</v>
      </c>
      <c r="I119" s="62" t="s">
        <v>619</v>
      </c>
      <c r="J119" s="62" t="s">
        <v>619</v>
      </c>
      <c r="K119" s="62" t="s">
        <v>619</v>
      </c>
      <c r="L119" s="64">
        <v>21</v>
      </c>
      <c r="M119" s="65">
        <v>0.5</v>
      </c>
      <c r="N119" s="64">
        <v>6</v>
      </c>
      <c r="O119" s="62" t="s">
        <v>619</v>
      </c>
      <c r="P119" s="62" t="s">
        <v>619</v>
      </c>
      <c r="Q119" s="64">
        <v>32</v>
      </c>
      <c r="R119" s="64">
        <v>15</v>
      </c>
      <c r="S119" s="62" t="s">
        <v>619</v>
      </c>
      <c r="T119" s="64">
        <v>58</v>
      </c>
      <c r="U119" s="62" t="s">
        <v>619</v>
      </c>
      <c r="V119" s="62" t="s">
        <v>619</v>
      </c>
      <c r="W119" s="64">
        <v>73</v>
      </c>
      <c r="X119" s="101">
        <v>1.75</v>
      </c>
      <c r="Y119" s="62" t="s">
        <v>619</v>
      </c>
      <c r="Z119" s="62" t="s">
        <v>619</v>
      </c>
    </row>
    <row r="120" spans="1:26" s="107" customFormat="1" ht="14.1" customHeight="1" x14ac:dyDescent="0.2">
      <c r="A120" s="218" t="s">
        <v>332</v>
      </c>
      <c r="B120" s="218" t="s">
        <v>333</v>
      </c>
      <c r="C120" s="218" t="s">
        <v>745</v>
      </c>
      <c r="D120" s="218"/>
      <c r="E120" s="77">
        <v>43</v>
      </c>
      <c r="F120" s="64">
        <v>41</v>
      </c>
      <c r="G120" s="62" t="s">
        <v>619</v>
      </c>
      <c r="H120" s="62" t="s">
        <v>619</v>
      </c>
      <c r="I120" s="62" t="s">
        <v>619</v>
      </c>
      <c r="J120" s="62" t="s">
        <v>619</v>
      </c>
      <c r="K120" s="62" t="s">
        <v>619</v>
      </c>
      <c r="L120" s="64">
        <v>43</v>
      </c>
      <c r="M120" s="65">
        <v>1</v>
      </c>
      <c r="N120" s="64">
        <v>11</v>
      </c>
      <c r="O120" s="64">
        <v>11</v>
      </c>
      <c r="P120" s="64">
        <v>39</v>
      </c>
      <c r="Q120" s="64">
        <v>104</v>
      </c>
      <c r="R120" s="64">
        <v>16</v>
      </c>
      <c r="S120" s="62" t="s">
        <v>619</v>
      </c>
      <c r="T120" s="64">
        <v>22</v>
      </c>
      <c r="U120" s="64">
        <v>60</v>
      </c>
      <c r="V120" s="62" t="s">
        <v>619</v>
      </c>
      <c r="W120" s="64">
        <v>102</v>
      </c>
      <c r="X120" s="101">
        <v>2.37</v>
      </c>
      <c r="Y120" s="62" t="s">
        <v>619</v>
      </c>
      <c r="Z120" s="62" t="s">
        <v>619</v>
      </c>
    </row>
    <row r="121" spans="1:26" s="107" customFormat="1" ht="14.1" customHeight="1" x14ac:dyDescent="0.2">
      <c r="A121" s="218" t="s">
        <v>400</v>
      </c>
      <c r="B121" s="218" t="s">
        <v>401</v>
      </c>
      <c r="C121" s="218" t="s">
        <v>746</v>
      </c>
      <c r="D121" s="218"/>
      <c r="E121" s="77">
        <v>107</v>
      </c>
      <c r="F121" s="64">
        <v>33</v>
      </c>
      <c r="G121" s="64">
        <v>48</v>
      </c>
      <c r="H121" s="62" t="s">
        <v>619</v>
      </c>
      <c r="I121" s="62" t="s">
        <v>619</v>
      </c>
      <c r="J121" s="62" t="s">
        <v>619</v>
      </c>
      <c r="K121" s="62" t="s">
        <v>619</v>
      </c>
      <c r="L121" s="64">
        <v>94</v>
      </c>
      <c r="M121" s="65">
        <v>0.9</v>
      </c>
      <c r="N121" s="62" t="s">
        <v>619</v>
      </c>
      <c r="O121" s="64">
        <v>21</v>
      </c>
      <c r="P121" s="62" t="s">
        <v>619</v>
      </c>
      <c r="Q121" s="64">
        <v>121</v>
      </c>
      <c r="R121" s="62" t="s">
        <v>619</v>
      </c>
      <c r="S121" s="62" t="s">
        <v>619</v>
      </c>
      <c r="T121" s="64">
        <v>121</v>
      </c>
      <c r="U121" s="64">
        <v>75</v>
      </c>
      <c r="V121" s="64">
        <v>129</v>
      </c>
      <c r="W121" s="64">
        <v>333</v>
      </c>
      <c r="X121" s="101">
        <v>3.11</v>
      </c>
      <c r="Y121" s="64">
        <v>12</v>
      </c>
      <c r="Z121" s="64">
        <v>12</v>
      </c>
    </row>
    <row r="122" spans="1:26" s="107" customFormat="1" ht="14.1" customHeight="1" x14ac:dyDescent="0.2">
      <c r="A122" s="218" t="s">
        <v>512</v>
      </c>
      <c r="B122" s="218" t="s">
        <v>513</v>
      </c>
      <c r="C122" s="218" t="s">
        <v>742</v>
      </c>
      <c r="D122" s="218"/>
      <c r="E122" s="77">
        <v>56</v>
      </c>
      <c r="F122" s="62" t="s">
        <v>619</v>
      </c>
      <c r="G122" s="62" t="s">
        <v>619</v>
      </c>
      <c r="H122" s="62" t="s">
        <v>619</v>
      </c>
      <c r="I122" s="62" t="s">
        <v>619</v>
      </c>
      <c r="J122" s="62" t="s">
        <v>619</v>
      </c>
      <c r="K122" s="62" t="s">
        <v>619</v>
      </c>
      <c r="L122" s="64">
        <v>5</v>
      </c>
      <c r="M122" s="65">
        <v>0.1</v>
      </c>
      <c r="N122" s="64">
        <v>5</v>
      </c>
      <c r="O122" s="62" t="s">
        <v>619</v>
      </c>
      <c r="P122" s="62" t="s">
        <v>619</v>
      </c>
      <c r="Q122" s="64">
        <v>13</v>
      </c>
      <c r="R122" s="62" t="s">
        <v>619</v>
      </c>
      <c r="S122" s="62" t="s">
        <v>619</v>
      </c>
      <c r="T122" s="64">
        <v>19</v>
      </c>
      <c r="U122" s="62" t="s">
        <v>619</v>
      </c>
      <c r="V122" s="64">
        <v>5</v>
      </c>
      <c r="W122" s="64">
        <v>26</v>
      </c>
      <c r="X122" s="101">
        <v>0.47</v>
      </c>
      <c r="Y122" s="62" t="s">
        <v>619</v>
      </c>
      <c r="Z122" s="62" t="s">
        <v>619</v>
      </c>
    </row>
    <row r="123" spans="1:26" s="107" customFormat="1" ht="14.1" customHeight="1" x14ac:dyDescent="0.2">
      <c r="A123" s="218" t="s">
        <v>360</v>
      </c>
      <c r="B123" s="218" t="s">
        <v>361</v>
      </c>
      <c r="C123" s="218" t="s">
        <v>746</v>
      </c>
      <c r="D123" s="218"/>
      <c r="E123" s="77">
        <v>108</v>
      </c>
      <c r="F123" s="64">
        <v>44</v>
      </c>
      <c r="G123" s="64">
        <v>91</v>
      </c>
      <c r="H123" s="64">
        <v>31</v>
      </c>
      <c r="I123" s="64">
        <v>10</v>
      </c>
      <c r="J123" s="64">
        <v>29</v>
      </c>
      <c r="K123" s="64">
        <v>6</v>
      </c>
      <c r="L123" s="64">
        <v>211</v>
      </c>
      <c r="M123" s="65">
        <v>2</v>
      </c>
      <c r="N123" s="64">
        <v>30</v>
      </c>
      <c r="O123" s="64">
        <v>52</v>
      </c>
      <c r="P123" s="64">
        <v>52</v>
      </c>
      <c r="Q123" s="64">
        <v>345</v>
      </c>
      <c r="R123" s="64">
        <v>45</v>
      </c>
      <c r="S123" s="64">
        <v>620</v>
      </c>
      <c r="T123" s="64">
        <v>325</v>
      </c>
      <c r="U123" s="64">
        <v>491</v>
      </c>
      <c r="V123" s="64">
        <v>291</v>
      </c>
      <c r="W123" s="64">
        <v>1772</v>
      </c>
      <c r="X123" s="101">
        <v>16.36</v>
      </c>
      <c r="Y123" s="62" t="s">
        <v>619</v>
      </c>
      <c r="Z123" s="62" t="s">
        <v>619</v>
      </c>
    </row>
    <row r="124" spans="1:26" s="107" customFormat="1" ht="14.1" customHeight="1" x14ac:dyDescent="0.2">
      <c r="A124" s="218" t="s">
        <v>31</v>
      </c>
      <c r="B124" s="218" t="s">
        <v>658</v>
      </c>
      <c r="C124" s="218" t="s">
        <v>743</v>
      </c>
      <c r="D124" s="218"/>
      <c r="E124" s="77">
        <v>54</v>
      </c>
      <c r="F124" s="62" t="s">
        <v>619</v>
      </c>
      <c r="G124" s="62" t="s">
        <v>619</v>
      </c>
      <c r="H124" s="62" t="s">
        <v>619</v>
      </c>
      <c r="I124" s="62" t="s">
        <v>619</v>
      </c>
      <c r="J124" s="62" t="s">
        <v>619</v>
      </c>
      <c r="K124" s="62" t="s">
        <v>619</v>
      </c>
      <c r="L124" s="64">
        <v>13</v>
      </c>
      <c r="M124" s="65">
        <v>0.2</v>
      </c>
      <c r="N124" s="64">
        <v>14</v>
      </c>
      <c r="O124" s="64">
        <v>29</v>
      </c>
      <c r="P124" s="64">
        <v>12</v>
      </c>
      <c r="Q124" s="64">
        <v>68</v>
      </c>
      <c r="R124" s="62" t="s">
        <v>619</v>
      </c>
      <c r="S124" s="64">
        <v>6</v>
      </c>
      <c r="T124" s="62" t="s">
        <v>619</v>
      </c>
      <c r="U124" s="62" t="s">
        <v>619</v>
      </c>
      <c r="V124" s="62" t="s">
        <v>619</v>
      </c>
      <c r="W124" s="64">
        <v>10</v>
      </c>
      <c r="X124" s="101">
        <v>0.18</v>
      </c>
      <c r="Y124" s="64">
        <v>10</v>
      </c>
      <c r="Z124" s="64">
        <v>10</v>
      </c>
    </row>
    <row r="125" spans="1:26" s="107" customFormat="1" ht="14.1" customHeight="1" x14ac:dyDescent="0.2">
      <c r="A125" s="218" t="s">
        <v>106</v>
      </c>
      <c r="B125" s="218" t="s">
        <v>107</v>
      </c>
      <c r="C125" s="218" t="s">
        <v>747</v>
      </c>
      <c r="D125" s="218"/>
      <c r="E125" s="77">
        <v>39</v>
      </c>
      <c r="F125" s="62" t="s">
        <v>619</v>
      </c>
      <c r="G125" s="62" t="s">
        <v>619</v>
      </c>
      <c r="H125" s="62" t="s">
        <v>619</v>
      </c>
      <c r="I125" s="62" t="s">
        <v>619</v>
      </c>
      <c r="J125" s="62" t="s">
        <v>619</v>
      </c>
      <c r="K125" s="62" t="s">
        <v>619</v>
      </c>
      <c r="L125" s="64">
        <v>10</v>
      </c>
      <c r="M125" s="65">
        <v>0.3</v>
      </c>
      <c r="N125" s="62" t="s">
        <v>619</v>
      </c>
      <c r="O125" s="62" t="s">
        <v>619</v>
      </c>
      <c r="P125" s="64">
        <v>15</v>
      </c>
      <c r="Q125" s="64">
        <v>28</v>
      </c>
      <c r="R125" s="62" t="s">
        <v>619</v>
      </c>
      <c r="S125" s="62" t="s">
        <v>619</v>
      </c>
      <c r="T125" s="62" t="s">
        <v>619</v>
      </c>
      <c r="U125" s="64">
        <v>5</v>
      </c>
      <c r="V125" s="62" t="s">
        <v>619</v>
      </c>
      <c r="W125" s="64">
        <v>8</v>
      </c>
      <c r="X125" s="101">
        <v>0.2</v>
      </c>
      <c r="Y125" s="64">
        <v>8</v>
      </c>
      <c r="Z125" s="64">
        <v>8</v>
      </c>
    </row>
    <row r="126" spans="1:26" s="107" customFormat="1" ht="14.1" customHeight="1" x14ac:dyDescent="0.2">
      <c r="A126" s="218" t="s">
        <v>362</v>
      </c>
      <c r="B126" s="218" t="s">
        <v>363</v>
      </c>
      <c r="C126" s="218" t="s">
        <v>746</v>
      </c>
      <c r="D126" s="218"/>
      <c r="E126" s="77">
        <v>80</v>
      </c>
      <c r="F126" s="64">
        <v>28</v>
      </c>
      <c r="G126" s="64">
        <v>28</v>
      </c>
      <c r="H126" s="64">
        <v>8</v>
      </c>
      <c r="I126" s="62" t="s">
        <v>619</v>
      </c>
      <c r="J126" s="64">
        <v>8</v>
      </c>
      <c r="K126" s="62" t="s">
        <v>619</v>
      </c>
      <c r="L126" s="64">
        <v>74</v>
      </c>
      <c r="M126" s="65">
        <v>0.9</v>
      </c>
      <c r="N126" s="64">
        <v>5</v>
      </c>
      <c r="O126" s="64">
        <v>7</v>
      </c>
      <c r="P126" s="64">
        <v>6</v>
      </c>
      <c r="Q126" s="64">
        <v>92</v>
      </c>
      <c r="R126" s="64">
        <v>73</v>
      </c>
      <c r="S126" s="64">
        <v>13</v>
      </c>
      <c r="T126" s="64">
        <v>238</v>
      </c>
      <c r="U126" s="64">
        <v>817</v>
      </c>
      <c r="V126" s="64">
        <v>8</v>
      </c>
      <c r="W126" s="64">
        <v>1149</v>
      </c>
      <c r="X126" s="101">
        <v>14.28</v>
      </c>
      <c r="Y126" s="62" t="s">
        <v>619</v>
      </c>
      <c r="Z126" s="62" t="s">
        <v>619</v>
      </c>
    </row>
    <row r="127" spans="1:26" s="107" customFormat="1" ht="14.1" customHeight="1" x14ac:dyDescent="0.2">
      <c r="A127" s="218" t="s">
        <v>160</v>
      </c>
      <c r="B127" s="218" t="s">
        <v>161</v>
      </c>
      <c r="C127" s="218" t="s">
        <v>744</v>
      </c>
      <c r="D127" s="218"/>
      <c r="E127" s="77">
        <v>36</v>
      </c>
      <c r="F127" s="62" t="s">
        <v>619</v>
      </c>
      <c r="G127" s="62" t="s">
        <v>619</v>
      </c>
      <c r="H127" s="62" t="s">
        <v>619</v>
      </c>
      <c r="I127" s="62" t="s">
        <v>619</v>
      </c>
      <c r="J127" s="62" t="s">
        <v>619</v>
      </c>
      <c r="K127" s="62" t="s">
        <v>619</v>
      </c>
      <c r="L127" s="64">
        <v>6</v>
      </c>
      <c r="M127" s="65">
        <v>0.2</v>
      </c>
      <c r="N127" s="62" t="s">
        <v>619</v>
      </c>
      <c r="O127" s="62" t="s">
        <v>619</v>
      </c>
      <c r="P127" s="62" t="s">
        <v>619</v>
      </c>
      <c r="Q127" s="64">
        <v>11</v>
      </c>
      <c r="R127" s="62" t="s">
        <v>619</v>
      </c>
      <c r="S127" s="62" t="s">
        <v>619</v>
      </c>
      <c r="T127" s="62" t="s">
        <v>619</v>
      </c>
      <c r="U127" s="62" t="s">
        <v>619</v>
      </c>
      <c r="V127" s="62" t="s">
        <v>619</v>
      </c>
      <c r="W127" s="62" t="s">
        <v>619</v>
      </c>
      <c r="X127" s="101" t="s">
        <v>619</v>
      </c>
      <c r="Y127" s="64">
        <v>5</v>
      </c>
      <c r="Z127" s="64">
        <v>5</v>
      </c>
    </row>
    <row r="128" spans="1:26" s="107" customFormat="1" ht="14.1" customHeight="1" x14ac:dyDescent="0.2">
      <c r="A128" s="218" t="s">
        <v>364</v>
      </c>
      <c r="B128" s="218" t="s">
        <v>365</v>
      </c>
      <c r="C128" s="218" t="s">
        <v>746</v>
      </c>
      <c r="D128" s="218"/>
      <c r="E128" s="77">
        <v>109</v>
      </c>
      <c r="F128" s="64">
        <v>60</v>
      </c>
      <c r="G128" s="64">
        <v>77</v>
      </c>
      <c r="H128" s="64">
        <v>11</v>
      </c>
      <c r="I128" s="64">
        <v>6</v>
      </c>
      <c r="J128" s="64">
        <v>31</v>
      </c>
      <c r="K128" s="64">
        <v>5</v>
      </c>
      <c r="L128" s="64">
        <v>190</v>
      </c>
      <c r="M128" s="65">
        <v>1.7</v>
      </c>
      <c r="N128" s="64">
        <v>18</v>
      </c>
      <c r="O128" s="64">
        <v>13</v>
      </c>
      <c r="P128" s="64">
        <v>35</v>
      </c>
      <c r="Q128" s="64">
        <v>256</v>
      </c>
      <c r="R128" s="64">
        <v>14</v>
      </c>
      <c r="S128" s="64">
        <v>129</v>
      </c>
      <c r="T128" s="64">
        <v>50</v>
      </c>
      <c r="U128" s="64">
        <v>1602</v>
      </c>
      <c r="V128" s="64">
        <v>1095</v>
      </c>
      <c r="W128" s="64">
        <v>2890</v>
      </c>
      <c r="X128" s="101">
        <v>26.52</v>
      </c>
      <c r="Y128" s="62" t="s">
        <v>619</v>
      </c>
      <c r="Z128" s="62" t="s">
        <v>619</v>
      </c>
    </row>
    <row r="129" spans="1:26" s="107" customFormat="1" ht="14.1" customHeight="1" x14ac:dyDescent="0.2">
      <c r="A129" s="218" t="s">
        <v>298</v>
      </c>
      <c r="B129" s="218" t="s">
        <v>299</v>
      </c>
      <c r="C129" s="218" t="s">
        <v>745</v>
      </c>
      <c r="D129" s="218"/>
      <c r="E129" s="77">
        <v>35</v>
      </c>
      <c r="F129" s="64">
        <v>25</v>
      </c>
      <c r="G129" s="62" t="s">
        <v>619</v>
      </c>
      <c r="H129" s="62" t="s">
        <v>619</v>
      </c>
      <c r="I129" s="62" t="s">
        <v>619</v>
      </c>
      <c r="J129" s="62" t="s">
        <v>619</v>
      </c>
      <c r="K129" s="62" t="s">
        <v>619</v>
      </c>
      <c r="L129" s="64">
        <v>29</v>
      </c>
      <c r="M129" s="65">
        <v>0.8</v>
      </c>
      <c r="N129" s="62" t="s">
        <v>619</v>
      </c>
      <c r="O129" s="64">
        <v>8</v>
      </c>
      <c r="P129" s="62" t="s">
        <v>619</v>
      </c>
      <c r="Q129" s="64">
        <v>45</v>
      </c>
      <c r="R129" s="64">
        <v>28</v>
      </c>
      <c r="S129" s="64">
        <v>23</v>
      </c>
      <c r="T129" s="64">
        <v>63</v>
      </c>
      <c r="U129" s="62" t="s">
        <v>619</v>
      </c>
      <c r="V129" s="62" t="s">
        <v>619</v>
      </c>
      <c r="W129" s="64">
        <v>131</v>
      </c>
      <c r="X129" s="101">
        <v>3.69</v>
      </c>
      <c r="Y129" s="62" t="s">
        <v>619</v>
      </c>
      <c r="Z129" s="62" t="s">
        <v>619</v>
      </c>
    </row>
    <row r="130" spans="1:26" s="107" customFormat="1" ht="14.1" customHeight="1" x14ac:dyDescent="0.2">
      <c r="A130" s="218" t="s">
        <v>108</v>
      </c>
      <c r="B130" s="218" t="s">
        <v>109</v>
      </c>
      <c r="C130" s="218" t="s">
        <v>747</v>
      </c>
      <c r="D130" s="218"/>
      <c r="E130" s="77">
        <v>68</v>
      </c>
      <c r="F130" s="64">
        <v>23</v>
      </c>
      <c r="G130" s="62" t="s">
        <v>619</v>
      </c>
      <c r="H130" s="62" t="s">
        <v>619</v>
      </c>
      <c r="I130" s="62" t="s">
        <v>619</v>
      </c>
      <c r="J130" s="62" t="s">
        <v>619</v>
      </c>
      <c r="K130" s="62" t="s">
        <v>619</v>
      </c>
      <c r="L130" s="64">
        <v>25</v>
      </c>
      <c r="M130" s="65">
        <v>0.4</v>
      </c>
      <c r="N130" s="64">
        <v>11</v>
      </c>
      <c r="O130" s="62" t="s">
        <v>619</v>
      </c>
      <c r="P130" s="62" t="s">
        <v>619</v>
      </c>
      <c r="Q130" s="64">
        <v>41</v>
      </c>
      <c r="R130" s="62" t="s">
        <v>619</v>
      </c>
      <c r="S130" s="64">
        <v>11</v>
      </c>
      <c r="T130" s="64">
        <v>19</v>
      </c>
      <c r="U130" s="62" t="s">
        <v>619</v>
      </c>
      <c r="V130" s="64">
        <v>13</v>
      </c>
      <c r="W130" s="64">
        <v>49</v>
      </c>
      <c r="X130" s="101">
        <v>0.72</v>
      </c>
      <c r="Y130" s="62" t="s">
        <v>619</v>
      </c>
      <c r="Z130" s="62" t="s">
        <v>619</v>
      </c>
    </row>
    <row r="131" spans="1:26" s="107" customFormat="1" ht="14.1" customHeight="1" x14ac:dyDescent="0.2">
      <c r="A131" s="218" t="s">
        <v>402</v>
      </c>
      <c r="B131" s="218" t="s">
        <v>403</v>
      </c>
      <c r="C131" s="218" t="s">
        <v>746</v>
      </c>
      <c r="D131" s="218"/>
      <c r="E131" s="77">
        <v>89</v>
      </c>
      <c r="F131" s="64">
        <v>13</v>
      </c>
      <c r="G131" s="64">
        <v>16</v>
      </c>
      <c r="H131" s="64">
        <v>8</v>
      </c>
      <c r="I131" s="62" t="s">
        <v>619</v>
      </c>
      <c r="J131" s="62" t="s">
        <v>619</v>
      </c>
      <c r="K131" s="64">
        <v>7</v>
      </c>
      <c r="L131" s="64">
        <v>46</v>
      </c>
      <c r="M131" s="65">
        <v>0.5</v>
      </c>
      <c r="N131" s="64">
        <v>8</v>
      </c>
      <c r="O131" s="64">
        <v>11</v>
      </c>
      <c r="P131" s="64">
        <v>48</v>
      </c>
      <c r="Q131" s="64">
        <v>113</v>
      </c>
      <c r="R131" s="64">
        <v>54</v>
      </c>
      <c r="S131" s="62" t="s">
        <v>619</v>
      </c>
      <c r="T131" s="62" t="s">
        <v>619</v>
      </c>
      <c r="U131" s="64">
        <v>312</v>
      </c>
      <c r="V131" s="64">
        <v>61</v>
      </c>
      <c r="W131" s="64">
        <v>460</v>
      </c>
      <c r="X131" s="101">
        <v>5.18</v>
      </c>
      <c r="Y131" s="62" t="s">
        <v>619</v>
      </c>
      <c r="Z131" s="62" t="s">
        <v>619</v>
      </c>
    </row>
    <row r="132" spans="1:26" s="107" customFormat="1" ht="14.1" customHeight="1" x14ac:dyDescent="0.2">
      <c r="A132" s="218" t="s">
        <v>462</v>
      </c>
      <c r="B132" s="218" t="s">
        <v>463</v>
      </c>
      <c r="C132" s="218" t="s">
        <v>742</v>
      </c>
      <c r="D132" s="218"/>
      <c r="E132" s="77">
        <v>37</v>
      </c>
      <c r="F132" s="64">
        <v>10</v>
      </c>
      <c r="G132" s="62" t="s">
        <v>619</v>
      </c>
      <c r="H132" s="62" t="s">
        <v>619</v>
      </c>
      <c r="I132" s="62" t="s">
        <v>619</v>
      </c>
      <c r="J132" s="62" t="s">
        <v>619</v>
      </c>
      <c r="K132" s="62" t="s">
        <v>619</v>
      </c>
      <c r="L132" s="64">
        <v>13</v>
      </c>
      <c r="M132" s="65">
        <v>0.4</v>
      </c>
      <c r="N132" s="62" t="s">
        <v>619</v>
      </c>
      <c r="O132" s="62" t="s">
        <v>619</v>
      </c>
      <c r="P132" s="62" t="s">
        <v>619</v>
      </c>
      <c r="Q132" s="64">
        <v>20</v>
      </c>
      <c r="R132" s="62" t="s">
        <v>619</v>
      </c>
      <c r="S132" s="62" t="s">
        <v>619</v>
      </c>
      <c r="T132" s="64">
        <v>14</v>
      </c>
      <c r="U132" s="62" t="s">
        <v>619</v>
      </c>
      <c r="V132" s="62" t="s">
        <v>619</v>
      </c>
      <c r="W132" s="64">
        <v>15</v>
      </c>
      <c r="X132" s="101">
        <v>0.41</v>
      </c>
      <c r="Y132" s="64">
        <v>9</v>
      </c>
      <c r="Z132" s="64">
        <v>9</v>
      </c>
    </row>
    <row r="133" spans="1:26" s="107" customFormat="1" ht="14.1" customHeight="1" x14ac:dyDescent="0.2">
      <c r="A133" s="218" t="s">
        <v>12</v>
      </c>
      <c r="B133" s="218" t="s">
        <v>659</v>
      </c>
      <c r="C133" s="218" t="s">
        <v>750</v>
      </c>
      <c r="D133" s="218"/>
      <c r="E133" s="77">
        <v>41</v>
      </c>
      <c r="F133" s="64">
        <v>5</v>
      </c>
      <c r="G133" s="62" t="s">
        <v>619</v>
      </c>
      <c r="H133" s="62" t="s">
        <v>619</v>
      </c>
      <c r="I133" s="62" t="s">
        <v>619</v>
      </c>
      <c r="J133" s="62" t="s">
        <v>619</v>
      </c>
      <c r="K133" s="62" t="s">
        <v>619</v>
      </c>
      <c r="L133" s="64">
        <v>6</v>
      </c>
      <c r="M133" s="65">
        <v>0.2</v>
      </c>
      <c r="N133" s="62" t="s">
        <v>619</v>
      </c>
      <c r="O133" s="62" t="s">
        <v>619</v>
      </c>
      <c r="P133" s="62" t="s">
        <v>619</v>
      </c>
      <c r="Q133" s="64">
        <v>11</v>
      </c>
      <c r="R133" s="62" t="s">
        <v>619</v>
      </c>
      <c r="S133" s="62" t="s">
        <v>619</v>
      </c>
      <c r="T133" s="62" t="s">
        <v>619</v>
      </c>
      <c r="U133" s="62" t="s">
        <v>619</v>
      </c>
      <c r="V133" s="62" t="s">
        <v>619</v>
      </c>
      <c r="W133" s="62" t="s">
        <v>619</v>
      </c>
      <c r="X133" s="101" t="s">
        <v>619</v>
      </c>
      <c r="Y133" s="64">
        <v>11</v>
      </c>
      <c r="Z133" s="64">
        <v>11</v>
      </c>
    </row>
    <row r="134" spans="1:26" s="107" customFormat="1" ht="14.1" customHeight="1" x14ac:dyDescent="0.2">
      <c r="A134" s="218" t="s">
        <v>444</v>
      </c>
      <c r="B134" s="218" t="s">
        <v>445</v>
      </c>
      <c r="C134" s="218" t="s">
        <v>742</v>
      </c>
      <c r="D134" s="218"/>
      <c r="E134" s="77">
        <v>42</v>
      </c>
      <c r="F134" s="64">
        <v>12</v>
      </c>
      <c r="G134" s="62" t="s">
        <v>619</v>
      </c>
      <c r="H134" s="62" t="s">
        <v>619</v>
      </c>
      <c r="I134" s="62" t="s">
        <v>619</v>
      </c>
      <c r="J134" s="62" t="s">
        <v>619</v>
      </c>
      <c r="K134" s="64">
        <v>11</v>
      </c>
      <c r="L134" s="64">
        <v>23</v>
      </c>
      <c r="M134" s="65">
        <v>0.6</v>
      </c>
      <c r="N134" s="64">
        <v>5</v>
      </c>
      <c r="O134" s="64">
        <v>22</v>
      </c>
      <c r="P134" s="64">
        <v>16</v>
      </c>
      <c r="Q134" s="64">
        <v>66</v>
      </c>
      <c r="R134" s="64">
        <v>11</v>
      </c>
      <c r="S134" s="62" t="s">
        <v>619</v>
      </c>
      <c r="T134" s="62" t="s">
        <v>619</v>
      </c>
      <c r="U134" s="62" t="s">
        <v>619</v>
      </c>
      <c r="V134" s="64">
        <v>27</v>
      </c>
      <c r="W134" s="64">
        <v>39</v>
      </c>
      <c r="X134" s="101">
        <v>0.93</v>
      </c>
      <c r="Y134" s="64">
        <v>6</v>
      </c>
      <c r="Z134" s="64">
        <v>6</v>
      </c>
    </row>
    <row r="135" spans="1:26" s="107" customFormat="1" ht="14.1" customHeight="1" x14ac:dyDescent="0.2">
      <c r="A135" s="218" t="s">
        <v>464</v>
      </c>
      <c r="B135" s="218" t="s">
        <v>465</v>
      </c>
      <c r="C135" s="218" t="s">
        <v>742</v>
      </c>
      <c r="D135" s="218"/>
      <c r="E135" s="77">
        <v>52</v>
      </c>
      <c r="F135" s="62" t="s">
        <v>619</v>
      </c>
      <c r="G135" s="62" t="s">
        <v>619</v>
      </c>
      <c r="H135" s="62" t="s">
        <v>619</v>
      </c>
      <c r="I135" s="62" t="s">
        <v>619</v>
      </c>
      <c r="J135" s="62" t="s">
        <v>619</v>
      </c>
      <c r="K135" s="62" t="s">
        <v>619</v>
      </c>
      <c r="L135" s="64">
        <v>10</v>
      </c>
      <c r="M135" s="65">
        <v>0.2</v>
      </c>
      <c r="N135" s="62" t="s">
        <v>619</v>
      </c>
      <c r="O135" s="64">
        <v>15</v>
      </c>
      <c r="P135" s="62" t="s">
        <v>619</v>
      </c>
      <c r="Q135" s="64">
        <v>40</v>
      </c>
      <c r="R135" s="64">
        <v>5</v>
      </c>
      <c r="S135" s="62" t="s">
        <v>619</v>
      </c>
      <c r="T135" s="62" t="s">
        <v>619</v>
      </c>
      <c r="U135" s="64">
        <v>5</v>
      </c>
      <c r="V135" s="64">
        <v>5</v>
      </c>
      <c r="W135" s="64">
        <v>15</v>
      </c>
      <c r="X135" s="101">
        <v>0.28999999999999998</v>
      </c>
      <c r="Y135" s="62" t="s">
        <v>619</v>
      </c>
      <c r="Z135" s="62" t="s">
        <v>619</v>
      </c>
    </row>
    <row r="136" spans="1:26" s="107" customFormat="1" ht="14.1" customHeight="1" x14ac:dyDescent="0.2">
      <c r="A136" s="218" t="s">
        <v>404</v>
      </c>
      <c r="B136" s="218" t="s">
        <v>405</v>
      </c>
      <c r="C136" s="218" t="s">
        <v>746</v>
      </c>
      <c r="D136" s="218"/>
      <c r="E136" s="77">
        <v>100</v>
      </c>
      <c r="F136" s="64">
        <v>24</v>
      </c>
      <c r="G136" s="64">
        <v>6</v>
      </c>
      <c r="H136" s="62" t="s">
        <v>619</v>
      </c>
      <c r="I136" s="62" t="s">
        <v>619</v>
      </c>
      <c r="J136" s="62" t="s">
        <v>619</v>
      </c>
      <c r="K136" s="62" t="s">
        <v>619</v>
      </c>
      <c r="L136" s="64">
        <v>34</v>
      </c>
      <c r="M136" s="65">
        <v>0.3</v>
      </c>
      <c r="N136" s="62" t="s">
        <v>619</v>
      </c>
      <c r="O136" s="62" t="s">
        <v>619</v>
      </c>
      <c r="P136" s="64">
        <v>59</v>
      </c>
      <c r="Q136" s="64">
        <v>106</v>
      </c>
      <c r="R136" s="62" t="s">
        <v>619</v>
      </c>
      <c r="S136" s="64">
        <v>91</v>
      </c>
      <c r="T136" s="62" t="s">
        <v>619</v>
      </c>
      <c r="U136" s="64">
        <v>525</v>
      </c>
      <c r="V136" s="62" t="s">
        <v>619</v>
      </c>
      <c r="W136" s="64">
        <v>617</v>
      </c>
      <c r="X136" s="101">
        <v>6.16</v>
      </c>
      <c r="Y136" s="62" t="s">
        <v>619</v>
      </c>
      <c r="Z136" s="62" t="s">
        <v>619</v>
      </c>
    </row>
    <row r="137" spans="1:26" s="107" customFormat="1" ht="14.1" customHeight="1" x14ac:dyDescent="0.2">
      <c r="A137" s="218" t="s">
        <v>212</v>
      </c>
      <c r="B137" s="218" t="s">
        <v>660</v>
      </c>
      <c r="C137" s="218" t="s">
        <v>749</v>
      </c>
      <c r="D137" s="218"/>
      <c r="E137" s="77">
        <v>81</v>
      </c>
      <c r="F137" s="64">
        <v>46</v>
      </c>
      <c r="G137" s="62" t="s">
        <v>619</v>
      </c>
      <c r="H137" s="62" t="s">
        <v>619</v>
      </c>
      <c r="I137" s="62" t="s">
        <v>619</v>
      </c>
      <c r="J137" s="62" t="s">
        <v>619</v>
      </c>
      <c r="K137" s="62" t="s">
        <v>619</v>
      </c>
      <c r="L137" s="64">
        <v>48</v>
      </c>
      <c r="M137" s="65">
        <v>0.6</v>
      </c>
      <c r="N137" s="64">
        <v>8</v>
      </c>
      <c r="O137" s="64">
        <v>7</v>
      </c>
      <c r="P137" s="64">
        <v>12</v>
      </c>
      <c r="Q137" s="64">
        <v>75</v>
      </c>
      <c r="R137" s="62" t="s">
        <v>619</v>
      </c>
      <c r="S137" s="62" t="s">
        <v>619</v>
      </c>
      <c r="T137" s="62" t="s">
        <v>619</v>
      </c>
      <c r="U137" s="64">
        <v>38</v>
      </c>
      <c r="V137" s="64">
        <v>22</v>
      </c>
      <c r="W137" s="64">
        <v>61</v>
      </c>
      <c r="X137" s="101">
        <v>0.76</v>
      </c>
      <c r="Y137" s="64">
        <v>24</v>
      </c>
      <c r="Z137" s="64">
        <v>24</v>
      </c>
    </row>
    <row r="138" spans="1:26" s="107" customFormat="1" ht="14.1" customHeight="1" x14ac:dyDescent="0.2">
      <c r="A138" s="218" t="s">
        <v>314</v>
      </c>
      <c r="B138" s="218" t="s">
        <v>315</v>
      </c>
      <c r="C138" s="218" t="s">
        <v>745</v>
      </c>
      <c r="D138" s="218"/>
      <c r="E138" s="77">
        <v>41</v>
      </c>
      <c r="F138" s="64">
        <v>9</v>
      </c>
      <c r="G138" s="62" t="s">
        <v>619</v>
      </c>
      <c r="H138" s="62" t="s">
        <v>619</v>
      </c>
      <c r="I138" s="62" t="s">
        <v>619</v>
      </c>
      <c r="J138" s="62" t="s">
        <v>619</v>
      </c>
      <c r="K138" s="64">
        <v>12</v>
      </c>
      <c r="L138" s="64">
        <v>25</v>
      </c>
      <c r="M138" s="65">
        <v>0.6</v>
      </c>
      <c r="N138" s="62" t="s">
        <v>619</v>
      </c>
      <c r="O138" s="62" t="s">
        <v>619</v>
      </c>
      <c r="P138" s="64">
        <v>8</v>
      </c>
      <c r="Q138" s="64">
        <v>39</v>
      </c>
      <c r="R138" s="64">
        <v>6</v>
      </c>
      <c r="S138" s="64">
        <v>27</v>
      </c>
      <c r="T138" s="64">
        <v>29</v>
      </c>
      <c r="U138" s="64">
        <v>9</v>
      </c>
      <c r="V138" s="64">
        <v>23</v>
      </c>
      <c r="W138" s="64">
        <v>94</v>
      </c>
      <c r="X138" s="101">
        <v>2.29</v>
      </c>
      <c r="Y138" s="62" t="s">
        <v>619</v>
      </c>
      <c r="Z138" s="62" t="s">
        <v>619</v>
      </c>
    </row>
    <row r="139" spans="1:26" s="107" customFormat="1" ht="14.1" customHeight="1" x14ac:dyDescent="0.2">
      <c r="A139" s="218" t="s">
        <v>150</v>
      </c>
      <c r="B139" s="218" t="s">
        <v>151</v>
      </c>
      <c r="C139" s="218" t="s">
        <v>744</v>
      </c>
      <c r="D139" s="218"/>
      <c r="E139" s="77">
        <v>40</v>
      </c>
      <c r="F139" s="62" t="s">
        <v>619</v>
      </c>
      <c r="G139" s="62" t="s">
        <v>619</v>
      </c>
      <c r="H139" s="62" t="s">
        <v>619</v>
      </c>
      <c r="I139" s="62" t="s">
        <v>619</v>
      </c>
      <c r="J139" s="62" t="s">
        <v>619</v>
      </c>
      <c r="K139" s="62" t="s">
        <v>619</v>
      </c>
      <c r="L139" s="62" t="s">
        <v>619</v>
      </c>
      <c r="M139" s="65" t="s">
        <v>619</v>
      </c>
      <c r="N139" s="62" t="s">
        <v>619</v>
      </c>
      <c r="O139" s="62" t="s">
        <v>619</v>
      </c>
      <c r="P139" s="64">
        <v>12</v>
      </c>
      <c r="Q139" s="64">
        <v>22</v>
      </c>
      <c r="R139" s="62" t="s">
        <v>619</v>
      </c>
      <c r="S139" s="62" t="s">
        <v>619</v>
      </c>
      <c r="T139" s="62" t="s">
        <v>619</v>
      </c>
      <c r="U139" s="62" t="s">
        <v>619</v>
      </c>
      <c r="V139" s="62" t="s">
        <v>619</v>
      </c>
      <c r="W139" s="64">
        <v>8</v>
      </c>
      <c r="X139" s="101">
        <v>0.2</v>
      </c>
      <c r="Y139" s="62" t="s">
        <v>619</v>
      </c>
      <c r="Z139" s="62" t="s">
        <v>619</v>
      </c>
    </row>
    <row r="140" spans="1:26" s="107" customFormat="1" ht="14.1" customHeight="1" x14ac:dyDescent="0.2">
      <c r="A140" s="218" t="s">
        <v>406</v>
      </c>
      <c r="B140" s="218" t="s">
        <v>407</v>
      </c>
      <c r="C140" s="218" t="s">
        <v>746</v>
      </c>
      <c r="D140" s="218"/>
      <c r="E140" s="77">
        <v>106</v>
      </c>
      <c r="F140" s="64">
        <v>38</v>
      </c>
      <c r="G140" s="64">
        <v>9</v>
      </c>
      <c r="H140" s="64">
        <v>19</v>
      </c>
      <c r="I140" s="62" t="s">
        <v>619</v>
      </c>
      <c r="J140" s="62" t="s">
        <v>619</v>
      </c>
      <c r="K140" s="64">
        <v>9</v>
      </c>
      <c r="L140" s="64">
        <v>84</v>
      </c>
      <c r="M140" s="65">
        <v>0.8</v>
      </c>
      <c r="N140" s="64">
        <v>27</v>
      </c>
      <c r="O140" s="64">
        <v>9</v>
      </c>
      <c r="P140" s="64">
        <v>43</v>
      </c>
      <c r="Q140" s="64">
        <v>163</v>
      </c>
      <c r="R140" s="62" t="s">
        <v>619</v>
      </c>
      <c r="S140" s="62" t="s">
        <v>619</v>
      </c>
      <c r="T140" s="64">
        <v>99</v>
      </c>
      <c r="U140" s="64">
        <v>198</v>
      </c>
      <c r="V140" s="64">
        <v>137</v>
      </c>
      <c r="W140" s="64">
        <v>505</v>
      </c>
      <c r="X140" s="101">
        <v>4.75</v>
      </c>
      <c r="Y140" s="64">
        <v>6</v>
      </c>
      <c r="Z140" s="64">
        <v>6</v>
      </c>
    </row>
    <row r="141" spans="1:26" s="107" customFormat="1" ht="14.1" customHeight="1" x14ac:dyDescent="0.2">
      <c r="A141" s="218" t="s">
        <v>162</v>
      </c>
      <c r="B141" s="218" t="s">
        <v>163</v>
      </c>
      <c r="C141" s="218" t="s">
        <v>744</v>
      </c>
      <c r="D141" s="218"/>
      <c r="E141" s="77">
        <v>47</v>
      </c>
      <c r="F141" s="64">
        <v>22</v>
      </c>
      <c r="G141" s="62" t="s">
        <v>619</v>
      </c>
      <c r="H141" s="62" t="s">
        <v>619</v>
      </c>
      <c r="I141" s="62" t="s">
        <v>619</v>
      </c>
      <c r="J141" s="62" t="s">
        <v>619</v>
      </c>
      <c r="K141" s="62" t="s">
        <v>619</v>
      </c>
      <c r="L141" s="64">
        <v>25</v>
      </c>
      <c r="M141" s="65">
        <v>0.5</v>
      </c>
      <c r="N141" s="62" t="s">
        <v>619</v>
      </c>
      <c r="O141" s="62" t="s">
        <v>619</v>
      </c>
      <c r="P141" s="62" t="s">
        <v>619</v>
      </c>
      <c r="Q141" s="64">
        <v>33</v>
      </c>
      <c r="R141" s="62" t="s">
        <v>619</v>
      </c>
      <c r="S141" s="64">
        <v>7</v>
      </c>
      <c r="T141" s="62" t="s">
        <v>619</v>
      </c>
      <c r="U141" s="62" t="s">
        <v>619</v>
      </c>
      <c r="V141" s="62" t="s">
        <v>619</v>
      </c>
      <c r="W141" s="64">
        <v>11</v>
      </c>
      <c r="X141" s="101">
        <v>0.24</v>
      </c>
      <c r="Y141" s="64">
        <v>9</v>
      </c>
      <c r="Z141" s="64">
        <v>9</v>
      </c>
    </row>
    <row r="142" spans="1:26" s="107" customFormat="1" ht="14.1" customHeight="1" x14ac:dyDescent="0.2">
      <c r="A142" s="218" t="s">
        <v>538</v>
      </c>
      <c r="B142" s="218" t="s">
        <v>539</v>
      </c>
      <c r="C142" s="218" t="s">
        <v>742</v>
      </c>
      <c r="D142" s="218"/>
      <c r="E142" s="77">
        <v>57</v>
      </c>
      <c r="F142" s="64">
        <v>24</v>
      </c>
      <c r="G142" s="62" t="s">
        <v>619</v>
      </c>
      <c r="H142" s="62" t="s">
        <v>619</v>
      </c>
      <c r="I142" s="62" t="s">
        <v>619</v>
      </c>
      <c r="J142" s="62" t="s">
        <v>619</v>
      </c>
      <c r="K142" s="62" t="s">
        <v>619</v>
      </c>
      <c r="L142" s="64">
        <v>30</v>
      </c>
      <c r="M142" s="65">
        <v>0.5</v>
      </c>
      <c r="N142" s="62" t="s">
        <v>619</v>
      </c>
      <c r="O142" s="64">
        <v>12</v>
      </c>
      <c r="P142" s="62" t="s">
        <v>619</v>
      </c>
      <c r="Q142" s="64">
        <v>55</v>
      </c>
      <c r="R142" s="64">
        <v>16</v>
      </c>
      <c r="S142" s="62" t="s">
        <v>619</v>
      </c>
      <c r="T142" s="64">
        <v>48</v>
      </c>
      <c r="U142" s="62" t="s">
        <v>619</v>
      </c>
      <c r="V142" s="62" t="s">
        <v>619</v>
      </c>
      <c r="W142" s="64">
        <v>68</v>
      </c>
      <c r="X142" s="101">
        <v>1.2</v>
      </c>
      <c r="Y142" s="62" t="s">
        <v>619</v>
      </c>
      <c r="Z142" s="62" t="s">
        <v>619</v>
      </c>
    </row>
    <row r="143" spans="1:26" s="107" customFormat="1" ht="14.1" customHeight="1" x14ac:dyDescent="0.2">
      <c r="A143" s="218" t="s">
        <v>408</v>
      </c>
      <c r="B143" s="218" t="s">
        <v>409</v>
      </c>
      <c r="C143" s="218" t="s">
        <v>746</v>
      </c>
      <c r="D143" s="218"/>
      <c r="E143" s="77">
        <v>102</v>
      </c>
      <c r="F143" s="64">
        <v>43</v>
      </c>
      <c r="G143" s="64">
        <v>30</v>
      </c>
      <c r="H143" s="64">
        <v>29</v>
      </c>
      <c r="I143" s="64">
        <v>6</v>
      </c>
      <c r="J143" s="64">
        <v>10</v>
      </c>
      <c r="K143" s="64">
        <v>12</v>
      </c>
      <c r="L143" s="64">
        <v>130</v>
      </c>
      <c r="M143" s="65">
        <v>1.3</v>
      </c>
      <c r="N143" s="64">
        <v>5</v>
      </c>
      <c r="O143" s="64">
        <v>17</v>
      </c>
      <c r="P143" s="64">
        <v>25</v>
      </c>
      <c r="Q143" s="64">
        <v>177</v>
      </c>
      <c r="R143" s="64">
        <v>108</v>
      </c>
      <c r="S143" s="64">
        <v>85</v>
      </c>
      <c r="T143" s="64">
        <v>111</v>
      </c>
      <c r="U143" s="64">
        <v>668</v>
      </c>
      <c r="V143" s="64">
        <v>122</v>
      </c>
      <c r="W143" s="64">
        <v>1094</v>
      </c>
      <c r="X143" s="101">
        <v>10.76</v>
      </c>
      <c r="Y143" s="64">
        <v>5</v>
      </c>
      <c r="Z143" s="64">
        <v>5</v>
      </c>
    </row>
    <row r="144" spans="1:26" s="107" customFormat="1" ht="14.1" customHeight="1" x14ac:dyDescent="0.2">
      <c r="A144" s="218" t="s">
        <v>280</v>
      </c>
      <c r="B144" s="218" t="s">
        <v>281</v>
      </c>
      <c r="C144" s="218" t="s">
        <v>745</v>
      </c>
      <c r="D144" s="218"/>
      <c r="E144" s="77">
        <v>72</v>
      </c>
      <c r="F144" s="64">
        <v>46</v>
      </c>
      <c r="G144" s="62" t="s">
        <v>619</v>
      </c>
      <c r="H144" s="62" t="s">
        <v>619</v>
      </c>
      <c r="I144" s="62" t="s">
        <v>619</v>
      </c>
      <c r="J144" s="62" t="s">
        <v>619</v>
      </c>
      <c r="K144" s="62" t="s">
        <v>619</v>
      </c>
      <c r="L144" s="64">
        <v>48</v>
      </c>
      <c r="M144" s="65">
        <v>0.7</v>
      </c>
      <c r="N144" s="62" t="s">
        <v>619</v>
      </c>
      <c r="O144" s="62" t="s">
        <v>619</v>
      </c>
      <c r="P144" s="64">
        <v>15</v>
      </c>
      <c r="Q144" s="64">
        <v>68</v>
      </c>
      <c r="R144" s="62" t="s">
        <v>619</v>
      </c>
      <c r="S144" s="64">
        <v>32</v>
      </c>
      <c r="T144" s="64">
        <v>20</v>
      </c>
      <c r="U144" s="64">
        <v>18</v>
      </c>
      <c r="V144" s="62" t="s">
        <v>619</v>
      </c>
      <c r="W144" s="64">
        <v>84</v>
      </c>
      <c r="X144" s="101">
        <v>1.17</v>
      </c>
      <c r="Y144" s="64">
        <v>12</v>
      </c>
      <c r="Z144" s="64">
        <v>12</v>
      </c>
    </row>
    <row r="145" spans="1:26" s="107" customFormat="1" ht="14.1" customHeight="1" x14ac:dyDescent="0.2">
      <c r="A145" s="218" t="s">
        <v>71</v>
      </c>
      <c r="B145" s="218" t="s">
        <v>72</v>
      </c>
      <c r="C145" s="218" t="s">
        <v>743</v>
      </c>
      <c r="D145" s="218"/>
      <c r="E145" s="77">
        <v>34</v>
      </c>
      <c r="F145" s="62" t="s">
        <v>619</v>
      </c>
      <c r="G145" s="62" t="s">
        <v>619</v>
      </c>
      <c r="H145" s="62" t="s">
        <v>619</v>
      </c>
      <c r="I145" s="62" t="s">
        <v>619</v>
      </c>
      <c r="J145" s="62" t="s">
        <v>619</v>
      </c>
      <c r="K145" s="62" t="s">
        <v>619</v>
      </c>
      <c r="L145" s="62" t="s">
        <v>619</v>
      </c>
      <c r="M145" s="65" t="s">
        <v>619</v>
      </c>
      <c r="N145" s="62" t="s">
        <v>619</v>
      </c>
      <c r="O145" s="62" t="s">
        <v>619</v>
      </c>
      <c r="P145" s="62" t="s">
        <v>619</v>
      </c>
      <c r="Q145" s="62" t="s">
        <v>619</v>
      </c>
      <c r="R145" s="62" t="s">
        <v>619</v>
      </c>
      <c r="S145" s="62" t="s">
        <v>619</v>
      </c>
      <c r="T145" s="62" t="s">
        <v>619</v>
      </c>
      <c r="U145" s="62" t="s">
        <v>619</v>
      </c>
      <c r="V145" s="62" t="s">
        <v>619</v>
      </c>
      <c r="W145" s="62" t="s">
        <v>619</v>
      </c>
      <c r="X145" s="101" t="s">
        <v>619</v>
      </c>
      <c r="Y145" s="62" t="s">
        <v>619</v>
      </c>
      <c r="Z145" s="62" t="s">
        <v>619</v>
      </c>
    </row>
    <row r="146" spans="1:26" s="107" customFormat="1" ht="14.1" customHeight="1" x14ac:dyDescent="0.2">
      <c r="A146" s="218" t="s">
        <v>346</v>
      </c>
      <c r="B146" s="218" t="s">
        <v>347</v>
      </c>
      <c r="C146" s="218" t="s">
        <v>745</v>
      </c>
      <c r="D146" s="218"/>
      <c r="E146" s="77">
        <v>59</v>
      </c>
      <c r="F146" s="64">
        <v>22</v>
      </c>
      <c r="G146" s="62" t="s">
        <v>619</v>
      </c>
      <c r="H146" s="62" t="s">
        <v>619</v>
      </c>
      <c r="I146" s="62" t="s">
        <v>619</v>
      </c>
      <c r="J146" s="64">
        <v>5</v>
      </c>
      <c r="K146" s="64">
        <v>5</v>
      </c>
      <c r="L146" s="64">
        <v>39</v>
      </c>
      <c r="M146" s="65">
        <v>0.7</v>
      </c>
      <c r="N146" s="64">
        <v>8</v>
      </c>
      <c r="O146" s="62" t="s">
        <v>619</v>
      </c>
      <c r="P146" s="62" t="s">
        <v>619</v>
      </c>
      <c r="Q146" s="64">
        <v>52</v>
      </c>
      <c r="R146" s="64">
        <v>11</v>
      </c>
      <c r="S146" s="64">
        <v>21</v>
      </c>
      <c r="T146" s="64">
        <v>8</v>
      </c>
      <c r="U146" s="62" t="s">
        <v>619</v>
      </c>
      <c r="V146" s="62" t="s">
        <v>619</v>
      </c>
      <c r="W146" s="64">
        <v>40</v>
      </c>
      <c r="X146" s="101">
        <v>0.68</v>
      </c>
      <c r="Y146" s="62" t="s">
        <v>619</v>
      </c>
      <c r="Z146" s="62" t="s">
        <v>619</v>
      </c>
    </row>
    <row r="147" spans="1:26" s="107" customFormat="1" ht="14.1" customHeight="1" x14ac:dyDescent="0.2">
      <c r="A147" s="218" t="s">
        <v>424</v>
      </c>
      <c r="B147" s="218" t="s">
        <v>661</v>
      </c>
      <c r="C147" s="218" t="s">
        <v>742</v>
      </c>
      <c r="D147" s="218"/>
      <c r="E147" s="77">
        <v>62</v>
      </c>
      <c r="F147" s="64">
        <v>22</v>
      </c>
      <c r="G147" s="62" t="s">
        <v>619</v>
      </c>
      <c r="H147" s="62" t="s">
        <v>619</v>
      </c>
      <c r="I147" s="62" t="s">
        <v>619</v>
      </c>
      <c r="J147" s="62" t="s">
        <v>619</v>
      </c>
      <c r="K147" s="62" t="s">
        <v>619</v>
      </c>
      <c r="L147" s="64">
        <v>24</v>
      </c>
      <c r="M147" s="65">
        <v>0.4</v>
      </c>
      <c r="N147" s="64">
        <v>7</v>
      </c>
      <c r="O147" s="64">
        <v>75</v>
      </c>
      <c r="P147" s="64">
        <v>16</v>
      </c>
      <c r="Q147" s="64">
        <v>122</v>
      </c>
      <c r="R147" s="64">
        <v>11</v>
      </c>
      <c r="S147" s="62" t="s">
        <v>619</v>
      </c>
      <c r="T147" s="64">
        <v>25</v>
      </c>
      <c r="U147" s="64">
        <v>120</v>
      </c>
      <c r="V147" s="62" t="s">
        <v>619</v>
      </c>
      <c r="W147" s="64">
        <v>156</v>
      </c>
      <c r="X147" s="101">
        <v>2.5</v>
      </c>
      <c r="Y147" s="62" t="s">
        <v>619</v>
      </c>
      <c r="Z147" s="62" t="s">
        <v>619</v>
      </c>
    </row>
    <row r="148" spans="1:26" s="107" customFormat="1" ht="14.1" customHeight="1" x14ac:dyDescent="0.2">
      <c r="A148" s="218" t="s">
        <v>548</v>
      </c>
      <c r="B148" s="218" t="s">
        <v>662</v>
      </c>
      <c r="C148" s="218" t="s">
        <v>748</v>
      </c>
      <c r="D148" s="218"/>
      <c r="E148" s="77">
        <v>1</v>
      </c>
      <c r="F148" s="62" t="s">
        <v>619</v>
      </c>
      <c r="G148" s="62" t="s">
        <v>619</v>
      </c>
      <c r="H148" s="62" t="s">
        <v>619</v>
      </c>
      <c r="I148" s="62" t="s">
        <v>619</v>
      </c>
      <c r="J148" s="62" t="s">
        <v>619</v>
      </c>
      <c r="K148" s="62" t="s">
        <v>619</v>
      </c>
      <c r="L148" s="62" t="s">
        <v>619</v>
      </c>
      <c r="M148" s="65" t="s">
        <v>619</v>
      </c>
      <c r="N148" s="62" t="s">
        <v>619</v>
      </c>
      <c r="O148" s="62" t="s">
        <v>619</v>
      </c>
      <c r="P148" s="62" t="s">
        <v>619</v>
      </c>
      <c r="Q148" s="62" t="s">
        <v>619</v>
      </c>
      <c r="R148" s="62" t="s">
        <v>619</v>
      </c>
      <c r="S148" s="62" t="s">
        <v>619</v>
      </c>
      <c r="T148" s="62" t="s">
        <v>619</v>
      </c>
      <c r="U148" s="62" t="s">
        <v>619</v>
      </c>
      <c r="V148" s="62" t="s">
        <v>619</v>
      </c>
      <c r="W148" s="62" t="s">
        <v>619</v>
      </c>
      <c r="X148" s="101" t="s">
        <v>619</v>
      </c>
      <c r="Y148" s="62" t="s">
        <v>619</v>
      </c>
      <c r="Z148" s="62" t="s">
        <v>619</v>
      </c>
    </row>
    <row r="149" spans="1:26" s="107" customFormat="1" ht="14.1" customHeight="1" x14ac:dyDescent="0.2">
      <c r="A149" s="218" t="s">
        <v>366</v>
      </c>
      <c r="B149" s="218" t="s">
        <v>367</v>
      </c>
      <c r="C149" s="218" t="s">
        <v>746</v>
      </c>
      <c r="D149" s="218"/>
      <c r="E149" s="77">
        <v>100</v>
      </c>
      <c r="F149" s="64">
        <v>23</v>
      </c>
      <c r="G149" s="64">
        <v>22</v>
      </c>
      <c r="H149" s="62" t="s">
        <v>619</v>
      </c>
      <c r="I149" s="62" t="s">
        <v>619</v>
      </c>
      <c r="J149" s="64">
        <v>6</v>
      </c>
      <c r="K149" s="64">
        <v>17</v>
      </c>
      <c r="L149" s="64">
        <v>72</v>
      </c>
      <c r="M149" s="65">
        <v>0.7</v>
      </c>
      <c r="N149" s="64">
        <v>7</v>
      </c>
      <c r="O149" s="64">
        <v>45</v>
      </c>
      <c r="P149" s="64">
        <v>81</v>
      </c>
      <c r="Q149" s="64">
        <v>205</v>
      </c>
      <c r="R149" s="62" t="s">
        <v>619</v>
      </c>
      <c r="S149" s="64">
        <v>74</v>
      </c>
      <c r="T149" s="62" t="s">
        <v>619</v>
      </c>
      <c r="U149" s="64">
        <v>262</v>
      </c>
      <c r="V149" s="64">
        <v>641</v>
      </c>
      <c r="W149" s="64">
        <v>1000</v>
      </c>
      <c r="X149" s="101">
        <v>9.9700000000000006</v>
      </c>
      <c r="Y149" s="62" t="s">
        <v>619</v>
      </c>
      <c r="Z149" s="62" t="s">
        <v>619</v>
      </c>
    </row>
    <row r="150" spans="1:26" s="107" customFormat="1" ht="14.1" customHeight="1" x14ac:dyDescent="0.2">
      <c r="A150" s="218" t="s">
        <v>368</v>
      </c>
      <c r="B150" s="218" t="s">
        <v>369</v>
      </c>
      <c r="C150" s="218" t="s">
        <v>746</v>
      </c>
      <c r="D150" s="218"/>
      <c r="E150" s="77">
        <v>77</v>
      </c>
      <c r="F150" s="64">
        <v>26</v>
      </c>
      <c r="G150" s="64">
        <v>30</v>
      </c>
      <c r="H150" s="62" t="s">
        <v>619</v>
      </c>
      <c r="I150" s="64">
        <v>15</v>
      </c>
      <c r="J150" s="64">
        <v>21</v>
      </c>
      <c r="K150" s="62" t="s">
        <v>619</v>
      </c>
      <c r="L150" s="64">
        <v>102</v>
      </c>
      <c r="M150" s="65">
        <v>1.3</v>
      </c>
      <c r="N150" s="64">
        <v>20</v>
      </c>
      <c r="O150" s="64">
        <v>116</v>
      </c>
      <c r="P150" s="64">
        <v>63</v>
      </c>
      <c r="Q150" s="64">
        <v>301</v>
      </c>
      <c r="R150" s="64">
        <v>113</v>
      </c>
      <c r="S150" s="64">
        <v>117</v>
      </c>
      <c r="T150" s="62" t="s">
        <v>619</v>
      </c>
      <c r="U150" s="64">
        <v>1545</v>
      </c>
      <c r="V150" s="62" t="s">
        <v>619</v>
      </c>
      <c r="W150" s="64">
        <v>1775</v>
      </c>
      <c r="X150" s="101">
        <v>22.91</v>
      </c>
      <c r="Y150" s="62" t="s">
        <v>619</v>
      </c>
      <c r="Z150" s="62" t="s">
        <v>619</v>
      </c>
    </row>
    <row r="151" spans="1:26" s="107" customFormat="1" ht="14.1" customHeight="1" x14ac:dyDescent="0.2">
      <c r="A151" s="218" t="s">
        <v>190</v>
      </c>
      <c r="B151" s="218" t="s">
        <v>191</v>
      </c>
      <c r="C151" s="218" t="s">
        <v>744</v>
      </c>
      <c r="D151" s="218"/>
      <c r="E151" s="77">
        <v>41</v>
      </c>
      <c r="F151" s="64">
        <v>12</v>
      </c>
      <c r="G151" s="62" t="s">
        <v>619</v>
      </c>
      <c r="H151" s="62" t="s">
        <v>619</v>
      </c>
      <c r="I151" s="62" t="s">
        <v>619</v>
      </c>
      <c r="J151" s="62" t="s">
        <v>619</v>
      </c>
      <c r="K151" s="62" t="s">
        <v>619</v>
      </c>
      <c r="L151" s="64">
        <v>13</v>
      </c>
      <c r="M151" s="65">
        <v>0.3</v>
      </c>
      <c r="N151" s="62" t="s">
        <v>619</v>
      </c>
      <c r="O151" s="62" t="s">
        <v>619</v>
      </c>
      <c r="P151" s="64">
        <v>10</v>
      </c>
      <c r="Q151" s="64">
        <v>30</v>
      </c>
      <c r="R151" s="64">
        <v>17</v>
      </c>
      <c r="S151" s="62" t="s">
        <v>619</v>
      </c>
      <c r="T151" s="64">
        <v>15</v>
      </c>
      <c r="U151" s="64">
        <v>10</v>
      </c>
      <c r="V151" s="62" t="s">
        <v>619</v>
      </c>
      <c r="W151" s="64">
        <v>44</v>
      </c>
      <c r="X151" s="101">
        <v>1.07</v>
      </c>
      <c r="Y151" s="62" t="s">
        <v>619</v>
      </c>
      <c r="Z151" s="62" t="s">
        <v>619</v>
      </c>
    </row>
    <row r="152" spans="1:26" s="107" customFormat="1" ht="14.1" customHeight="1" x14ac:dyDescent="0.2">
      <c r="A152" s="218" t="s">
        <v>334</v>
      </c>
      <c r="B152" s="218" t="s">
        <v>335</v>
      </c>
      <c r="C152" s="218" t="s">
        <v>745</v>
      </c>
      <c r="D152" s="218"/>
      <c r="E152" s="77">
        <v>64</v>
      </c>
      <c r="F152" s="64">
        <v>20</v>
      </c>
      <c r="G152" s="62" t="s">
        <v>619</v>
      </c>
      <c r="H152" s="62" t="s">
        <v>619</v>
      </c>
      <c r="I152" s="62" t="s">
        <v>619</v>
      </c>
      <c r="J152" s="62" t="s">
        <v>619</v>
      </c>
      <c r="K152" s="62" t="s">
        <v>619</v>
      </c>
      <c r="L152" s="64">
        <v>27</v>
      </c>
      <c r="M152" s="65">
        <v>0.4</v>
      </c>
      <c r="N152" s="64">
        <v>8</v>
      </c>
      <c r="O152" s="64">
        <v>36</v>
      </c>
      <c r="P152" s="64">
        <v>10</v>
      </c>
      <c r="Q152" s="64">
        <v>81</v>
      </c>
      <c r="R152" s="62" t="s">
        <v>619</v>
      </c>
      <c r="S152" s="64">
        <v>5</v>
      </c>
      <c r="T152" s="64">
        <v>31</v>
      </c>
      <c r="U152" s="62" t="s">
        <v>619</v>
      </c>
      <c r="V152" s="62" t="s">
        <v>619</v>
      </c>
      <c r="W152" s="64">
        <v>39</v>
      </c>
      <c r="X152" s="101">
        <v>0.61</v>
      </c>
      <c r="Y152" s="64">
        <v>5</v>
      </c>
      <c r="Z152" s="64">
        <v>5</v>
      </c>
    </row>
    <row r="153" spans="1:26" s="107" customFormat="1" ht="14.1" customHeight="1" x14ac:dyDescent="0.2">
      <c r="A153" s="218" t="s">
        <v>100</v>
      </c>
      <c r="B153" s="218" t="s">
        <v>663</v>
      </c>
      <c r="C153" s="218" t="s">
        <v>747</v>
      </c>
      <c r="D153" s="218"/>
      <c r="E153" s="77">
        <v>114</v>
      </c>
      <c r="F153" s="64">
        <v>110</v>
      </c>
      <c r="G153" s="62" t="s">
        <v>619</v>
      </c>
      <c r="H153" s="62" t="s">
        <v>619</v>
      </c>
      <c r="I153" s="62" t="s">
        <v>619</v>
      </c>
      <c r="J153" s="62" t="s">
        <v>619</v>
      </c>
      <c r="K153" s="62" t="s">
        <v>619</v>
      </c>
      <c r="L153" s="64">
        <v>116</v>
      </c>
      <c r="M153" s="65">
        <v>1</v>
      </c>
      <c r="N153" s="62" t="s">
        <v>619</v>
      </c>
      <c r="O153" s="64">
        <v>38</v>
      </c>
      <c r="P153" s="62" t="s">
        <v>619</v>
      </c>
      <c r="Q153" s="64">
        <v>163</v>
      </c>
      <c r="R153" s="62" t="s">
        <v>619</v>
      </c>
      <c r="S153" s="62" t="s">
        <v>619</v>
      </c>
      <c r="T153" s="64">
        <v>27</v>
      </c>
      <c r="U153" s="62" t="s">
        <v>619</v>
      </c>
      <c r="V153" s="62" t="s">
        <v>619</v>
      </c>
      <c r="W153" s="64">
        <v>32</v>
      </c>
      <c r="X153" s="101">
        <v>0.28000000000000003</v>
      </c>
      <c r="Y153" s="64">
        <v>59</v>
      </c>
      <c r="Z153" s="64">
        <v>59</v>
      </c>
    </row>
    <row r="154" spans="1:26" s="107" customFormat="1" ht="14.1" customHeight="1" x14ac:dyDescent="0.2">
      <c r="A154" s="218" t="s">
        <v>410</v>
      </c>
      <c r="B154" s="218" t="s">
        <v>411</v>
      </c>
      <c r="C154" s="218" t="s">
        <v>746</v>
      </c>
      <c r="D154" s="218"/>
      <c r="E154" s="77">
        <v>67</v>
      </c>
      <c r="F154" s="64">
        <v>24</v>
      </c>
      <c r="G154" s="62" t="s">
        <v>619</v>
      </c>
      <c r="H154" s="64">
        <v>10</v>
      </c>
      <c r="I154" s="62" t="s">
        <v>619</v>
      </c>
      <c r="J154" s="62" t="s">
        <v>619</v>
      </c>
      <c r="K154" s="62" t="s">
        <v>619</v>
      </c>
      <c r="L154" s="64">
        <v>40</v>
      </c>
      <c r="M154" s="65">
        <v>0.6</v>
      </c>
      <c r="N154" s="62" t="s">
        <v>619</v>
      </c>
      <c r="O154" s="62" t="s">
        <v>619</v>
      </c>
      <c r="P154" s="64">
        <v>33</v>
      </c>
      <c r="Q154" s="64">
        <v>88</v>
      </c>
      <c r="R154" s="64">
        <v>15</v>
      </c>
      <c r="S154" s="64">
        <v>82</v>
      </c>
      <c r="T154" s="64">
        <v>28</v>
      </c>
      <c r="U154" s="64">
        <v>298</v>
      </c>
      <c r="V154" s="64">
        <v>38</v>
      </c>
      <c r="W154" s="64">
        <v>461</v>
      </c>
      <c r="X154" s="101">
        <v>6.87</v>
      </c>
      <c r="Y154" s="62" t="s">
        <v>619</v>
      </c>
      <c r="Z154" s="62" t="s">
        <v>619</v>
      </c>
    </row>
    <row r="155" spans="1:26" s="107" customFormat="1" ht="14.1" customHeight="1" x14ac:dyDescent="0.2">
      <c r="A155" s="218" t="s">
        <v>130</v>
      </c>
      <c r="B155" s="218" t="s">
        <v>131</v>
      </c>
      <c r="C155" s="218" t="s">
        <v>747</v>
      </c>
      <c r="D155" s="218"/>
      <c r="E155" s="77">
        <v>178</v>
      </c>
      <c r="F155" s="64">
        <v>43</v>
      </c>
      <c r="G155" s="62" t="s">
        <v>619</v>
      </c>
      <c r="H155" s="64">
        <v>8</v>
      </c>
      <c r="I155" s="62" t="s">
        <v>619</v>
      </c>
      <c r="J155" s="62" t="s">
        <v>619</v>
      </c>
      <c r="K155" s="64">
        <v>10</v>
      </c>
      <c r="L155" s="64">
        <v>62</v>
      </c>
      <c r="M155" s="65">
        <v>0.4</v>
      </c>
      <c r="N155" s="64">
        <v>7</v>
      </c>
      <c r="O155" s="64">
        <v>6</v>
      </c>
      <c r="P155" s="64">
        <v>17</v>
      </c>
      <c r="Q155" s="64">
        <v>92</v>
      </c>
      <c r="R155" s="64">
        <v>6</v>
      </c>
      <c r="S155" s="62" t="s">
        <v>619</v>
      </c>
      <c r="T155" s="64">
        <v>65</v>
      </c>
      <c r="U155" s="62" t="s">
        <v>619</v>
      </c>
      <c r="V155" s="62" t="s">
        <v>619</v>
      </c>
      <c r="W155" s="64">
        <v>74</v>
      </c>
      <c r="X155" s="101">
        <v>0.42</v>
      </c>
      <c r="Y155" s="62" t="s">
        <v>619</v>
      </c>
      <c r="Z155" s="62" t="s">
        <v>619</v>
      </c>
    </row>
    <row r="156" spans="1:26" s="107" customFormat="1" ht="14.1" customHeight="1" x14ac:dyDescent="0.2">
      <c r="A156" s="218" t="s">
        <v>89</v>
      </c>
      <c r="B156" s="218" t="s">
        <v>90</v>
      </c>
      <c r="C156" s="218" t="s">
        <v>743</v>
      </c>
      <c r="D156" s="218"/>
      <c r="E156" s="77">
        <v>62</v>
      </c>
      <c r="F156" s="64">
        <v>14</v>
      </c>
      <c r="G156" s="62" t="s">
        <v>619</v>
      </c>
      <c r="H156" s="62" t="s">
        <v>619</v>
      </c>
      <c r="I156" s="62" t="s">
        <v>619</v>
      </c>
      <c r="J156" s="62" t="s">
        <v>619</v>
      </c>
      <c r="K156" s="62" t="s">
        <v>619</v>
      </c>
      <c r="L156" s="64">
        <v>15</v>
      </c>
      <c r="M156" s="65">
        <v>0.2</v>
      </c>
      <c r="N156" s="62" t="s">
        <v>619</v>
      </c>
      <c r="O156" s="64">
        <v>15</v>
      </c>
      <c r="P156" s="62" t="s">
        <v>619</v>
      </c>
      <c r="Q156" s="64">
        <v>41</v>
      </c>
      <c r="R156" s="62" t="s">
        <v>619</v>
      </c>
      <c r="S156" s="62" t="s">
        <v>619</v>
      </c>
      <c r="T156" s="62" t="s">
        <v>619</v>
      </c>
      <c r="U156" s="62" t="s">
        <v>619</v>
      </c>
      <c r="V156" s="62" t="s">
        <v>619</v>
      </c>
      <c r="W156" s="64">
        <v>9</v>
      </c>
      <c r="X156" s="101">
        <v>0.14000000000000001</v>
      </c>
      <c r="Y156" s="62" t="s">
        <v>619</v>
      </c>
      <c r="Z156" s="62" t="s">
        <v>619</v>
      </c>
    </row>
    <row r="157" spans="1:26" s="107" customFormat="1" ht="14.1" customHeight="1" x14ac:dyDescent="0.2">
      <c r="A157" s="218" t="s">
        <v>370</v>
      </c>
      <c r="B157" s="218" t="s">
        <v>371</v>
      </c>
      <c r="C157" s="218" t="s">
        <v>746</v>
      </c>
      <c r="D157" s="218"/>
      <c r="E157" s="77">
        <v>138</v>
      </c>
      <c r="F157" s="64">
        <v>49</v>
      </c>
      <c r="G157" s="64">
        <v>98</v>
      </c>
      <c r="H157" s="62" t="s">
        <v>619</v>
      </c>
      <c r="I157" s="64">
        <v>7</v>
      </c>
      <c r="J157" s="64">
        <v>16</v>
      </c>
      <c r="K157" s="62" t="s">
        <v>619</v>
      </c>
      <c r="L157" s="64">
        <v>180</v>
      </c>
      <c r="M157" s="65">
        <v>1.3</v>
      </c>
      <c r="N157" s="64">
        <v>18</v>
      </c>
      <c r="O157" s="64">
        <v>18</v>
      </c>
      <c r="P157" s="64">
        <v>20</v>
      </c>
      <c r="Q157" s="64">
        <v>236</v>
      </c>
      <c r="R157" s="62" t="s">
        <v>619</v>
      </c>
      <c r="S157" s="64">
        <v>239</v>
      </c>
      <c r="T157" s="62" t="s">
        <v>619</v>
      </c>
      <c r="U157" s="64">
        <v>721</v>
      </c>
      <c r="V157" s="64">
        <v>664</v>
      </c>
      <c r="W157" s="64">
        <v>1648</v>
      </c>
      <c r="X157" s="101">
        <v>11.96</v>
      </c>
      <c r="Y157" s="64">
        <v>28</v>
      </c>
      <c r="Z157" s="64">
        <v>28</v>
      </c>
    </row>
    <row r="158" spans="1:26" s="107" customFormat="1" ht="14.1" customHeight="1" x14ac:dyDescent="0.2">
      <c r="A158" s="218" t="s">
        <v>73</v>
      </c>
      <c r="B158" s="218" t="s">
        <v>74</v>
      </c>
      <c r="C158" s="218" t="s">
        <v>743</v>
      </c>
      <c r="D158" s="218"/>
      <c r="E158" s="77">
        <v>59</v>
      </c>
      <c r="F158" s="62" t="s">
        <v>619</v>
      </c>
      <c r="G158" s="62" t="s">
        <v>619</v>
      </c>
      <c r="H158" s="62" t="s">
        <v>619</v>
      </c>
      <c r="I158" s="62" t="s">
        <v>619</v>
      </c>
      <c r="J158" s="62" t="s">
        <v>619</v>
      </c>
      <c r="K158" s="62" t="s">
        <v>619</v>
      </c>
      <c r="L158" s="64">
        <v>26</v>
      </c>
      <c r="M158" s="65">
        <v>0.4</v>
      </c>
      <c r="N158" s="64">
        <v>6</v>
      </c>
      <c r="O158" s="64">
        <v>29</v>
      </c>
      <c r="P158" s="64">
        <v>7</v>
      </c>
      <c r="Q158" s="64">
        <v>68</v>
      </c>
      <c r="R158" s="62" t="s">
        <v>619</v>
      </c>
      <c r="S158" s="62" t="s">
        <v>619</v>
      </c>
      <c r="T158" s="62" t="s">
        <v>619</v>
      </c>
      <c r="U158" s="62" t="s">
        <v>619</v>
      </c>
      <c r="V158" s="62" t="s">
        <v>619</v>
      </c>
      <c r="W158" s="62" t="s">
        <v>619</v>
      </c>
      <c r="X158" s="101" t="s">
        <v>619</v>
      </c>
      <c r="Y158" s="64">
        <v>19</v>
      </c>
      <c r="Z158" s="64">
        <v>19</v>
      </c>
    </row>
    <row r="159" spans="1:26" s="107" customFormat="1" ht="14.1" customHeight="1" x14ac:dyDescent="0.2">
      <c r="A159" s="218" t="s">
        <v>132</v>
      </c>
      <c r="B159" s="218" t="s">
        <v>133</v>
      </c>
      <c r="C159" s="218" t="s">
        <v>747</v>
      </c>
      <c r="D159" s="218"/>
      <c r="E159" s="77">
        <v>328</v>
      </c>
      <c r="F159" s="64">
        <v>32</v>
      </c>
      <c r="G159" s="62" t="s">
        <v>619</v>
      </c>
      <c r="H159" s="62" t="s">
        <v>619</v>
      </c>
      <c r="I159" s="62" t="s">
        <v>619</v>
      </c>
      <c r="J159" s="62" t="s">
        <v>619</v>
      </c>
      <c r="K159" s="64">
        <v>18</v>
      </c>
      <c r="L159" s="64">
        <v>59</v>
      </c>
      <c r="M159" s="65">
        <v>0.2</v>
      </c>
      <c r="N159" s="64">
        <v>10</v>
      </c>
      <c r="O159" s="64">
        <v>180</v>
      </c>
      <c r="P159" s="64">
        <v>32</v>
      </c>
      <c r="Q159" s="64">
        <v>281</v>
      </c>
      <c r="R159" s="62" t="s">
        <v>619</v>
      </c>
      <c r="S159" s="62" t="s">
        <v>619</v>
      </c>
      <c r="T159" s="62" t="s">
        <v>619</v>
      </c>
      <c r="U159" s="62" t="s">
        <v>619</v>
      </c>
      <c r="V159" s="62" t="s">
        <v>619</v>
      </c>
      <c r="W159" s="64">
        <v>15</v>
      </c>
      <c r="X159" s="101">
        <v>0.05</v>
      </c>
      <c r="Y159" s="62" t="s">
        <v>619</v>
      </c>
      <c r="Z159" s="62" t="s">
        <v>619</v>
      </c>
    </row>
    <row r="160" spans="1:26" s="107" customFormat="1" ht="14.1" customHeight="1" x14ac:dyDescent="0.2">
      <c r="A160" s="218" t="s">
        <v>137</v>
      </c>
      <c r="B160" s="218" t="s">
        <v>664</v>
      </c>
      <c r="C160" s="218" t="s">
        <v>744</v>
      </c>
      <c r="D160" s="218"/>
      <c r="E160" s="77">
        <v>126</v>
      </c>
      <c r="F160" s="64">
        <v>8</v>
      </c>
      <c r="G160" s="64">
        <v>8</v>
      </c>
      <c r="H160" s="62" t="s">
        <v>619</v>
      </c>
      <c r="I160" s="62" t="s">
        <v>619</v>
      </c>
      <c r="J160" s="62" t="s">
        <v>619</v>
      </c>
      <c r="K160" s="62" t="s">
        <v>619</v>
      </c>
      <c r="L160" s="64">
        <v>24</v>
      </c>
      <c r="M160" s="65">
        <v>0.2</v>
      </c>
      <c r="N160" s="62" t="s">
        <v>619</v>
      </c>
      <c r="O160" s="64">
        <v>30</v>
      </c>
      <c r="P160" s="62" t="s">
        <v>619</v>
      </c>
      <c r="Q160" s="64">
        <v>64</v>
      </c>
      <c r="R160" s="62" t="s">
        <v>619</v>
      </c>
      <c r="S160" s="64">
        <v>46</v>
      </c>
      <c r="T160" s="62" t="s">
        <v>619</v>
      </c>
      <c r="U160" s="62" t="s">
        <v>619</v>
      </c>
      <c r="V160" s="64">
        <v>13</v>
      </c>
      <c r="W160" s="64">
        <v>61</v>
      </c>
      <c r="X160" s="101">
        <v>0.48</v>
      </c>
      <c r="Y160" s="62" t="s">
        <v>619</v>
      </c>
      <c r="Z160" s="62" t="s">
        <v>619</v>
      </c>
    </row>
    <row r="161" spans="1:26" s="107" customFormat="1" ht="14.1" customHeight="1" x14ac:dyDescent="0.2">
      <c r="A161" s="218" t="s">
        <v>446</v>
      </c>
      <c r="B161" s="218" t="s">
        <v>447</v>
      </c>
      <c r="C161" s="218" t="s">
        <v>742</v>
      </c>
      <c r="D161" s="218"/>
      <c r="E161" s="77">
        <v>44</v>
      </c>
      <c r="F161" s="62" t="s">
        <v>619</v>
      </c>
      <c r="G161" s="62" t="s">
        <v>619</v>
      </c>
      <c r="H161" s="62" t="s">
        <v>619</v>
      </c>
      <c r="I161" s="62" t="s">
        <v>619</v>
      </c>
      <c r="J161" s="62" t="s">
        <v>619</v>
      </c>
      <c r="K161" s="62" t="s">
        <v>619</v>
      </c>
      <c r="L161" s="64">
        <v>20</v>
      </c>
      <c r="M161" s="65">
        <v>0.5</v>
      </c>
      <c r="N161" s="62" t="s">
        <v>619</v>
      </c>
      <c r="O161" s="62" t="s">
        <v>619</v>
      </c>
      <c r="P161" s="64">
        <v>6</v>
      </c>
      <c r="Q161" s="64">
        <v>31</v>
      </c>
      <c r="R161" s="64">
        <v>8</v>
      </c>
      <c r="S161" s="62" t="s">
        <v>619</v>
      </c>
      <c r="T161" s="64">
        <v>22</v>
      </c>
      <c r="U161" s="64">
        <v>19</v>
      </c>
      <c r="V161" s="62" t="s">
        <v>619</v>
      </c>
      <c r="W161" s="64">
        <v>56</v>
      </c>
      <c r="X161" s="101">
        <v>1.28</v>
      </c>
      <c r="Y161" s="62" t="s">
        <v>619</v>
      </c>
      <c r="Z161" s="62" t="s">
        <v>619</v>
      </c>
    </row>
    <row r="162" spans="1:26" s="107" customFormat="1" ht="14.1" customHeight="1" x14ac:dyDescent="0.2">
      <c r="A162" s="218" t="s">
        <v>372</v>
      </c>
      <c r="B162" s="218" t="s">
        <v>373</v>
      </c>
      <c r="C162" s="218" t="s">
        <v>746</v>
      </c>
      <c r="D162" s="218"/>
      <c r="E162" s="77">
        <v>123</v>
      </c>
      <c r="F162" s="64">
        <v>32</v>
      </c>
      <c r="G162" s="64">
        <v>97</v>
      </c>
      <c r="H162" s="62" t="s">
        <v>619</v>
      </c>
      <c r="I162" s="64">
        <v>10</v>
      </c>
      <c r="J162" s="64">
        <v>10</v>
      </c>
      <c r="K162" s="62" t="s">
        <v>619</v>
      </c>
      <c r="L162" s="64">
        <v>159</v>
      </c>
      <c r="M162" s="65">
        <v>1.3</v>
      </c>
      <c r="N162" s="62" t="s">
        <v>619</v>
      </c>
      <c r="O162" s="62" t="s">
        <v>619</v>
      </c>
      <c r="P162" s="64">
        <v>21</v>
      </c>
      <c r="Q162" s="64">
        <v>188</v>
      </c>
      <c r="R162" s="64">
        <v>80</v>
      </c>
      <c r="S162" s="64">
        <v>314</v>
      </c>
      <c r="T162" s="64">
        <v>165</v>
      </c>
      <c r="U162" s="64">
        <v>669</v>
      </c>
      <c r="V162" s="64">
        <v>266</v>
      </c>
      <c r="W162" s="64">
        <v>1494</v>
      </c>
      <c r="X162" s="101">
        <v>12.11</v>
      </c>
      <c r="Y162" s="62" t="s">
        <v>619</v>
      </c>
      <c r="Z162" s="62" t="s">
        <v>619</v>
      </c>
    </row>
    <row r="163" spans="1:26" s="107" customFormat="1" ht="14.1" customHeight="1" x14ac:dyDescent="0.2">
      <c r="A163" s="218" t="s">
        <v>232</v>
      </c>
      <c r="B163" s="218" t="s">
        <v>233</v>
      </c>
      <c r="C163" s="218" t="s">
        <v>749</v>
      </c>
      <c r="D163" s="218"/>
      <c r="E163" s="77">
        <v>42</v>
      </c>
      <c r="F163" s="64">
        <v>7</v>
      </c>
      <c r="G163" s="62" t="s">
        <v>619</v>
      </c>
      <c r="H163" s="62" t="s">
        <v>619</v>
      </c>
      <c r="I163" s="62" t="s">
        <v>619</v>
      </c>
      <c r="J163" s="62" t="s">
        <v>619</v>
      </c>
      <c r="K163" s="62" t="s">
        <v>619</v>
      </c>
      <c r="L163" s="64">
        <v>11</v>
      </c>
      <c r="M163" s="65">
        <v>0.3</v>
      </c>
      <c r="N163" s="62" t="s">
        <v>619</v>
      </c>
      <c r="O163" s="62" t="s">
        <v>619</v>
      </c>
      <c r="P163" s="62" t="s">
        <v>619</v>
      </c>
      <c r="Q163" s="64">
        <v>16</v>
      </c>
      <c r="R163" s="62" t="s">
        <v>619</v>
      </c>
      <c r="S163" s="62" t="s">
        <v>619</v>
      </c>
      <c r="T163" s="62" t="s">
        <v>619</v>
      </c>
      <c r="U163" s="62" t="s">
        <v>619</v>
      </c>
      <c r="V163" s="62" t="s">
        <v>619</v>
      </c>
      <c r="W163" s="64">
        <v>19</v>
      </c>
      <c r="X163" s="101">
        <v>0.45</v>
      </c>
      <c r="Y163" s="62" t="s">
        <v>619</v>
      </c>
      <c r="Z163" s="62" t="s">
        <v>619</v>
      </c>
    </row>
    <row r="164" spans="1:26" s="107" customFormat="1" ht="14.1" customHeight="1" x14ac:dyDescent="0.2">
      <c r="A164" s="218" t="s">
        <v>174</v>
      </c>
      <c r="B164" s="218" t="s">
        <v>175</v>
      </c>
      <c r="C164" s="218" t="s">
        <v>744</v>
      </c>
      <c r="D164" s="218"/>
      <c r="E164" s="77">
        <v>40</v>
      </c>
      <c r="F164" s="64">
        <v>66</v>
      </c>
      <c r="G164" s="62" t="s">
        <v>619</v>
      </c>
      <c r="H164" s="62" t="s">
        <v>619</v>
      </c>
      <c r="I164" s="62" t="s">
        <v>619</v>
      </c>
      <c r="J164" s="62" t="s">
        <v>619</v>
      </c>
      <c r="K164" s="62" t="s">
        <v>619</v>
      </c>
      <c r="L164" s="64">
        <v>67</v>
      </c>
      <c r="M164" s="65">
        <v>1.7</v>
      </c>
      <c r="N164" s="64">
        <v>12</v>
      </c>
      <c r="O164" s="62" t="s">
        <v>619</v>
      </c>
      <c r="P164" s="62" t="s">
        <v>619</v>
      </c>
      <c r="Q164" s="64">
        <v>90</v>
      </c>
      <c r="R164" s="64">
        <v>13</v>
      </c>
      <c r="S164" s="64">
        <v>15</v>
      </c>
      <c r="T164" s="62" t="s">
        <v>619</v>
      </c>
      <c r="U164" s="62" t="s">
        <v>619</v>
      </c>
      <c r="V164" s="62" t="s">
        <v>619</v>
      </c>
      <c r="W164" s="64">
        <v>34</v>
      </c>
      <c r="X164" s="101">
        <v>0.84</v>
      </c>
      <c r="Y164" s="62" t="s">
        <v>619</v>
      </c>
      <c r="Z164" s="62" t="s">
        <v>619</v>
      </c>
    </row>
    <row r="165" spans="1:26" s="107" customFormat="1" ht="14.1" customHeight="1" x14ac:dyDescent="0.2">
      <c r="A165" s="218" t="s">
        <v>91</v>
      </c>
      <c r="B165" s="218" t="s">
        <v>92</v>
      </c>
      <c r="C165" s="218" t="s">
        <v>743</v>
      </c>
      <c r="D165" s="218"/>
      <c r="E165" s="77">
        <v>211</v>
      </c>
      <c r="F165" s="64">
        <v>29</v>
      </c>
      <c r="G165" s="62" t="s">
        <v>619</v>
      </c>
      <c r="H165" s="62" t="s">
        <v>619</v>
      </c>
      <c r="I165" s="62" t="s">
        <v>619</v>
      </c>
      <c r="J165" s="64">
        <v>7</v>
      </c>
      <c r="K165" s="62" t="s">
        <v>619</v>
      </c>
      <c r="L165" s="64">
        <v>46</v>
      </c>
      <c r="M165" s="65">
        <v>0.2</v>
      </c>
      <c r="N165" s="62" t="s">
        <v>619</v>
      </c>
      <c r="O165" s="62" t="s">
        <v>619</v>
      </c>
      <c r="P165" s="64">
        <v>15</v>
      </c>
      <c r="Q165" s="64">
        <v>77</v>
      </c>
      <c r="R165" s="62" t="s">
        <v>619</v>
      </c>
      <c r="S165" s="62" t="s">
        <v>619</v>
      </c>
      <c r="T165" s="62" t="s">
        <v>619</v>
      </c>
      <c r="U165" s="62" t="s">
        <v>619</v>
      </c>
      <c r="V165" s="62" t="s">
        <v>619</v>
      </c>
      <c r="W165" s="64">
        <v>42</v>
      </c>
      <c r="X165" s="101">
        <v>0.2</v>
      </c>
      <c r="Y165" s="62" t="s">
        <v>619</v>
      </c>
      <c r="Z165" s="62" t="s">
        <v>619</v>
      </c>
    </row>
    <row r="166" spans="1:26" s="107" customFormat="1" ht="14.1" customHeight="1" x14ac:dyDescent="0.2">
      <c r="A166" s="218" t="s">
        <v>270</v>
      </c>
      <c r="B166" s="218" t="s">
        <v>665</v>
      </c>
      <c r="C166" s="218" t="s">
        <v>745</v>
      </c>
      <c r="D166" s="218"/>
      <c r="E166" s="77">
        <v>77</v>
      </c>
      <c r="F166" s="64">
        <v>42</v>
      </c>
      <c r="G166" s="64">
        <v>12</v>
      </c>
      <c r="H166" s="64">
        <v>21</v>
      </c>
      <c r="I166" s="62" t="s">
        <v>619</v>
      </c>
      <c r="J166" s="64">
        <v>7</v>
      </c>
      <c r="K166" s="62" t="s">
        <v>619</v>
      </c>
      <c r="L166" s="64">
        <v>90</v>
      </c>
      <c r="M166" s="65">
        <v>1.2</v>
      </c>
      <c r="N166" s="64">
        <v>15</v>
      </c>
      <c r="O166" s="64">
        <v>9</v>
      </c>
      <c r="P166" s="64">
        <v>65</v>
      </c>
      <c r="Q166" s="64">
        <v>179</v>
      </c>
      <c r="R166" s="64">
        <v>51</v>
      </c>
      <c r="S166" s="62" t="s">
        <v>619</v>
      </c>
      <c r="T166" s="64">
        <v>118</v>
      </c>
      <c r="U166" s="64">
        <v>759</v>
      </c>
      <c r="V166" s="62" t="s">
        <v>619</v>
      </c>
      <c r="W166" s="64">
        <v>928</v>
      </c>
      <c r="X166" s="101">
        <v>11.98</v>
      </c>
      <c r="Y166" s="62" t="s">
        <v>619</v>
      </c>
      <c r="Z166" s="62" t="s">
        <v>619</v>
      </c>
    </row>
    <row r="167" spans="1:26" s="107" customFormat="1" ht="14.1" customHeight="1" x14ac:dyDescent="0.2">
      <c r="A167" s="218" t="s">
        <v>484</v>
      </c>
      <c r="B167" s="218" t="s">
        <v>485</v>
      </c>
      <c r="C167" s="218" t="s">
        <v>742</v>
      </c>
      <c r="D167" s="218"/>
      <c r="E167" s="77">
        <v>66</v>
      </c>
      <c r="F167" s="64">
        <v>51</v>
      </c>
      <c r="G167" s="62" t="s">
        <v>619</v>
      </c>
      <c r="H167" s="64">
        <v>5</v>
      </c>
      <c r="I167" s="62" t="s">
        <v>619</v>
      </c>
      <c r="J167" s="62" t="s">
        <v>619</v>
      </c>
      <c r="K167" s="62" t="s">
        <v>619</v>
      </c>
      <c r="L167" s="64">
        <v>60</v>
      </c>
      <c r="M167" s="65">
        <v>0.9</v>
      </c>
      <c r="N167" s="64">
        <v>15</v>
      </c>
      <c r="O167" s="64">
        <v>34</v>
      </c>
      <c r="P167" s="64">
        <v>30</v>
      </c>
      <c r="Q167" s="64">
        <v>139</v>
      </c>
      <c r="R167" s="64">
        <v>26</v>
      </c>
      <c r="S167" s="62" t="s">
        <v>619</v>
      </c>
      <c r="T167" s="64">
        <v>6</v>
      </c>
      <c r="U167" s="62" t="s">
        <v>619</v>
      </c>
      <c r="V167" s="64">
        <v>17</v>
      </c>
      <c r="W167" s="64">
        <v>49</v>
      </c>
      <c r="X167" s="101">
        <v>0.74</v>
      </c>
      <c r="Y167" s="64">
        <v>21</v>
      </c>
      <c r="Z167" s="64">
        <v>21</v>
      </c>
    </row>
    <row r="168" spans="1:26" s="107" customFormat="1" ht="14.1" customHeight="1" x14ac:dyDescent="0.2">
      <c r="A168" s="218" t="s">
        <v>300</v>
      </c>
      <c r="B168" s="218" t="s">
        <v>301</v>
      </c>
      <c r="C168" s="218" t="s">
        <v>745</v>
      </c>
      <c r="D168" s="218"/>
      <c r="E168" s="77">
        <v>26</v>
      </c>
      <c r="F168" s="62" t="s">
        <v>619</v>
      </c>
      <c r="G168" s="62" t="s">
        <v>619</v>
      </c>
      <c r="H168" s="62" t="s">
        <v>619</v>
      </c>
      <c r="I168" s="62" t="s">
        <v>619</v>
      </c>
      <c r="J168" s="62" t="s">
        <v>619</v>
      </c>
      <c r="K168" s="62" t="s">
        <v>619</v>
      </c>
      <c r="L168" s="64">
        <v>5</v>
      </c>
      <c r="M168" s="65">
        <v>0.2</v>
      </c>
      <c r="N168" s="62" t="s">
        <v>619</v>
      </c>
      <c r="O168" s="62" t="s">
        <v>619</v>
      </c>
      <c r="P168" s="62" t="s">
        <v>619</v>
      </c>
      <c r="Q168" s="64">
        <v>8</v>
      </c>
      <c r="R168" s="62" t="s">
        <v>619</v>
      </c>
      <c r="S168" s="62" t="s">
        <v>619</v>
      </c>
      <c r="T168" s="64">
        <v>7</v>
      </c>
      <c r="U168" s="62" t="s">
        <v>619</v>
      </c>
      <c r="V168" s="62" t="s">
        <v>619</v>
      </c>
      <c r="W168" s="64">
        <v>15</v>
      </c>
      <c r="X168" s="101">
        <v>0.56999999999999995</v>
      </c>
      <c r="Y168" s="150" t="s">
        <v>619</v>
      </c>
      <c r="Z168" s="206" t="s">
        <v>619</v>
      </c>
    </row>
    <row r="169" spans="1:26" s="107" customFormat="1" ht="14.1" customHeight="1" x14ac:dyDescent="0.2">
      <c r="A169" s="218" t="s">
        <v>218</v>
      </c>
      <c r="B169" s="218" t="s">
        <v>219</v>
      </c>
      <c r="C169" s="218" t="s">
        <v>749</v>
      </c>
      <c r="D169" s="218"/>
      <c r="E169" s="77">
        <v>33</v>
      </c>
      <c r="F169" s="62" t="s">
        <v>619</v>
      </c>
      <c r="G169" s="62" t="s">
        <v>619</v>
      </c>
      <c r="H169" s="62" t="s">
        <v>619</v>
      </c>
      <c r="I169" s="62" t="s">
        <v>619</v>
      </c>
      <c r="J169" s="62" t="s">
        <v>619</v>
      </c>
      <c r="K169" s="62" t="s">
        <v>619</v>
      </c>
      <c r="L169" s="64">
        <v>11</v>
      </c>
      <c r="M169" s="65">
        <v>0.3</v>
      </c>
      <c r="N169" s="62" t="s">
        <v>619</v>
      </c>
      <c r="O169" s="62" t="s">
        <v>619</v>
      </c>
      <c r="P169" s="62" t="s">
        <v>619</v>
      </c>
      <c r="Q169" s="64">
        <v>11</v>
      </c>
      <c r="R169" s="62" t="s">
        <v>619</v>
      </c>
      <c r="S169" s="62" t="s">
        <v>619</v>
      </c>
      <c r="T169" s="62" t="s">
        <v>619</v>
      </c>
      <c r="U169" s="62" t="s">
        <v>619</v>
      </c>
      <c r="V169" s="62" t="s">
        <v>619</v>
      </c>
      <c r="W169" s="62" t="s">
        <v>619</v>
      </c>
      <c r="X169" s="101" t="s">
        <v>619</v>
      </c>
      <c r="Y169" s="62" t="s">
        <v>619</v>
      </c>
      <c r="Z169" s="62" t="s">
        <v>619</v>
      </c>
    </row>
    <row r="170" spans="1:26" s="107" customFormat="1" ht="14.1" customHeight="1" x14ac:dyDescent="0.2">
      <c r="A170" s="218" t="s">
        <v>49</v>
      </c>
      <c r="B170" s="218" t="s">
        <v>50</v>
      </c>
      <c r="C170" s="218" t="s">
        <v>743</v>
      </c>
      <c r="D170" s="218"/>
      <c r="E170" s="77">
        <v>212</v>
      </c>
      <c r="F170" s="64">
        <v>98</v>
      </c>
      <c r="G170" s="64">
        <v>40</v>
      </c>
      <c r="H170" s="64">
        <v>23</v>
      </c>
      <c r="I170" s="64">
        <v>8</v>
      </c>
      <c r="J170" s="64">
        <v>12</v>
      </c>
      <c r="K170" s="64">
        <v>6</v>
      </c>
      <c r="L170" s="64">
        <v>187</v>
      </c>
      <c r="M170" s="65">
        <v>0.9</v>
      </c>
      <c r="N170" s="64">
        <v>48</v>
      </c>
      <c r="O170" s="64">
        <v>118</v>
      </c>
      <c r="P170" s="64">
        <v>211</v>
      </c>
      <c r="Q170" s="64">
        <v>564</v>
      </c>
      <c r="R170" s="62" t="s">
        <v>619</v>
      </c>
      <c r="S170" s="64">
        <v>93</v>
      </c>
      <c r="T170" s="64">
        <v>73</v>
      </c>
      <c r="U170" s="62" t="s">
        <v>619</v>
      </c>
      <c r="V170" s="64">
        <v>157</v>
      </c>
      <c r="W170" s="64">
        <v>365</v>
      </c>
      <c r="X170" s="101">
        <v>1.72</v>
      </c>
      <c r="Y170" s="62" t="s">
        <v>619</v>
      </c>
      <c r="Z170" s="62" t="s">
        <v>619</v>
      </c>
    </row>
    <row r="171" spans="1:26" s="107" customFormat="1" ht="14.1" customHeight="1" x14ac:dyDescent="0.2">
      <c r="A171" s="218" t="s">
        <v>206</v>
      </c>
      <c r="B171" s="218" t="s">
        <v>207</v>
      </c>
      <c r="C171" s="218" t="s">
        <v>744</v>
      </c>
      <c r="D171" s="218"/>
      <c r="E171" s="77">
        <v>46</v>
      </c>
      <c r="F171" s="64">
        <v>44</v>
      </c>
      <c r="G171" s="62" t="s">
        <v>619</v>
      </c>
      <c r="H171" s="62" t="s">
        <v>619</v>
      </c>
      <c r="I171" s="62" t="s">
        <v>619</v>
      </c>
      <c r="J171" s="62" t="s">
        <v>619</v>
      </c>
      <c r="K171" s="62" t="s">
        <v>619</v>
      </c>
      <c r="L171" s="64">
        <v>45</v>
      </c>
      <c r="M171" s="65">
        <v>1</v>
      </c>
      <c r="N171" s="64">
        <v>13</v>
      </c>
      <c r="O171" s="64">
        <v>9</v>
      </c>
      <c r="P171" s="64">
        <v>28</v>
      </c>
      <c r="Q171" s="64">
        <v>95</v>
      </c>
      <c r="R171" s="62" t="s">
        <v>619</v>
      </c>
      <c r="S171" s="62" t="s">
        <v>619</v>
      </c>
      <c r="T171" s="62" t="s">
        <v>619</v>
      </c>
      <c r="U171" s="62" t="s">
        <v>619</v>
      </c>
      <c r="V171" s="62" t="s">
        <v>619</v>
      </c>
      <c r="W171" s="64">
        <v>39</v>
      </c>
      <c r="X171" s="101">
        <v>0.85</v>
      </c>
      <c r="Y171" s="64">
        <v>26</v>
      </c>
      <c r="Z171" s="64">
        <v>26</v>
      </c>
    </row>
    <row r="172" spans="1:26" s="107" customFormat="1" ht="14.1" customHeight="1" x14ac:dyDescent="0.2">
      <c r="A172" s="218" t="s">
        <v>425</v>
      </c>
      <c r="B172" s="218" t="s">
        <v>666</v>
      </c>
      <c r="C172" s="218" t="s">
        <v>742</v>
      </c>
      <c r="D172" s="218"/>
      <c r="E172" s="77">
        <v>111</v>
      </c>
      <c r="F172" s="64">
        <v>118</v>
      </c>
      <c r="G172" s="64">
        <v>8</v>
      </c>
      <c r="H172" s="64">
        <v>5</v>
      </c>
      <c r="I172" s="64">
        <v>7</v>
      </c>
      <c r="J172" s="62" t="s">
        <v>619</v>
      </c>
      <c r="K172" s="62" t="s">
        <v>619</v>
      </c>
      <c r="L172" s="64">
        <v>144</v>
      </c>
      <c r="M172" s="65">
        <v>1.3</v>
      </c>
      <c r="N172" s="64">
        <v>30</v>
      </c>
      <c r="O172" s="64">
        <v>87</v>
      </c>
      <c r="P172" s="64">
        <v>58</v>
      </c>
      <c r="Q172" s="64">
        <v>319</v>
      </c>
      <c r="R172" s="64">
        <v>89</v>
      </c>
      <c r="S172" s="62" t="s">
        <v>619</v>
      </c>
      <c r="T172" s="62" t="s">
        <v>619</v>
      </c>
      <c r="U172" s="62" t="s">
        <v>619</v>
      </c>
      <c r="V172" s="64">
        <v>83</v>
      </c>
      <c r="W172" s="64">
        <v>176</v>
      </c>
      <c r="X172" s="101">
        <v>1.59</v>
      </c>
      <c r="Y172" s="64">
        <v>59</v>
      </c>
      <c r="Z172" s="64">
        <v>59</v>
      </c>
    </row>
    <row r="173" spans="1:26" s="107" customFormat="1" ht="14.1" customHeight="1" x14ac:dyDescent="0.2">
      <c r="A173" s="218" t="s">
        <v>164</v>
      </c>
      <c r="B173" s="218" t="s">
        <v>165</v>
      </c>
      <c r="C173" s="218" t="s">
        <v>744</v>
      </c>
      <c r="D173" s="218"/>
      <c r="E173" s="77">
        <v>22</v>
      </c>
      <c r="F173" s="64">
        <v>24</v>
      </c>
      <c r="G173" s="62" t="s">
        <v>619</v>
      </c>
      <c r="H173" s="62" t="s">
        <v>619</v>
      </c>
      <c r="I173" s="62" t="s">
        <v>619</v>
      </c>
      <c r="J173" s="62" t="s">
        <v>619</v>
      </c>
      <c r="K173" s="62" t="s">
        <v>619</v>
      </c>
      <c r="L173" s="64">
        <v>25</v>
      </c>
      <c r="M173" s="65">
        <v>1.1000000000000001</v>
      </c>
      <c r="N173" s="62" t="s">
        <v>619</v>
      </c>
      <c r="O173" s="64">
        <v>21</v>
      </c>
      <c r="P173" s="62" t="s">
        <v>619</v>
      </c>
      <c r="Q173" s="64">
        <v>58</v>
      </c>
      <c r="R173" s="62" t="s">
        <v>619</v>
      </c>
      <c r="S173" s="64">
        <v>11</v>
      </c>
      <c r="T173" s="62" t="s">
        <v>619</v>
      </c>
      <c r="U173" s="62" t="s">
        <v>619</v>
      </c>
      <c r="V173" s="62" t="s">
        <v>619</v>
      </c>
      <c r="W173" s="64">
        <v>17</v>
      </c>
      <c r="X173" s="101">
        <v>0.77</v>
      </c>
      <c r="Y173" s="64">
        <v>5</v>
      </c>
      <c r="Z173" s="64">
        <v>5</v>
      </c>
    </row>
    <row r="174" spans="1:26" s="107" customFormat="1" ht="14.1" customHeight="1" x14ac:dyDescent="0.2">
      <c r="A174" s="218" t="s">
        <v>596</v>
      </c>
      <c r="B174" s="218" t="s">
        <v>597</v>
      </c>
      <c r="C174" s="218" t="s">
        <v>748</v>
      </c>
      <c r="D174" s="218"/>
      <c r="E174" s="77">
        <v>48</v>
      </c>
      <c r="F174" s="64">
        <v>21</v>
      </c>
      <c r="G174" s="62" t="s">
        <v>619</v>
      </c>
      <c r="H174" s="62" t="s">
        <v>619</v>
      </c>
      <c r="I174" s="62" t="s">
        <v>619</v>
      </c>
      <c r="J174" s="62" t="s">
        <v>619</v>
      </c>
      <c r="K174" s="62" t="s">
        <v>619</v>
      </c>
      <c r="L174" s="64">
        <v>22</v>
      </c>
      <c r="M174" s="65">
        <v>0.5</v>
      </c>
      <c r="N174" s="62" t="s">
        <v>619</v>
      </c>
      <c r="O174" s="64">
        <v>10</v>
      </c>
      <c r="P174" s="62" t="s">
        <v>619</v>
      </c>
      <c r="Q174" s="64">
        <v>43</v>
      </c>
      <c r="R174" s="62" t="s">
        <v>619</v>
      </c>
      <c r="S174" s="62" t="s">
        <v>619</v>
      </c>
      <c r="T174" s="64">
        <v>6</v>
      </c>
      <c r="U174" s="64">
        <v>10</v>
      </c>
      <c r="V174" s="62" t="s">
        <v>619</v>
      </c>
      <c r="W174" s="64">
        <v>21</v>
      </c>
      <c r="X174" s="101">
        <v>0.44</v>
      </c>
      <c r="Y174" s="62" t="s">
        <v>619</v>
      </c>
      <c r="Z174" s="62" t="s">
        <v>619</v>
      </c>
    </row>
    <row r="175" spans="1:26" s="107" customFormat="1" ht="14.1" customHeight="1" x14ac:dyDescent="0.2">
      <c r="A175" s="218" t="s">
        <v>412</v>
      </c>
      <c r="B175" s="218" t="s">
        <v>413</v>
      </c>
      <c r="C175" s="218" t="s">
        <v>746</v>
      </c>
      <c r="D175" s="218"/>
      <c r="E175" s="77">
        <v>83</v>
      </c>
      <c r="F175" s="64">
        <v>6</v>
      </c>
      <c r="G175" s="64">
        <v>11</v>
      </c>
      <c r="H175" s="64">
        <v>9</v>
      </c>
      <c r="I175" s="62" t="s">
        <v>619</v>
      </c>
      <c r="J175" s="62" t="s">
        <v>619</v>
      </c>
      <c r="K175" s="64">
        <v>6</v>
      </c>
      <c r="L175" s="64">
        <v>39</v>
      </c>
      <c r="M175" s="65">
        <v>0.5</v>
      </c>
      <c r="N175" s="64">
        <v>14</v>
      </c>
      <c r="O175" s="64">
        <v>16</v>
      </c>
      <c r="P175" s="64">
        <v>8</v>
      </c>
      <c r="Q175" s="64">
        <v>77</v>
      </c>
      <c r="R175" s="64">
        <v>5</v>
      </c>
      <c r="S175" s="64">
        <v>13</v>
      </c>
      <c r="T175" s="62" t="s">
        <v>619</v>
      </c>
      <c r="U175" s="62" t="s">
        <v>619</v>
      </c>
      <c r="V175" s="64">
        <v>101</v>
      </c>
      <c r="W175" s="64">
        <v>119</v>
      </c>
      <c r="X175" s="101">
        <v>1.44</v>
      </c>
      <c r="Y175" s="62" t="s">
        <v>619</v>
      </c>
      <c r="Z175" s="62" t="s">
        <v>619</v>
      </c>
    </row>
    <row r="176" spans="1:26" s="107" customFormat="1" ht="14.1" customHeight="1" x14ac:dyDescent="0.2">
      <c r="A176" s="218" t="s">
        <v>560</v>
      </c>
      <c r="B176" s="218" t="s">
        <v>561</v>
      </c>
      <c r="C176" s="218" t="s">
        <v>748</v>
      </c>
      <c r="D176" s="218"/>
      <c r="E176" s="77">
        <v>34</v>
      </c>
      <c r="F176" s="62" t="s">
        <v>619</v>
      </c>
      <c r="G176" s="62" t="s">
        <v>619</v>
      </c>
      <c r="H176" s="62" t="s">
        <v>619</v>
      </c>
      <c r="I176" s="62" t="s">
        <v>619</v>
      </c>
      <c r="J176" s="62" t="s">
        <v>619</v>
      </c>
      <c r="K176" s="62" t="s">
        <v>619</v>
      </c>
      <c r="L176" s="62" t="s">
        <v>619</v>
      </c>
      <c r="M176" s="65" t="s">
        <v>619</v>
      </c>
      <c r="N176" s="62" t="s">
        <v>619</v>
      </c>
      <c r="O176" s="62" t="s">
        <v>619</v>
      </c>
      <c r="P176" s="62" t="s">
        <v>619</v>
      </c>
      <c r="Q176" s="64">
        <v>7</v>
      </c>
      <c r="R176" s="62" t="s">
        <v>619</v>
      </c>
      <c r="S176" s="62" t="s">
        <v>619</v>
      </c>
      <c r="T176" s="64">
        <v>10</v>
      </c>
      <c r="U176" s="62" t="s">
        <v>619</v>
      </c>
      <c r="V176" s="62" t="s">
        <v>619</v>
      </c>
      <c r="W176" s="64">
        <v>13</v>
      </c>
      <c r="X176" s="101">
        <v>0.39</v>
      </c>
      <c r="Y176" s="62" t="s">
        <v>619</v>
      </c>
      <c r="Z176" s="62" t="s">
        <v>619</v>
      </c>
    </row>
    <row r="177" spans="1:26" s="107" customFormat="1" ht="14.1" customHeight="1" x14ac:dyDescent="0.2">
      <c r="A177" s="218" t="s">
        <v>348</v>
      </c>
      <c r="B177" s="218" t="s">
        <v>349</v>
      </c>
      <c r="C177" s="218" t="s">
        <v>745</v>
      </c>
      <c r="D177" s="218"/>
      <c r="E177" s="77">
        <v>42</v>
      </c>
      <c r="F177" s="64">
        <v>13</v>
      </c>
      <c r="G177" s="62" t="s">
        <v>619</v>
      </c>
      <c r="H177" s="62" t="s">
        <v>619</v>
      </c>
      <c r="I177" s="62" t="s">
        <v>619</v>
      </c>
      <c r="J177" s="62" t="s">
        <v>619</v>
      </c>
      <c r="K177" s="62" t="s">
        <v>619</v>
      </c>
      <c r="L177" s="64">
        <v>14</v>
      </c>
      <c r="M177" s="65">
        <v>0.3</v>
      </c>
      <c r="N177" s="62" t="s">
        <v>619</v>
      </c>
      <c r="O177" s="62" t="s">
        <v>619</v>
      </c>
      <c r="P177" s="64">
        <v>7</v>
      </c>
      <c r="Q177" s="64">
        <v>24</v>
      </c>
      <c r="R177" s="64">
        <v>6</v>
      </c>
      <c r="S177" s="62" t="s">
        <v>619</v>
      </c>
      <c r="T177" s="62" t="s">
        <v>619</v>
      </c>
      <c r="U177" s="62" t="s">
        <v>619</v>
      </c>
      <c r="V177" s="64">
        <v>5</v>
      </c>
      <c r="W177" s="64">
        <v>11</v>
      </c>
      <c r="X177" s="101">
        <v>0.26</v>
      </c>
      <c r="Y177" s="64">
        <v>5</v>
      </c>
      <c r="Z177" s="64">
        <v>5</v>
      </c>
    </row>
    <row r="178" spans="1:26" s="107" customFormat="1" ht="14.1" customHeight="1" x14ac:dyDescent="0.2">
      <c r="A178" s="218" t="s">
        <v>540</v>
      </c>
      <c r="B178" s="218" t="s">
        <v>541</v>
      </c>
      <c r="C178" s="218" t="s">
        <v>742</v>
      </c>
      <c r="D178" s="218"/>
      <c r="E178" s="77">
        <v>59</v>
      </c>
      <c r="F178" s="62" t="s">
        <v>619</v>
      </c>
      <c r="G178" s="62" t="s">
        <v>619</v>
      </c>
      <c r="H178" s="62" t="s">
        <v>619</v>
      </c>
      <c r="I178" s="62" t="s">
        <v>619</v>
      </c>
      <c r="J178" s="62" t="s">
        <v>619</v>
      </c>
      <c r="K178" s="62" t="s">
        <v>619</v>
      </c>
      <c r="L178" s="64">
        <v>5</v>
      </c>
      <c r="M178" s="65">
        <v>0.1</v>
      </c>
      <c r="N178" s="64">
        <v>7</v>
      </c>
      <c r="O178" s="64">
        <v>5</v>
      </c>
      <c r="P178" s="64">
        <v>5</v>
      </c>
      <c r="Q178" s="64">
        <v>22</v>
      </c>
      <c r="R178" s="64">
        <v>5</v>
      </c>
      <c r="S178" s="62" t="s">
        <v>619</v>
      </c>
      <c r="T178" s="64">
        <v>15</v>
      </c>
      <c r="U178" s="62" t="s">
        <v>619</v>
      </c>
      <c r="V178" s="62" t="s">
        <v>619</v>
      </c>
      <c r="W178" s="64">
        <v>24</v>
      </c>
      <c r="X178" s="101">
        <v>0.4</v>
      </c>
      <c r="Y178" s="62" t="s">
        <v>619</v>
      </c>
      <c r="Z178" s="62" t="s">
        <v>619</v>
      </c>
    </row>
    <row r="179" spans="1:26" s="107" customFormat="1" ht="14.1" customHeight="1" x14ac:dyDescent="0.2">
      <c r="A179" s="218" t="s">
        <v>13</v>
      </c>
      <c r="B179" s="218" t="s">
        <v>667</v>
      </c>
      <c r="C179" s="218" t="s">
        <v>750</v>
      </c>
      <c r="D179" s="218"/>
      <c r="E179" s="77">
        <v>58</v>
      </c>
      <c r="F179" s="64">
        <v>26</v>
      </c>
      <c r="G179" s="62" t="s">
        <v>619</v>
      </c>
      <c r="H179" s="62" t="s">
        <v>619</v>
      </c>
      <c r="I179" s="62" t="s">
        <v>619</v>
      </c>
      <c r="J179" s="62" t="s">
        <v>619</v>
      </c>
      <c r="K179" s="62" t="s">
        <v>619</v>
      </c>
      <c r="L179" s="64">
        <v>30</v>
      </c>
      <c r="M179" s="65">
        <v>0.5</v>
      </c>
      <c r="N179" s="62" t="s">
        <v>619</v>
      </c>
      <c r="O179" s="62" t="s">
        <v>619</v>
      </c>
      <c r="P179" s="64">
        <v>16</v>
      </c>
      <c r="Q179" s="64">
        <v>50</v>
      </c>
      <c r="R179" s="62" t="s">
        <v>619</v>
      </c>
      <c r="S179" s="62" t="s">
        <v>619</v>
      </c>
      <c r="T179" s="62" t="s">
        <v>619</v>
      </c>
      <c r="U179" s="62" t="s">
        <v>619</v>
      </c>
      <c r="V179" s="62" t="s">
        <v>619</v>
      </c>
      <c r="W179" s="62" t="s">
        <v>619</v>
      </c>
      <c r="X179" s="101" t="s">
        <v>619</v>
      </c>
      <c r="Y179" s="64">
        <v>26</v>
      </c>
      <c r="Z179" s="64">
        <v>26</v>
      </c>
    </row>
    <row r="180" spans="1:26" s="107" customFormat="1" ht="14.1" customHeight="1" x14ac:dyDescent="0.2">
      <c r="A180" s="218" t="s">
        <v>426</v>
      </c>
      <c r="B180" s="218" t="s">
        <v>668</v>
      </c>
      <c r="C180" s="218" t="s">
        <v>742</v>
      </c>
      <c r="D180" s="218"/>
      <c r="E180" s="77">
        <v>103</v>
      </c>
      <c r="F180" s="64">
        <v>116</v>
      </c>
      <c r="G180" s="64">
        <v>30</v>
      </c>
      <c r="H180" s="64">
        <v>5</v>
      </c>
      <c r="I180" s="64">
        <v>10</v>
      </c>
      <c r="J180" s="62" t="s">
        <v>619</v>
      </c>
      <c r="K180" s="62" t="s">
        <v>619</v>
      </c>
      <c r="L180" s="64">
        <v>168</v>
      </c>
      <c r="M180" s="65">
        <v>1.6</v>
      </c>
      <c r="N180" s="62" t="s">
        <v>619</v>
      </c>
      <c r="O180" s="62" t="s">
        <v>619</v>
      </c>
      <c r="P180" s="62" t="s">
        <v>619</v>
      </c>
      <c r="Q180" s="64">
        <v>186</v>
      </c>
      <c r="R180" s="64">
        <v>61</v>
      </c>
      <c r="S180" s="64">
        <v>47</v>
      </c>
      <c r="T180" s="62" t="s">
        <v>619</v>
      </c>
      <c r="U180" s="62" t="s">
        <v>619</v>
      </c>
      <c r="V180" s="62" t="s">
        <v>619</v>
      </c>
      <c r="W180" s="64">
        <v>110</v>
      </c>
      <c r="X180" s="101">
        <v>1.06</v>
      </c>
      <c r="Y180" s="62" t="s">
        <v>619</v>
      </c>
      <c r="Z180" s="62" t="s">
        <v>619</v>
      </c>
    </row>
    <row r="181" spans="1:26" s="107" customFormat="1" ht="14.1" customHeight="1" x14ac:dyDescent="0.2">
      <c r="A181" s="218" t="s">
        <v>514</v>
      </c>
      <c r="B181" s="218" t="s">
        <v>515</v>
      </c>
      <c r="C181" s="218" t="s">
        <v>742</v>
      </c>
      <c r="D181" s="218"/>
      <c r="E181" s="77">
        <v>37</v>
      </c>
      <c r="F181" s="62" t="s">
        <v>619</v>
      </c>
      <c r="G181" s="62" t="s">
        <v>619</v>
      </c>
      <c r="H181" s="62" t="s">
        <v>619</v>
      </c>
      <c r="I181" s="62" t="s">
        <v>619</v>
      </c>
      <c r="J181" s="62" t="s">
        <v>619</v>
      </c>
      <c r="K181" s="62" t="s">
        <v>619</v>
      </c>
      <c r="L181" s="64">
        <v>6</v>
      </c>
      <c r="M181" s="65">
        <v>0.2</v>
      </c>
      <c r="N181" s="62" t="s">
        <v>619</v>
      </c>
      <c r="O181" s="62" t="s">
        <v>619</v>
      </c>
      <c r="P181" s="64">
        <v>7</v>
      </c>
      <c r="Q181" s="64">
        <v>17</v>
      </c>
      <c r="R181" s="64">
        <v>11</v>
      </c>
      <c r="S181" s="62" t="s">
        <v>619</v>
      </c>
      <c r="T181" s="64">
        <v>22</v>
      </c>
      <c r="U181" s="62" t="s">
        <v>619</v>
      </c>
      <c r="V181" s="62" t="s">
        <v>619</v>
      </c>
      <c r="W181" s="64">
        <v>35</v>
      </c>
      <c r="X181" s="101">
        <v>0.95</v>
      </c>
      <c r="Y181" s="62" t="s">
        <v>619</v>
      </c>
      <c r="Z181" s="62" t="s">
        <v>619</v>
      </c>
    </row>
    <row r="182" spans="1:26" s="107" customFormat="1" ht="14.1" customHeight="1" x14ac:dyDescent="0.2">
      <c r="A182" s="218" t="s">
        <v>466</v>
      </c>
      <c r="B182" s="218" t="s">
        <v>467</v>
      </c>
      <c r="C182" s="218" t="s">
        <v>742</v>
      </c>
      <c r="D182" s="218"/>
      <c r="E182" s="77">
        <v>79</v>
      </c>
      <c r="F182" s="64">
        <v>21</v>
      </c>
      <c r="G182" s="62" t="s">
        <v>619</v>
      </c>
      <c r="H182" s="62" t="s">
        <v>619</v>
      </c>
      <c r="I182" s="62" t="s">
        <v>619</v>
      </c>
      <c r="J182" s="62" t="s">
        <v>619</v>
      </c>
      <c r="K182" s="62" t="s">
        <v>619</v>
      </c>
      <c r="L182" s="64">
        <v>22</v>
      </c>
      <c r="M182" s="65">
        <v>0.3</v>
      </c>
      <c r="N182" s="62" t="s">
        <v>619</v>
      </c>
      <c r="O182" s="62" t="s">
        <v>619</v>
      </c>
      <c r="P182" s="64">
        <v>12</v>
      </c>
      <c r="Q182" s="64">
        <v>44</v>
      </c>
      <c r="R182" s="64">
        <v>6</v>
      </c>
      <c r="S182" s="64">
        <v>5</v>
      </c>
      <c r="T182" s="64">
        <v>57</v>
      </c>
      <c r="U182" s="64">
        <v>40</v>
      </c>
      <c r="V182" s="64">
        <v>43</v>
      </c>
      <c r="W182" s="64">
        <v>151</v>
      </c>
      <c r="X182" s="101">
        <v>1.92</v>
      </c>
      <c r="Y182" s="62" t="s">
        <v>619</v>
      </c>
      <c r="Z182" s="62" t="s">
        <v>619</v>
      </c>
    </row>
    <row r="183" spans="1:26" s="107" customFormat="1" ht="14.1" customHeight="1" x14ac:dyDescent="0.2">
      <c r="A183" s="218" t="s">
        <v>208</v>
      </c>
      <c r="B183" s="218" t="s">
        <v>209</v>
      </c>
      <c r="C183" s="218" t="s">
        <v>744</v>
      </c>
      <c r="D183" s="218"/>
      <c r="E183" s="77">
        <v>50</v>
      </c>
      <c r="F183" s="62" t="s">
        <v>619</v>
      </c>
      <c r="G183" s="62" t="s">
        <v>619</v>
      </c>
      <c r="H183" s="62" t="s">
        <v>619</v>
      </c>
      <c r="I183" s="62" t="s">
        <v>619</v>
      </c>
      <c r="J183" s="62" t="s">
        <v>619</v>
      </c>
      <c r="K183" s="62" t="s">
        <v>619</v>
      </c>
      <c r="L183" s="64">
        <v>33</v>
      </c>
      <c r="M183" s="65">
        <v>0.7</v>
      </c>
      <c r="N183" s="62" t="s">
        <v>619</v>
      </c>
      <c r="O183" s="62" t="s">
        <v>619</v>
      </c>
      <c r="P183" s="62" t="s">
        <v>619</v>
      </c>
      <c r="Q183" s="64">
        <v>38</v>
      </c>
      <c r="R183" s="62" t="s">
        <v>619</v>
      </c>
      <c r="S183" s="62" t="s">
        <v>619</v>
      </c>
      <c r="T183" s="62" t="s">
        <v>619</v>
      </c>
      <c r="U183" s="62" t="s">
        <v>619</v>
      </c>
      <c r="V183" s="62" t="s">
        <v>619</v>
      </c>
      <c r="W183" s="64">
        <v>25</v>
      </c>
      <c r="X183" s="101">
        <v>0.5</v>
      </c>
      <c r="Y183" s="64">
        <v>7</v>
      </c>
      <c r="Z183" s="64">
        <v>7</v>
      </c>
    </row>
    <row r="184" spans="1:26" s="107" customFormat="1" ht="14.1" customHeight="1" x14ac:dyDescent="0.2">
      <c r="A184" s="218" t="s">
        <v>19</v>
      </c>
      <c r="B184" s="218" t="s">
        <v>20</v>
      </c>
      <c r="C184" s="218" t="s">
        <v>750</v>
      </c>
      <c r="D184" s="218"/>
      <c r="E184" s="77">
        <v>119</v>
      </c>
      <c r="F184" s="64">
        <v>36</v>
      </c>
      <c r="G184" s="62" t="s">
        <v>619</v>
      </c>
      <c r="H184" s="62" t="s">
        <v>619</v>
      </c>
      <c r="I184" s="62" t="s">
        <v>619</v>
      </c>
      <c r="J184" s="62" t="s">
        <v>619</v>
      </c>
      <c r="K184" s="62" t="s">
        <v>619</v>
      </c>
      <c r="L184" s="64">
        <v>44</v>
      </c>
      <c r="M184" s="65">
        <v>0.4</v>
      </c>
      <c r="N184" s="62" t="s">
        <v>619</v>
      </c>
      <c r="O184" s="64">
        <v>154</v>
      </c>
      <c r="P184" s="62" t="s">
        <v>619</v>
      </c>
      <c r="Q184" s="64">
        <v>327</v>
      </c>
      <c r="R184" s="62" t="s">
        <v>619</v>
      </c>
      <c r="S184" s="64">
        <v>14</v>
      </c>
      <c r="T184" s="64">
        <v>28</v>
      </c>
      <c r="U184" s="62" t="s">
        <v>619</v>
      </c>
      <c r="V184" s="62" t="s">
        <v>619</v>
      </c>
      <c r="W184" s="64">
        <v>42</v>
      </c>
      <c r="X184" s="101">
        <v>0.35</v>
      </c>
      <c r="Y184" s="64">
        <v>28</v>
      </c>
      <c r="Z184" s="64">
        <v>28</v>
      </c>
    </row>
    <row r="185" spans="1:26" s="107" customFormat="1" ht="14.1" customHeight="1" x14ac:dyDescent="0.2">
      <c r="A185" s="218" t="s">
        <v>234</v>
      </c>
      <c r="B185" s="218" t="s">
        <v>235</v>
      </c>
      <c r="C185" s="218" t="s">
        <v>749</v>
      </c>
      <c r="D185" s="218"/>
      <c r="E185" s="77">
        <v>53</v>
      </c>
      <c r="F185" s="62" t="s">
        <v>619</v>
      </c>
      <c r="G185" s="62" t="s">
        <v>619</v>
      </c>
      <c r="H185" s="62" t="s">
        <v>619</v>
      </c>
      <c r="I185" s="62" t="s">
        <v>619</v>
      </c>
      <c r="J185" s="62" t="s">
        <v>619</v>
      </c>
      <c r="K185" s="62" t="s">
        <v>619</v>
      </c>
      <c r="L185" s="62" t="s">
        <v>619</v>
      </c>
      <c r="M185" s="65" t="s">
        <v>619</v>
      </c>
      <c r="N185" s="62" t="s">
        <v>619</v>
      </c>
      <c r="O185" s="64">
        <v>21</v>
      </c>
      <c r="P185" s="62" t="s">
        <v>619</v>
      </c>
      <c r="Q185" s="64">
        <v>29</v>
      </c>
      <c r="R185" s="62" t="s">
        <v>619</v>
      </c>
      <c r="S185" s="62" t="s">
        <v>619</v>
      </c>
      <c r="T185" s="62" t="s">
        <v>619</v>
      </c>
      <c r="U185" s="62" t="s">
        <v>619</v>
      </c>
      <c r="V185" s="62" t="s">
        <v>619</v>
      </c>
      <c r="W185" s="62" t="s">
        <v>619</v>
      </c>
      <c r="X185" s="101" t="s">
        <v>619</v>
      </c>
      <c r="Y185" s="62" t="s">
        <v>619</v>
      </c>
      <c r="Z185" s="62" t="s">
        <v>619</v>
      </c>
    </row>
    <row r="186" spans="1:26" s="107" customFormat="1" ht="14.1" customHeight="1" x14ac:dyDescent="0.2">
      <c r="A186" s="218" t="s">
        <v>374</v>
      </c>
      <c r="B186" s="218" t="s">
        <v>375</v>
      </c>
      <c r="C186" s="218" t="s">
        <v>746</v>
      </c>
      <c r="D186" s="218"/>
      <c r="E186" s="77">
        <v>110</v>
      </c>
      <c r="F186" s="64">
        <v>66</v>
      </c>
      <c r="G186" s="64">
        <v>92</v>
      </c>
      <c r="H186" s="64">
        <v>52</v>
      </c>
      <c r="I186" s="64">
        <v>9</v>
      </c>
      <c r="J186" s="64">
        <v>9</v>
      </c>
      <c r="K186" s="64">
        <v>20</v>
      </c>
      <c r="L186" s="64">
        <v>248</v>
      </c>
      <c r="M186" s="65">
        <v>2.2999999999999998</v>
      </c>
      <c r="N186" s="64">
        <v>19</v>
      </c>
      <c r="O186" s="64">
        <v>89</v>
      </c>
      <c r="P186" s="64">
        <v>162</v>
      </c>
      <c r="Q186" s="64">
        <v>518</v>
      </c>
      <c r="R186" s="64">
        <v>217</v>
      </c>
      <c r="S186" s="62" t="s">
        <v>619</v>
      </c>
      <c r="T186" s="62" t="s">
        <v>619</v>
      </c>
      <c r="U186" s="64">
        <v>148</v>
      </c>
      <c r="V186" s="64">
        <v>2489</v>
      </c>
      <c r="W186" s="64">
        <v>2912</v>
      </c>
      <c r="X186" s="101">
        <v>26.39</v>
      </c>
      <c r="Y186" s="151">
        <v>12</v>
      </c>
      <c r="Z186" s="149">
        <v>12</v>
      </c>
    </row>
    <row r="187" spans="1:26" s="107" customFormat="1" ht="14.1" customHeight="1" x14ac:dyDescent="0.2">
      <c r="A187" s="218" t="s">
        <v>562</v>
      </c>
      <c r="B187" s="218" t="s">
        <v>563</v>
      </c>
      <c r="C187" s="218" t="s">
        <v>748</v>
      </c>
      <c r="D187" s="218"/>
      <c r="E187" s="77">
        <v>41</v>
      </c>
      <c r="F187" s="64">
        <v>7</v>
      </c>
      <c r="G187" s="62" t="s">
        <v>619</v>
      </c>
      <c r="H187" s="62" t="s">
        <v>619</v>
      </c>
      <c r="I187" s="62" t="s">
        <v>619</v>
      </c>
      <c r="J187" s="62" t="s">
        <v>619</v>
      </c>
      <c r="K187" s="62" t="s">
        <v>619</v>
      </c>
      <c r="L187" s="64">
        <v>9</v>
      </c>
      <c r="M187" s="65">
        <v>0.2</v>
      </c>
      <c r="N187" s="62" t="s">
        <v>619</v>
      </c>
      <c r="O187" s="64">
        <v>10</v>
      </c>
      <c r="P187" s="62" t="s">
        <v>619</v>
      </c>
      <c r="Q187" s="64">
        <v>28</v>
      </c>
      <c r="R187" s="64">
        <v>6</v>
      </c>
      <c r="S187" s="62" t="s">
        <v>619</v>
      </c>
      <c r="T187" s="62" t="s">
        <v>619</v>
      </c>
      <c r="U187" s="64">
        <v>11</v>
      </c>
      <c r="V187" s="62" t="s">
        <v>619</v>
      </c>
      <c r="W187" s="64">
        <v>17</v>
      </c>
      <c r="X187" s="101">
        <v>0.42</v>
      </c>
      <c r="Y187" s="62" t="s">
        <v>619</v>
      </c>
      <c r="Z187" s="62" t="s">
        <v>619</v>
      </c>
    </row>
    <row r="188" spans="1:26" s="107" customFormat="1" ht="14.1" customHeight="1" x14ac:dyDescent="0.2">
      <c r="A188" s="218" t="s">
        <v>576</v>
      </c>
      <c r="B188" s="218" t="s">
        <v>577</v>
      </c>
      <c r="C188" s="218" t="s">
        <v>748</v>
      </c>
      <c r="D188" s="218"/>
      <c r="E188" s="77">
        <v>29</v>
      </c>
      <c r="F188" s="64">
        <v>19</v>
      </c>
      <c r="G188" s="62" t="s">
        <v>619</v>
      </c>
      <c r="H188" s="62" t="s">
        <v>619</v>
      </c>
      <c r="I188" s="62" t="s">
        <v>619</v>
      </c>
      <c r="J188" s="62" t="s">
        <v>619</v>
      </c>
      <c r="K188" s="62" t="s">
        <v>619</v>
      </c>
      <c r="L188" s="64">
        <v>20</v>
      </c>
      <c r="M188" s="65">
        <v>0.7</v>
      </c>
      <c r="N188" s="62" t="s">
        <v>619</v>
      </c>
      <c r="O188" s="62" t="s">
        <v>619</v>
      </c>
      <c r="P188" s="62" t="s">
        <v>619</v>
      </c>
      <c r="Q188" s="64">
        <v>25</v>
      </c>
      <c r="R188" s="62" t="s">
        <v>619</v>
      </c>
      <c r="S188" s="62" t="s">
        <v>619</v>
      </c>
      <c r="T188" s="62" t="s">
        <v>619</v>
      </c>
      <c r="U188" s="62" t="s">
        <v>619</v>
      </c>
      <c r="V188" s="62" t="s">
        <v>619</v>
      </c>
      <c r="W188" s="62" t="s">
        <v>619</v>
      </c>
      <c r="X188" s="101" t="s">
        <v>619</v>
      </c>
      <c r="Y188" s="64">
        <v>8</v>
      </c>
      <c r="Z188" s="64">
        <v>8</v>
      </c>
    </row>
    <row r="189" spans="1:26" s="107" customFormat="1" ht="14.1" customHeight="1" x14ac:dyDescent="0.2">
      <c r="A189" s="218" t="s">
        <v>152</v>
      </c>
      <c r="B189" s="218" t="s">
        <v>153</v>
      </c>
      <c r="C189" s="218" t="s">
        <v>744</v>
      </c>
      <c r="D189" s="218"/>
      <c r="E189" s="77">
        <v>44</v>
      </c>
      <c r="F189" s="62" t="s">
        <v>619</v>
      </c>
      <c r="G189" s="62" t="s">
        <v>619</v>
      </c>
      <c r="H189" s="62" t="s">
        <v>619</v>
      </c>
      <c r="I189" s="62" t="s">
        <v>619</v>
      </c>
      <c r="J189" s="62" t="s">
        <v>619</v>
      </c>
      <c r="K189" s="62" t="s">
        <v>619</v>
      </c>
      <c r="L189" s="64">
        <v>5</v>
      </c>
      <c r="M189" s="65">
        <v>0.1</v>
      </c>
      <c r="N189" s="62" t="s">
        <v>619</v>
      </c>
      <c r="O189" s="62" t="s">
        <v>619</v>
      </c>
      <c r="P189" s="62" t="s">
        <v>619</v>
      </c>
      <c r="Q189" s="64">
        <v>9</v>
      </c>
      <c r="R189" s="62" t="s">
        <v>619</v>
      </c>
      <c r="S189" s="62" t="s">
        <v>619</v>
      </c>
      <c r="T189" s="64">
        <v>10</v>
      </c>
      <c r="U189" s="62" t="s">
        <v>619</v>
      </c>
      <c r="V189" s="62" t="s">
        <v>619</v>
      </c>
      <c r="W189" s="64">
        <v>12</v>
      </c>
      <c r="X189" s="101">
        <v>0.27</v>
      </c>
      <c r="Y189" s="62" t="s">
        <v>619</v>
      </c>
      <c r="Z189" s="62" t="s">
        <v>619</v>
      </c>
    </row>
    <row r="190" spans="1:26" s="107" customFormat="1" ht="14.1" customHeight="1" x14ac:dyDescent="0.2">
      <c r="A190" s="218" t="s">
        <v>101</v>
      </c>
      <c r="B190" s="218" t="s">
        <v>669</v>
      </c>
      <c r="C190" s="218" t="s">
        <v>747</v>
      </c>
      <c r="D190" s="218"/>
      <c r="E190" s="77">
        <v>70</v>
      </c>
      <c r="F190" s="62" t="s">
        <v>619</v>
      </c>
      <c r="G190" s="62" t="s">
        <v>619</v>
      </c>
      <c r="H190" s="62" t="s">
        <v>619</v>
      </c>
      <c r="I190" s="62" t="s">
        <v>619</v>
      </c>
      <c r="J190" s="62" t="s">
        <v>619</v>
      </c>
      <c r="K190" s="62" t="s">
        <v>619</v>
      </c>
      <c r="L190" s="64">
        <v>31</v>
      </c>
      <c r="M190" s="65">
        <v>0.4</v>
      </c>
      <c r="N190" s="62" t="s">
        <v>619</v>
      </c>
      <c r="O190" s="64">
        <v>23</v>
      </c>
      <c r="P190" s="62" t="s">
        <v>619</v>
      </c>
      <c r="Q190" s="64">
        <v>69</v>
      </c>
      <c r="R190" s="64">
        <v>7</v>
      </c>
      <c r="S190" s="62" t="s">
        <v>619</v>
      </c>
      <c r="T190" s="62" t="s">
        <v>619</v>
      </c>
      <c r="U190" s="62" t="s">
        <v>619</v>
      </c>
      <c r="V190" s="64">
        <v>10</v>
      </c>
      <c r="W190" s="64">
        <v>18</v>
      </c>
      <c r="X190" s="101">
        <v>0.26</v>
      </c>
      <c r="Y190" s="64">
        <v>24</v>
      </c>
      <c r="Z190" s="64">
        <v>24</v>
      </c>
    </row>
    <row r="191" spans="1:26" s="107" customFormat="1" ht="14.1" customHeight="1" x14ac:dyDescent="0.2">
      <c r="A191" s="218" t="s">
        <v>316</v>
      </c>
      <c r="B191" s="218" t="s">
        <v>317</v>
      </c>
      <c r="C191" s="218" t="s">
        <v>745</v>
      </c>
      <c r="D191" s="218"/>
      <c r="E191" s="77">
        <v>55</v>
      </c>
      <c r="F191" s="64">
        <v>14</v>
      </c>
      <c r="G191" s="62" t="s">
        <v>619</v>
      </c>
      <c r="H191" s="62" t="s">
        <v>619</v>
      </c>
      <c r="I191" s="62" t="s">
        <v>619</v>
      </c>
      <c r="J191" s="62" t="s">
        <v>619</v>
      </c>
      <c r="K191" s="62" t="s">
        <v>619</v>
      </c>
      <c r="L191" s="64">
        <v>20</v>
      </c>
      <c r="M191" s="65">
        <v>0.4</v>
      </c>
      <c r="N191" s="62" t="s">
        <v>619</v>
      </c>
      <c r="O191" s="62" t="s">
        <v>619</v>
      </c>
      <c r="P191" s="64">
        <v>8</v>
      </c>
      <c r="Q191" s="64">
        <v>31</v>
      </c>
      <c r="R191" s="62" t="s">
        <v>619</v>
      </c>
      <c r="S191" s="64">
        <v>20</v>
      </c>
      <c r="T191" s="64">
        <v>48</v>
      </c>
      <c r="U191" s="62" t="s">
        <v>619</v>
      </c>
      <c r="V191" s="62" t="s">
        <v>619</v>
      </c>
      <c r="W191" s="64">
        <v>69</v>
      </c>
      <c r="X191" s="101">
        <v>1.24</v>
      </c>
      <c r="Y191" s="62" t="s">
        <v>619</v>
      </c>
      <c r="Z191" s="62" t="s">
        <v>619</v>
      </c>
    </row>
    <row r="192" spans="1:26" s="107" customFormat="1" ht="14.1" customHeight="1" x14ac:dyDescent="0.2">
      <c r="A192" s="218" t="s">
        <v>176</v>
      </c>
      <c r="B192" s="218" t="s">
        <v>177</v>
      </c>
      <c r="C192" s="218" t="s">
        <v>744</v>
      </c>
      <c r="D192" s="218"/>
      <c r="E192" s="77">
        <v>48</v>
      </c>
      <c r="F192" s="64">
        <v>10</v>
      </c>
      <c r="G192" s="62" t="s">
        <v>619</v>
      </c>
      <c r="H192" s="62" t="s">
        <v>619</v>
      </c>
      <c r="I192" s="62" t="s">
        <v>619</v>
      </c>
      <c r="J192" s="62" t="s">
        <v>619</v>
      </c>
      <c r="K192" s="62" t="s">
        <v>619</v>
      </c>
      <c r="L192" s="64">
        <v>11</v>
      </c>
      <c r="M192" s="65">
        <v>0.2</v>
      </c>
      <c r="N192" s="62" t="s">
        <v>619</v>
      </c>
      <c r="O192" s="62" t="s">
        <v>619</v>
      </c>
      <c r="P192" s="62" t="s">
        <v>619</v>
      </c>
      <c r="Q192" s="64">
        <v>17</v>
      </c>
      <c r="R192" s="62" t="s">
        <v>619</v>
      </c>
      <c r="S192" s="62" t="s">
        <v>619</v>
      </c>
      <c r="T192" s="62" t="s">
        <v>619</v>
      </c>
      <c r="U192" s="62" t="s">
        <v>619</v>
      </c>
      <c r="V192" s="62" t="s">
        <v>619</v>
      </c>
      <c r="W192" s="64">
        <v>10</v>
      </c>
      <c r="X192" s="101">
        <v>0.21</v>
      </c>
      <c r="Y192" s="62" t="s">
        <v>619</v>
      </c>
      <c r="Z192" s="62" t="s">
        <v>619</v>
      </c>
    </row>
    <row r="193" spans="1:26" s="107" customFormat="1" ht="14.1" customHeight="1" x14ac:dyDescent="0.2">
      <c r="A193" s="218" t="s">
        <v>102</v>
      </c>
      <c r="B193" s="218" t="s">
        <v>670</v>
      </c>
      <c r="C193" s="218" t="s">
        <v>747</v>
      </c>
      <c r="D193" s="218"/>
      <c r="E193" s="77">
        <v>72</v>
      </c>
      <c r="F193" s="64">
        <v>30</v>
      </c>
      <c r="G193" s="62" t="s">
        <v>619</v>
      </c>
      <c r="H193" s="62" t="s">
        <v>619</v>
      </c>
      <c r="I193" s="62" t="s">
        <v>619</v>
      </c>
      <c r="J193" s="62" t="s">
        <v>619</v>
      </c>
      <c r="K193" s="62" t="s">
        <v>619</v>
      </c>
      <c r="L193" s="64">
        <v>31</v>
      </c>
      <c r="M193" s="65">
        <v>0.4</v>
      </c>
      <c r="N193" s="64">
        <v>7</v>
      </c>
      <c r="O193" s="62" t="s">
        <v>619</v>
      </c>
      <c r="P193" s="62" t="s">
        <v>619</v>
      </c>
      <c r="Q193" s="64">
        <v>46</v>
      </c>
      <c r="R193" s="64">
        <v>6</v>
      </c>
      <c r="S193" s="62" t="s">
        <v>619</v>
      </c>
      <c r="T193" s="64">
        <v>8</v>
      </c>
      <c r="U193" s="62" t="s">
        <v>619</v>
      </c>
      <c r="V193" s="62" t="s">
        <v>619</v>
      </c>
      <c r="W193" s="64">
        <v>14</v>
      </c>
      <c r="X193" s="101">
        <v>0.19</v>
      </c>
      <c r="Y193" s="64">
        <v>5</v>
      </c>
      <c r="Z193" s="64">
        <v>5</v>
      </c>
    </row>
    <row r="194" spans="1:26" s="107" customFormat="1" ht="14.1" customHeight="1" x14ac:dyDescent="0.2">
      <c r="A194" s="218" t="s">
        <v>336</v>
      </c>
      <c r="B194" s="218" t="s">
        <v>337</v>
      </c>
      <c r="C194" s="218" t="s">
        <v>745</v>
      </c>
      <c r="D194" s="218"/>
      <c r="E194" s="77">
        <v>47</v>
      </c>
      <c r="F194" s="64">
        <v>25</v>
      </c>
      <c r="G194" s="62" t="s">
        <v>619</v>
      </c>
      <c r="H194" s="62" t="s">
        <v>619</v>
      </c>
      <c r="I194" s="62" t="s">
        <v>619</v>
      </c>
      <c r="J194" s="62" t="s">
        <v>619</v>
      </c>
      <c r="K194" s="62" t="s">
        <v>619</v>
      </c>
      <c r="L194" s="64">
        <v>26</v>
      </c>
      <c r="M194" s="65">
        <v>0.6</v>
      </c>
      <c r="N194" s="62" t="s">
        <v>619</v>
      </c>
      <c r="O194" s="64">
        <v>16</v>
      </c>
      <c r="P194" s="62" t="s">
        <v>619</v>
      </c>
      <c r="Q194" s="64">
        <v>48</v>
      </c>
      <c r="R194" s="62" t="s">
        <v>619</v>
      </c>
      <c r="S194" s="62" t="s">
        <v>619</v>
      </c>
      <c r="T194" s="64">
        <v>5</v>
      </c>
      <c r="U194" s="62" t="s">
        <v>619</v>
      </c>
      <c r="V194" s="62" t="s">
        <v>619</v>
      </c>
      <c r="W194" s="64">
        <v>8</v>
      </c>
      <c r="X194" s="101">
        <v>0.17</v>
      </c>
      <c r="Y194" s="62" t="s">
        <v>619</v>
      </c>
      <c r="Z194" s="62" t="s">
        <v>619</v>
      </c>
    </row>
    <row r="195" spans="1:26" s="107" customFormat="1" ht="14.1" customHeight="1" x14ac:dyDescent="0.2">
      <c r="A195" s="218" t="s">
        <v>549</v>
      </c>
      <c r="B195" s="218" t="s">
        <v>671</v>
      </c>
      <c r="C195" s="218" t="s">
        <v>748</v>
      </c>
      <c r="D195" s="218"/>
      <c r="E195" s="77">
        <v>91</v>
      </c>
      <c r="F195" s="62" t="s">
        <v>619</v>
      </c>
      <c r="G195" s="62" t="s">
        <v>619</v>
      </c>
      <c r="H195" s="62" t="s">
        <v>619</v>
      </c>
      <c r="I195" s="62" t="s">
        <v>619</v>
      </c>
      <c r="J195" s="62" t="s">
        <v>619</v>
      </c>
      <c r="K195" s="62" t="s">
        <v>619</v>
      </c>
      <c r="L195" s="64">
        <v>31</v>
      </c>
      <c r="M195" s="65">
        <v>0.3</v>
      </c>
      <c r="N195" s="62" t="s">
        <v>619</v>
      </c>
      <c r="O195" s="62" t="s">
        <v>619</v>
      </c>
      <c r="P195" s="64">
        <v>16</v>
      </c>
      <c r="Q195" s="64">
        <v>55</v>
      </c>
      <c r="R195" s="64">
        <v>13</v>
      </c>
      <c r="S195" s="62" t="s">
        <v>619</v>
      </c>
      <c r="T195" s="64">
        <v>36</v>
      </c>
      <c r="U195" s="62" t="s">
        <v>619</v>
      </c>
      <c r="V195" s="64">
        <v>5</v>
      </c>
      <c r="W195" s="64">
        <v>54</v>
      </c>
      <c r="X195" s="101">
        <v>0.59</v>
      </c>
      <c r="Y195" s="62" t="s">
        <v>619</v>
      </c>
      <c r="Z195" s="62" t="s">
        <v>619</v>
      </c>
    </row>
    <row r="196" spans="1:26" s="107" customFormat="1" ht="14.1" customHeight="1" x14ac:dyDescent="0.2">
      <c r="A196" s="218" t="s">
        <v>21</v>
      </c>
      <c r="B196" s="218" t="s">
        <v>22</v>
      </c>
      <c r="C196" s="218" t="s">
        <v>750</v>
      </c>
      <c r="D196" s="218"/>
      <c r="E196" s="77">
        <v>94</v>
      </c>
      <c r="F196" s="64">
        <v>38</v>
      </c>
      <c r="G196" s="62" t="s">
        <v>619</v>
      </c>
      <c r="H196" s="62" t="s">
        <v>619</v>
      </c>
      <c r="I196" s="62" t="s">
        <v>619</v>
      </c>
      <c r="J196" s="62" t="s">
        <v>619</v>
      </c>
      <c r="K196" s="62" t="s">
        <v>619</v>
      </c>
      <c r="L196" s="64">
        <v>42</v>
      </c>
      <c r="M196" s="65">
        <v>0.5</v>
      </c>
      <c r="N196" s="64">
        <v>9</v>
      </c>
      <c r="O196" s="64">
        <v>26</v>
      </c>
      <c r="P196" s="64">
        <v>8</v>
      </c>
      <c r="Q196" s="64">
        <v>85</v>
      </c>
      <c r="R196" s="62" t="s">
        <v>619</v>
      </c>
      <c r="S196" s="62" t="s">
        <v>619</v>
      </c>
      <c r="T196" s="64">
        <v>24</v>
      </c>
      <c r="U196" s="62" t="s">
        <v>619</v>
      </c>
      <c r="V196" s="62" t="s">
        <v>619</v>
      </c>
      <c r="W196" s="64">
        <v>27</v>
      </c>
      <c r="X196" s="101">
        <v>0.28999999999999998</v>
      </c>
      <c r="Y196" s="64">
        <v>25</v>
      </c>
      <c r="Z196" s="64">
        <v>25</v>
      </c>
    </row>
    <row r="197" spans="1:26" s="107" customFormat="1" ht="14.1" customHeight="1" x14ac:dyDescent="0.2">
      <c r="A197" s="218" t="s">
        <v>244</v>
      </c>
      <c r="B197" s="218" t="s">
        <v>245</v>
      </c>
      <c r="C197" s="218" t="s">
        <v>749</v>
      </c>
      <c r="D197" s="218"/>
      <c r="E197" s="77">
        <v>26</v>
      </c>
      <c r="F197" s="62" t="s">
        <v>619</v>
      </c>
      <c r="G197" s="62" t="s">
        <v>619</v>
      </c>
      <c r="H197" s="62" t="s">
        <v>619</v>
      </c>
      <c r="I197" s="62" t="s">
        <v>619</v>
      </c>
      <c r="J197" s="62" t="s">
        <v>619</v>
      </c>
      <c r="K197" s="62" t="s">
        <v>619</v>
      </c>
      <c r="L197" s="64">
        <v>12</v>
      </c>
      <c r="M197" s="65">
        <v>0.5</v>
      </c>
      <c r="N197" s="62" t="s">
        <v>619</v>
      </c>
      <c r="O197" s="64">
        <v>10</v>
      </c>
      <c r="P197" s="62" t="s">
        <v>619</v>
      </c>
      <c r="Q197" s="64">
        <v>22</v>
      </c>
      <c r="R197" s="62" t="s">
        <v>619</v>
      </c>
      <c r="S197" s="62" t="s">
        <v>619</v>
      </c>
      <c r="T197" s="62" t="s">
        <v>619</v>
      </c>
      <c r="U197" s="62" t="s">
        <v>619</v>
      </c>
      <c r="V197" s="62" t="s">
        <v>619</v>
      </c>
      <c r="W197" s="62" t="s">
        <v>619</v>
      </c>
      <c r="X197" s="101" t="s">
        <v>619</v>
      </c>
      <c r="Y197" s="62" t="s">
        <v>619</v>
      </c>
      <c r="Z197" s="62" t="s">
        <v>619</v>
      </c>
    </row>
    <row r="198" spans="1:26" s="107" customFormat="1" ht="14.1" customHeight="1" x14ac:dyDescent="0.2">
      <c r="A198" s="218" t="s">
        <v>166</v>
      </c>
      <c r="B198" s="218" t="s">
        <v>167</v>
      </c>
      <c r="C198" s="218" t="s">
        <v>744</v>
      </c>
      <c r="D198" s="218"/>
      <c r="E198" s="77">
        <v>40</v>
      </c>
      <c r="F198" s="62" t="s">
        <v>619</v>
      </c>
      <c r="G198" s="62" t="s">
        <v>619</v>
      </c>
      <c r="H198" s="62" t="s">
        <v>619</v>
      </c>
      <c r="I198" s="62" t="s">
        <v>619</v>
      </c>
      <c r="J198" s="62" t="s">
        <v>619</v>
      </c>
      <c r="K198" s="62" t="s">
        <v>619</v>
      </c>
      <c r="L198" s="62" t="s">
        <v>619</v>
      </c>
      <c r="M198" s="65" t="s">
        <v>619</v>
      </c>
      <c r="N198" s="62" t="s">
        <v>619</v>
      </c>
      <c r="O198" s="62" t="s">
        <v>619</v>
      </c>
      <c r="P198" s="62" t="s">
        <v>619</v>
      </c>
      <c r="Q198" s="64">
        <v>12</v>
      </c>
      <c r="R198" s="62" t="s">
        <v>619</v>
      </c>
      <c r="S198" s="62" t="s">
        <v>619</v>
      </c>
      <c r="T198" s="62" t="s">
        <v>619</v>
      </c>
      <c r="U198" s="62" t="s">
        <v>619</v>
      </c>
      <c r="V198" s="62" t="s">
        <v>619</v>
      </c>
      <c r="W198" s="62" t="s">
        <v>619</v>
      </c>
      <c r="X198" s="101" t="s">
        <v>619</v>
      </c>
      <c r="Y198" s="62" t="s">
        <v>619</v>
      </c>
      <c r="Z198" s="62" t="s">
        <v>619</v>
      </c>
    </row>
    <row r="199" spans="1:26" s="107" customFormat="1" ht="14.1" customHeight="1" x14ac:dyDescent="0.2">
      <c r="A199" s="218" t="s">
        <v>192</v>
      </c>
      <c r="B199" s="218" t="s">
        <v>193</v>
      </c>
      <c r="C199" s="218" t="s">
        <v>744</v>
      </c>
      <c r="D199" s="218"/>
      <c r="E199" s="77">
        <v>92</v>
      </c>
      <c r="F199" s="64">
        <v>51</v>
      </c>
      <c r="G199" s="62" t="s">
        <v>619</v>
      </c>
      <c r="H199" s="62" t="s">
        <v>619</v>
      </c>
      <c r="I199" s="64">
        <v>5</v>
      </c>
      <c r="J199" s="62" t="s">
        <v>619</v>
      </c>
      <c r="K199" s="62" t="s">
        <v>619</v>
      </c>
      <c r="L199" s="64">
        <v>66</v>
      </c>
      <c r="M199" s="65">
        <v>0.7</v>
      </c>
      <c r="N199" s="64">
        <v>21</v>
      </c>
      <c r="O199" s="64">
        <v>5</v>
      </c>
      <c r="P199" s="64">
        <v>12</v>
      </c>
      <c r="Q199" s="64">
        <v>104</v>
      </c>
      <c r="R199" s="64">
        <v>22</v>
      </c>
      <c r="S199" s="62" t="s">
        <v>619</v>
      </c>
      <c r="T199" s="64">
        <v>42</v>
      </c>
      <c r="U199" s="62" t="s">
        <v>619</v>
      </c>
      <c r="V199" s="62" t="s">
        <v>619</v>
      </c>
      <c r="W199" s="64">
        <v>64</v>
      </c>
      <c r="X199" s="101">
        <v>0.69</v>
      </c>
      <c r="Y199" s="62" t="s">
        <v>619</v>
      </c>
      <c r="Z199" s="62" t="s">
        <v>619</v>
      </c>
    </row>
    <row r="200" spans="1:26" s="107" customFormat="1" ht="14.1" customHeight="1" x14ac:dyDescent="0.2">
      <c r="A200" s="218" t="s">
        <v>14</v>
      </c>
      <c r="B200" s="218" t="s">
        <v>672</v>
      </c>
      <c r="C200" s="218" t="s">
        <v>750</v>
      </c>
      <c r="D200" s="218"/>
      <c r="E200" s="77">
        <v>140</v>
      </c>
      <c r="F200" s="62" t="s">
        <v>619</v>
      </c>
      <c r="G200" s="62" t="s">
        <v>619</v>
      </c>
      <c r="H200" s="62" t="s">
        <v>619</v>
      </c>
      <c r="I200" s="62" t="s">
        <v>619</v>
      </c>
      <c r="J200" s="62" t="s">
        <v>619</v>
      </c>
      <c r="K200" s="62" t="s">
        <v>619</v>
      </c>
      <c r="L200" s="64">
        <v>48</v>
      </c>
      <c r="M200" s="65">
        <v>0.3</v>
      </c>
      <c r="N200" s="62" t="s">
        <v>619</v>
      </c>
      <c r="O200" s="64">
        <v>20</v>
      </c>
      <c r="P200" s="62" t="s">
        <v>619</v>
      </c>
      <c r="Q200" s="64">
        <v>81</v>
      </c>
      <c r="R200" s="62" t="s">
        <v>619</v>
      </c>
      <c r="S200" s="62" t="s">
        <v>619</v>
      </c>
      <c r="T200" s="62" t="s">
        <v>619</v>
      </c>
      <c r="U200" s="62" t="s">
        <v>619</v>
      </c>
      <c r="V200" s="62" t="s">
        <v>619</v>
      </c>
      <c r="W200" s="62" t="s">
        <v>619</v>
      </c>
      <c r="X200" s="101" t="s">
        <v>619</v>
      </c>
      <c r="Y200" s="62" t="s">
        <v>619</v>
      </c>
      <c r="Z200" s="62" t="s">
        <v>619</v>
      </c>
    </row>
    <row r="201" spans="1:26" s="107" customFormat="1" ht="14.1" customHeight="1" x14ac:dyDescent="0.2">
      <c r="A201" s="218" t="s">
        <v>338</v>
      </c>
      <c r="B201" s="218" t="s">
        <v>339</v>
      </c>
      <c r="C201" s="218" t="s">
        <v>745</v>
      </c>
      <c r="D201" s="218"/>
      <c r="E201" s="77">
        <v>62</v>
      </c>
      <c r="F201" s="64">
        <v>9</v>
      </c>
      <c r="G201" s="62" t="s">
        <v>619</v>
      </c>
      <c r="H201" s="62" t="s">
        <v>619</v>
      </c>
      <c r="I201" s="62" t="s">
        <v>619</v>
      </c>
      <c r="J201" s="62" t="s">
        <v>619</v>
      </c>
      <c r="K201" s="62" t="s">
        <v>619</v>
      </c>
      <c r="L201" s="64">
        <v>11</v>
      </c>
      <c r="M201" s="65">
        <v>0.2</v>
      </c>
      <c r="N201" s="64">
        <v>14</v>
      </c>
      <c r="O201" s="64">
        <v>11</v>
      </c>
      <c r="P201" s="64">
        <v>27</v>
      </c>
      <c r="Q201" s="64">
        <v>63</v>
      </c>
      <c r="R201" s="64">
        <v>11</v>
      </c>
      <c r="S201" s="62" t="s">
        <v>619</v>
      </c>
      <c r="T201" s="62" t="s">
        <v>619</v>
      </c>
      <c r="U201" s="62" t="s">
        <v>619</v>
      </c>
      <c r="V201" s="64">
        <v>10</v>
      </c>
      <c r="W201" s="64">
        <v>21</v>
      </c>
      <c r="X201" s="101">
        <v>0.34</v>
      </c>
      <c r="Y201" s="62" t="s">
        <v>619</v>
      </c>
      <c r="Z201" s="62" t="s">
        <v>619</v>
      </c>
    </row>
    <row r="202" spans="1:26" s="107" customFormat="1" ht="14.1" customHeight="1" x14ac:dyDescent="0.2">
      <c r="A202" s="218" t="s">
        <v>138</v>
      </c>
      <c r="B202" s="218" t="s">
        <v>673</v>
      </c>
      <c r="C202" s="218" t="s">
        <v>744</v>
      </c>
      <c r="D202" s="218"/>
      <c r="E202" s="77">
        <v>129</v>
      </c>
      <c r="F202" s="64">
        <v>95</v>
      </c>
      <c r="G202" s="64">
        <v>23</v>
      </c>
      <c r="H202" s="64">
        <v>15</v>
      </c>
      <c r="I202" s="64">
        <v>10</v>
      </c>
      <c r="J202" s="62" t="s">
        <v>619</v>
      </c>
      <c r="K202" s="62" t="s">
        <v>619</v>
      </c>
      <c r="L202" s="64">
        <v>146</v>
      </c>
      <c r="M202" s="65">
        <v>1.1000000000000001</v>
      </c>
      <c r="N202" s="64">
        <v>12</v>
      </c>
      <c r="O202" s="64">
        <v>8</v>
      </c>
      <c r="P202" s="64">
        <v>7</v>
      </c>
      <c r="Q202" s="64">
        <v>173</v>
      </c>
      <c r="R202" s="62" t="s">
        <v>619</v>
      </c>
      <c r="S202" s="64">
        <v>95</v>
      </c>
      <c r="T202" s="64">
        <v>9</v>
      </c>
      <c r="U202" s="62" t="s">
        <v>619</v>
      </c>
      <c r="V202" s="62" t="s">
        <v>619</v>
      </c>
      <c r="W202" s="64">
        <v>104</v>
      </c>
      <c r="X202" s="101">
        <v>0.81</v>
      </c>
      <c r="Y202" s="64">
        <v>46</v>
      </c>
      <c r="Z202" s="64">
        <v>46</v>
      </c>
    </row>
    <row r="203" spans="1:26" s="107" customFormat="1" ht="14.1" customHeight="1" x14ac:dyDescent="0.2">
      <c r="A203" s="218" t="s">
        <v>246</v>
      </c>
      <c r="B203" s="218" t="s">
        <v>247</v>
      </c>
      <c r="C203" s="218" t="s">
        <v>749</v>
      </c>
      <c r="D203" s="218"/>
      <c r="E203" s="77">
        <v>54</v>
      </c>
      <c r="F203" s="64">
        <v>43</v>
      </c>
      <c r="G203" s="62" t="s">
        <v>619</v>
      </c>
      <c r="H203" s="62" t="s">
        <v>619</v>
      </c>
      <c r="I203" s="62" t="s">
        <v>619</v>
      </c>
      <c r="J203" s="62" t="s">
        <v>619</v>
      </c>
      <c r="K203" s="62" t="s">
        <v>619</v>
      </c>
      <c r="L203" s="64">
        <v>45</v>
      </c>
      <c r="M203" s="65">
        <v>0.8</v>
      </c>
      <c r="N203" s="64">
        <v>13</v>
      </c>
      <c r="O203" s="62" t="s">
        <v>619</v>
      </c>
      <c r="P203" s="62" t="s">
        <v>619</v>
      </c>
      <c r="Q203" s="64">
        <v>68</v>
      </c>
      <c r="R203" s="64">
        <v>5</v>
      </c>
      <c r="S203" s="62" t="s">
        <v>619</v>
      </c>
      <c r="T203" s="62" t="s">
        <v>619</v>
      </c>
      <c r="U203" s="62" t="s">
        <v>619</v>
      </c>
      <c r="V203" s="62" t="s">
        <v>619</v>
      </c>
      <c r="W203" s="64">
        <v>9</v>
      </c>
      <c r="X203" s="101">
        <v>0.17</v>
      </c>
      <c r="Y203" s="62" t="s">
        <v>619</v>
      </c>
      <c r="Z203" s="62" t="s">
        <v>619</v>
      </c>
    </row>
    <row r="204" spans="1:26" s="107" customFormat="1" ht="14.1" customHeight="1" x14ac:dyDescent="0.2">
      <c r="A204" s="218" t="s">
        <v>168</v>
      </c>
      <c r="B204" s="218" t="s">
        <v>169</v>
      </c>
      <c r="C204" s="218" t="s">
        <v>744</v>
      </c>
      <c r="D204" s="218"/>
      <c r="E204" s="77">
        <v>21</v>
      </c>
      <c r="F204" s="62" t="s">
        <v>619</v>
      </c>
      <c r="G204" s="62" t="s">
        <v>619</v>
      </c>
      <c r="H204" s="62" t="s">
        <v>619</v>
      </c>
      <c r="I204" s="62" t="s">
        <v>619</v>
      </c>
      <c r="J204" s="62" t="s">
        <v>619</v>
      </c>
      <c r="K204" s="62" t="s">
        <v>619</v>
      </c>
      <c r="L204" s="64">
        <v>8</v>
      </c>
      <c r="M204" s="65">
        <v>0.4</v>
      </c>
      <c r="N204" s="62" t="s">
        <v>619</v>
      </c>
      <c r="O204" s="62" t="s">
        <v>619</v>
      </c>
      <c r="P204" s="62" t="s">
        <v>619</v>
      </c>
      <c r="Q204" s="64">
        <v>24</v>
      </c>
      <c r="R204" s="62" t="s">
        <v>619</v>
      </c>
      <c r="S204" s="62" t="s">
        <v>619</v>
      </c>
      <c r="T204" s="62" t="s">
        <v>619</v>
      </c>
      <c r="U204" s="62" t="s">
        <v>619</v>
      </c>
      <c r="V204" s="62" t="s">
        <v>619</v>
      </c>
      <c r="W204" s="62" t="s">
        <v>619</v>
      </c>
      <c r="X204" s="101" t="s">
        <v>619</v>
      </c>
      <c r="Y204" s="62" t="s">
        <v>619</v>
      </c>
      <c r="Z204" s="62" t="s">
        <v>619</v>
      </c>
    </row>
    <row r="205" spans="1:26" s="107" customFormat="1" ht="14.1" customHeight="1" x14ac:dyDescent="0.2">
      <c r="A205" s="218" t="s">
        <v>51</v>
      </c>
      <c r="B205" s="218" t="s">
        <v>52</v>
      </c>
      <c r="C205" s="218" t="s">
        <v>743</v>
      </c>
      <c r="D205" s="218"/>
      <c r="E205" s="77">
        <v>92</v>
      </c>
      <c r="F205" s="64">
        <v>8</v>
      </c>
      <c r="G205" s="62" t="s">
        <v>619</v>
      </c>
      <c r="H205" s="62" t="s">
        <v>619</v>
      </c>
      <c r="I205" s="62" t="s">
        <v>619</v>
      </c>
      <c r="J205" s="62" t="s">
        <v>619</v>
      </c>
      <c r="K205" s="62" t="s">
        <v>619</v>
      </c>
      <c r="L205" s="64">
        <v>12</v>
      </c>
      <c r="M205" s="65">
        <v>0.1</v>
      </c>
      <c r="N205" s="62" t="s">
        <v>619</v>
      </c>
      <c r="O205" s="62" t="s">
        <v>619</v>
      </c>
      <c r="P205" s="62" t="s">
        <v>619</v>
      </c>
      <c r="Q205" s="64">
        <v>19</v>
      </c>
      <c r="R205" s="62" t="s">
        <v>619</v>
      </c>
      <c r="S205" s="62" t="s">
        <v>619</v>
      </c>
      <c r="T205" s="64">
        <v>11</v>
      </c>
      <c r="U205" s="62" t="s">
        <v>619</v>
      </c>
      <c r="V205" s="62" t="s">
        <v>619</v>
      </c>
      <c r="W205" s="64">
        <v>12</v>
      </c>
      <c r="X205" s="101">
        <v>0.13</v>
      </c>
      <c r="Y205" s="62" t="s">
        <v>619</v>
      </c>
      <c r="Z205" s="62" t="s">
        <v>619</v>
      </c>
    </row>
    <row r="206" spans="1:26" s="107" customFormat="1" ht="14.1" customHeight="1" x14ac:dyDescent="0.2">
      <c r="A206" s="218" t="s">
        <v>500</v>
      </c>
      <c r="B206" s="218" t="s">
        <v>501</v>
      </c>
      <c r="C206" s="218" t="s">
        <v>742</v>
      </c>
      <c r="D206" s="218"/>
      <c r="E206" s="77">
        <v>56</v>
      </c>
      <c r="F206" s="64">
        <v>13</v>
      </c>
      <c r="G206" s="62" t="s">
        <v>619</v>
      </c>
      <c r="H206" s="62" t="s">
        <v>619</v>
      </c>
      <c r="I206" s="62" t="s">
        <v>619</v>
      </c>
      <c r="J206" s="62" t="s">
        <v>619</v>
      </c>
      <c r="K206" s="64">
        <v>13</v>
      </c>
      <c r="L206" s="64">
        <v>29</v>
      </c>
      <c r="M206" s="65">
        <v>0.5</v>
      </c>
      <c r="N206" s="64">
        <v>10</v>
      </c>
      <c r="O206" s="64">
        <v>6</v>
      </c>
      <c r="P206" s="64">
        <v>14</v>
      </c>
      <c r="Q206" s="64">
        <v>59</v>
      </c>
      <c r="R206" s="64">
        <v>6</v>
      </c>
      <c r="S206" s="62" t="s">
        <v>619</v>
      </c>
      <c r="T206" s="64">
        <v>43</v>
      </c>
      <c r="U206" s="64">
        <v>57</v>
      </c>
      <c r="V206" s="62" t="s">
        <v>619</v>
      </c>
      <c r="W206" s="64">
        <v>106</v>
      </c>
      <c r="X206" s="101">
        <v>1.9</v>
      </c>
      <c r="Y206" s="62" t="s">
        <v>619</v>
      </c>
      <c r="Z206" s="62" t="s">
        <v>619</v>
      </c>
    </row>
    <row r="207" spans="1:26" s="107" customFormat="1" ht="14.1" customHeight="1" x14ac:dyDescent="0.2">
      <c r="A207" s="218" t="s">
        <v>75</v>
      </c>
      <c r="B207" s="218" t="s">
        <v>76</v>
      </c>
      <c r="C207" s="218" t="s">
        <v>743</v>
      </c>
      <c r="D207" s="218"/>
      <c r="E207" s="77">
        <v>38</v>
      </c>
      <c r="F207" s="62" t="s">
        <v>619</v>
      </c>
      <c r="G207" s="62" t="s">
        <v>619</v>
      </c>
      <c r="H207" s="62" t="s">
        <v>619</v>
      </c>
      <c r="I207" s="62" t="s">
        <v>619</v>
      </c>
      <c r="J207" s="62" t="s">
        <v>619</v>
      </c>
      <c r="K207" s="62" t="s">
        <v>619</v>
      </c>
      <c r="L207" s="62" t="s">
        <v>619</v>
      </c>
      <c r="M207" s="65" t="s">
        <v>619</v>
      </c>
      <c r="N207" s="62" t="s">
        <v>619</v>
      </c>
      <c r="O207" s="62" t="s">
        <v>619</v>
      </c>
      <c r="P207" s="64">
        <v>37</v>
      </c>
      <c r="Q207" s="64">
        <v>45</v>
      </c>
      <c r="R207" s="62" t="s">
        <v>619</v>
      </c>
      <c r="S207" s="62" t="s">
        <v>619</v>
      </c>
      <c r="T207" s="62" t="s">
        <v>619</v>
      </c>
      <c r="U207" s="62" t="s">
        <v>619</v>
      </c>
      <c r="V207" s="62" t="s">
        <v>619</v>
      </c>
      <c r="W207" s="64">
        <v>5</v>
      </c>
      <c r="X207" s="101">
        <v>0.13</v>
      </c>
      <c r="Y207" s="62" t="s">
        <v>619</v>
      </c>
      <c r="Z207" s="62" t="s">
        <v>619</v>
      </c>
    </row>
    <row r="208" spans="1:26" s="107" customFormat="1" ht="14.1" customHeight="1" x14ac:dyDescent="0.2">
      <c r="A208" s="218" t="s">
        <v>271</v>
      </c>
      <c r="B208" s="218" t="s">
        <v>674</v>
      </c>
      <c r="C208" s="218" t="s">
        <v>745</v>
      </c>
      <c r="D208" s="218"/>
      <c r="E208" s="77">
        <v>77</v>
      </c>
      <c r="F208" s="64">
        <v>67</v>
      </c>
      <c r="G208" s="62" t="s">
        <v>619</v>
      </c>
      <c r="H208" s="64">
        <v>12</v>
      </c>
      <c r="I208" s="62" t="s">
        <v>619</v>
      </c>
      <c r="J208" s="62" t="s">
        <v>619</v>
      </c>
      <c r="K208" s="62" t="s">
        <v>619</v>
      </c>
      <c r="L208" s="64">
        <v>90</v>
      </c>
      <c r="M208" s="65">
        <v>1.2</v>
      </c>
      <c r="N208" s="64">
        <v>21</v>
      </c>
      <c r="O208" s="64">
        <v>43</v>
      </c>
      <c r="P208" s="64">
        <v>130</v>
      </c>
      <c r="Q208" s="64">
        <v>284</v>
      </c>
      <c r="R208" s="64">
        <v>5</v>
      </c>
      <c r="S208" s="64">
        <v>57</v>
      </c>
      <c r="T208" s="62" t="s">
        <v>619</v>
      </c>
      <c r="U208" s="62" t="s">
        <v>619</v>
      </c>
      <c r="V208" s="62" t="s">
        <v>619</v>
      </c>
      <c r="W208" s="64">
        <v>62</v>
      </c>
      <c r="X208" s="101">
        <v>0.8</v>
      </c>
      <c r="Y208" s="64">
        <v>27</v>
      </c>
      <c r="Z208" s="64">
        <v>27</v>
      </c>
    </row>
    <row r="209" spans="1:26" s="107" customFormat="1" ht="14.1" customHeight="1" x14ac:dyDescent="0.2">
      <c r="A209" s="218" t="s">
        <v>550</v>
      </c>
      <c r="B209" s="218" t="s">
        <v>675</v>
      </c>
      <c r="C209" s="218" t="s">
        <v>748</v>
      </c>
      <c r="D209" s="218"/>
      <c r="E209" s="77">
        <v>111</v>
      </c>
      <c r="F209" s="64">
        <v>44</v>
      </c>
      <c r="G209" s="62" t="s">
        <v>619</v>
      </c>
      <c r="H209" s="62" t="s">
        <v>619</v>
      </c>
      <c r="I209" s="62" t="s">
        <v>619</v>
      </c>
      <c r="J209" s="62" t="s">
        <v>619</v>
      </c>
      <c r="K209" s="62" t="s">
        <v>619</v>
      </c>
      <c r="L209" s="64">
        <v>50</v>
      </c>
      <c r="M209" s="65">
        <v>0.5</v>
      </c>
      <c r="N209" s="62" t="s">
        <v>619</v>
      </c>
      <c r="O209" s="62" t="s">
        <v>619</v>
      </c>
      <c r="P209" s="64">
        <v>51</v>
      </c>
      <c r="Q209" s="64">
        <v>124</v>
      </c>
      <c r="R209" s="64">
        <v>31</v>
      </c>
      <c r="S209" s="62" t="s">
        <v>619</v>
      </c>
      <c r="T209" s="62" t="s">
        <v>619</v>
      </c>
      <c r="U209" s="64">
        <v>38</v>
      </c>
      <c r="V209" s="64">
        <v>28</v>
      </c>
      <c r="W209" s="64">
        <v>116</v>
      </c>
      <c r="X209" s="101">
        <v>1.05</v>
      </c>
      <c r="Y209" s="64">
        <v>76</v>
      </c>
      <c r="Z209" s="64">
        <v>76</v>
      </c>
    </row>
    <row r="210" spans="1:26" s="107" customFormat="1" ht="14.1" customHeight="1" x14ac:dyDescent="0.2">
      <c r="A210" s="218" t="s">
        <v>551</v>
      </c>
      <c r="B210" s="218" t="s">
        <v>676</v>
      </c>
      <c r="C210" s="218" t="s">
        <v>748</v>
      </c>
      <c r="D210" s="218"/>
      <c r="E210" s="77">
        <v>65</v>
      </c>
      <c r="F210" s="64">
        <v>16</v>
      </c>
      <c r="G210" s="62" t="s">
        <v>619</v>
      </c>
      <c r="H210" s="62" t="s">
        <v>619</v>
      </c>
      <c r="I210" s="62" t="s">
        <v>619</v>
      </c>
      <c r="J210" s="62" t="s">
        <v>619</v>
      </c>
      <c r="K210" s="64">
        <v>11</v>
      </c>
      <c r="L210" s="64">
        <v>28</v>
      </c>
      <c r="M210" s="65">
        <v>0.4</v>
      </c>
      <c r="N210" s="62" t="s">
        <v>619</v>
      </c>
      <c r="O210" s="62" t="s">
        <v>619</v>
      </c>
      <c r="P210" s="64">
        <v>20</v>
      </c>
      <c r="Q210" s="64">
        <v>56</v>
      </c>
      <c r="R210" s="64">
        <v>5</v>
      </c>
      <c r="S210" s="62" t="s">
        <v>619</v>
      </c>
      <c r="T210" s="64">
        <v>22</v>
      </c>
      <c r="U210" s="64">
        <v>36</v>
      </c>
      <c r="V210" s="62" t="s">
        <v>619</v>
      </c>
      <c r="W210" s="64">
        <v>67</v>
      </c>
      <c r="X210" s="101">
        <v>1.03</v>
      </c>
      <c r="Y210" s="62" t="s">
        <v>619</v>
      </c>
      <c r="Z210" s="62" t="s">
        <v>619</v>
      </c>
    </row>
    <row r="211" spans="1:26" s="107" customFormat="1" ht="14.1" customHeight="1" x14ac:dyDescent="0.2">
      <c r="A211" s="218" t="s">
        <v>427</v>
      </c>
      <c r="B211" s="218" t="s">
        <v>677</v>
      </c>
      <c r="C211" s="218" t="s">
        <v>742</v>
      </c>
      <c r="D211" s="218"/>
      <c r="E211" s="77">
        <v>88</v>
      </c>
      <c r="F211" s="64">
        <v>84</v>
      </c>
      <c r="G211" s="62" t="s">
        <v>619</v>
      </c>
      <c r="H211" s="62" t="s">
        <v>619</v>
      </c>
      <c r="I211" s="62" t="s">
        <v>619</v>
      </c>
      <c r="J211" s="62" t="s">
        <v>619</v>
      </c>
      <c r="K211" s="62" t="s">
        <v>619</v>
      </c>
      <c r="L211" s="64">
        <v>93</v>
      </c>
      <c r="M211" s="65">
        <v>1.1000000000000001</v>
      </c>
      <c r="N211" s="64">
        <v>23</v>
      </c>
      <c r="O211" s="64">
        <v>13</v>
      </c>
      <c r="P211" s="64">
        <v>6</v>
      </c>
      <c r="Q211" s="64">
        <v>135</v>
      </c>
      <c r="R211" s="64">
        <v>5</v>
      </c>
      <c r="S211" s="62" t="s">
        <v>619</v>
      </c>
      <c r="T211" s="64">
        <v>18</v>
      </c>
      <c r="U211" s="62" t="s">
        <v>619</v>
      </c>
      <c r="V211" s="64">
        <v>22</v>
      </c>
      <c r="W211" s="64">
        <v>48</v>
      </c>
      <c r="X211" s="101">
        <v>0.55000000000000004</v>
      </c>
      <c r="Y211" s="64">
        <v>33</v>
      </c>
      <c r="Z211" s="64">
        <v>33</v>
      </c>
    </row>
    <row r="212" spans="1:26" s="107" customFormat="1" ht="14.1" customHeight="1" x14ac:dyDescent="0.2">
      <c r="A212" s="218" t="s">
        <v>77</v>
      </c>
      <c r="B212" s="218" t="s">
        <v>78</v>
      </c>
      <c r="C212" s="218" t="s">
        <v>743</v>
      </c>
      <c r="D212" s="218"/>
      <c r="E212" s="77">
        <v>58</v>
      </c>
      <c r="F212" s="64">
        <v>8</v>
      </c>
      <c r="G212" s="62" t="s">
        <v>619</v>
      </c>
      <c r="H212" s="62" t="s">
        <v>619</v>
      </c>
      <c r="I212" s="62" t="s">
        <v>619</v>
      </c>
      <c r="J212" s="62" t="s">
        <v>619</v>
      </c>
      <c r="K212" s="62" t="s">
        <v>619</v>
      </c>
      <c r="L212" s="64">
        <v>9</v>
      </c>
      <c r="M212" s="65">
        <v>0.2</v>
      </c>
      <c r="N212" s="64">
        <v>5</v>
      </c>
      <c r="O212" s="62" t="s">
        <v>619</v>
      </c>
      <c r="P212" s="62" t="s">
        <v>619</v>
      </c>
      <c r="Q212" s="64">
        <v>16</v>
      </c>
      <c r="R212" s="62" t="s">
        <v>619</v>
      </c>
      <c r="S212" s="62" t="s">
        <v>619</v>
      </c>
      <c r="T212" s="64">
        <v>9</v>
      </c>
      <c r="U212" s="62" t="s">
        <v>619</v>
      </c>
      <c r="V212" s="62" t="s">
        <v>619</v>
      </c>
      <c r="W212" s="64">
        <v>11</v>
      </c>
      <c r="X212" s="101">
        <v>0.19</v>
      </c>
      <c r="Y212" s="62" t="s">
        <v>619</v>
      </c>
      <c r="Z212" s="62" t="s">
        <v>619</v>
      </c>
    </row>
    <row r="213" spans="1:26" s="107" customFormat="1" ht="14.1" customHeight="1" x14ac:dyDescent="0.2">
      <c r="A213" s="218" t="s">
        <v>578</v>
      </c>
      <c r="B213" s="218" t="s">
        <v>579</v>
      </c>
      <c r="C213" s="218" t="s">
        <v>748</v>
      </c>
      <c r="D213" s="218"/>
      <c r="E213" s="77">
        <v>20</v>
      </c>
      <c r="F213" s="62" t="s">
        <v>619</v>
      </c>
      <c r="G213" s="62" t="s">
        <v>619</v>
      </c>
      <c r="H213" s="62" t="s">
        <v>619</v>
      </c>
      <c r="I213" s="62" t="s">
        <v>619</v>
      </c>
      <c r="J213" s="62" t="s">
        <v>619</v>
      </c>
      <c r="K213" s="62" t="s">
        <v>619</v>
      </c>
      <c r="L213" s="64">
        <v>8</v>
      </c>
      <c r="M213" s="65">
        <v>0.4</v>
      </c>
      <c r="N213" s="62" t="s">
        <v>619</v>
      </c>
      <c r="O213" s="62" t="s">
        <v>619</v>
      </c>
      <c r="P213" s="62" t="s">
        <v>619</v>
      </c>
      <c r="Q213" s="64">
        <v>11</v>
      </c>
      <c r="R213" s="62" t="s">
        <v>619</v>
      </c>
      <c r="S213" s="62" t="s">
        <v>619</v>
      </c>
      <c r="T213" s="64">
        <v>8</v>
      </c>
      <c r="U213" s="62" t="s">
        <v>619</v>
      </c>
      <c r="V213" s="62" t="s">
        <v>619</v>
      </c>
      <c r="W213" s="64">
        <v>16</v>
      </c>
      <c r="X213" s="101">
        <v>0.81</v>
      </c>
      <c r="Y213" s="64">
        <v>8</v>
      </c>
      <c r="Z213" s="64">
        <v>8</v>
      </c>
    </row>
    <row r="214" spans="1:26" s="107" customFormat="1" ht="14.1" customHeight="1" x14ac:dyDescent="0.2">
      <c r="A214" s="218" t="s">
        <v>428</v>
      </c>
      <c r="B214" s="218" t="s">
        <v>678</v>
      </c>
      <c r="C214" s="218" t="s">
        <v>742</v>
      </c>
      <c r="D214" s="218"/>
      <c r="E214" s="77">
        <v>64</v>
      </c>
      <c r="F214" s="64">
        <v>70</v>
      </c>
      <c r="G214" s="64">
        <v>18</v>
      </c>
      <c r="H214" s="64">
        <v>15</v>
      </c>
      <c r="I214" s="64">
        <v>7</v>
      </c>
      <c r="J214" s="62" t="s">
        <v>619</v>
      </c>
      <c r="K214" s="62" t="s">
        <v>619</v>
      </c>
      <c r="L214" s="64">
        <v>110</v>
      </c>
      <c r="M214" s="65">
        <v>1.7</v>
      </c>
      <c r="N214" s="64">
        <v>15</v>
      </c>
      <c r="O214" s="64">
        <v>47</v>
      </c>
      <c r="P214" s="64">
        <v>100</v>
      </c>
      <c r="Q214" s="64">
        <v>272</v>
      </c>
      <c r="R214" s="64">
        <v>64</v>
      </c>
      <c r="S214" s="64">
        <v>72</v>
      </c>
      <c r="T214" s="62" t="s">
        <v>619</v>
      </c>
      <c r="U214" s="62" t="s">
        <v>619</v>
      </c>
      <c r="V214" s="62" t="s">
        <v>619</v>
      </c>
      <c r="W214" s="64">
        <v>136</v>
      </c>
      <c r="X214" s="101">
        <v>2.12</v>
      </c>
      <c r="Y214" s="62" t="s">
        <v>619</v>
      </c>
      <c r="Z214" s="62" t="s">
        <v>619</v>
      </c>
    </row>
    <row r="215" spans="1:26" s="107" customFormat="1" ht="14.1" customHeight="1" x14ac:dyDescent="0.2">
      <c r="A215" s="218" t="s">
        <v>414</v>
      </c>
      <c r="B215" s="218" t="s">
        <v>415</v>
      </c>
      <c r="C215" s="218" t="s">
        <v>746</v>
      </c>
      <c r="D215" s="218"/>
      <c r="E215" s="77">
        <v>105</v>
      </c>
      <c r="F215" s="64">
        <v>27</v>
      </c>
      <c r="G215" s="64">
        <v>22</v>
      </c>
      <c r="H215" s="64">
        <v>25</v>
      </c>
      <c r="I215" s="62" t="s">
        <v>619</v>
      </c>
      <c r="J215" s="62" t="s">
        <v>619</v>
      </c>
      <c r="K215" s="64">
        <v>10</v>
      </c>
      <c r="L215" s="64">
        <v>92</v>
      </c>
      <c r="M215" s="65">
        <v>0.9</v>
      </c>
      <c r="N215" s="64">
        <v>35</v>
      </c>
      <c r="O215" s="64">
        <v>39</v>
      </c>
      <c r="P215" s="64">
        <v>88</v>
      </c>
      <c r="Q215" s="64">
        <v>254</v>
      </c>
      <c r="R215" s="64">
        <v>154</v>
      </c>
      <c r="S215" s="62" t="s">
        <v>619</v>
      </c>
      <c r="T215" s="62" t="s">
        <v>619</v>
      </c>
      <c r="U215" s="64">
        <v>1211</v>
      </c>
      <c r="V215" s="64">
        <v>659</v>
      </c>
      <c r="W215" s="64">
        <v>2084</v>
      </c>
      <c r="X215" s="101">
        <v>19.760000000000002</v>
      </c>
      <c r="Y215" s="62" t="s">
        <v>619</v>
      </c>
      <c r="Z215" s="62" t="s">
        <v>619</v>
      </c>
    </row>
    <row r="216" spans="1:26" s="107" customFormat="1" ht="14.1" customHeight="1" x14ac:dyDescent="0.2">
      <c r="A216" s="218" t="s">
        <v>15</v>
      </c>
      <c r="B216" s="218" t="s">
        <v>679</v>
      </c>
      <c r="C216" s="218" t="s">
        <v>750</v>
      </c>
      <c r="D216" s="218"/>
      <c r="E216" s="77">
        <v>60</v>
      </c>
      <c r="F216" s="62" t="s">
        <v>619</v>
      </c>
      <c r="G216" s="62" t="s">
        <v>619</v>
      </c>
      <c r="H216" s="62" t="s">
        <v>619</v>
      </c>
      <c r="I216" s="62" t="s">
        <v>619</v>
      </c>
      <c r="J216" s="62" t="s">
        <v>619</v>
      </c>
      <c r="K216" s="62" t="s">
        <v>619</v>
      </c>
      <c r="L216" s="62" t="s">
        <v>619</v>
      </c>
      <c r="M216" s="65" t="s">
        <v>619</v>
      </c>
      <c r="N216" s="62" t="s">
        <v>619</v>
      </c>
      <c r="O216" s="62" t="s">
        <v>619</v>
      </c>
      <c r="P216" s="62" t="s">
        <v>619</v>
      </c>
      <c r="Q216" s="64">
        <v>6</v>
      </c>
      <c r="R216" s="62" t="s">
        <v>619</v>
      </c>
      <c r="S216" s="62" t="s">
        <v>619</v>
      </c>
      <c r="T216" s="62" t="s">
        <v>619</v>
      </c>
      <c r="U216" s="62" t="s">
        <v>619</v>
      </c>
      <c r="V216" s="62" t="s">
        <v>619</v>
      </c>
      <c r="W216" s="64">
        <v>6</v>
      </c>
      <c r="X216" s="101">
        <v>0.1</v>
      </c>
      <c r="Y216" s="62" t="s">
        <v>619</v>
      </c>
      <c r="Z216" s="62" t="s">
        <v>619</v>
      </c>
    </row>
    <row r="217" spans="1:26" s="107" customFormat="1" ht="14.1" customHeight="1" x14ac:dyDescent="0.2">
      <c r="A217" s="218" t="s">
        <v>220</v>
      </c>
      <c r="B217" s="218" t="s">
        <v>221</v>
      </c>
      <c r="C217" s="218" t="s">
        <v>749</v>
      </c>
      <c r="D217" s="218"/>
      <c r="E217" s="77">
        <v>35</v>
      </c>
      <c r="F217" s="64">
        <v>11</v>
      </c>
      <c r="G217" s="62" t="s">
        <v>619</v>
      </c>
      <c r="H217" s="62" t="s">
        <v>619</v>
      </c>
      <c r="I217" s="62" t="s">
        <v>619</v>
      </c>
      <c r="J217" s="62" t="s">
        <v>619</v>
      </c>
      <c r="K217" s="62" t="s">
        <v>619</v>
      </c>
      <c r="L217" s="64">
        <v>12</v>
      </c>
      <c r="M217" s="65">
        <v>0.3</v>
      </c>
      <c r="N217" s="62" t="s">
        <v>619</v>
      </c>
      <c r="O217" s="62" t="s">
        <v>619</v>
      </c>
      <c r="P217" s="64">
        <v>10</v>
      </c>
      <c r="Q217" s="64">
        <v>33</v>
      </c>
      <c r="R217" s="64">
        <v>6</v>
      </c>
      <c r="S217" s="62" t="s">
        <v>619</v>
      </c>
      <c r="T217" s="64">
        <v>15</v>
      </c>
      <c r="U217" s="62" t="s">
        <v>619</v>
      </c>
      <c r="V217" s="62" t="s">
        <v>619</v>
      </c>
      <c r="W217" s="64">
        <v>21</v>
      </c>
      <c r="X217" s="101">
        <v>0.6</v>
      </c>
      <c r="Y217" s="64">
        <v>5</v>
      </c>
      <c r="Z217" s="64">
        <v>5</v>
      </c>
    </row>
    <row r="218" spans="1:26" s="107" customFormat="1" ht="14.1" customHeight="1" x14ac:dyDescent="0.2">
      <c r="A218" s="218" t="s">
        <v>516</v>
      </c>
      <c r="B218" s="218" t="s">
        <v>517</v>
      </c>
      <c r="C218" s="218" t="s">
        <v>742</v>
      </c>
      <c r="D218" s="218"/>
      <c r="E218" s="77">
        <v>58</v>
      </c>
      <c r="F218" s="64">
        <v>22</v>
      </c>
      <c r="G218" s="62" t="s">
        <v>619</v>
      </c>
      <c r="H218" s="62" t="s">
        <v>619</v>
      </c>
      <c r="I218" s="62" t="s">
        <v>619</v>
      </c>
      <c r="J218" s="62" t="s">
        <v>619</v>
      </c>
      <c r="K218" s="62" t="s">
        <v>619</v>
      </c>
      <c r="L218" s="64">
        <v>28</v>
      </c>
      <c r="M218" s="65">
        <v>0.5</v>
      </c>
      <c r="N218" s="62" t="s">
        <v>619</v>
      </c>
      <c r="O218" s="62" t="s">
        <v>619</v>
      </c>
      <c r="P218" s="62" t="s">
        <v>619</v>
      </c>
      <c r="Q218" s="64">
        <v>33</v>
      </c>
      <c r="R218" s="64">
        <v>33</v>
      </c>
      <c r="S218" s="62" t="s">
        <v>619</v>
      </c>
      <c r="T218" s="64">
        <v>89</v>
      </c>
      <c r="U218" s="62" t="s">
        <v>619</v>
      </c>
      <c r="V218" s="62" t="s">
        <v>619</v>
      </c>
      <c r="W218" s="64">
        <v>122</v>
      </c>
      <c r="X218" s="101">
        <v>2.1</v>
      </c>
      <c r="Y218" s="64">
        <v>6</v>
      </c>
      <c r="Z218" s="64">
        <v>6</v>
      </c>
    </row>
    <row r="219" spans="1:26" s="107" customFormat="1" ht="14.1" customHeight="1" x14ac:dyDescent="0.2">
      <c r="A219" s="218" t="s">
        <v>79</v>
      </c>
      <c r="B219" s="218" t="s">
        <v>80</v>
      </c>
      <c r="C219" s="218" t="s">
        <v>743</v>
      </c>
      <c r="D219" s="218"/>
      <c r="E219" s="77">
        <v>25</v>
      </c>
      <c r="F219" s="62" t="s">
        <v>619</v>
      </c>
      <c r="G219" s="62" t="s">
        <v>619</v>
      </c>
      <c r="H219" s="62" t="s">
        <v>619</v>
      </c>
      <c r="I219" s="62" t="s">
        <v>619</v>
      </c>
      <c r="J219" s="62" t="s">
        <v>619</v>
      </c>
      <c r="K219" s="62" t="s">
        <v>619</v>
      </c>
      <c r="L219" s="62" t="s">
        <v>619</v>
      </c>
      <c r="M219" s="65" t="s">
        <v>619</v>
      </c>
      <c r="N219" s="62" t="s">
        <v>619</v>
      </c>
      <c r="O219" s="62" t="s">
        <v>619</v>
      </c>
      <c r="P219" s="62" t="s">
        <v>619</v>
      </c>
      <c r="Q219" s="62" t="s">
        <v>619</v>
      </c>
      <c r="R219" s="62" t="s">
        <v>619</v>
      </c>
      <c r="S219" s="62" t="s">
        <v>619</v>
      </c>
      <c r="T219" s="62" t="s">
        <v>619</v>
      </c>
      <c r="U219" s="62" t="s">
        <v>619</v>
      </c>
      <c r="V219" s="62" t="s">
        <v>619</v>
      </c>
      <c r="W219" s="62" t="s">
        <v>619</v>
      </c>
      <c r="X219" s="101" t="s">
        <v>619</v>
      </c>
      <c r="Y219" s="62" t="s">
        <v>619</v>
      </c>
      <c r="Z219" s="62" t="s">
        <v>619</v>
      </c>
    </row>
    <row r="220" spans="1:26" s="107" customFormat="1" ht="14.1" customHeight="1" x14ac:dyDescent="0.2">
      <c r="A220" s="218" t="s">
        <v>416</v>
      </c>
      <c r="B220" s="218" t="s">
        <v>417</v>
      </c>
      <c r="C220" s="218" t="s">
        <v>746</v>
      </c>
      <c r="D220" s="218"/>
      <c r="E220" s="77">
        <v>83</v>
      </c>
      <c r="F220" s="64">
        <v>33</v>
      </c>
      <c r="G220" s="62" t="s">
        <v>619</v>
      </c>
      <c r="H220" s="64">
        <v>7</v>
      </c>
      <c r="I220" s="62" t="s">
        <v>619</v>
      </c>
      <c r="J220" s="62" t="s">
        <v>619</v>
      </c>
      <c r="K220" s="64">
        <v>9</v>
      </c>
      <c r="L220" s="64">
        <v>56</v>
      </c>
      <c r="M220" s="65">
        <v>0.7</v>
      </c>
      <c r="N220" s="64">
        <v>6</v>
      </c>
      <c r="O220" s="64">
        <v>14</v>
      </c>
      <c r="P220" s="64">
        <v>23</v>
      </c>
      <c r="Q220" s="64">
        <v>99</v>
      </c>
      <c r="R220" s="62" t="s">
        <v>619</v>
      </c>
      <c r="S220" s="64">
        <v>57</v>
      </c>
      <c r="T220" s="62" t="s">
        <v>619</v>
      </c>
      <c r="U220" s="64">
        <v>108</v>
      </c>
      <c r="V220" s="64">
        <v>52</v>
      </c>
      <c r="W220" s="64">
        <v>234</v>
      </c>
      <c r="X220" s="101">
        <v>2.83</v>
      </c>
      <c r="Y220" s="64">
        <v>76</v>
      </c>
      <c r="Z220" s="64">
        <v>76</v>
      </c>
    </row>
    <row r="221" spans="1:26" s="107" customFormat="1" ht="14.1" customHeight="1" x14ac:dyDescent="0.2">
      <c r="A221" s="218" t="s">
        <v>110</v>
      </c>
      <c r="B221" s="218" t="s">
        <v>111</v>
      </c>
      <c r="C221" s="218" t="s">
        <v>747</v>
      </c>
      <c r="D221" s="218"/>
      <c r="E221" s="77">
        <v>21</v>
      </c>
      <c r="F221" s="64">
        <v>7</v>
      </c>
      <c r="G221" s="62" t="s">
        <v>619</v>
      </c>
      <c r="H221" s="62" t="s">
        <v>619</v>
      </c>
      <c r="I221" s="62" t="s">
        <v>619</v>
      </c>
      <c r="J221" s="62" t="s">
        <v>619</v>
      </c>
      <c r="K221" s="62" t="s">
        <v>619</v>
      </c>
      <c r="L221" s="64">
        <v>8</v>
      </c>
      <c r="M221" s="65">
        <v>0.4</v>
      </c>
      <c r="N221" s="62" t="s">
        <v>619</v>
      </c>
      <c r="O221" s="62" t="s">
        <v>619</v>
      </c>
      <c r="P221" s="62" t="s">
        <v>619</v>
      </c>
      <c r="Q221" s="64">
        <v>13</v>
      </c>
      <c r="R221" s="62" t="s">
        <v>619</v>
      </c>
      <c r="S221" s="64">
        <v>8</v>
      </c>
      <c r="T221" s="62" t="s">
        <v>619</v>
      </c>
      <c r="U221" s="62" t="s">
        <v>619</v>
      </c>
      <c r="V221" s="62" t="s">
        <v>619</v>
      </c>
      <c r="W221" s="64">
        <v>10</v>
      </c>
      <c r="X221" s="101">
        <v>0.47</v>
      </c>
      <c r="Y221" s="64">
        <v>6</v>
      </c>
      <c r="Z221" s="64">
        <v>6</v>
      </c>
    </row>
    <row r="222" spans="1:26" s="107" customFormat="1" ht="14.1" customHeight="1" x14ac:dyDescent="0.2">
      <c r="A222" s="218" t="s">
        <v>53</v>
      </c>
      <c r="B222" s="218" t="s">
        <v>54</v>
      </c>
      <c r="C222" s="218" t="s">
        <v>743</v>
      </c>
      <c r="D222" s="218"/>
      <c r="E222" s="77">
        <v>89</v>
      </c>
      <c r="F222" s="64">
        <v>67</v>
      </c>
      <c r="G222" s="64">
        <v>5</v>
      </c>
      <c r="H222" s="64">
        <v>9</v>
      </c>
      <c r="I222" s="62" t="s">
        <v>619</v>
      </c>
      <c r="J222" s="64">
        <v>8</v>
      </c>
      <c r="K222" s="62" t="s">
        <v>619</v>
      </c>
      <c r="L222" s="64">
        <v>93</v>
      </c>
      <c r="M222" s="65">
        <v>1.1000000000000001</v>
      </c>
      <c r="N222" s="62" t="s">
        <v>619</v>
      </c>
      <c r="O222" s="64">
        <v>85</v>
      </c>
      <c r="P222" s="62" t="s">
        <v>619</v>
      </c>
      <c r="Q222" s="64">
        <v>260</v>
      </c>
      <c r="R222" s="62" t="s">
        <v>619</v>
      </c>
      <c r="S222" s="64">
        <v>22</v>
      </c>
      <c r="T222" s="64">
        <v>14</v>
      </c>
      <c r="U222" s="62" t="s">
        <v>619</v>
      </c>
      <c r="V222" s="62" t="s">
        <v>619</v>
      </c>
      <c r="W222" s="64">
        <v>36</v>
      </c>
      <c r="X222" s="101">
        <v>0.41</v>
      </c>
      <c r="Y222" s="64">
        <v>50</v>
      </c>
      <c r="Z222" s="64">
        <v>50</v>
      </c>
    </row>
    <row r="223" spans="1:26" s="107" customFormat="1" ht="14.1" customHeight="1" x14ac:dyDescent="0.2">
      <c r="A223" s="218" t="s">
        <v>302</v>
      </c>
      <c r="B223" s="218" t="s">
        <v>303</v>
      </c>
      <c r="C223" s="218" t="s">
        <v>745</v>
      </c>
      <c r="D223" s="218"/>
      <c r="E223" s="77">
        <v>34</v>
      </c>
      <c r="F223" s="64">
        <v>19</v>
      </c>
      <c r="G223" s="62" t="s">
        <v>619</v>
      </c>
      <c r="H223" s="62" t="s">
        <v>619</v>
      </c>
      <c r="I223" s="62" t="s">
        <v>619</v>
      </c>
      <c r="J223" s="62" t="s">
        <v>619</v>
      </c>
      <c r="K223" s="62" t="s">
        <v>619</v>
      </c>
      <c r="L223" s="64">
        <v>20</v>
      </c>
      <c r="M223" s="65">
        <v>0.6</v>
      </c>
      <c r="N223" s="62" t="s">
        <v>619</v>
      </c>
      <c r="O223" s="64">
        <v>5</v>
      </c>
      <c r="P223" s="62" t="s">
        <v>619</v>
      </c>
      <c r="Q223" s="64">
        <v>31</v>
      </c>
      <c r="R223" s="64">
        <v>7</v>
      </c>
      <c r="S223" s="62" t="s">
        <v>619</v>
      </c>
      <c r="T223" s="64">
        <v>24</v>
      </c>
      <c r="U223" s="62" t="s">
        <v>619</v>
      </c>
      <c r="V223" s="64">
        <v>8</v>
      </c>
      <c r="W223" s="64">
        <v>41</v>
      </c>
      <c r="X223" s="101">
        <v>1.19</v>
      </c>
      <c r="Y223" s="62" t="s">
        <v>619</v>
      </c>
      <c r="Z223" s="62" t="s">
        <v>619</v>
      </c>
    </row>
    <row r="224" spans="1:26" s="107" customFormat="1" ht="14.1" customHeight="1" x14ac:dyDescent="0.2">
      <c r="A224" s="218" t="s">
        <v>81</v>
      </c>
      <c r="B224" s="218" t="s">
        <v>82</v>
      </c>
      <c r="C224" s="218" t="s">
        <v>743</v>
      </c>
      <c r="D224" s="218"/>
      <c r="E224" s="77">
        <v>30</v>
      </c>
      <c r="F224" s="62" t="s">
        <v>619</v>
      </c>
      <c r="G224" s="62" t="s">
        <v>619</v>
      </c>
      <c r="H224" s="62" t="s">
        <v>619</v>
      </c>
      <c r="I224" s="62" t="s">
        <v>619</v>
      </c>
      <c r="J224" s="62" t="s">
        <v>619</v>
      </c>
      <c r="K224" s="62" t="s">
        <v>619</v>
      </c>
      <c r="L224" s="62" t="s">
        <v>619</v>
      </c>
      <c r="M224" s="65" t="s">
        <v>619</v>
      </c>
      <c r="N224" s="62" t="s">
        <v>619</v>
      </c>
      <c r="O224" s="62" t="s">
        <v>619</v>
      </c>
      <c r="P224" s="62" t="s">
        <v>619</v>
      </c>
      <c r="Q224" s="62" t="s">
        <v>619</v>
      </c>
      <c r="R224" s="62" t="s">
        <v>619</v>
      </c>
      <c r="S224" s="62" t="s">
        <v>619</v>
      </c>
      <c r="T224" s="62" t="s">
        <v>619</v>
      </c>
      <c r="U224" s="62" t="s">
        <v>619</v>
      </c>
      <c r="V224" s="62" t="s">
        <v>619</v>
      </c>
      <c r="W224" s="62" t="s">
        <v>619</v>
      </c>
      <c r="X224" s="101" t="s">
        <v>619</v>
      </c>
      <c r="Y224" s="62" t="s">
        <v>619</v>
      </c>
      <c r="Z224" s="62" t="s">
        <v>619</v>
      </c>
    </row>
    <row r="225" spans="1:26" s="107" customFormat="1" ht="14.1" customHeight="1" x14ac:dyDescent="0.2">
      <c r="A225" s="218" t="s">
        <v>448</v>
      </c>
      <c r="B225" s="218" t="s">
        <v>449</v>
      </c>
      <c r="C225" s="218" t="s">
        <v>742</v>
      </c>
      <c r="D225" s="218"/>
      <c r="E225" s="77">
        <v>42</v>
      </c>
      <c r="F225" s="62" t="s">
        <v>619</v>
      </c>
      <c r="G225" s="62" t="s">
        <v>619</v>
      </c>
      <c r="H225" s="62" t="s">
        <v>619</v>
      </c>
      <c r="I225" s="62" t="s">
        <v>619</v>
      </c>
      <c r="J225" s="62" t="s">
        <v>619</v>
      </c>
      <c r="K225" s="62" t="s">
        <v>619</v>
      </c>
      <c r="L225" s="64">
        <v>14</v>
      </c>
      <c r="M225" s="65">
        <v>0.3</v>
      </c>
      <c r="N225" s="64">
        <v>5</v>
      </c>
      <c r="O225" s="62" t="s">
        <v>619</v>
      </c>
      <c r="P225" s="62" t="s">
        <v>619</v>
      </c>
      <c r="Q225" s="64">
        <v>27</v>
      </c>
      <c r="R225" s="62" t="s">
        <v>619</v>
      </c>
      <c r="S225" s="64">
        <v>7</v>
      </c>
      <c r="T225" s="62" t="s">
        <v>619</v>
      </c>
      <c r="U225" s="62" t="s">
        <v>619</v>
      </c>
      <c r="V225" s="64">
        <v>12</v>
      </c>
      <c r="W225" s="64">
        <v>20</v>
      </c>
      <c r="X225" s="101">
        <v>0.48</v>
      </c>
      <c r="Y225" s="62" t="s">
        <v>619</v>
      </c>
      <c r="Z225" s="62" t="s">
        <v>619</v>
      </c>
    </row>
    <row r="226" spans="1:26" s="107" customFormat="1" ht="14.1" customHeight="1" x14ac:dyDescent="0.2">
      <c r="A226" s="218" t="s">
        <v>122</v>
      </c>
      <c r="B226" s="218" t="s">
        <v>123</v>
      </c>
      <c r="C226" s="218" t="s">
        <v>747</v>
      </c>
      <c r="D226" s="218"/>
      <c r="E226" s="77">
        <v>110</v>
      </c>
      <c r="F226" s="64">
        <v>21</v>
      </c>
      <c r="G226" s="62" t="s">
        <v>619</v>
      </c>
      <c r="H226" s="62" t="s">
        <v>619</v>
      </c>
      <c r="I226" s="62" t="s">
        <v>619</v>
      </c>
      <c r="J226" s="62" t="s">
        <v>619</v>
      </c>
      <c r="K226" s="62" t="s">
        <v>619</v>
      </c>
      <c r="L226" s="64">
        <v>29</v>
      </c>
      <c r="M226" s="65">
        <v>0.3</v>
      </c>
      <c r="N226" s="62" t="s">
        <v>619</v>
      </c>
      <c r="O226" s="62" t="s">
        <v>619</v>
      </c>
      <c r="P226" s="64">
        <v>23</v>
      </c>
      <c r="Q226" s="64">
        <v>55</v>
      </c>
      <c r="R226" s="62" t="s">
        <v>619</v>
      </c>
      <c r="S226" s="62" t="s">
        <v>619</v>
      </c>
      <c r="T226" s="62" t="s">
        <v>619</v>
      </c>
      <c r="U226" s="62" t="s">
        <v>619</v>
      </c>
      <c r="V226" s="62" t="s">
        <v>619</v>
      </c>
      <c r="W226" s="64">
        <v>28</v>
      </c>
      <c r="X226" s="101">
        <v>0.25</v>
      </c>
      <c r="Y226" s="64">
        <v>24</v>
      </c>
      <c r="Z226" s="64">
        <v>24</v>
      </c>
    </row>
    <row r="227" spans="1:26" s="107" customFormat="1" ht="14.1" customHeight="1" x14ac:dyDescent="0.2">
      <c r="A227" s="218" t="s">
        <v>248</v>
      </c>
      <c r="B227" s="218" t="s">
        <v>249</v>
      </c>
      <c r="C227" s="218" t="s">
        <v>749</v>
      </c>
      <c r="D227" s="218"/>
      <c r="E227" s="77">
        <v>43</v>
      </c>
      <c r="F227" s="64">
        <v>44</v>
      </c>
      <c r="G227" s="62" t="s">
        <v>619</v>
      </c>
      <c r="H227" s="62" t="s">
        <v>619</v>
      </c>
      <c r="I227" s="62" t="s">
        <v>619</v>
      </c>
      <c r="J227" s="62" t="s">
        <v>619</v>
      </c>
      <c r="K227" s="62" t="s">
        <v>619</v>
      </c>
      <c r="L227" s="64">
        <v>48</v>
      </c>
      <c r="M227" s="65">
        <v>1.1000000000000001</v>
      </c>
      <c r="N227" s="64">
        <v>9</v>
      </c>
      <c r="O227" s="62" t="s">
        <v>619</v>
      </c>
      <c r="P227" s="62" t="s">
        <v>619</v>
      </c>
      <c r="Q227" s="64">
        <v>67</v>
      </c>
      <c r="R227" s="62" t="s">
        <v>619</v>
      </c>
      <c r="S227" s="62" t="s">
        <v>619</v>
      </c>
      <c r="T227" s="62" t="s">
        <v>619</v>
      </c>
      <c r="U227" s="62" t="s">
        <v>619</v>
      </c>
      <c r="V227" s="62" t="s">
        <v>619</v>
      </c>
      <c r="W227" s="64">
        <v>6</v>
      </c>
      <c r="X227" s="101">
        <v>0.14000000000000001</v>
      </c>
      <c r="Y227" s="62" t="s">
        <v>619</v>
      </c>
      <c r="Z227" s="62" t="s">
        <v>619</v>
      </c>
    </row>
    <row r="228" spans="1:26" s="107" customFormat="1" ht="14.1" customHeight="1" x14ac:dyDescent="0.2">
      <c r="A228" s="218" t="s">
        <v>518</v>
      </c>
      <c r="B228" s="218" t="s">
        <v>519</v>
      </c>
      <c r="C228" s="218" t="s">
        <v>742</v>
      </c>
      <c r="D228" s="218"/>
      <c r="E228" s="77">
        <v>34</v>
      </c>
      <c r="F228" s="64">
        <v>14</v>
      </c>
      <c r="G228" s="62" t="s">
        <v>619</v>
      </c>
      <c r="H228" s="62" t="s">
        <v>619</v>
      </c>
      <c r="I228" s="62" t="s">
        <v>619</v>
      </c>
      <c r="J228" s="62" t="s">
        <v>619</v>
      </c>
      <c r="K228" s="62" t="s">
        <v>619</v>
      </c>
      <c r="L228" s="64">
        <v>16</v>
      </c>
      <c r="M228" s="65">
        <v>0.5</v>
      </c>
      <c r="N228" s="62" t="s">
        <v>619</v>
      </c>
      <c r="O228" s="62" t="s">
        <v>619</v>
      </c>
      <c r="P228" s="64">
        <v>7</v>
      </c>
      <c r="Q228" s="64">
        <v>30</v>
      </c>
      <c r="R228" s="64">
        <v>11</v>
      </c>
      <c r="S228" s="64">
        <v>21</v>
      </c>
      <c r="T228" s="64">
        <v>42</v>
      </c>
      <c r="U228" s="62" t="s">
        <v>619</v>
      </c>
      <c r="V228" s="62" t="s">
        <v>619</v>
      </c>
      <c r="W228" s="64">
        <v>76</v>
      </c>
      <c r="X228" s="101">
        <v>2.2400000000000002</v>
      </c>
      <c r="Y228" s="62" t="s">
        <v>619</v>
      </c>
      <c r="Z228" s="62" t="s">
        <v>619</v>
      </c>
    </row>
    <row r="229" spans="1:26" s="107" customFormat="1" ht="14.1" customHeight="1" x14ac:dyDescent="0.2">
      <c r="A229" s="218" t="s">
        <v>210</v>
      </c>
      <c r="B229" s="218" t="s">
        <v>211</v>
      </c>
      <c r="C229" s="218" t="s">
        <v>744</v>
      </c>
      <c r="D229" s="218"/>
      <c r="E229" s="79">
        <v>47</v>
      </c>
      <c r="F229" s="150" t="s">
        <v>619</v>
      </c>
      <c r="G229" s="150" t="s">
        <v>619</v>
      </c>
      <c r="H229" s="150" t="s">
        <v>619</v>
      </c>
      <c r="I229" s="150" t="s">
        <v>619</v>
      </c>
      <c r="J229" s="150" t="s">
        <v>619</v>
      </c>
      <c r="K229" s="150" t="s">
        <v>619</v>
      </c>
      <c r="L229" s="150" t="s">
        <v>619</v>
      </c>
      <c r="M229" s="65" t="s">
        <v>619</v>
      </c>
      <c r="N229" s="62" t="s">
        <v>619</v>
      </c>
      <c r="O229" s="62" t="s">
        <v>619</v>
      </c>
      <c r="P229" s="62" t="s">
        <v>619</v>
      </c>
      <c r="Q229" s="64">
        <v>8</v>
      </c>
      <c r="R229" s="62" t="s">
        <v>619</v>
      </c>
      <c r="S229" s="64">
        <v>5</v>
      </c>
      <c r="T229" s="62" t="s">
        <v>619</v>
      </c>
      <c r="U229" s="62" t="s">
        <v>619</v>
      </c>
      <c r="V229" s="62" t="s">
        <v>619</v>
      </c>
      <c r="W229" s="64">
        <v>6</v>
      </c>
      <c r="X229" s="101">
        <v>0.13</v>
      </c>
      <c r="Y229" s="62" t="s">
        <v>619</v>
      </c>
      <c r="Z229" s="62" t="s">
        <v>619</v>
      </c>
    </row>
    <row r="230" spans="1:26" s="107" customFormat="1" ht="14.1" customHeight="1" x14ac:dyDescent="0.2">
      <c r="A230" s="218" t="s">
        <v>468</v>
      </c>
      <c r="B230" s="218" t="s">
        <v>469</v>
      </c>
      <c r="C230" s="218" t="s">
        <v>742</v>
      </c>
      <c r="D230" s="218"/>
      <c r="E230" s="77">
        <v>38</v>
      </c>
      <c r="F230" s="64">
        <v>14</v>
      </c>
      <c r="G230" s="62" t="s">
        <v>619</v>
      </c>
      <c r="H230" s="62" t="s">
        <v>619</v>
      </c>
      <c r="I230" s="62" t="s">
        <v>619</v>
      </c>
      <c r="J230" s="62" t="s">
        <v>619</v>
      </c>
      <c r="K230" s="62" t="s">
        <v>619</v>
      </c>
      <c r="L230" s="64">
        <v>19</v>
      </c>
      <c r="M230" s="65">
        <v>0.5</v>
      </c>
      <c r="N230" s="62" t="s">
        <v>619</v>
      </c>
      <c r="O230" s="62" t="s">
        <v>619</v>
      </c>
      <c r="P230" s="64">
        <v>8</v>
      </c>
      <c r="Q230" s="64">
        <v>28</v>
      </c>
      <c r="R230" s="64">
        <v>10</v>
      </c>
      <c r="S230" s="64">
        <v>8</v>
      </c>
      <c r="T230" s="64">
        <v>10</v>
      </c>
      <c r="U230" s="62" t="s">
        <v>619</v>
      </c>
      <c r="V230" s="62" t="s">
        <v>619</v>
      </c>
      <c r="W230" s="64">
        <v>34</v>
      </c>
      <c r="X230" s="101">
        <v>0.91</v>
      </c>
      <c r="Y230" s="64">
        <v>7</v>
      </c>
      <c r="Z230" s="64">
        <v>7</v>
      </c>
    </row>
    <row r="231" spans="1:26" s="107" customFormat="1" ht="14.1" customHeight="1" x14ac:dyDescent="0.2">
      <c r="A231" s="218" t="s">
        <v>139</v>
      </c>
      <c r="B231" s="218" t="s">
        <v>680</v>
      </c>
      <c r="C231" s="218" t="s">
        <v>744</v>
      </c>
      <c r="D231" s="218"/>
      <c r="E231" s="77">
        <v>15</v>
      </c>
      <c r="F231" s="62" t="s">
        <v>619</v>
      </c>
      <c r="G231" s="62" t="s">
        <v>619</v>
      </c>
      <c r="H231" s="62" t="s">
        <v>619</v>
      </c>
      <c r="I231" s="62" t="s">
        <v>619</v>
      </c>
      <c r="J231" s="62" t="s">
        <v>619</v>
      </c>
      <c r="K231" s="62" t="s">
        <v>619</v>
      </c>
      <c r="L231" s="62" t="s">
        <v>619</v>
      </c>
      <c r="M231" s="65" t="s">
        <v>619</v>
      </c>
      <c r="N231" s="62" t="s">
        <v>619</v>
      </c>
      <c r="O231" s="62" t="s">
        <v>619</v>
      </c>
      <c r="P231" s="62" t="s">
        <v>619</v>
      </c>
      <c r="Q231" s="64">
        <v>8</v>
      </c>
      <c r="R231" s="62" t="s">
        <v>619</v>
      </c>
      <c r="S231" s="62" t="s">
        <v>619</v>
      </c>
      <c r="T231" s="62" t="s">
        <v>619</v>
      </c>
      <c r="U231" s="62" t="s">
        <v>619</v>
      </c>
      <c r="V231" s="62" t="s">
        <v>619</v>
      </c>
      <c r="W231" s="62" t="s">
        <v>619</v>
      </c>
      <c r="X231" s="101" t="s">
        <v>619</v>
      </c>
      <c r="Y231" s="62" t="s">
        <v>619</v>
      </c>
      <c r="Z231" s="62" t="s">
        <v>619</v>
      </c>
    </row>
    <row r="232" spans="1:26" s="107" customFormat="1" ht="14.1" customHeight="1" x14ac:dyDescent="0.2">
      <c r="A232" s="218" t="s">
        <v>112</v>
      </c>
      <c r="B232" s="218" t="s">
        <v>113</v>
      </c>
      <c r="C232" s="218" t="s">
        <v>747</v>
      </c>
      <c r="D232" s="218"/>
      <c r="E232" s="77">
        <v>23</v>
      </c>
      <c r="F232" s="62" t="s">
        <v>619</v>
      </c>
      <c r="G232" s="62" t="s">
        <v>619</v>
      </c>
      <c r="H232" s="62" t="s">
        <v>619</v>
      </c>
      <c r="I232" s="62" t="s">
        <v>619</v>
      </c>
      <c r="J232" s="62" t="s">
        <v>619</v>
      </c>
      <c r="K232" s="62" t="s">
        <v>619</v>
      </c>
      <c r="L232" s="62" t="s">
        <v>619</v>
      </c>
      <c r="M232" s="65" t="s">
        <v>619</v>
      </c>
      <c r="N232" s="62" t="s">
        <v>619</v>
      </c>
      <c r="O232" s="62" t="s">
        <v>619</v>
      </c>
      <c r="P232" s="62" t="s">
        <v>619</v>
      </c>
      <c r="Q232" s="64">
        <v>9</v>
      </c>
      <c r="R232" s="62" t="s">
        <v>619</v>
      </c>
      <c r="S232" s="62" t="s">
        <v>619</v>
      </c>
      <c r="T232" s="62" t="s">
        <v>619</v>
      </c>
      <c r="U232" s="62" t="s">
        <v>619</v>
      </c>
      <c r="V232" s="64">
        <v>6</v>
      </c>
      <c r="W232" s="64">
        <v>7</v>
      </c>
      <c r="X232" s="101">
        <v>0.3</v>
      </c>
      <c r="Y232" s="62" t="s">
        <v>619</v>
      </c>
      <c r="Z232" s="62" t="s">
        <v>619</v>
      </c>
    </row>
    <row r="233" spans="1:26" s="107" customFormat="1" ht="14.1" customHeight="1" x14ac:dyDescent="0.2">
      <c r="A233" s="218" t="s">
        <v>55</v>
      </c>
      <c r="B233" s="218" t="s">
        <v>56</v>
      </c>
      <c r="C233" s="218" t="s">
        <v>743</v>
      </c>
      <c r="D233" s="218"/>
      <c r="E233" s="77">
        <v>108</v>
      </c>
      <c r="F233" s="64">
        <v>41</v>
      </c>
      <c r="G233" s="64">
        <v>9</v>
      </c>
      <c r="H233" s="64">
        <v>9</v>
      </c>
      <c r="I233" s="62" t="s">
        <v>619</v>
      </c>
      <c r="J233" s="64">
        <v>5</v>
      </c>
      <c r="K233" s="62" t="s">
        <v>619</v>
      </c>
      <c r="L233" s="64">
        <v>66</v>
      </c>
      <c r="M233" s="65">
        <v>0.6</v>
      </c>
      <c r="N233" s="62" t="s">
        <v>619</v>
      </c>
      <c r="O233" s="64">
        <v>64</v>
      </c>
      <c r="P233" s="62" t="s">
        <v>619</v>
      </c>
      <c r="Q233" s="64">
        <v>145</v>
      </c>
      <c r="R233" s="64">
        <v>20</v>
      </c>
      <c r="S233" s="64">
        <v>22</v>
      </c>
      <c r="T233" s="64">
        <v>34</v>
      </c>
      <c r="U233" s="62" t="s">
        <v>619</v>
      </c>
      <c r="V233" s="62" t="s">
        <v>619</v>
      </c>
      <c r="W233" s="64">
        <v>76</v>
      </c>
      <c r="X233" s="101">
        <v>0.71</v>
      </c>
      <c r="Y233" s="64">
        <v>68</v>
      </c>
      <c r="Z233" s="64">
        <v>68</v>
      </c>
    </row>
    <row r="234" spans="1:26" s="107" customFormat="1" ht="14.1" customHeight="1" x14ac:dyDescent="0.2">
      <c r="A234" s="218" t="s">
        <v>260</v>
      </c>
      <c r="B234" s="218" t="s">
        <v>261</v>
      </c>
      <c r="C234" s="218" t="s">
        <v>749</v>
      </c>
      <c r="D234" s="218"/>
      <c r="E234" s="77">
        <v>125</v>
      </c>
      <c r="F234" s="64">
        <v>81</v>
      </c>
      <c r="G234" s="64">
        <v>16</v>
      </c>
      <c r="H234" s="64">
        <v>19</v>
      </c>
      <c r="I234" s="64">
        <v>7</v>
      </c>
      <c r="J234" s="64">
        <v>9</v>
      </c>
      <c r="K234" s="64">
        <v>8</v>
      </c>
      <c r="L234" s="64">
        <v>140</v>
      </c>
      <c r="M234" s="65">
        <v>1.1000000000000001</v>
      </c>
      <c r="N234" s="64">
        <v>25</v>
      </c>
      <c r="O234" s="64">
        <v>20</v>
      </c>
      <c r="P234" s="64">
        <v>22</v>
      </c>
      <c r="Q234" s="64">
        <v>207</v>
      </c>
      <c r="R234" s="62" t="s">
        <v>619</v>
      </c>
      <c r="S234" s="62" t="s">
        <v>619</v>
      </c>
      <c r="T234" s="62" t="s">
        <v>619</v>
      </c>
      <c r="U234" s="64">
        <v>9</v>
      </c>
      <c r="V234" s="64">
        <v>5</v>
      </c>
      <c r="W234" s="64">
        <v>16</v>
      </c>
      <c r="X234" s="101">
        <v>0.13</v>
      </c>
      <c r="Y234" s="62" t="s">
        <v>619</v>
      </c>
      <c r="Z234" s="62" t="s">
        <v>619</v>
      </c>
    </row>
    <row r="235" spans="1:26" s="107" customFormat="1" ht="14.1" customHeight="1" x14ac:dyDescent="0.2">
      <c r="A235" s="218" t="s">
        <v>114</v>
      </c>
      <c r="B235" s="218" t="s">
        <v>115</v>
      </c>
      <c r="C235" s="218" t="s">
        <v>747</v>
      </c>
      <c r="D235" s="218"/>
      <c r="E235" s="77">
        <v>50</v>
      </c>
      <c r="F235" s="64">
        <v>22</v>
      </c>
      <c r="G235" s="62" t="s">
        <v>619</v>
      </c>
      <c r="H235" s="62" t="s">
        <v>619</v>
      </c>
      <c r="I235" s="62" t="s">
        <v>619</v>
      </c>
      <c r="J235" s="62" t="s">
        <v>619</v>
      </c>
      <c r="K235" s="62" t="s">
        <v>619</v>
      </c>
      <c r="L235" s="64">
        <v>23</v>
      </c>
      <c r="M235" s="65">
        <v>0.5</v>
      </c>
      <c r="N235" s="64">
        <v>9</v>
      </c>
      <c r="O235" s="64">
        <v>5</v>
      </c>
      <c r="P235" s="64">
        <v>19</v>
      </c>
      <c r="Q235" s="64">
        <v>56</v>
      </c>
      <c r="R235" s="64">
        <v>20</v>
      </c>
      <c r="S235" s="62" t="s">
        <v>619</v>
      </c>
      <c r="T235" s="64">
        <v>14</v>
      </c>
      <c r="U235" s="64">
        <v>21</v>
      </c>
      <c r="V235" s="62" t="s">
        <v>619</v>
      </c>
      <c r="W235" s="64">
        <v>55</v>
      </c>
      <c r="X235" s="101">
        <v>1.1000000000000001</v>
      </c>
      <c r="Y235" s="64">
        <v>5</v>
      </c>
      <c r="Z235" s="64">
        <v>5</v>
      </c>
    </row>
    <row r="236" spans="1:26" s="107" customFormat="1" ht="14.1" customHeight="1" x14ac:dyDescent="0.2">
      <c r="A236" s="218" t="s">
        <v>598</v>
      </c>
      <c r="B236" s="218" t="s">
        <v>599</v>
      </c>
      <c r="C236" s="218" t="s">
        <v>748</v>
      </c>
      <c r="D236" s="218"/>
      <c r="E236" s="77">
        <v>51</v>
      </c>
      <c r="F236" s="64">
        <v>8</v>
      </c>
      <c r="G236" s="62" t="s">
        <v>619</v>
      </c>
      <c r="H236" s="62" t="s">
        <v>619</v>
      </c>
      <c r="I236" s="62" t="s">
        <v>619</v>
      </c>
      <c r="J236" s="62" t="s">
        <v>619</v>
      </c>
      <c r="K236" s="62" t="s">
        <v>619</v>
      </c>
      <c r="L236" s="64">
        <v>9</v>
      </c>
      <c r="M236" s="65">
        <v>0.2</v>
      </c>
      <c r="N236" s="62" t="s">
        <v>619</v>
      </c>
      <c r="O236" s="62" t="s">
        <v>619</v>
      </c>
      <c r="P236" s="64">
        <v>8</v>
      </c>
      <c r="Q236" s="64">
        <v>23</v>
      </c>
      <c r="R236" s="62" t="s">
        <v>619</v>
      </c>
      <c r="S236" s="64">
        <v>9</v>
      </c>
      <c r="T236" s="62" t="s">
        <v>619</v>
      </c>
      <c r="U236" s="62" t="s">
        <v>619</v>
      </c>
      <c r="V236" s="62" t="s">
        <v>619</v>
      </c>
      <c r="W236" s="64">
        <v>13</v>
      </c>
      <c r="X236" s="101">
        <v>0.26</v>
      </c>
      <c r="Y236" s="62" t="s">
        <v>619</v>
      </c>
      <c r="Z236" s="62" t="s">
        <v>619</v>
      </c>
    </row>
    <row r="237" spans="1:26" s="107" customFormat="1" ht="14.1" customHeight="1" x14ac:dyDescent="0.2">
      <c r="A237" s="218" t="s">
        <v>93</v>
      </c>
      <c r="B237" s="218" t="s">
        <v>94</v>
      </c>
      <c r="C237" s="218" t="s">
        <v>743</v>
      </c>
      <c r="D237" s="218"/>
      <c r="E237" s="77">
        <v>120</v>
      </c>
      <c r="F237" s="64">
        <v>13</v>
      </c>
      <c r="G237" s="62" t="s">
        <v>619</v>
      </c>
      <c r="H237" s="62" t="s">
        <v>619</v>
      </c>
      <c r="I237" s="62" t="s">
        <v>619</v>
      </c>
      <c r="J237" s="62" t="s">
        <v>619</v>
      </c>
      <c r="K237" s="62" t="s">
        <v>619</v>
      </c>
      <c r="L237" s="64">
        <v>14</v>
      </c>
      <c r="M237" s="65">
        <v>0.1</v>
      </c>
      <c r="N237" s="62" t="s">
        <v>619</v>
      </c>
      <c r="O237" s="64">
        <v>11</v>
      </c>
      <c r="P237" s="62" t="s">
        <v>619</v>
      </c>
      <c r="Q237" s="64">
        <v>27</v>
      </c>
      <c r="R237" s="62" t="s">
        <v>619</v>
      </c>
      <c r="S237" s="62" t="s">
        <v>619</v>
      </c>
      <c r="T237" s="62" t="s">
        <v>619</v>
      </c>
      <c r="U237" s="62" t="s">
        <v>619</v>
      </c>
      <c r="V237" s="62" t="s">
        <v>619</v>
      </c>
      <c r="W237" s="62" t="s">
        <v>619</v>
      </c>
      <c r="X237" s="101" t="s">
        <v>619</v>
      </c>
      <c r="Y237" s="62" t="s">
        <v>619</v>
      </c>
      <c r="Z237" s="62" t="s">
        <v>619</v>
      </c>
    </row>
    <row r="238" spans="1:26" s="107" customFormat="1" ht="14.1" customHeight="1" x14ac:dyDescent="0.2">
      <c r="A238" s="218" t="s">
        <v>116</v>
      </c>
      <c r="B238" s="218" t="s">
        <v>117</v>
      </c>
      <c r="C238" s="218" t="s">
        <v>747</v>
      </c>
      <c r="D238" s="218"/>
      <c r="E238" s="77">
        <v>36</v>
      </c>
      <c r="F238" s="62" t="s">
        <v>619</v>
      </c>
      <c r="G238" s="62" t="s">
        <v>619</v>
      </c>
      <c r="H238" s="62" t="s">
        <v>619</v>
      </c>
      <c r="I238" s="62" t="s">
        <v>619</v>
      </c>
      <c r="J238" s="62" t="s">
        <v>619</v>
      </c>
      <c r="K238" s="62" t="s">
        <v>619</v>
      </c>
      <c r="L238" s="64">
        <v>9</v>
      </c>
      <c r="M238" s="65">
        <v>0.3</v>
      </c>
      <c r="N238" s="62" t="s">
        <v>619</v>
      </c>
      <c r="O238" s="62" t="s">
        <v>619</v>
      </c>
      <c r="P238" s="64">
        <v>5</v>
      </c>
      <c r="Q238" s="64">
        <v>17</v>
      </c>
      <c r="R238" s="62" t="s">
        <v>619</v>
      </c>
      <c r="S238" s="62" t="s">
        <v>619</v>
      </c>
      <c r="T238" s="62" t="s">
        <v>619</v>
      </c>
      <c r="U238" s="62" t="s">
        <v>619</v>
      </c>
      <c r="V238" s="62" t="s">
        <v>619</v>
      </c>
      <c r="W238" s="64">
        <v>9</v>
      </c>
      <c r="X238" s="101">
        <v>0.25</v>
      </c>
      <c r="Y238" s="64">
        <v>7</v>
      </c>
      <c r="Z238" s="64">
        <v>7</v>
      </c>
    </row>
    <row r="239" spans="1:26" s="107" customFormat="1" ht="14.1" customHeight="1" x14ac:dyDescent="0.2">
      <c r="A239" s="218" t="s">
        <v>486</v>
      </c>
      <c r="B239" s="218" t="s">
        <v>487</v>
      </c>
      <c r="C239" s="218" t="s">
        <v>742</v>
      </c>
      <c r="D239" s="218"/>
      <c r="E239" s="77">
        <v>49</v>
      </c>
      <c r="F239" s="62" t="s">
        <v>619</v>
      </c>
      <c r="G239" s="62" t="s">
        <v>619</v>
      </c>
      <c r="H239" s="62" t="s">
        <v>619</v>
      </c>
      <c r="I239" s="62" t="s">
        <v>619</v>
      </c>
      <c r="J239" s="62" t="s">
        <v>619</v>
      </c>
      <c r="K239" s="62" t="s">
        <v>619</v>
      </c>
      <c r="L239" s="64">
        <v>6</v>
      </c>
      <c r="M239" s="65">
        <v>0.1</v>
      </c>
      <c r="N239" s="62" t="s">
        <v>619</v>
      </c>
      <c r="O239" s="62" t="s">
        <v>619</v>
      </c>
      <c r="P239" s="62" t="s">
        <v>619</v>
      </c>
      <c r="Q239" s="64">
        <v>12</v>
      </c>
      <c r="R239" s="62" t="s">
        <v>619</v>
      </c>
      <c r="S239" s="62" t="s">
        <v>619</v>
      </c>
      <c r="T239" s="64">
        <v>14</v>
      </c>
      <c r="U239" s="62" t="s">
        <v>619</v>
      </c>
      <c r="V239" s="62" t="s">
        <v>619</v>
      </c>
      <c r="W239" s="64">
        <v>15</v>
      </c>
      <c r="X239" s="101">
        <v>0.31</v>
      </c>
      <c r="Y239" s="64">
        <v>21</v>
      </c>
      <c r="Z239" s="64">
        <v>21</v>
      </c>
    </row>
    <row r="240" spans="1:26" s="107" customFormat="1" ht="14.1" customHeight="1" x14ac:dyDescent="0.2">
      <c r="A240" s="218" t="s">
        <v>124</v>
      </c>
      <c r="B240" s="218" t="s">
        <v>125</v>
      </c>
      <c r="C240" s="218" t="s">
        <v>747</v>
      </c>
      <c r="D240" s="218"/>
      <c r="E240" s="77">
        <v>235</v>
      </c>
      <c r="F240" s="64">
        <v>55</v>
      </c>
      <c r="G240" s="64">
        <v>10</v>
      </c>
      <c r="H240" s="62" t="s">
        <v>619</v>
      </c>
      <c r="I240" s="62" t="s">
        <v>619</v>
      </c>
      <c r="J240" s="64">
        <v>5</v>
      </c>
      <c r="K240" s="64">
        <v>5</v>
      </c>
      <c r="L240" s="64">
        <v>81</v>
      </c>
      <c r="M240" s="65">
        <v>0.3</v>
      </c>
      <c r="N240" s="64">
        <v>24</v>
      </c>
      <c r="O240" s="64">
        <v>133</v>
      </c>
      <c r="P240" s="64">
        <v>83</v>
      </c>
      <c r="Q240" s="64">
        <v>321</v>
      </c>
      <c r="R240" s="62" t="s">
        <v>619</v>
      </c>
      <c r="S240" s="62" t="s">
        <v>619</v>
      </c>
      <c r="T240" s="64">
        <v>85</v>
      </c>
      <c r="U240" s="62" t="s">
        <v>619</v>
      </c>
      <c r="V240" s="62" t="s">
        <v>619</v>
      </c>
      <c r="W240" s="64">
        <v>86</v>
      </c>
      <c r="X240" s="101">
        <v>0.37</v>
      </c>
      <c r="Y240" s="64">
        <v>88</v>
      </c>
      <c r="Z240" s="64">
        <v>88</v>
      </c>
    </row>
    <row r="241" spans="1:26" s="107" customFormat="1" ht="14.1" customHeight="1" x14ac:dyDescent="0.2">
      <c r="A241" s="218" t="s">
        <v>488</v>
      </c>
      <c r="B241" s="218" t="s">
        <v>489</v>
      </c>
      <c r="C241" s="218" t="s">
        <v>742</v>
      </c>
      <c r="D241" s="218"/>
      <c r="E241" s="77">
        <v>49</v>
      </c>
      <c r="F241" s="64">
        <v>9</v>
      </c>
      <c r="G241" s="62" t="s">
        <v>619</v>
      </c>
      <c r="H241" s="62" t="s">
        <v>619</v>
      </c>
      <c r="I241" s="62" t="s">
        <v>619</v>
      </c>
      <c r="J241" s="62" t="s">
        <v>619</v>
      </c>
      <c r="K241" s="62" t="s">
        <v>619</v>
      </c>
      <c r="L241" s="64">
        <v>10</v>
      </c>
      <c r="M241" s="65">
        <v>0.2</v>
      </c>
      <c r="N241" s="62" t="s">
        <v>619</v>
      </c>
      <c r="O241" s="62" t="s">
        <v>619</v>
      </c>
      <c r="P241" s="64">
        <v>16</v>
      </c>
      <c r="Q241" s="64">
        <v>31</v>
      </c>
      <c r="R241" s="64">
        <v>17</v>
      </c>
      <c r="S241" s="62" t="s">
        <v>619</v>
      </c>
      <c r="T241" s="62" t="s">
        <v>619</v>
      </c>
      <c r="U241" s="62" t="s">
        <v>619</v>
      </c>
      <c r="V241" s="62" t="s">
        <v>619</v>
      </c>
      <c r="W241" s="64">
        <v>23</v>
      </c>
      <c r="X241" s="101">
        <v>0.47</v>
      </c>
      <c r="Y241" s="62" t="s">
        <v>619</v>
      </c>
      <c r="Z241" s="62" t="s">
        <v>619</v>
      </c>
    </row>
    <row r="242" spans="1:26" s="107" customFormat="1" ht="14.1" customHeight="1" x14ac:dyDescent="0.2">
      <c r="A242" s="218" t="s">
        <v>213</v>
      </c>
      <c r="B242" s="218" t="s">
        <v>681</v>
      </c>
      <c r="C242" s="218" t="s">
        <v>749</v>
      </c>
      <c r="D242" s="218"/>
      <c r="E242" s="77">
        <v>134</v>
      </c>
      <c r="F242" s="64">
        <v>59</v>
      </c>
      <c r="G242" s="62" t="s">
        <v>619</v>
      </c>
      <c r="H242" s="62" t="s">
        <v>619</v>
      </c>
      <c r="I242" s="62" t="s">
        <v>619</v>
      </c>
      <c r="J242" s="62" t="s">
        <v>619</v>
      </c>
      <c r="K242" s="62" t="s">
        <v>619</v>
      </c>
      <c r="L242" s="64">
        <v>62</v>
      </c>
      <c r="M242" s="65">
        <v>0.5</v>
      </c>
      <c r="N242" s="64">
        <v>8</v>
      </c>
      <c r="O242" s="64">
        <v>110</v>
      </c>
      <c r="P242" s="64">
        <v>62</v>
      </c>
      <c r="Q242" s="64">
        <v>242</v>
      </c>
      <c r="R242" s="64">
        <v>13</v>
      </c>
      <c r="S242" s="64">
        <v>21</v>
      </c>
      <c r="T242" s="64">
        <v>18</v>
      </c>
      <c r="U242" s="62" t="s">
        <v>619</v>
      </c>
      <c r="V242" s="62" t="s">
        <v>619</v>
      </c>
      <c r="W242" s="64">
        <v>61</v>
      </c>
      <c r="X242" s="101">
        <v>0.46</v>
      </c>
      <c r="Y242" s="64">
        <v>40</v>
      </c>
      <c r="Z242" s="64">
        <v>40</v>
      </c>
    </row>
    <row r="243" spans="1:26" s="107" customFormat="1" ht="14.1" customHeight="1" x14ac:dyDescent="0.2">
      <c r="A243" s="218" t="s">
        <v>429</v>
      </c>
      <c r="B243" s="218" t="s">
        <v>682</v>
      </c>
      <c r="C243" s="218" t="s">
        <v>742</v>
      </c>
      <c r="D243" s="218"/>
      <c r="E243" s="77">
        <v>53</v>
      </c>
      <c r="F243" s="64">
        <v>13</v>
      </c>
      <c r="G243" s="64">
        <v>10</v>
      </c>
      <c r="H243" s="64">
        <v>6</v>
      </c>
      <c r="I243" s="62" t="s">
        <v>619</v>
      </c>
      <c r="J243" s="62" t="s">
        <v>619</v>
      </c>
      <c r="K243" s="62" t="s">
        <v>619</v>
      </c>
      <c r="L243" s="64">
        <v>29</v>
      </c>
      <c r="M243" s="65">
        <v>0.5</v>
      </c>
      <c r="N243" s="64">
        <v>9</v>
      </c>
      <c r="O243" s="64">
        <v>13</v>
      </c>
      <c r="P243" s="64">
        <v>45</v>
      </c>
      <c r="Q243" s="64">
        <v>96</v>
      </c>
      <c r="R243" s="64">
        <v>8</v>
      </c>
      <c r="S243" s="62" t="s">
        <v>619</v>
      </c>
      <c r="T243" s="64">
        <v>37</v>
      </c>
      <c r="U243" s="64">
        <v>24</v>
      </c>
      <c r="V243" s="62" t="s">
        <v>619</v>
      </c>
      <c r="W243" s="64">
        <v>74</v>
      </c>
      <c r="X243" s="101">
        <v>1.39</v>
      </c>
      <c r="Y243" s="62" t="s">
        <v>619</v>
      </c>
      <c r="Z243" s="62" t="s">
        <v>619</v>
      </c>
    </row>
    <row r="244" spans="1:26" s="107" customFormat="1" ht="14.1" customHeight="1" x14ac:dyDescent="0.2">
      <c r="A244" s="218" t="s">
        <v>262</v>
      </c>
      <c r="B244" s="218" t="s">
        <v>263</v>
      </c>
      <c r="C244" s="218" t="s">
        <v>749</v>
      </c>
      <c r="D244" s="218"/>
      <c r="E244" s="77">
        <v>87</v>
      </c>
      <c r="F244" s="64">
        <v>127</v>
      </c>
      <c r="G244" s="64">
        <v>6</v>
      </c>
      <c r="H244" s="64">
        <v>9</v>
      </c>
      <c r="I244" s="64">
        <v>9</v>
      </c>
      <c r="J244" s="62" t="s">
        <v>619</v>
      </c>
      <c r="K244" s="62" t="s">
        <v>619</v>
      </c>
      <c r="L244" s="64">
        <v>151</v>
      </c>
      <c r="M244" s="65">
        <v>1.7</v>
      </c>
      <c r="N244" s="64">
        <v>10</v>
      </c>
      <c r="O244" s="64">
        <v>63</v>
      </c>
      <c r="P244" s="64">
        <v>39</v>
      </c>
      <c r="Q244" s="64">
        <v>263</v>
      </c>
      <c r="R244" s="64">
        <v>28</v>
      </c>
      <c r="S244" s="62" t="s">
        <v>619</v>
      </c>
      <c r="T244" s="64">
        <v>42</v>
      </c>
      <c r="U244" s="64">
        <v>16</v>
      </c>
      <c r="V244" s="62" t="s">
        <v>619</v>
      </c>
      <c r="W244" s="64">
        <v>86</v>
      </c>
      <c r="X244" s="101">
        <v>0.98</v>
      </c>
      <c r="Y244" s="64">
        <v>138</v>
      </c>
      <c r="Z244" s="64">
        <v>138</v>
      </c>
    </row>
    <row r="245" spans="1:26" s="107" customFormat="1" ht="14.1" customHeight="1" x14ac:dyDescent="0.2">
      <c r="A245" s="218" t="s">
        <v>438</v>
      </c>
      <c r="B245" s="218" t="s">
        <v>439</v>
      </c>
      <c r="C245" s="218" t="s">
        <v>742</v>
      </c>
      <c r="D245" s="218"/>
      <c r="E245" s="77">
        <v>27</v>
      </c>
      <c r="F245" s="64">
        <v>10</v>
      </c>
      <c r="G245" s="62" t="s">
        <v>619</v>
      </c>
      <c r="H245" s="62" t="s">
        <v>619</v>
      </c>
      <c r="I245" s="62" t="s">
        <v>619</v>
      </c>
      <c r="J245" s="62" t="s">
        <v>619</v>
      </c>
      <c r="K245" s="62" t="s">
        <v>619</v>
      </c>
      <c r="L245" s="64">
        <v>11</v>
      </c>
      <c r="M245" s="65">
        <v>0.4</v>
      </c>
      <c r="N245" s="62" t="s">
        <v>619</v>
      </c>
      <c r="O245" s="62" t="s">
        <v>619</v>
      </c>
      <c r="P245" s="62" t="s">
        <v>619</v>
      </c>
      <c r="Q245" s="64">
        <v>12</v>
      </c>
      <c r="R245" s="64">
        <v>10</v>
      </c>
      <c r="S245" s="62" t="s">
        <v>619</v>
      </c>
      <c r="T245" s="64">
        <v>35</v>
      </c>
      <c r="U245" s="62" t="s">
        <v>619</v>
      </c>
      <c r="V245" s="62" t="s">
        <v>619</v>
      </c>
      <c r="W245" s="64">
        <v>45</v>
      </c>
      <c r="X245" s="101">
        <v>1.64</v>
      </c>
      <c r="Y245" s="62" t="s">
        <v>619</v>
      </c>
      <c r="Z245" s="62" t="s">
        <v>619</v>
      </c>
    </row>
    <row r="246" spans="1:26" s="107" customFormat="1" ht="14.1" customHeight="1" x14ac:dyDescent="0.2">
      <c r="A246" s="218" t="s">
        <v>282</v>
      </c>
      <c r="B246" s="218" t="s">
        <v>283</v>
      </c>
      <c r="C246" s="218" t="s">
        <v>745</v>
      </c>
      <c r="D246" s="218"/>
      <c r="E246" s="77">
        <v>63</v>
      </c>
      <c r="F246" s="64">
        <v>5</v>
      </c>
      <c r="G246" s="62" t="s">
        <v>619</v>
      </c>
      <c r="H246" s="62" t="s">
        <v>619</v>
      </c>
      <c r="I246" s="62" t="s">
        <v>619</v>
      </c>
      <c r="J246" s="62" t="s">
        <v>619</v>
      </c>
      <c r="K246" s="64">
        <v>14</v>
      </c>
      <c r="L246" s="64">
        <v>19</v>
      </c>
      <c r="M246" s="65">
        <v>0.3</v>
      </c>
      <c r="N246" s="62" t="s">
        <v>619</v>
      </c>
      <c r="O246" s="62" t="s">
        <v>619</v>
      </c>
      <c r="P246" s="62" t="s">
        <v>619</v>
      </c>
      <c r="Q246" s="64">
        <v>28</v>
      </c>
      <c r="R246" s="62" t="s">
        <v>619</v>
      </c>
      <c r="S246" s="64">
        <v>18</v>
      </c>
      <c r="T246" s="64">
        <v>29</v>
      </c>
      <c r="U246" s="62" t="s">
        <v>619</v>
      </c>
      <c r="V246" s="62" t="s">
        <v>619</v>
      </c>
      <c r="W246" s="64">
        <v>48</v>
      </c>
      <c r="X246" s="101">
        <v>0.76</v>
      </c>
      <c r="Y246" s="62" t="s">
        <v>619</v>
      </c>
      <c r="Z246" s="62" t="s">
        <v>619</v>
      </c>
    </row>
    <row r="247" spans="1:26" s="107" customFormat="1" ht="14.1" customHeight="1" x14ac:dyDescent="0.2">
      <c r="A247" s="218" t="s">
        <v>154</v>
      </c>
      <c r="B247" s="218" t="s">
        <v>155</v>
      </c>
      <c r="C247" s="218" t="s">
        <v>744</v>
      </c>
      <c r="D247" s="218"/>
      <c r="E247" s="77">
        <v>41</v>
      </c>
      <c r="F247" s="62" t="s">
        <v>619</v>
      </c>
      <c r="G247" s="62" t="s">
        <v>619</v>
      </c>
      <c r="H247" s="62" t="s">
        <v>619</v>
      </c>
      <c r="I247" s="62" t="s">
        <v>619</v>
      </c>
      <c r="J247" s="62" t="s">
        <v>619</v>
      </c>
      <c r="K247" s="62" t="s">
        <v>619</v>
      </c>
      <c r="L247" s="64">
        <v>6</v>
      </c>
      <c r="M247" s="65">
        <v>0.2</v>
      </c>
      <c r="N247" s="62" t="s">
        <v>619</v>
      </c>
      <c r="O247" s="62" t="s">
        <v>619</v>
      </c>
      <c r="P247" s="62" t="s">
        <v>619</v>
      </c>
      <c r="Q247" s="64">
        <v>11</v>
      </c>
      <c r="R247" s="62" t="s">
        <v>619</v>
      </c>
      <c r="S247" s="62" t="s">
        <v>619</v>
      </c>
      <c r="T247" s="62" t="s">
        <v>619</v>
      </c>
      <c r="U247" s="62" t="s">
        <v>619</v>
      </c>
      <c r="V247" s="62" t="s">
        <v>619</v>
      </c>
      <c r="W247" s="62" t="s">
        <v>619</v>
      </c>
      <c r="X247" s="101" t="s">
        <v>619</v>
      </c>
      <c r="Y247" s="64">
        <v>9</v>
      </c>
      <c r="Z247" s="64">
        <v>9</v>
      </c>
    </row>
    <row r="248" spans="1:26" s="107" customFormat="1" ht="14.1" customHeight="1" x14ac:dyDescent="0.2">
      <c r="A248" s="218" t="s">
        <v>552</v>
      </c>
      <c r="B248" s="218" t="s">
        <v>683</v>
      </c>
      <c r="C248" s="218" t="s">
        <v>748</v>
      </c>
      <c r="D248" s="218"/>
      <c r="E248" s="77">
        <v>111</v>
      </c>
      <c r="F248" s="64">
        <v>27</v>
      </c>
      <c r="G248" s="62" t="s">
        <v>619</v>
      </c>
      <c r="H248" s="62" t="s">
        <v>619</v>
      </c>
      <c r="I248" s="62" t="s">
        <v>619</v>
      </c>
      <c r="J248" s="62" t="s">
        <v>619</v>
      </c>
      <c r="K248" s="64">
        <v>8</v>
      </c>
      <c r="L248" s="64">
        <v>38</v>
      </c>
      <c r="M248" s="65">
        <v>0.3</v>
      </c>
      <c r="N248" s="62" t="s">
        <v>619</v>
      </c>
      <c r="O248" s="62" t="s">
        <v>619</v>
      </c>
      <c r="P248" s="64">
        <v>15</v>
      </c>
      <c r="Q248" s="64">
        <v>61</v>
      </c>
      <c r="R248" s="62" t="s">
        <v>619</v>
      </c>
      <c r="S248" s="62" t="s">
        <v>619</v>
      </c>
      <c r="T248" s="64">
        <v>15</v>
      </c>
      <c r="U248" s="64">
        <v>15</v>
      </c>
      <c r="V248" s="64">
        <v>48</v>
      </c>
      <c r="W248" s="64">
        <v>81</v>
      </c>
      <c r="X248" s="101">
        <v>0.73</v>
      </c>
      <c r="Y248" s="62" t="s">
        <v>619</v>
      </c>
      <c r="Z248" s="62" t="s">
        <v>619</v>
      </c>
    </row>
    <row r="249" spans="1:26" s="107" customFormat="1" ht="14.1" customHeight="1" x14ac:dyDescent="0.2">
      <c r="A249" s="218" t="s">
        <v>564</v>
      </c>
      <c r="B249" s="218" t="s">
        <v>565</v>
      </c>
      <c r="C249" s="218" t="s">
        <v>748</v>
      </c>
      <c r="D249" s="218"/>
      <c r="E249" s="77">
        <v>38</v>
      </c>
      <c r="F249" s="62" t="s">
        <v>619</v>
      </c>
      <c r="G249" s="62" t="s">
        <v>619</v>
      </c>
      <c r="H249" s="62" t="s">
        <v>619</v>
      </c>
      <c r="I249" s="62" t="s">
        <v>619</v>
      </c>
      <c r="J249" s="62" t="s">
        <v>619</v>
      </c>
      <c r="K249" s="62" t="s">
        <v>619</v>
      </c>
      <c r="L249" s="62" t="s">
        <v>619</v>
      </c>
      <c r="M249" s="65" t="s">
        <v>619</v>
      </c>
      <c r="N249" s="62" t="s">
        <v>619</v>
      </c>
      <c r="O249" s="62" t="s">
        <v>619</v>
      </c>
      <c r="P249" s="62" t="s">
        <v>619</v>
      </c>
      <c r="Q249" s="64">
        <v>10</v>
      </c>
      <c r="R249" s="62" t="s">
        <v>619</v>
      </c>
      <c r="S249" s="62" t="s">
        <v>619</v>
      </c>
      <c r="T249" s="62" t="s">
        <v>619</v>
      </c>
      <c r="U249" s="62" t="s">
        <v>619</v>
      </c>
      <c r="V249" s="62" t="s">
        <v>619</v>
      </c>
      <c r="W249" s="64">
        <v>5</v>
      </c>
      <c r="X249" s="101">
        <v>0.13</v>
      </c>
      <c r="Y249" s="62" t="s">
        <v>619</v>
      </c>
      <c r="Z249" s="62" t="s">
        <v>619</v>
      </c>
    </row>
    <row r="250" spans="1:26" s="107" customFormat="1" ht="14.1" customHeight="1" x14ac:dyDescent="0.2">
      <c r="A250" s="218" t="s">
        <v>178</v>
      </c>
      <c r="B250" s="218" t="s">
        <v>179</v>
      </c>
      <c r="C250" s="218" t="s">
        <v>744</v>
      </c>
      <c r="D250" s="218"/>
      <c r="E250" s="77">
        <v>38</v>
      </c>
      <c r="F250" s="62" t="s">
        <v>619</v>
      </c>
      <c r="G250" s="62" t="s">
        <v>619</v>
      </c>
      <c r="H250" s="62" t="s">
        <v>619</v>
      </c>
      <c r="I250" s="62" t="s">
        <v>619</v>
      </c>
      <c r="J250" s="62" t="s">
        <v>619</v>
      </c>
      <c r="K250" s="62" t="s">
        <v>619</v>
      </c>
      <c r="L250" s="62" t="s">
        <v>619</v>
      </c>
      <c r="M250" s="65" t="s">
        <v>619</v>
      </c>
      <c r="N250" s="62" t="s">
        <v>619</v>
      </c>
      <c r="O250" s="62" t="s">
        <v>619</v>
      </c>
      <c r="P250" s="64">
        <v>12</v>
      </c>
      <c r="Q250" s="64">
        <v>16</v>
      </c>
      <c r="R250" s="62" t="s">
        <v>619</v>
      </c>
      <c r="S250" s="62" t="s">
        <v>619</v>
      </c>
      <c r="T250" s="62" t="s">
        <v>619</v>
      </c>
      <c r="U250" s="62" t="s">
        <v>619</v>
      </c>
      <c r="V250" s="62" t="s">
        <v>619</v>
      </c>
      <c r="W250" s="64">
        <v>14</v>
      </c>
      <c r="X250" s="101">
        <v>0.37</v>
      </c>
      <c r="Y250" s="62" t="s">
        <v>619</v>
      </c>
      <c r="Z250" s="62" t="s">
        <v>619</v>
      </c>
    </row>
    <row r="251" spans="1:26" s="107" customFormat="1" ht="14.1" customHeight="1" x14ac:dyDescent="0.2">
      <c r="A251" s="218" t="s">
        <v>180</v>
      </c>
      <c r="B251" s="218" t="s">
        <v>181</v>
      </c>
      <c r="C251" s="218" t="s">
        <v>744</v>
      </c>
      <c r="D251" s="218"/>
      <c r="E251" s="77">
        <v>59</v>
      </c>
      <c r="F251" s="64">
        <v>65</v>
      </c>
      <c r="G251" s="62" t="s">
        <v>619</v>
      </c>
      <c r="H251" s="62" t="s">
        <v>619</v>
      </c>
      <c r="I251" s="62" t="s">
        <v>619</v>
      </c>
      <c r="J251" s="62" t="s">
        <v>619</v>
      </c>
      <c r="K251" s="62" t="s">
        <v>619</v>
      </c>
      <c r="L251" s="64">
        <v>67</v>
      </c>
      <c r="M251" s="65">
        <v>1.1000000000000001</v>
      </c>
      <c r="N251" s="64">
        <v>9</v>
      </c>
      <c r="O251" s="62" t="s">
        <v>619</v>
      </c>
      <c r="P251" s="62" t="s">
        <v>619</v>
      </c>
      <c r="Q251" s="64">
        <v>83</v>
      </c>
      <c r="R251" s="64">
        <v>5</v>
      </c>
      <c r="S251" s="62" t="s">
        <v>619</v>
      </c>
      <c r="T251" s="64">
        <v>15</v>
      </c>
      <c r="U251" s="62" t="s">
        <v>619</v>
      </c>
      <c r="V251" s="62" t="s">
        <v>619</v>
      </c>
      <c r="W251" s="64">
        <v>20</v>
      </c>
      <c r="X251" s="101">
        <v>0.34</v>
      </c>
      <c r="Y251" s="64">
        <v>42</v>
      </c>
      <c r="Z251" s="64">
        <v>42</v>
      </c>
    </row>
    <row r="252" spans="1:26" s="107" customFormat="1" ht="14.1" customHeight="1" x14ac:dyDescent="0.2">
      <c r="A252" s="218" t="s">
        <v>43</v>
      </c>
      <c r="B252" s="218" t="s">
        <v>44</v>
      </c>
      <c r="C252" s="218" t="s">
        <v>743</v>
      </c>
      <c r="D252" s="218"/>
      <c r="E252" s="77">
        <v>47</v>
      </c>
      <c r="F252" s="62" t="s">
        <v>619</v>
      </c>
      <c r="G252" s="62" t="s">
        <v>619</v>
      </c>
      <c r="H252" s="62" t="s">
        <v>619</v>
      </c>
      <c r="I252" s="62" t="s">
        <v>619</v>
      </c>
      <c r="J252" s="62" t="s">
        <v>619</v>
      </c>
      <c r="K252" s="62" t="s">
        <v>619</v>
      </c>
      <c r="L252" s="62" t="s">
        <v>619</v>
      </c>
      <c r="M252" s="65" t="s">
        <v>619</v>
      </c>
      <c r="N252" s="62" t="s">
        <v>619</v>
      </c>
      <c r="O252" s="62" t="s">
        <v>619</v>
      </c>
      <c r="P252" s="62" t="s">
        <v>619</v>
      </c>
      <c r="Q252" s="64">
        <v>6</v>
      </c>
      <c r="R252" s="62" t="s">
        <v>619</v>
      </c>
      <c r="S252" s="64">
        <v>7</v>
      </c>
      <c r="T252" s="62" t="s">
        <v>619</v>
      </c>
      <c r="U252" s="62" t="s">
        <v>619</v>
      </c>
      <c r="V252" s="62" t="s">
        <v>619</v>
      </c>
      <c r="W252" s="64">
        <v>11</v>
      </c>
      <c r="X252" s="101">
        <v>0.23</v>
      </c>
      <c r="Y252" s="62" t="s">
        <v>619</v>
      </c>
      <c r="Z252" s="62" t="s">
        <v>619</v>
      </c>
    </row>
    <row r="253" spans="1:26" s="107" customFormat="1" ht="14.1" customHeight="1" x14ac:dyDescent="0.2">
      <c r="A253" s="218" t="s">
        <v>340</v>
      </c>
      <c r="B253" s="218" t="s">
        <v>341</v>
      </c>
      <c r="C253" s="218" t="s">
        <v>745</v>
      </c>
      <c r="D253" s="218"/>
      <c r="E253" s="77">
        <v>55</v>
      </c>
      <c r="F253" s="62" t="s">
        <v>619</v>
      </c>
      <c r="G253" s="62" t="s">
        <v>619</v>
      </c>
      <c r="H253" s="62" t="s">
        <v>619</v>
      </c>
      <c r="I253" s="62" t="s">
        <v>619</v>
      </c>
      <c r="J253" s="62" t="s">
        <v>619</v>
      </c>
      <c r="K253" s="62" t="s">
        <v>619</v>
      </c>
      <c r="L253" s="64">
        <v>14</v>
      </c>
      <c r="M253" s="65">
        <v>0.3</v>
      </c>
      <c r="N253" s="62" t="s">
        <v>619</v>
      </c>
      <c r="O253" s="62" t="s">
        <v>619</v>
      </c>
      <c r="P253" s="64">
        <v>11</v>
      </c>
      <c r="Q253" s="64">
        <v>28</v>
      </c>
      <c r="R253" s="62" t="s">
        <v>619</v>
      </c>
      <c r="S253" s="64">
        <v>5</v>
      </c>
      <c r="T253" s="62" t="s">
        <v>619</v>
      </c>
      <c r="U253" s="62" t="s">
        <v>619</v>
      </c>
      <c r="V253" s="62" t="s">
        <v>619</v>
      </c>
      <c r="W253" s="64">
        <v>14</v>
      </c>
      <c r="X253" s="101">
        <v>0.25</v>
      </c>
      <c r="Y253" s="62" t="s">
        <v>619</v>
      </c>
      <c r="Z253" s="62" t="s">
        <v>619</v>
      </c>
    </row>
    <row r="254" spans="1:26" s="107" customFormat="1" ht="14.1" customHeight="1" x14ac:dyDescent="0.2">
      <c r="A254" s="218" t="s">
        <v>194</v>
      </c>
      <c r="B254" s="218" t="s">
        <v>195</v>
      </c>
      <c r="C254" s="218" t="s">
        <v>744</v>
      </c>
      <c r="D254" s="218"/>
      <c r="E254" s="77">
        <v>36</v>
      </c>
      <c r="F254" s="62" t="s">
        <v>619</v>
      </c>
      <c r="G254" s="62" t="s">
        <v>619</v>
      </c>
      <c r="H254" s="62" t="s">
        <v>619</v>
      </c>
      <c r="I254" s="62" t="s">
        <v>619</v>
      </c>
      <c r="J254" s="62" t="s">
        <v>619</v>
      </c>
      <c r="K254" s="62" t="s">
        <v>619</v>
      </c>
      <c r="L254" s="62" t="s">
        <v>619</v>
      </c>
      <c r="M254" s="65" t="s">
        <v>619</v>
      </c>
      <c r="N254" s="62" t="s">
        <v>619</v>
      </c>
      <c r="O254" s="62" t="s">
        <v>619</v>
      </c>
      <c r="P254" s="62" t="s">
        <v>619</v>
      </c>
      <c r="Q254" s="62" t="s">
        <v>619</v>
      </c>
      <c r="R254" s="62" t="s">
        <v>619</v>
      </c>
      <c r="S254" s="62" t="s">
        <v>619</v>
      </c>
      <c r="T254" s="64">
        <v>11</v>
      </c>
      <c r="U254" s="62" t="s">
        <v>619</v>
      </c>
      <c r="V254" s="62" t="s">
        <v>619</v>
      </c>
      <c r="W254" s="64">
        <v>13</v>
      </c>
      <c r="X254" s="101">
        <v>0.36</v>
      </c>
      <c r="Y254" s="62" t="s">
        <v>619</v>
      </c>
      <c r="Z254" s="62" t="s">
        <v>619</v>
      </c>
    </row>
    <row r="255" spans="1:26" s="107" customFormat="1" ht="14.1" customHeight="1" x14ac:dyDescent="0.2">
      <c r="A255" s="218" t="s">
        <v>502</v>
      </c>
      <c r="B255" s="218" t="s">
        <v>503</v>
      </c>
      <c r="C255" s="218" t="s">
        <v>742</v>
      </c>
      <c r="D255" s="218"/>
      <c r="E255" s="77">
        <v>56</v>
      </c>
      <c r="F255" s="62" t="s">
        <v>619</v>
      </c>
      <c r="G255" s="62" t="s">
        <v>619</v>
      </c>
      <c r="H255" s="62" t="s">
        <v>619</v>
      </c>
      <c r="I255" s="62" t="s">
        <v>619</v>
      </c>
      <c r="J255" s="62" t="s">
        <v>619</v>
      </c>
      <c r="K255" s="62" t="s">
        <v>619</v>
      </c>
      <c r="L255" s="64">
        <v>12</v>
      </c>
      <c r="M255" s="65">
        <v>0.2</v>
      </c>
      <c r="N255" s="64">
        <v>6</v>
      </c>
      <c r="O255" s="62" t="s">
        <v>619</v>
      </c>
      <c r="P255" s="62" t="s">
        <v>619</v>
      </c>
      <c r="Q255" s="64">
        <v>23</v>
      </c>
      <c r="R255" s="62" t="s">
        <v>619</v>
      </c>
      <c r="S255" s="62" t="s">
        <v>619</v>
      </c>
      <c r="T255" s="64">
        <v>8</v>
      </c>
      <c r="U255" s="62" t="s">
        <v>619</v>
      </c>
      <c r="V255" s="64">
        <v>5</v>
      </c>
      <c r="W255" s="64">
        <v>18</v>
      </c>
      <c r="X255" s="101">
        <v>0.32</v>
      </c>
      <c r="Y255" s="62" t="s">
        <v>619</v>
      </c>
      <c r="Z255" s="62" t="s">
        <v>619</v>
      </c>
    </row>
    <row r="256" spans="1:26" s="107" customFormat="1" ht="14.1" customHeight="1" x14ac:dyDescent="0.2">
      <c r="A256" s="218" t="s">
        <v>83</v>
      </c>
      <c r="B256" s="218" t="s">
        <v>84</v>
      </c>
      <c r="C256" s="218" t="s">
        <v>743</v>
      </c>
      <c r="D256" s="218"/>
      <c r="E256" s="77">
        <v>47</v>
      </c>
      <c r="F256" s="62" t="s">
        <v>619</v>
      </c>
      <c r="G256" s="62" t="s">
        <v>619</v>
      </c>
      <c r="H256" s="62" t="s">
        <v>619</v>
      </c>
      <c r="I256" s="62" t="s">
        <v>619</v>
      </c>
      <c r="J256" s="62" t="s">
        <v>619</v>
      </c>
      <c r="K256" s="62" t="s">
        <v>619</v>
      </c>
      <c r="L256" s="64">
        <v>8</v>
      </c>
      <c r="M256" s="65">
        <v>0.2</v>
      </c>
      <c r="N256" s="62" t="s">
        <v>619</v>
      </c>
      <c r="O256" s="62" t="s">
        <v>619</v>
      </c>
      <c r="P256" s="62" t="s">
        <v>619</v>
      </c>
      <c r="Q256" s="64">
        <v>15</v>
      </c>
      <c r="R256" s="62" t="s">
        <v>619</v>
      </c>
      <c r="S256" s="62" t="s">
        <v>619</v>
      </c>
      <c r="T256" s="64">
        <v>20</v>
      </c>
      <c r="U256" s="64">
        <v>5</v>
      </c>
      <c r="V256" s="62" t="s">
        <v>619</v>
      </c>
      <c r="W256" s="64">
        <v>27</v>
      </c>
      <c r="X256" s="101">
        <v>0.57999999999999996</v>
      </c>
      <c r="Y256" s="62" t="s">
        <v>619</v>
      </c>
      <c r="Z256" s="62" t="s">
        <v>619</v>
      </c>
    </row>
    <row r="257" spans="1:26" s="107" customFormat="1" ht="14.1" customHeight="1" x14ac:dyDescent="0.2">
      <c r="A257" s="218" t="s">
        <v>600</v>
      </c>
      <c r="B257" s="218" t="s">
        <v>601</v>
      </c>
      <c r="C257" s="218" t="s">
        <v>748</v>
      </c>
      <c r="D257" s="218"/>
      <c r="E257" s="77">
        <v>72</v>
      </c>
      <c r="F257" s="62" t="s">
        <v>619</v>
      </c>
      <c r="G257" s="62" t="s">
        <v>619</v>
      </c>
      <c r="H257" s="62" t="s">
        <v>619</v>
      </c>
      <c r="I257" s="62" t="s">
        <v>619</v>
      </c>
      <c r="J257" s="62" t="s">
        <v>619</v>
      </c>
      <c r="K257" s="62" t="s">
        <v>619</v>
      </c>
      <c r="L257" s="64">
        <v>51</v>
      </c>
      <c r="M257" s="65">
        <v>0.7</v>
      </c>
      <c r="N257" s="62" t="s">
        <v>619</v>
      </c>
      <c r="O257" s="62" t="s">
        <v>619</v>
      </c>
      <c r="P257" s="64">
        <v>17</v>
      </c>
      <c r="Q257" s="64">
        <v>71</v>
      </c>
      <c r="R257" s="62" t="s">
        <v>619</v>
      </c>
      <c r="S257" s="64">
        <v>15</v>
      </c>
      <c r="T257" s="64">
        <v>20</v>
      </c>
      <c r="U257" s="62" t="s">
        <v>619</v>
      </c>
      <c r="V257" s="62" t="s">
        <v>619</v>
      </c>
      <c r="W257" s="64">
        <v>36</v>
      </c>
      <c r="X257" s="101">
        <v>0.5</v>
      </c>
      <c r="Y257" s="64">
        <v>28</v>
      </c>
      <c r="Z257" s="64">
        <v>28</v>
      </c>
    </row>
    <row r="258" spans="1:26" s="107" customFormat="1" ht="14.1" customHeight="1" x14ac:dyDescent="0.2">
      <c r="A258" s="218" t="s">
        <v>236</v>
      </c>
      <c r="B258" s="218" t="s">
        <v>237</v>
      </c>
      <c r="C258" s="218" t="s">
        <v>749</v>
      </c>
      <c r="D258" s="218"/>
      <c r="E258" s="77">
        <v>45</v>
      </c>
      <c r="F258" s="62" t="s">
        <v>619</v>
      </c>
      <c r="G258" s="62" t="s">
        <v>619</v>
      </c>
      <c r="H258" s="62" t="s">
        <v>619</v>
      </c>
      <c r="I258" s="62" t="s">
        <v>619</v>
      </c>
      <c r="J258" s="62" t="s">
        <v>619</v>
      </c>
      <c r="K258" s="62" t="s">
        <v>619</v>
      </c>
      <c r="L258" s="64">
        <v>5</v>
      </c>
      <c r="M258" s="65">
        <v>0.1</v>
      </c>
      <c r="N258" s="62" t="s">
        <v>619</v>
      </c>
      <c r="O258" s="62" t="s">
        <v>619</v>
      </c>
      <c r="P258" s="62" t="s">
        <v>619</v>
      </c>
      <c r="Q258" s="64">
        <v>7</v>
      </c>
      <c r="R258" s="62" t="s">
        <v>619</v>
      </c>
      <c r="S258" s="62" t="s">
        <v>619</v>
      </c>
      <c r="T258" s="62" t="s">
        <v>619</v>
      </c>
      <c r="U258" s="62" t="s">
        <v>619</v>
      </c>
      <c r="V258" s="62" t="s">
        <v>619</v>
      </c>
      <c r="W258" s="64">
        <v>6</v>
      </c>
      <c r="X258" s="101">
        <v>0.13</v>
      </c>
      <c r="Y258" s="62" t="s">
        <v>619</v>
      </c>
      <c r="Z258" s="62" t="s">
        <v>619</v>
      </c>
    </row>
    <row r="259" spans="1:26" s="107" customFormat="1" ht="14.1" customHeight="1" x14ac:dyDescent="0.2">
      <c r="A259" s="218" t="s">
        <v>23</v>
      </c>
      <c r="B259" s="218" t="s">
        <v>24</v>
      </c>
      <c r="C259" s="218" t="s">
        <v>750</v>
      </c>
      <c r="D259" s="218"/>
      <c r="E259" s="77">
        <v>68</v>
      </c>
      <c r="F259" s="64">
        <v>39</v>
      </c>
      <c r="G259" s="62" t="s">
        <v>619</v>
      </c>
      <c r="H259" s="62" t="s">
        <v>619</v>
      </c>
      <c r="I259" s="62" t="s">
        <v>619</v>
      </c>
      <c r="J259" s="62" t="s">
        <v>619</v>
      </c>
      <c r="K259" s="62" t="s">
        <v>619</v>
      </c>
      <c r="L259" s="64">
        <v>42</v>
      </c>
      <c r="M259" s="65">
        <v>0.6</v>
      </c>
      <c r="N259" s="62" t="s">
        <v>619</v>
      </c>
      <c r="O259" s="62" t="s">
        <v>619</v>
      </c>
      <c r="P259" s="64">
        <v>10</v>
      </c>
      <c r="Q259" s="64">
        <v>54</v>
      </c>
      <c r="R259" s="62" t="s">
        <v>619</v>
      </c>
      <c r="S259" s="62" t="s">
        <v>619</v>
      </c>
      <c r="T259" s="62" t="s">
        <v>619</v>
      </c>
      <c r="U259" s="62" t="s">
        <v>619</v>
      </c>
      <c r="V259" s="62" t="s">
        <v>619</v>
      </c>
      <c r="W259" s="64">
        <v>10</v>
      </c>
      <c r="X259" s="101">
        <v>0.15</v>
      </c>
      <c r="Y259" s="64">
        <v>16</v>
      </c>
      <c r="Z259" s="64">
        <v>16</v>
      </c>
    </row>
    <row r="260" spans="1:26" s="107" customFormat="1" ht="14.1" customHeight="1" x14ac:dyDescent="0.2">
      <c r="A260" s="218" t="s">
        <v>430</v>
      </c>
      <c r="B260" s="218" t="s">
        <v>684</v>
      </c>
      <c r="C260" s="218" t="s">
        <v>742</v>
      </c>
      <c r="D260" s="218"/>
      <c r="E260" s="77">
        <v>100</v>
      </c>
      <c r="F260" s="64">
        <v>33</v>
      </c>
      <c r="G260" s="62" t="s">
        <v>619</v>
      </c>
      <c r="H260" s="62" t="s">
        <v>619</v>
      </c>
      <c r="I260" s="62" t="s">
        <v>619</v>
      </c>
      <c r="J260" s="62" t="s">
        <v>619</v>
      </c>
      <c r="K260" s="62" t="s">
        <v>619</v>
      </c>
      <c r="L260" s="64">
        <v>41</v>
      </c>
      <c r="M260" s="65">
        <v>0.4</v>
      </c>
      <c r="N260" s="64">
        <v>5</v>
      </c>
      <c r="O260" s="62" t="s">
        <v>619</v>
      </c>
      <c r="P260" s="62" t="s">
        <v>619</v>
      </c>
      <c r="Q260" s="64">
        <v>48</v>
      </c>
      <c r="R260" s="62" t="s">
        <v>619</v>
      </c>
      <c r="S260" s="62" t="s">
        <v>619</v>
      </c>
      <c r="T260" s="64">
        <v>77</v>
      </c>
      <c r="U260" s="62" t="s">
        <v>619</v>
      </c>
      <c r="V260" s="64">
        <v>49</v>
      </c>
      <c r="W260" s="64">
        <v>126</v>
      </c>
      <c r="X260" s="101">
        <v>1.26</v>
      </c>
      <c r="Y260" s="62" t="s">
        <v>619</v>
      </c>
      <c r="Z260" s="62" t="s">
        <v>619</v>
      </c>
    </row>
    <row r="261" spans="1:26" s="107" customFormat="1" ht="14.1" customHeight="1" x14ac:dyDescent="0.2">
      <c r="A261" s="218" t="s">
        <v>272</v>
      </c>
      <c r="B261" s="218" t="s">
        <v>685</v>
      </c>
      <c r="C261" s="218" t="s">
        <v>745</v>
      </c>
      <c r="D261" s="218"/>
      <c r="E261" s="77">
        <v>77</v>
      </c>
      <c r="F261" s="64">
        <v>9</v>
      </c>
      <c r="G261" s="62" t="s">
        <v>619</v>
      </c>
      <c r="H261" s="62" t="s">
        <v>619</v>
      </c>
      <c r="I261" s="62" t="s">
        <v>619</v>
      </c>
      <c r="J261" s="62" t="s">
        <v>619</v>
      </c>
      <c r="K261" s="64">
        <v>17</v>
      </c>
      <c r="L261" s="64">
        <v>29</v>
      </c>
      <c r="M261" s="65">
        <v>0.4</v>
      </c>
      <c r="N261" s="62" t="s">
        <v>619</v>
      </c>
      <c r="O261" s="62" t="s">
        <v>619</v>
      </c>
      <c r="P261" s="64">
        <v>6</v>
      </c>
      <c r="Q261" s="64">
        <v>41</v>
      </c>
      <c r="R261" s="62" t="s">
        <v>619</v>
      </c>
      <c r="S261" s="64">
        <v>32</v>
      </c>
      <c r="T261" s="62" t="s">
        <v>619</v>
      </c>
      <c r="U261" s="62" t="s">
        <v>619</v>
      </c>
      <c r="V261" s="62" t="s">
        <v>619</v>
      </c>
      <c r="W261" s="64">
        <v>36</v>
      </c>
      <c r="X261" s="101">
        <v>0.47</v>
      </c>
      <c r="Y261" s="64">
        <v>17</v>
      </c>
      <c r="Z261" s="64">
        <v>17</v>
      </c>
    </row>
    <row r="262" spans="1:26" s="107" customFormat="1" ht="14.1" customHeight="1" x14ac:dyDescent="0.2">
      <c r="A262" s="218" t="s">
        <v>376</v>
      </c>
      <c r="B262" s="218" t="s">
        <v>377</v>
      </c>
      <c r="C262" s="218" t="s">
        <v>746</v>
      </c>
      <c r="D262" s="218"/>
      <c r="E262" s="77">
        <v>128</v>
      </c>
      <c r="F262" s="64">
        <v>11</v>
      </c>
      <c r="G262" s="64">
        <v>37</v>
      </c>
      <c r="H262" s="62" t="s">
        <v>619</v>
      </c>
      <c r="I262" s="62" t="s">
        <v>619</v>
      </c>
      <c r="J262" s="62" t="s">
        <v>619</v>
      </c>
      <c r="K262" s="64">
        <v>13</v>
      </c>
      <c r="L262" s="64">
        <v>65</v>
      </c>
      <c r="M262" s="65">
        <v>0.5</v>
      </c>
      <c r="N262" s="64">
        <v>19</v>
      </c>
      <c r="O262" s="64">
        <v>8</v>
      </c>
      <c r="P262" s="64">
        <v>22</v>
      </c>
      <c r="Q262" s="64">
        <v>114</v>
      </c>
      <c r="R262" s="64">
        <v>69</v>
      </c>
      <c r="S262" s="64">
        <v>237</v>
      </c>
      <c r="T262" s="64">
        <v>247</v>
      </c>
      <c r="U262" s="64">
        <v>93</v>
      </c>
      <c r="V262" s="64">
        <v>202</v>
      </c>
      <c r="W262" s="64">
        <v>848</v>
      </c>
      <c r="X262" s="101">
        <v>6.65</v>
      </c>
      <c r="Y262" s="64">
        <v>145</v>
      </c>
      <c r="Z262" s="64">
        <v>145</v>
      </c>
    </row>
    <row r="263" spans="1:26" s="107" customFormat="1" ht="14.1" customHeight="1" x14ac:dyDescent="0.2">
      <c r="A263" s="218" t="s">
        <v>520</v>
      </c>
      <c r="B263" s="218" t="s">
        <v>521</v>
      </c>
      <c r="C263" s="218" t="s">
        <v>742</v>
      </c>
      <c r="D263" s="218"/>
      <c r="E263" s="77">
        <v>41</v>
      </c>
      <c r="F263" s="64">
        <v>18</v>
      </c>
      <c r="G263" s="62" t="s">
        <v>619</v>
      </c>
      <c r="H263" s="62" t="s">
        <v>619</v>
      </c>
      <c r="I263" s="62" t="s">
        <v>619</v>
      </c>
      <c r="J263" s="62" t="s">
        <v>619</v>
      </c>
      <c r="K263" s="64">
        <v>5</v>
      </c>
      <c r="L263" s="64">
        <v>26</v>
      </c>
      <c r="M263" s="65">
        <v>0.6</v>
      </c>
      <c r="N263" s="62" t="s">
        <v>619</v>
      </c>
      <c r="O263" s="62" t="s">
        <v>619</v>
      </c>
      <c r="P263" s="62" t="s">
        <v>619</v>
      </c>
      <c r="Q263" s="64">
        <v>30</v>
      </c>
      <c r="R263" s="64">
        <v>12</v>
      </c>
      <c r="S263" s="62" t="s">
        <v>619</v>
      </c>
      <c r="T263" s="64">
        <v>39</v>
      </c>
      <c r="U263" s="62" t="s">
        <v>619</v>
      </c>
      <c r="V263" s="64">
        <v>49</v>
      </c>
      <c r="W263" s="64">
        <v>100</v>
      </c>
      <c r="X263" s="101">
        <v>2.4500000000000002</v>
      </c>
      <c r="Y263" s="64">
        <v>12</v>
      </c>
      <c r="Z263" s="64">
        <v>12</v>
      </c>
    </row>
    <row r="264" spans="1:26" s="107" customFormat="1" ht="14.1" customHeight="1" x14ac:dyDescent="0.2">
      <c r="A264" s="218" t="s">
        <v>318</v>
      </c>
      <c r="B264" s="218" t="s">
        <v>319</v>
      </c>
      <c r="C264" s="218" t="s">
        <v>745</v>
      </c>
      <c r="D264" s="218"/>
      <c r="E264" s="77">
        <v>58</v>
      </c>
      <c r="F264" s="64">
        <v>27</v>
      </c>
      <c r="G264" s="62" t="s">
        <v>619</v>
      </c>
      <c r="H264" s="62" t="s">
        <v>619</v>
      </c>
      <c r="I264" s="62" t="s">
        <v>619</v>
      </c>
      <c r="J264" s="62" t="s">
        <v>619</v>
      </c>
      <c r="K264" s="62" t="s">
        <v>619</v>
      </c>
      <c r="L264" s="64">
        <v>36</v>
      </c>
      <c r="M264" s="65">
        <v>0.6</v>
      </c>
      <c r="N264" s="64">
        <v>9</v>
      </c>
      <c r="O264" s="62" t="s">
        <v>619</v>
      </c>
      <c r="P264" s="62" t="s">
        <v>619</v>
      </c>
      <c r="Q264" s="64">
        <v>51</v>
      </c>
      <c r="R264" s="62" t="s">
        <v>619</v>
      </c>
      <c r="S264" s="64">
        <v>6</v>
      </c>
      <c r="T264" s="64">
        <v>52</v>
      </c>
      <c r="U264" s="62" t="s">
        <v>619</v>
      </c>
      <c r="V264" s="64">
        <v>46</v>
      </c>
      <c r="W264" s="64">
        <v>108</v>
      </c>
      <c r="X264" s="101">
        <v>1.87</v>
      </c>
      <c r="Y264" s="62" t="s">
        <v>619</v>
      </c>
      <c r="Z264" s="62" t="s">
        <v>619</v>
      </c>
    </row>
    <row r="265" spans="1:26" s="107" customFormat="1" ht="14.1" customHeight="1" x14ac:dyDescent="0.2">
      <c r="A265" s="218" t="s">
        <v>350</v>
      </c>
      <c r="B265" s="218" t="s">
        <v>351</v>
      </c>
      <c r="C265" s="218" t="s">
        <v>745</v>
      </c>
      <c r="D265" s="218"/>
      <c r="E265" s="77">
        <v>47</v>
      </c>
      <c r="F265" s="62" t="s">
        <v>619</v>
      </c>
      <c r="G265" s="62" t="s">
        <v>619</v>
      </c>
      <c r="H265" s="62" t="s">
        <v>619</v>
      </c>
      <c r="I265" s="62" t="s">
        <v>619</v>
      </c>
      <c r="J265" s="62" t="s">
        <v>619</v>
      </c>
      <c r="K265" s="62" t="s">
        <v>619</v>
      </c>
      <c r="L265" s="64">
        <v>63</v>
      </c>
      <c r="M265" s="65">
        <v>1.3</v>
      </c>
      <c r="N265" s="62" t="s">
        <v>619</v>
      </c>
      <c r="O265" s="64">
        <v>5</v>
      </c>
      <c r="P265" s="62" t="s">
        <v>619</v>
      </c>
      <c r="Q265" s="64">
        <v>76</v>
      </c>
      <c r="R265" s="64">
        <v>10</v>
      </c>
      <c r="S265" s="62" t="s">
        <v>619</v>
      </c>
      <c r="T265" s="64">
        <v>19</v>
      </c>
      <c r="U265" s="62" t="s">
        <v>619</v>
      </c>
      <c r="V265" s="62" t="s">
        <v>619</v>
      </c>
      <c r="W265" s="64">
        <v>37</v>
      </c>
      <c r="X265" s="101">
        <v>0.79</v>
      </c>
      <c r="Y265" s="64">
        <v>19</v>
      </c>
      <c r="Z265" s="64">
        <v>19</v>
      </c>
    </row>
    <row r="266" spans="1:26" s="107" customFormat="1" ht="14.1" customHeight="1" x14ac:dyDescent="0.2">
      <c r="A266" s="218" t="s">
        <v>95</v>
      </c>
      <c r="B266" s="218" t="s">
        <v>96</v>
      </c>
      <c r="C266" s="218" t="s">
        <v>743</v>
      </c>
      <c r="D266" s="218"/>
      <c r="E266" s="77">
        <v>77</v>
      </c>
      <c r="F266" s="62" t="s">
        <v>619</v>
      </c>
      <c r="G266" s="62" t="s">
        <v>619</v>
      </c>
      <c r="H266" s="62" t="s">
        <v>619</v>
      </c>
      <c r="I266" s="62" t="s">
        <v>619</v>
      </c>
      <c r="J266" s="62" t="s">
        <v>619</v>
      </c>
      <c r="K266" s="62" t="s">
        <v>619</v>
      </c>
      <c r="L266" s="64">
        <v>30</v>
      </c>
      <c r="M266" s="65">
        <v>0.4</v>
      </c>
      <c r="N266" s="62" t="s">
        <v>619</v>
      </c>
      <c r="O266" s="62" t="s">
        <v>619</v>
      </c>
      <c r="P266" s="64">
        <v>5</v>
      </c>
      <c r="Q266" s="64">
        <v>39</v>
      </c>
      <c r="R266" s="62" t="s">
        <v>619</v>
      </c>
      <c r="S266" s="62" t="s">
        <v>619</v>
      </c>
      <c r="T266" s="62" t="s">
        <v>619</v>
      </c>
      <c r="U266" s="62" t="s">
        <v>619</v>
      </c>
      <c r="V266" s="64">
        <v>13</v>
      </c>
      <c r="W266" s="64">
        <v>14</v>
      </c>
      <c r="X266" s="101">
        <v>0.18</v>
      </c>
      <c r="Y266" s="64">
        <v>9</v>
      </c>
      <c r="Z266" s="64">
        <v>9</v>
      </c>
    </row>
    <row r="267" spans="1:26" s="107" customFormat="1" ht="14.1" customHeight="1" x14ac:dyDescent="0.2">
      <c r="A267" s="218" t="s">
        <v>238</v>
      </c>
      <c r="B267" s="218" t="s">
        <v>239</v>
      </c>
      <c r="C267" s="218" t="s">
        <v>749</v>
      </c>
      <c r="D267" s="218"/>
      <c r="E267" s="77">
        <v>57</v>
      </c>
      <c r="F267" s="64">
        <v>13</v>
      </c>
      <c r="G267" s="62" t="s">
        <v>619</v>
      </c>
      <c r="H267" s="62" t="s">
        <v>619</v>
      </c>
      <c r="I267" s="62" t="s">
        <v>619</v>
      </c>
      <c r="J267" s="62" t="s">
        <v>619</v>
      </c>
      <c r="K267" s="62" t="s">
        <v>619</v>
      </c>
      <c r="L267" s="64">
        <v>14</v>
      </c>
      <c r="M267" s="65">
        <v>0.3</v>
      </c>
      <c r="N267" s="62" t="s">
        <v>619</v>
      </c>
      <c r="O267" s="62" t="s">
        <v>619</v>
      </c>
      <c r="P267" s="62" t="s">
        <v>619</v>
      </c>
      <c r="Q267" s="64">
        <v>20</v>
      </c>
      <c r="R267" s="62" t="s">
        <v>619</v>
      </c>
      <c r="S267" s="62" t="s">
        <v>619</v>
      </c>
      <c r="T267" s="62" t="s">
        <v>619</v>
      </c>
      <c r="U267" s="62" t="s">
        <v>619</v>
      </c>
      <c r="V267" s="62" t="s">
        <v>619</v>
      </c>
      <c r="W267" s="62" t="s">
        <v>619</v>
      </c>
      <c r="X267" s="101" t="s">
        <v>619</v>
      </c>
      <c r="Y267" s="64">
        <v>8</v>
      </c>
      <c r="Z267" s="64">
        <v>8</v>
      </c>
    </row>
    <row r="268" spans="1:26" s="107" customFormat="1" ht="14.1" customHeight="1" x14ac:dyDescent="0.2">
      <c r="A268" s="218" t="s">
        <v>240</v>
      </c>
      <c r="B268" s="218" t="s">
        <v>241</v>
      </c>
      <c r="C268" s="218" t="s">
        <v>749</v>
      </c>
      <c r="D268" s="218"/>
      <c r="E268" s="77">
        <v>42</v>
      </c>
      <c r="F268" s="62" t="s">
        <v>619</v>
      </c>
      <c r="G268" s="62" t="s">
        <v>619</v>
      </c>
      <c r="H268" s="62" t="s">
        <v>619</v>
      </c>
      <c r="I268" s="62" t="s">
        <v>619</v>
      </c>
      <c r="J268" s="62" t="s">
        <v>619</v>
      </c>
      <c r="K268" s="62" t="s">
        <v>619</v>
      </c>
      <c r="L268" s="64">
        <v>20</v>
      </c>
      <c r="M268" s="65">
        <v>0.5</v>
      </c>
      <c r="N268" s="62" t="s">
        <v>619</v>
      </c>
      <c r="O268" s="62" t="s">
        <v>619</v>
      </c>
      <c r="P268" s="62" t="s">
        <v>619</v>
      </c>
      <c r="Q268" s="64">
        <v>24</v>
      </c>
      <c r="R268" s="62" t="s">
        <v>619</v>
      </c>
      <c r="S268" s="62" t="s">
        <v>619</v>
      </c>
      <c r="T268" s="62" t="s">
        <v>619</v>
      </c>
      <c r="U268" s="62" t="s">
        <v>619</v>
      </c>
      <c r="V268" s="64">
        <v>11</v>
      </c>
      <c r="W268" s="64">
        <v>12</v>
      </c>
      <c r="X268" s="101">
        <v>0.28000000000000003</v>
      </c>
      <c r="Y268" s="64">
        <v>9</v>
      </c>
      <c r="Z268" s="64">
        <v>9</v>
      </c>
    </row>
    <row r="269" spans="1:26" s="107" customFormat="1" ht="14.1" customHeight="1" x14ac:dyDescent="0.2">
      <c r="A269" s="218" t="s">
        <v>320</v>
      </c>
      <c r="B269" s="218" t="s">
        <v>321</v>
      </c>
      <c r="C269" s="218" t="s">
        <v>745</v>
      </c>
      <c r="D269" s="218"/>
      <c r="E269" s="77">
        <v>36</v>
      </c>
      <c r="F269" s="64">
        <v>6</v>
      </c>
      <c r="G269" s="62" t="s">
        <v>619</v>
      </c>
      <c r="H269" s="62" t="s">
        <v>619</v>
      </c>
      <c r="I269" s="62" t="s">
        <v>619</v>
      </c>
      <c r="J269" s="62" t="s">
        <v>619</v>
      </c>
      <c r="K269" s="64">
        <v>7</v>
      </c>
      <c r="L269" s="64">
        <v>14</v>
      </c>
      <c r="M269" s="65">
        <v>0.4</v>
      </c>
      <c r="N269" s="62" t="s">
        <v>619</v>
      </c>
      <c r="O269" s="62" t="s">
        <v>619</v>
      </c>
      <c r="P269" s="62" t="s">
        <v>619</v>
      </c>
      <c r="Q269" s="64">
        <v>16</v>
      </c>
      <c r="R269" s="62" t="s">
        <v>619</v>
      </c>
      <c r="S269" s="62" t="s">
        <v>619</v>
      </c>
      <c r="T269" s="64">
        <v>71</v>
      </c>
      <c r="U269" s="62" t="s">
        <v>619</v>
      </c>
      <c r="V269" s="62" t="s">
        <v>619</v>
      </c>
      <c r="W269" s="64">
        <v>75</v>
      </c>
      <c r="X269" s="101">
        <v>2.0699999999999998</v>
      </c>
      <c r="Y269" s="62" t="s">
        <v>619</v>
      </c>
      <c r="Z269" s="62" t="s">
        <v>619</v>
      </c>
    </row>
    <row r="270" spans="1:26" s="107" customFormat="1" ht="14.1" customHeight="1" x14ac:dyDescent="0.2">
      <c r="A270" s="218" t="s">
        <v>57</v>
      </c>
      <c r="B270" s="218" t="s">
        <v>58</v>
      </c>
      <c r="C270" s="218" t="s">
        <v>743</v>
      </c>
      <c r="D270" s="218"/>
      <c r="E270" s="77">
        <v>124</v>
      </c>
      <c r="F270" s="64">
        <v>17</v>
      </c>
      <c r="G270" s="62" t="s">
        <v>619</v>
      </c>
      <c r="H270" s="62" t="s">
        <v>619</v>
      </c>
      <c r="I270" s="62" t="s">
        <v>619</v>
      </c>
      <c r="J270" s="62" t="s">
        <v>619</v>
      </c>
      <c r="K270" s="62" t="s">
        <v>619</v>
      </c>
      <c r="L270" s="64">
        <v>25</v>
      </c>
      <c r="M270" s="65">
        <v>0.2</v>
      </c>
      <c r="N270" s="62" t="s">
        <v>619</v>
      </c>
      <c r="O270" s="64">
        <v>29</v>
      </c>
      <c r="P270" s="62" t="s">
        <v>619</v>
      </c>
      <c r="Q270" s="64">
        <v>67</v>
      </c>
      <c r="R270" s="62" t="s">
        <v>619</v>
      </c>
      <c r="S270" s="62" t="s">
        <v>619</v>
      </c>
      <c r="T270" s="62" t="s">
        <v>619</v>
      </c>
      <c r="U270" s="62" t="s">
        <v>619</v>
      </c>
      <c r="V270" s="62" t="s">
        <v>619</v>
      </c>
      <c r="W270" s="64">
        <v>35</v>
      </c>
      <c r="X270" s="101">
        <v>0.28000000000000003</v>
      </c>
      <c r="Y270" s="64">
        <v>7</v>
      </c>
      <c r="Z270" s="64">
        <v>7</v>
      </c>
    </row>
    <row r="271" spans="1:26" s="107" customFormat="1" ht="14.1" customHeight="1" x14ac:dyDescent="0.2">
      <c r="A271" s="218" t="s">
        <v>16</v>
      </c>
      <c r="B271" s="218" t="s">
        <v>686</v>
      </c>
      <c r="C271" s="218" t="s">
        <v>750</v>
      </c>
      <c r="D271" s="218"/>
      <c r="E271" s="77">
        <v>81</v>
      </c>
      <c r="F271" s="62" t="s">
        <v>619</v>
      </c>
      <c r="G271" s="62" t="s">
        <v>619</v>
      </c>
      <c r="H271" s="62" t="s">
        <v>619</v>
      </c>
      <c r="I271" s="62" t="s">
        <v>619</v>
      </c>
      <c r="J271" s="62" t="s">
        <v>619</v>
      </c>
      <c r="K271" s="62" t="s">
        <v>619</v>
      </c>
      <c r="L271" s="62" t="s">
        <v>619</v>
      </c>
      <c r="M271" s="65" t="s">
        <v>619</v>
      </c>
      <c r="N271" s="62" t="s">
        <v>619</v>
      </c>
      <c r="O271" s="62" t="s">
        <v>619</v>
      </c>
      <c r="P271" s="64">
        <v>13</v>
      </c>
      <c r="Q271" s="64">
        <v>16</v>
      </c>
      <c r="R271" s="62" t="s">
        <v>619</v>
      </c>
      <c r="S271" s="62" t="s">
        <v>619</v>
      </c>
      <c r="T271" s="64">
        <v>23</v>
      </c>
      <c r="U271" s="62" t="s">
        <v>619</v>
      </c>
      <c r="V271" s="62" t="s">
        <v>619</v>
      </c>
      <c r="W271" s="64">
        <v>25</v>
      </c>
      <c r="X271" s="101">
        <v>0.31</v>
      </c>
      <c r="Y271" s="62" t="s">
        <v>619</v>
      </c>
      <c r="Z271" s="62" t="s">
        <v>619</v>
      </c>
    </row>
    <row r="272" spans="1:26" s="107" customFormat="1" ht="14.1" customHeight="1" x14ac:dyDescent="0.2">
      <c r="A272" s="218" t="s">
        <v>214</v>
      </c>
      <c r="B272" s="218" t="s">
        <v>687</v>
      </c>
      <c r="C272" s="218" t="s">
        <v>749</v>
      </c>
      <c r="D272" s="218"/>
      <c r="E272" s="77">
        <v>108</v>
      </c>
      <c r="F272" s="64">
        <v>41</v>
      </c>
      <c r="G272" s="64">
        <v>9</v>
      </c>
      <c r="H272" s="64">
        <v>12</v>
      </c>
      <c r="I272" s="62" t="s">
        <v>619</v>
      </c>
      <c r="J272" s="62" t="s">
        <v>619</v>
      </c>
      <c r="K272" s="62" t="s">
        <v>619</v>
      </c>
      <c r="L272" s="64">
        <v>63</v>
      </c>
      <c r="M272" s="65">
        <v>0.6</v>
      </c>
      <c r="N272" s="64">
        <v>11</v>
      </c>
      <c r="O272" s="64">
        <v>48</v>
      </c>
      <c r="P272" s="64">
        <v>71</v>
      </c>
      <c r="Q272" s="64">
        <v>193</v>
      </c>
      <c r="R272" s="64">
        <v>5</v>
      </c>
      <c r="S272" s="62" t="s">
        <v>619</v>
      </c>
      <c r="T272" s="64">
        <v>7</v>
      </c>
      <c r="U272" s="62" t="s">
        <v>619</v>
      </c>
      <c r="V272" s="62" t="s">
        <v>619</v>
      </c>
      <c r="W272" s="64">
        <v>12</v>
      </c>
      <c r="X272" s="101">
        <v>0.11</v>
      </c>
      <c r="Y272" s="62" t="s">
        <v>619</v>
      </c>
      <c r="Z272" s="62" t="s">
        <v>619</v>
      </c>
    </row>
    <row r="273" spans="1:26" s="107" customFormat="1" ht="14.1" customHeight="1" x14ac:dyDescent="0.2">
      <c r="A273" s="218" t="s">
        <v>250</v>
      </c>
      <c r="B273" s="218" t="s">
        <v>251</v>
      </c>
      <c r="C273" s="218" t="s">
        <v>749</v>
      </c>
      <c r="D273" s="218"/>
      <c r="E273" s="77">
        <v>53</v>
      </c>
      <c r="F273" s="64">
        <v>23</v>
      </c>
      <c r="G273" s="62" t="s">
        <v>619</v>
      </c>
      <c r="H273" s="62" t="s">
        <v>619</v>
      </c>
      <c r="I273" s="62" t="s">
        <v>619</v>
      </c>
      <c r="J273" s="62" t="s">
        <v>619</v>
      </c>
      <c r="K273" s="62" t="s">
        <v>619</v>
      </c>
      <c r="L273" s="64">
        <v>27</v>
      </c>
      <c r="M273" s="65">
        <v>0.5</v>
      </c>
      <c r="N273" s="62" t="s">
        <v>619</v>
      </c>
      <c r="O273" s="62" t="s">
        <v>619</v>
      </c>
      <c r="P273" s="64">
        <v>14</v>
      </c>
      <c r="Q273" s="64">
        <v>52</v>
      </c>
      <c r="R273" s="62" t="s">
        <v>619</v>
      </c>
      <c r="S273" s="62" t="s">
        <v>619</v>
      </c>
      <c r="T273" s="64">
        <v>17</v>
      </c>
      <c r="U273" s="62" t="s">
        <v>619</v>
      </c>
      <c r="V273" s="62" t="s">
        <v>619</v>
      </c>
      <c r="W273" s="64">
        <v>23</v>
      </c>
      <c r="X273" s="101">
        <v>0.43</v>
      </c>
      <c r="Y273" s="64">
        <v>5</v>
      </c>
      <c r="Z273" s="64">
        <v>5</v>
      </c>
    </row>
    <row r="274" spans="1:26" s="107" customFormat="1" ht="14.1" customHeight="1" x14ac:dyDescent="0.2">
      <c r="A274" s="218" t="s">
        <v>592</v>
      </c>
      <c r="B274" s="218" t="s">
        <v>593</v>
      </c>
      <c r="C274" s="218" t="s">
        <v>748</v>
      </c>
      <c r="D274" s="218"/>
      <c r="E274" s="77">
        <v>49</v>
      </c>
      <c r="F274" s="62" t="s">
        <v>619</v>
      </c>
      <c r="G274" s="62" t="s">
        <v>619</v>
      </c>
      <c r="H274" s="62" t="s">
        <v>619</v>
      </c>
      <c r="I274" s="62" t="s">
        <v>619</v>
      </c>
      <c r="J274" s="62" t="s">
        <v>619</v>
      </c>
      <c r="K274" s="62" t="s">
        <v>619</v>
      </c>
      <c r="L274" s="62" t="s">
        <v>619</v>
      </c>
      <c r="M274" s="65" t="s">
        <v>619</v>
      </c>
      <c r="N274" s="62" t="s">
        <v>619</v>
      </c>
      <c r="O274" s="62" t="s">
        <v>619</v>
      </c>
      <c r="P274" s="64">
        <v>7</v>
      </c>
      <c r="Q274" s="64">
        <v>11</v>
      </c>
      <c r="R274" s="62" t="s">
        <v>619</v>
      </c>
      <c r="S274" s="62" t="s">
        <v>619</v>
      </c>
      <c r="T274" s="62" t="s">
        <v>619</v>
      </c>
      <c r="U274" s="62" t="s">
        <v>619</v>
      </c>
      <c r="V274" s="62" t="s">
        <v>619</v>
      </c>
      <c r="W274" s="62" t="s">
        <v>619</v>
      </c>
      <c r="X274" s="101" t="s">
        <v>619</v>
      </c>
      <c r="Y274" s="62" t="s">
        <v>619</v>
      </c>
      <c r="Z274" s="62" t="s">
        <v>619</v>
      </c>
    </row>
    <row r="275" spans="1:26" s="107" customFormat="1" ht="14.1" customHeight="1" x14ac:dyDescent="0.2">
      <c r="A275" s="218" t="s">
        <v>352</v>
      </c>
      <c r="B275" s="218" t="s">
        <v>353</v>
      </c>
      <c r="C275" s="218" t="s">
        <v>745</v>
      </c>
      <c r="D275" s="218"/>
      <c r="E275" s="77">
        <v>55</v>
      </c>
      <c r="F275" s="62" t="s">
        <v>619</v>
      </c>
      <c r="G275" s="62" t="s">
        <v>619</v>
      </c>
      <c r="H275" s="62" t="s">
        <v>619</v>
      </c>
      <c r="I275" s="62" t="s">
        <v>619</v>
      </c>
      <c r="J275" s="62" t="s">
        <v>619</v>
      </c>
      <c r="K275" s="62" t="s">
        <v>619</v>
      </c>
      <c r="L275" s="62" t="s">
        <v>619</v>
      </c>
      <c r="M275" s="65" t="s">
        <v>619</v>
      </c>
      <c r="N275" s="62" t="s">
        <v>619</v>
      </c>
      <c r="O275" s="62" t="s">
        <v>619</v>
      </c>
      <c r="P275" s="62" t="s">
        <v>619</v>
      </c>
      <c r="Q275" s="64">
        <v>8</v>
      </c>
      <c r="R275" s="62" t="s">
        <v>619</v>
      </c>
      <c r="S275" s="62" t="s">
        <v>619</v>
      </c>
      <c r="T275" s="62" t="s">
        <v>619</v>
      </c>
      <c r="U275" s="62" t="s">
        <v>619</v>
      </c>
      <c r="V275" s="62" t="s">
        <v>619</v>
      </c>
      <c r="W275" s="62" t="s">
        <v>619</v>
      </c>
      <c r="X275" s="101" t="s">
        <v>619</v>
      </c>
      <c r="Y275" s="62" t="s">
        <v>619</v>
      </c>
      <c r="Z275" s="62" t="s">
        <v>619</v>
      </c>
    </row>
    <row r="276" spans="1:26" s="107" customFormat="1" ht="14.1" customHeight="1" x14ac:dyDescent="0.2">
      <c r="A276" s="218" t="s">
        <v>25</v>
      </c>
      <c r="B276" s="218" t="s">
        <v>26</v>
      </c>
      <c r="C276" s="218" t="s">
        <v>750</v>
      </c>
      <c r="D276" s="218"/>
      <c r="E276" s="77">
        <v>121</v>
      </c>
      <c r="F276" s="64">
        <v>24</v>
      </c>
      <c r="G276" s="62" t="s">
        <v>619</v>
      </c>
      <c r="H276" s="62" t="s">
        <v>619</v>
      </c>
      <c r="I276" s="62" t="s">
        <v>619</v>
      </c>
      <c r="J276" s="62" t="s">
        <v>619</v>
      </c>
      <c r="K276" s="62" t="s">
        <v>619</v>
      </c>
      <c r="L276" s="64">
        <v>25</v>
      </c>
      <c r="M276" s="65">
        <v>0.2</v>
      </c>
      <c r="N276" s="64">
        <v>7</v>
      </c>
      <c r="O276" s="64">
        <v>47</v>
      </c>
      <c r="P276" s="64">
        <v>313</v>
      </c>
      <c r="Q276" s="64">
        <v>392</v>
      </c>
      <c r="R276" s="62" t="s">
        <v>619</v>
      </c>
      <c r="S276" s="62" t="s">
        <v>619</v>
      </c>
      <c r="T276" s="62" t="s">
        <v>619</v>
      </c>
      <c r="U276" s="62" t="s">
        <v>619</v>
      </c>
      <c r="V276" s="62" t="s">
        <v>619</v>
      </c>
      <c r="W276" s="62" t="s">
        <v>619</v>
      </c>
      <c r="X276" s="101" t="s">
        <v>619</v>
      </c>
      <c r="Y276" s="64">
        <v>87</v>
      </c>
      <c r="Z276" s="64">
        <v>87</v>
      </c>
    </row>
    <row r="277" spans="1:26" s="107" customFormat="1" ht="14.1" customHeight="1" x14ac:dyDescent="0.2">
      <c r="A277" s="218" t="s">
        <v>522</v>
      </c>
      <c r="B277" s="218" t="s">
        <v>523</v>
      </c>
      <c r="C277" s="218" t="s">
        <v>742</v>
      </c>
      <c r="D277" s="218"/>
      <c r="E277" s="77">
        <v>34</v>
      </c>
      <c r="F277" s="64">
        <v>13</v>
      </c>
      <c r="G277" s="62" t="s">
        <v>619</v>
      </c>
      <c r="H277" s="62" t="s">
        <v>619</v>
      </c>
      <c r="I277" s="62" t="s">
        <v>619</v>
      </c>
      <c r="J277" s="62" t="s">
        <v>619</v>
      </c>
      <c r="K277" s="62" t="s">
        <v>619</v>
      </c>
      <c r="L277" s="64">
        <v>14</v>
      </c>
      <c r="M277" s="65">
        <v>0.4</v>
      </c>
      <c r="N277" s="62" t="s">
        <v>619</v>
      </c>
      <c r="O277" s="62" t="s">
        <v>619</v>
      </c>
      <c r="P277" s="62" t="s">
        <v>619</v>
      </c>
      <c r="Q277" s="64">
        <v>21</v>
      </c>
      <c r="R277" s="62" t="s">
        <v>619</v>
      </c>
      <c r="S277" s="64">
        <v>37</v>
      </c>
      <c r="T277" s="64">
        <v>13</v>
      </c>
      <c r="U277" s="62" t="s">
        <v>619</v>
      </c>
      <c r="V277" s="62" t="s">
        <v>619</v>
      </c>
      <c r="W277" s="64">
        <v>62</v>
      </c>
      <c r="X277" s="101">
        <v>1.81</v>
      </c>
      <c r="Y277" s="62" t="s">
        <v>619</v>
      </c>
      <c r="Z277" s="62" t="s">
        <v>619</v>
      </c>
    </row>
    <row r="278" spans="1:26" s="107" customFormat="1" ht="14.1" customHeight="1" x14ac:dyDescent="0.2">
      <c r="A278" s="218" t="s">
        <v>418</v>
      </c>
      <c r="B278" s="218" t="s">
        <v>419</v>
      </c>
      <c r="C278" s="218" t="s">
        <v>746</v>
      </c>
      <c r="D278" s="218"/>
      <c r="E278" s="77">
        <v>82</v>
      </c>
      <c r="F278" s="64">
        <v>36</v>
      </c>
      <c r="G278" s="64">
        <v>8</v>
      </c>
      <c r="H278" s="62" t="s">
        <v>619</v>
      </c>
      <c r="I278" s="62" t="s">
        <v>619</v>
      </c>
      <c r="J278" s="62" t="s">
        <v>619</v>
      </c>
      <c r="K278" s="62" t="s">
        <v>619</v>
      </c>
      <c r="L278" s="64">
        <v>54</v>
      </c>
      <c r="M278" s="65">
        <v>0.7</v>
      </c>
      <c r="N278" s="64">
        <v>8</v>
      </c>
      <c r="O278" s="64">
        <v>10</v>
      </c>
      <c r="P278" s="64">
        <v>16</v>
      </c>
      <c r="Q278" s="64">
        <v>88</v>
      </c>
      <c r="R278" s="64">
        <v>37</v>
      </c>
      <c r="S278" s="62" t="s">
        <v>619</v>
      </c>
      <c r="T278" s="64">
        <v>97</v>
      </c>
      <c r="U278" s="64">
        <v>46</v>
      </c>
      <c r="V278" s="62" t="s">
        <v>619</v>
      </c>
      <c r="W278" s="64">
        <v>199</v>
      </c>
      <c r="X278" s="101">
        <v>2.42</v>
      </c>
      <c r="Y278" s="62" t="s">
        <v>619</v>
      </c>
      <c r="Z278" s="62" t="s">
        <v>619</v>
      </c>
    </row>
    <row r="279" spans="1:26" s="107" customFormat="1" ht="14.1" customHeight="1" x14ac:dyDescent="0.2">
      <c r="A279" s="218" t="s">
        <v>490</v>
      </c>
      <c r="B279" s="218" t="s">
        <v>491</v>
      </c>
      <c r="C279" s="218" t="s">
        <v>742</v>
      </c>
      <c r="D279" s="218"/>
      <c r="E279" s="77">
        <v>58</v>
      </c>
      <c r="F279" s="64">
        <v>22</v>
      </c>
      <c r="G279" s="62" t="s">
        <v>619</v>
      </c>
      <c r="H279" s="62" t="s">
        <v>619</v>
      </c>
      <c r="I279" s="62" t="s">
        <v>619</v>
      </c>
      <c r="J279" s="62" t="s">
        <v>619</v>
      </c>
      <c r="K279" s="62" t="s">
        <v>619</v>
      </c>
      <c r="L279" s="64">
        <v>23</v>
      </c>
      <c r="M279" s="65">
        <v>0.4</v>
      </c>
      <c r="N279" s="62" t="s">
        <v>619</v>
      </c>
      <c r="O279" s="62" t="s">
        <v>619</v>
      </c>
      <c r="P279" s="64">
        <v>29</v>
      </c>
      <c r="Q279" s="64">
        <v>66</v>
      </c>
      <c r="R279" s="64">
        <v>18</v>
      </c>
      <c r="S279" s="64">
        <v>12</v>
      </c>
      <c r="T279" s="64">
        <v>21</v>
      </c>
      <c r="U279" s="62" t="s">
        <v>619</v>
      </c>
      <c r="V279" s="62" t="s">
        <v>619</v>
      </c>
      <c r="W279" s="64">
        <v>59</v>
      </c>
      <c r="X279" s="101">
        <v>1.01</v>
      </c>
      <c r="Y279" s="62" t="s">
        <v>619</v>
      </c>
      <c r="Z279" s="62" t="s">
        <v>619</v>
      </c>
    </row>
    <row r="280" spans="1:26" s="107" customFormat="1" ht="14.1" customHeight="1" x14ac:dyDescent="0.2">
      <c r="A280" s="218" t="s">
        <v>553</v>
      </c>
      <c r="B280" s="218" t="s">
        <v>688</v>
      </c>
      <c r="C280" s="218" t="s">
        <v>748</v>
      </c>
      <c r="D280" s="218"/>
      <c r="E280" s="77">
        <v>92</v>
      </c>
      <c r="F280" s="64">
        <v>27</v>
      </c>
      <c r="G280" s="62" t="s">
        <v>619</v>
      </c>
      <c r="H280" s="62" t="s">
        <v>619</v>
      </c>
      <c r="I280" s="62" t="s">
        <v>619</v>
      </c>
      <c r="J280" s="62" t="s">
        <v>619</v>
      </c>
      <c r="K280" s="64">
        <v>6</v>
      </c>
      <c r="L280" s="64">
        <v>40</v>
      </c>
      <c r="M280" s="65">
        <v>0.4</v>
      </c>
      <c r="N280" s="64">
        <v>9</v>
      </c>
      <c r="O280" s="64">
        <v>8</v>
      </c>
      <c r="P280" s="64">
        <v>10</v>
      </c>
      <c r="Q280" s="64">
        <v>67</v>
      </c>
      <c r="R280" s="62" t="s">
        <v>619</v>
      </c>
      <c r="S280" s="62" t="s">
        <v>619</v>
      </c>
      <c r="T280" s="64">
        <v>91</v>
      </c>
      <c r="U280" s="64">
        <v>141</v>
      </c>
      <c r="V280" s="64">
        <v>6</v>
      </c>
      <c r="W280" s="64">
        <v>241</v>
      </c>
      <c r="X280" s="101">
        <v>2.61</v>
      </c>
      <c r="Y280" s="62" t="s">
        <v>619</v>
      </c>
      <c r="Z280" s="62" t="s">
        <v>619</v>
      </c>
    </row>
    <row r="281" spans="1:26" s="107" customFormat="1" ht="14.1" customHeight="1" x14ac:dyDescent="0.2">
      <c r="A281" s="218" t="s">
        <v>59</v>
      </c>
      <c r="B281" s="218" t="s">
        <v>60</v>
      </c>
      <c r="C281" s="218" t="s">
        <v>743</v>
      </c>
      <c r="D281" s="218"/>
      <c r="E281" s="77">
        <v>97</v>
      </c>
      <c r="F281" s="64">
        <v>8</v>
      </c>
      <c r="G281" s="62" t="s">
        <v>619</v>
      </c>
      <c r="H281" s="62" t="s">
        <v>619</v>
      </c>
      <c r="I281" s="62" t="s">
        <v>619</v>
      </c>
      <c r="J281" s="62" t="s">
        <v>619</v>
      </c>
      <c r="K281" s="62" t="s">
        <v>619</v>
      </c>
      <c r="L281" s="64">
        <v>11</v>
      </c>
      <c r="M281" s="65">
        <v>0.1</v>
      </c>
      <c r="N281" s="62" t="s">
        <v>619</v>
      </c>
      <c r="O281" s="64">
        <v>28</v>
      </c>
      <c r="P281" s="62" t="s">
        <v>619</v>
      </c>
      <c r="Q281" s="64">
        <v>43</v>
      </c>
      <c r="R281" s="62" t="s">
        <v>619</v>
      </c>
      <c r="S281" s="64">
        <v>6</v>
      </c>
      <c r="T281" s="62" t="s">
        <v>619</v>
      </c>
      <c r="U281" s="62" t="s">
        <v>619</v>
      </c>
      <c r="V281" s="62" t="s">
        <v>619</v>
      </c>
      <c r="W281" s="64">
        <v>9</v>
      </c>
      <c r="X281" s="101">
        <v>0.09</v>
      </c>
      <c r="Y281" s="62" t="s">
        <v>619</v>
      </c>
      <c r="Z281" s="62" t="s">
        <v>619</v>
      </c>
    </row>
    <row r="282" spans="1:26" s="107" customFormat="1" ht="14.1" customHeight="1" x14ac:dyDescent="0.2">
      <c r="A282" s="218" t="s">
        <v>242</v>
      </c>
      <c r="B282" s="218" t="s">
        <v>243</v>
      </c>
      <c r="C282" s="218" t="s">
        <v>749</v>
      </c>
      <c r="D282" s="218"/>
      <c r="E282" s="77">
        <v>32</v>
      </c>
      <c r="F282" s="62" t="s">
        <v>619</v>
      </c>
      <c r="G282" s="62" t="s">
        <v>619</v>
      </c>
      <c r="H282" s="62" t="s">
        <v>619</v>
      </c>
      <c r="I282" s="62" t="s">
        <v>619</v>
      </c>
      <c r="J282" s="62" t="s">
        <v>619</v>
      </c>
      <c r="K282" s="62" t="s">
        <v>619</v>
      </c>
      <c r="L282" s="64">
        <v>25</v>
      </c>
      <c r="M282" s="65">
        <v>0.8</v>
      </c>
      <c r="N282" s="62" t="s">
        <v>619</v>
      </c>
      <c r="O282" s="64">
        <v>10</v>
      </c>
      <c r="P282" s="62" t="s">
        <v>619</v>
      </c>
      <c r="Q282" s="64">
        <v>37</v>
      </c>
      <c r="R282" s="64">
        <v>9</v>
      </c>
      <c r="S282" s="62" t="s">
        <v>619</v>
      </c>
      <c r="T282" s="62" t="s">
        <v>619</v>
      </c>
      <c r="U282" s="64">
        <v>5</v>
      </c>
      <c r="V282" s="62" t="s">
        <v>619</v>
      </c>
      <c r="W282" s="64">
        <v>14</v>
      </c>
      <c r="X282" s="101">
        <v>0.43</v>
      </c>
      <c r="Y282" s="62" t="s">
        <v>619</v>
      </c>
      <c r="Z282" s="62" t="s">
        <v>619</v>
      </c>
    </row>
    <row r="283" spans="1:26" s="107" customFormat="1" ht="14.1" customHeight="1" x14ac:dyDescent="0.2">
      <c r="A283" s="218" t="s">
        <v>524</v>
      </c>
      <c r="B283" s="218" t="s">
        <v>525</v>
      </c>
      <c r="C283" s="218" t="s">
        <v>742</v>
      </c>
      <c r="D283" s="218"/>
      <c r="E283" s="77">
        <v>35</v>
      </c>
      <c r="F283" s="62" t="s">
        <v>619</v>
      </c>
      <c r="G283" s="62" t="s">
        <v>619</v>
      </c>
      <c r="H283" s="62" t="s">
        <v>619</v>
      </c>
      <c r="I283" s="62" t="s">
        <v>619</v>
      </c>
      <c r="J283" s="62" t="s">
        <v>619</v>
      </c>
      <c r="K283" s="62" t="s">
        <v>619</v>
      </c>
      <c r="L283" s="62" t="s">
        <v>619</v>
      </c>
      <c r="M283" s="65" t="s">
        <v>619</v>
      </c>
      <c r="N283" s="62" t="s">
        <v>619</v>
      </c>
      <c r="O283" s="62" t="s">
        <v>619</v>
      </c>
      <c r="P283" s="64">
        <v>5</v>
      </c>
      <c r="Q283" s="64">
        <v>13</v>
      </c>
      <c r="R283" s="62" t="s">
        <v>619</v>
      </c>
      <c r="S283" s="64">
        <v>8</v>
      </c>
      <c r="T283" s="64">
        <v>11</v>
      </c>
      <c r="U283" s="62" t="s">
        <v>619</v>
      </c>
      <c r="V283" s="62" t="s">
        <v>619</v>
      </c>
      <c r="W283" s="64">
        <v>19</v>
      </c>
      <c r="X283" s="101">
        <v>0.55000000000000004</v>
      </c>
      <c r="Y283" s="62" t="s">
        <v>619</v>
      </c>
      <c r="Z283" s="62" t="s">
        <v>619</v>
      </c>
    </row>
    <row r="284" spans="1:26" s="107" customFormat="1" ht="14.1" customHeight="1" x14ac:dyDescent="0.2">
      <c r="A284" s="218" t="s">
        <v>602</v>
      </c>
      <c r="B284" s="218" t="s">
        <v>603</v>
      </c>
      <c r="C284" s="218" t="s">
        <v>748</v>
      </c>
      <c r="D284" s="218"/>
      <c r="E284" s="77">
        <v>49</v>
      </c>
      <c r="F284" s="64">
        <v>34</v>
      </c>
      <c r="G284" s="62" t="s">
        <v>619</v>
      </c>
      <c r="H284" s="62" t="s">
        <v>619</v>
      </c>
      <c r="I284" s="62" t="s">
        <v>619</v>
      </c>
      <c r="J284" s="62" t="s">
        <v>619</v>
      </c>
      <c r="K284" s="62" t="s">
        <v>619</v>
      </c>
      <c r="L284" s="64">
        <v>36</v>
      </c>
      <c r="M284" s="65">
        <v>0.7</v>
      </c>
      <c r="N284" s="62" t="s">
        <v>619</v>
      </c>
      <c r="O284" s="64">
        <v>6</v>
      </c>
      <c r="P284" s="62" t="s">
        <v>619</v>
      </c>
      <c r="Q284" s="64">
        <v>49</v>
      </c>
      <c r="R284" s="64">
        <v>14</v>
      </c>
      <c r="S284" s="62" t="s">
        <v>619</v>
      </c>
      <c r="T284" s="64">
        <v>20</v>
      </c>
      <c r="U284" s="62" t="s">
        <v>619</v>
      </c>
      <c r="V284" s="62" t="s">
        <v>619</v>
      </c>
      <c r="W284" s="64">
        <v>34</v>
      </c>
      <c r="X284" s="101">
        <v>0.7</v>
      </c>
      <c r="Y284" s="64">
        <v>16</v>
      </c>
      <c r="Z284" s="64">
        <v>16</v>
      </c>
    </row>
    <row r="285" spans="1:26" s="107" customFormat="1" ht="14.1" customHeight="1" x14ac:dyDescent="0.2">
      <c r="A285" s="218" t="s">
        <v>566</v>
      </c>
      <c r="B285" s="218" t="s">
        <v>567</v>
      </c>
      <c r="C285" s="218" t="s">
        <v>748</v>
      </c>
      <c r="D285" s="218"/>
      <c r="E285" s="77">
        <v>56</v>
      </c>
      <c r="F285" s="62" t="s">
        <v>619</v>
      </c>
      <c r="G285" s="62" t="s">
        <v>619</v>
      </c>
      <c r="H285" s="62" t="s">
        <v>619</v>
      </c>
      <c r="I285" s="62" t="s">
        <v>619</v>
      </c>
      <c r="J285" s="62" t="s">
        <v>619</v>
      </c>
      <c r="K285" s="62" t="s">
        <v>619</v>
      </c>
      <c r="L285" s="64">
        <v>17</v>
      </c>
      <c r="M285" s="65">
        <v>0.3</v>
      </c>
      <c r="N285" s="64">
        <v>5</v>
      </c>
      <c r="O285" s="64">
        <v>13</v>
      </c>
      <c r="P285" s="64">
        <v>17</v>
      </c>
      <c r="Q285" s="64">
        <v>52</v>
      </c>
      <c r="R285" s="64">
        <v>19</v>
      </c>
      <c r="S285" s="62" t="s">
        <v>619</v>
      </c>
      <c r="T285" s="62" t="s">
        <v>619</v>
      </c>
      <c r="U285" s="64">
        <v>19</v>
      </c>
      <c r="V285" s="62" t="s">
        <v>619</v>
      </c>
      <c r="W285" s="64">
        <v>38</v>
      </c>
      <c r="X285" s="101">
        <v>0.68</v>
      </c>
      <c r="Y285" s="62" t="s">
        <v>619</v>
      </c>
      <c r="Z285" s="62" t="s">
        <v>619</v>
      </c>
    </row>
    <row r="286" spans="1:26" s="107" customFormat="1" ht="14.1" customHeight="1" x14ac:dyDescent="0.2">
      <c r="A286" s="218" t="s">
        <v>215</v>
      </c>
      <c r="B286" s="218" t="s">
        <v>689</v>
      </c>
      <c r="C286" s="218" t="s">
        <v>749</v>
      </c>
      <c r="D286" s="218"/>
      <c r="E286" s="77">
        <v>68</v>
      </c>
      <c r="F286" s="64">
        <v>28</v>
      </c>
      <c r="G286" s="62" t="s">
        <v>619</v>
      </c>
      <c r="H286" s="62" t="s">
        <v>619</v>
      </c>
      <c r="I286" s="62" t="s">
        <v>619</v>
      </c>
      <c r="J286" s="62" t="s">
        <v>619</v>
      </c>
      <c r="K286" s="62" t="s">
        <v>619</v>
      </c>
      <c r="L286" s="64">
        <v>29</v>
      </c>
      <c r="M286" s="65">
        <v>0.4</v>
      </c>
      <c r="N286" s="62" t="s">
        <v>619</v>
      </c>
      <c r="O286" s="62" t="s">
        <v>619</v>
      </c>
      <c r="P286" s="62" t="s">
        <v>619</v>
      </c>
      <c r="Q286" s="64">
        <v>35</v>
      </c>
      <c r="R286" s="62" t="s">
        <v>619</v>
      </c>
      <c r="S286" s="64">
        <v>17</v>
      </c>
      <c r="T286" s="64">
        <v>27</v>
      </c>
      <c r="U286" s="64">
        <v>19</v>
      </c>
      <c r="V286" s="62" t="s">
        <v>619</v>
      </c>
      <c r="W286" s="64">
        <v>64</v>
      </c>
      <c r="X286" s="101">
        <v>0.94</v>
      </c>
      <c r="Y286" s="62" t="s">
        <v>619</v>
      </c>
      <c r="Z286" s="62" t="s">
        <v>619</v>
      </c>
    </row>
    <row r="287" spans="1:26" s="107" customFormat="1" ht="14.1" customHeight="1" x14ac:dyDescent="0.2">
      <c r="A287" s="218" t="s">
        <v>304</v>
      </c>
      <c r="B287" s="218" t="s">
        <v>305</v>
      </c>
      <c r="C287" s="218" t="s">
        <v>745</v>
      </c>
      <c r="D287" s="218"/>
      <c r="E287" s="77">
        <v>63</v>
      </c>
      <c r="F287" s="64">
        <v>15</v>
      </c>
      <c r="G287" s="62" t="s">
        <v>619</v>
      </c>
      <c r="H287" s="62" t="s">
        <v>619</v>
      </c>
      <c r="I287" s="62" t="s">
        <v>619</v>
      </c>
      <c r="J287" s="62" t="s">
        <v>619</v>
      </c>
      <c r="K287" s="62" t="s">
        <v>619</v>
      </c>
      <c r="L287" s="64">
        <v>16</v>
      </c>
      <c r="M287" s="65">
        <v>0.3</v>
      </c>
      <c r="N287" s="64">
        <v>5</v>
      </c>
      <c r="O287" s="64">
        <v>5</v>
      </c>
      <c r="P287" s="64">
        <v>21</v>
      </c>
      <c r="Q287" s="64">
        <v>47</v>
      </c>
      <c r="R287" s="62" t="s">
        <v>619</v>
      </c>
      <c r="S287" s="62" t="s">
        <v>619</v>
      </c>
      <c r="T287" s="64">
        <v>38</v>
      </c>
      <c r="U287" s="62" t="s">
        <v>619</v>
      </c>
      <c r="V287" s="62" t="s">
        <v>619</v>
      </c>
      <c r="W287" s="64">
        <v>45</v>
      </c>
      <c r="X287" s="101">
        <v>0.71</v>
      </c>
      <c r="Y287" s="62" t="s">
        <v>619</v>
      </c>
      <c r="Z287" s="62" t="s">
        <v>619</v>
      </c>
    </row>
    <row r="288" spans="1:26" s="107" customFormat="1" ht="14.1" customHeight="1" x14ac:dyDescent="0.2">
      <c r="A288" s="218" t="s">
        <v>470</v>
      </c>
      <c r="B288" s="218" t="s">
        <v>471</v>
      </c>
      <c r="C288" s="218" t="s">
        <v>742</v>
      </c>
      <c r="D288" s="218"/>
      <c r="E288" s="77">
        <v>49</v>
      </c>
      <c r="F288" s="64">
        <v>9</v>
      </c>
      <c r="G288" s="62" t="s">
        <v>619</v>
      </c>
      <c r="H288" s="62" t="s">
        <v>619</v>
      </c>
      <c r="I288" s="62" t="s">
        <v>619</v>
      </c>
      <c r="J288" s="62" t="s">
        <v>619</v>
      </c>
      <c r="K288" s="62" t="s">
        <v>619</v>
      </c>
      <c r="L288" s="64">
        <v>10</v>
      </c>
      <c r="M288" s="65">
        <v>0.2</v>
      </c>
      <c r="N288" s="62" t="s">
        <v>619</v>
      </c>
      <c r="O288" s="64">
        <v>7</v>
      </c>
      <c r="P288" s="62" t="s">
        <v>619</v>
      </c>
      <c r="Q288" s="64">
        <v>21</v>
      </c>
      <c r="R288" s="62" t="s">
        <v>619</v>
      </c>
      <c r="S288" s="64">
        <v>11</v>
      </c>
      <c r="T288" s="64">
        <v>30</v>
      </c>
      <c r="U288" s="64">
        <v>31</v>
      </c>
      <c r="V288" s="62" t="s">
        <v>619</v>
      </c>
      <c r="W288" s="64">
        <v>73</v>
      </c>
      <c r="X288" s="101">
        <v>1.5</v>
      </c>
      <c r="Y288" s="62" t="s">
        <v>619</v>
      </c>
      <c r="Z288" s="62" t="s">
        <v>619</v>
      </c>
    </row>
    <row r="289" spans="1:26" s="107" customFormat="1" ht="14.1" customHeight="1" x14ac:dyDescent="0.2">
      <c r="A289" s="218" t="s">
        <v>594</v>
      </c>
      <c r="B289" s="218" t="s">
        <v>595</v>
      </c>
      <c r="C289" s="218" t="s">
        <v>748</v>
      </c>
      <c r="D289" s="218"/>
      <c r="E289" s="77">
        <v>37</v>
      </c>
      <c r="F289" s="62" t="s">
        <v>619</v>
      </c>
      <c r="G289" s="62" t="s">
        <v>619</v>
      </c>
      <c r="H289" s="62" t="s">
        <v>619</v>
      </c>
      <c r="I289" s="62" t="s">
        <v>619</v>
      </c>
      <c r="J289" s="62" t="s">
        <v>619</v>
      </c>
      <c r="K289" s="62" t="s">
        <v>619</v>
      </c>
      <c r="L289" s="64">
        <v>22</v>
      </c>
      <c r="M289" s="65">
        <v>0.6</v>
      </c>
      <c r="N289" s="62" t="s">
        <v>619</v>
      </c>
      <c r="O289" s="62" t="s">
        <v>619</v>
      </c>
      <c r="P289" s="64">
        <v>8</v>
      </c>
      <c r="Q289" s="64">
        <v>31</v>
      </c>
      <c r="R289" s="62" t="s">
        <v>619</v>
      </c>
      <c r="S289" s="62" t="s">
        <v>619</v>
      </c>
      <c r="T289" s="62" t="s">
        <v>619</v>
      </c>
      <c r="U289" s="62" t="s">
        <v>619</v>
      </c>
      <c r="V289" s="64">
        <v>5</v>
      </c>
      <c r="W289" s="64">
        <v>9</v>
      </c>
      <c r="X289" s="101">
        <v>0.25</v>
      </c>
      <c r="Y289" s="64">
        <v>18</v>
      </c>
      <c r="Z289" s="64">
        <v>18</v>
      </c>
    </row>
    <row r="290" spans="1:26" s="107" customFormat="1" ht="14.1" customHeight="1" x14ac:dyDescent="0.2">
      <c r="A290" s="218" t="s">
        <v>492</v>
      </c>
      <c r="B290" s="218" t="s">
        <v>493</v>
      </c>
      <c r="C290" s="218" t="s">
        <v>742</v>
      </c>
      <c r="D290" s="218"/>
      <c r="E290" s="77">
        <v>61</v>
      </c>
      <c r="F290" s="64">
        <v>36</v>
      </c>
      <c r="G290" s="62" t="s">
        <v>619</v>
      </c>
      <c r="H290" s="62" t="s">
        <v>619</v>
      </c>
      <c r="I290" s="62" t="s">
        <v>619</v>
      </c>
      <c r="J290" s="62" t="s">
        <v>619</v>
      </c>
      <c r="K290" s="62" t="s">
        <v>619</v>
      </c>
      <c r="L290" s="64">
        <v>38</v>
      </c>
      <c r="M290" s="65">
        <v>0.6</v>
      </c>
      <c r="N290" s="64">
        <v>12</v>
      </c>
      <c r="O290" s="64">
        <v>5</v>
      </c>
      <c r="P290" s="64">
        <v>39</v>
      </c>
      <c r="Q290" s="64">
        <v>94</v>
      </c>
      <c r="R290" s="64">
        <v>12</v>
      </c>
      <c r="S290" s="62" t="s">
        <v>619</v>
      </c>
      <c r="T290" s="64">
        <v>17</v>
      </c>
      <c r="U290" s="62" t="s">
        <v>619</v>
      </c>
      <c r="V290" s="62" t="s">
        <v>619</v>
      </c>
      <c r="W290" s="64">
        <v>29</v>
      </c>
      <c r="X290" s="101">
        <v>0.47</v>
      </c>
      <c r="Y290" s="64">
        <v>24</v>
      </c>
      <c r="Z290" s="64">
        <v>24</v>
      </c>
    </row>
    <row r="291" spans="1:26" s="107" customFormat="1" ht="14.1" customHeight="1" x14ac:dyDescent="0.2">
      <c r="A291" s="218" t="s">
        <v>322</v>
      </c>
      <c r="B291" s="218" t="s">
        <v>323</v>
      </c>
      <c r="C291" s="218" t="s">
        <v>745</v>
      </c>
      <c r="D291" s="218"/>
      <c r="E291" s="77">
        <v>37</v>
      </c>
      <c r="F291" s="64">
        <v>38</v>
      </c>
      <c r="G291" s="62" t="s">
        <v>619</v>
      </c>
      <c r="H291" s="62" t="s">
        <v>619</v>
      </c>
      <c r="I291" s="62" t="s">
        <v>619</v>
      </c>
      <c r="J291" s="62" t="s">
        <v>619</v>
      </c>
      <c r="K291" s="62" t="s">
        <v>619</v>
      </c>
      <c r="L291" s="64">
        <v>41</v>
      </c>
      <c r="M291" s="65">
        <v>1.1000000000000001</v>
      </c>
      <c r="N291" s="62" t="s">
        <v>619</v>
      </c>
      <c r="O291" s="62" t="s">
        <v>619</v>
      </c>
      <c r="P291" s="62" t="s">
        <v>619</v>
      </c>
      <c r="Q291" s="64">
        <v>42</v>
      </c>
      <c r="R291" s="62" t="s">
        <v>619</v>
      </c>
      <c r="S291" s="62" t="s">
        <v>619</v>
      </c>
      <c r="T291" s="64">
        <v>21</v>
      </c>
      <c r="U291" s="62" t="s">
        <v>619</v>
      </c>
      <c r="V291" s="62" t="s">
        <v>619</v>
      </c>
      <c r="W291" s="64">
        <v>25</v>
      </c>
      <c r="X291" s="101">
        <v>0.68</v>
      </c>
      <c r="Y291" s="64">
        <v>30</v>
      </c>
      <c r="Z291" s="64">
        <v>30</v>
      </c>
    </row>
    <row r="292" spans="1:26" s="107" customFormat="1" ht="14.1" customHeight="1" x14ac:dyDescent="0.2">
      <c r="A292" s="218" t="s">
        <v>273</v>
      </c>
      <c r="B292" s="218" t="s">
        <v>690</v>
      </c>
      <c r="C292" s="218" t="s">
        <v>745</v>
      </c>
      <c r="D292" s="218"/>
      <c r="E292" s="77">
        <v>64</v>
      </c>
      <c r="F292" s="64">
        <v>42</v>
      </c>
      <c r="G292" s="62" t="s">
        <v>619</v>
      </c>
      <c r="H292" s="62" t="s">
        <v>619</v>
      </c>
      <c r="I292" s="62" t="s">
        <v>619</v>
      </c>
      <c r="J292" s="62" t="s">
        <v>619</v>
      </c>
      <c r="K292" s="62" t="s">
        <v>619</v>
      </c>
      <c r="L292" s="64">
        <v>47</v>
      </c>
      <c r="M292" s="65">
        <v>0.7</v>
      </c>
      <c r="N292" s="64">
        <v>8</v>
      </c>
      <c r="O292" s="64">
        <v>8</v>
      </c>
      <c r="P292" s="64">
        <v>19</v>
      </c>
      <c r="Q292" s="64">
        <v>82</v>
      </c>
      <c r="R292" s="62" t="s">
        <v>619</v>
      </c>
      <c r="S292" s="64">
        <v>32</v>
      </c>
      <c r="T292" s="64">
        <v>52</v>
      </c>
      <c r="U292" s="62" t="s">
        <v>619</v>
      </c>
      <c r="V292" s="64">
        <v>14</v>
      </c>
      <c r="W292" s="64">
        <v>105</v>
      </c>
      <c r="X292" s="101">
        <v>1.63</v>
      </c>
      <c r="Y292" s="64">
        <v>47</v>
      </c>
      <c r="Z292" s="64">
        <v>47</v>
      </c>
    </row>
    <row r="293" spans="1:26" s="107" customFormat="1" ht="14.1" customHeight="1" x14ac:dyDescent="0.2">
      <c r="A293" s="218" t="s">
        <v>494</v>
      </c>
      <c r="B293" s="218" t="s">
        <v>495</v>
      </c>
      <c r="C293" s="218" t="s">
        <v>742</v>
      </c>
      <c r="D293" s="218"/>
      <c r="E293" s="77">
        <v>50</v>
      </c>
      <c r="F293" s="64">
        <v>7</v>
      </c>
      <c r="G293" s="62" t="s">
        <v>619</v>
      </c>
      <c r="H293" s="62" t="s">
        <v>619</v>
      </c>
      <c r="I293" s="62" t="s">
        <v>619</v>
      </c>
      <c r="J293" s="62" t="s">
        <v>619</v>
      </c>
      <c r="K293" s="62" t="s">
        <v>619</v>
      </c>
      <c r="L293" s="64">
        <v>8</v>
      </c>
      <c r="M293" s="65">
        <v>0.2</v>
      </c>
      <c r="N293" s="64">
        <v>6</v>
      </c>
      <c r="O293" s="62" t="s">
        <v>619</v>
      </c>
      <c r="P293" s="62" t="s">
        <v>619</v>
      </c>
      <c r="Q293" s="64">
        <v>20</v>
      </c>
      <c r="R293" s="64">
        <v>8</v>
      </c>
      <c r="S293" s="62" t="s">
        <v>619</v>
      </c>
      <c r="T293" s="62" t="s">
        <v>619</v>
      </c>
      <c r="U293" s="62" t="s">
        <v>619</v>
      </c>
      <c r="V293" s="62" t="s">
        <v>619</v>
      </c>
      <c r="W293" s="64">
        <v>10</v>
      </c>
      <c r="X293" s="101">
        <v>0.2</v>
      </c>
      <c r="Y293" s="62" t="s">
        <v>619</v>
      </c>
      <c r="Z293" s="62" t="s">
        <v>619</v>
      </c>
    </row>
    <row r="294" spans="1:26" s="107" customFormat="1" ht="14.1" customHeight="1" x14ac:dyDescent="0.2">
      <c r="A294" s="218" t="s">
        <v>554</v>
      </c>
      <c r="B294" s="218" t="s">
        <v>691</v>
      </c>
      <c r="C294" s="218" t="s">
        <v>748</v>
      </c>
      <c r="D294" s="218"/>
      <c r="E294" s="77">
        <v>60</v>
      </c>
      <c r="F294" s="62" t="s">
        <v>619</v>
      </c>
      <c r="G294" s="62" t="s">
        <v>619</v>
      </c>
      <c r="H294" s="62" t="s">
        <v>619</v>
      </c>
      <c r="I294" s="62" t="s">
        <v>619</v>
      </c>
      <c r="J294" s="62" t="s">
        <v>619</v>
      </c>
      <c r="K294" s="62" t="s">
        <v>619</v>
      </c>
      <c r="L294" s="64">
        <v>20</v>
      </c>
      <c r="M294" s="65">
        <v>0.3</v>
      </c>
      <c r="N294" s="64">
        <v>5</v>
      </c>
      <c r="O294" s="64">
        <v>23</v>
      </c>
      <c r="P294" s="64">
        <v>119</v>
      </c>
      <c r="Q294" s="64">
        <v>167</v>
      </c>
      <c r="R294" s="62" t="s">
        <v>619</v>
      </c>
      <c r="S294" s="64">
        <v>18</v>
      </c>
      <c r="T294" s="62" t="s">
        <v>619</v>
      </c>
      <c r="U294" s="62" t="s">
        <v>619</v>
      </c>
      <c r="V294" s="64">
        <v>15</v>
      </c>
      <c r="W294" s="64">
        <v>37</v>
      </c>
      <c r="X294" s="101">
        <v>0.62</v>
      </c>
      <c r="Y294" s="62" t="s">
        <v>619</v>
      </c>
      <c r="Z294" s="62" t="s">
        <v>619</v>
      </c>
    </row>
    <row r="295" spans="1:26" s="107" customFormat="1" ht="14.1" customHeight="1" x14ac:dyDescent="0.2">
      <c r="A295" s="218" t="s">
        <v>568</v>
      </c>
      <c r="B295" s="218" t="s">
        <v>569</v>
      </c>
      <c r="C295" s="218" t="s">
        <v>748</v>
      </c>
      <c r="D295" s="218"/>
      <c r="E295" s="77">
        <v>29</v>
      </c>
      <c r="F295" s="62" t="s">
        <v>619</v>
      </c>
      <c r="G295" s="62" t="s">
        <v>619</v>
      </c>
      <c r="H295" s="62" t="s">
        <v>619</v>
      </c>
      <c r="I295" s="62" t="s">
        <v>619</v>
      </c>
      <c r="J295" s="62" t="s">
        <v>619</v>
      </c>
      <c r="K295" s="62" t="s">
        <v>619</v>
      </c>
      <c r="L295" s="64">
        <v>5</v>
      </c>
      <c r="M295" s="65">
        <v>0.2</v>
      </c>
      <c r="N295" s="62" t="s">
        <v>619</v>
      </c>
      <c r="O295" s="62" t="s">
        <v>619</v>
      </c>
      <c r="P295" s="64">
        <v>5</v>
      </c>
      <c r="Q295" s="64">
        <v>15</v>
      </c>
      <c r="R295" s="62" t="s">
        <v>619</v>
      </c>
      <c r="S295" s="64">
        <v>9</v>
      </c>
      <c r="T295" s="62" t="s">
        <v>619</v>
      </c>
      <c r="U295" s="62" t="s">
        <v>619</v>
      </c>
      <c r="V295" s="62" t="s">
        <v>619</v>
      </c>
      <c r="W295" s="64">
        <v>15</v>
      </c>
      <c r="X295" s="101">
        <v>0.52</v>
      </c>
      <c r="Y295" s="62" t="s">
        <v>619</v>
      </c>
      <c r="Z295" s="62" t="s">
        <v>619</v>
      </c>
    </row>
    <row r="296" spans="1:26" s="107" customFormat="1" ht="14.1" customHeight="1" x14ac:dyDescent="0.2">
      <c r="A296" s="218" t="s">
        <v>378</v>
      </c>
      <c r="B296" s="218" t="s">
        <v>379</v>
      </c>
      <c r="C296" s="218" t="s">
        <v>746</v>
      </c>
      <c r="D296" s="218"/>
      <c r="E296" s="77">
        <v>112</v>
      </c>
      <c r="F296" s="64">
        <v>41</v>
      </c>
      <c r="G296" s="64">
        <v>31</v>
      </c>
      <c r="H296" s="64">
        <v>73</v>
      </c>
      <c r="I296" s="64">
        <v>5</v>
      </c>
      <c r="J296" s="62" t="s">
        <v>619</v>
      </c>
      <c r="K296" s="62" t="s">
        <v>619</v>
      </c>
      <c r="L296" s="64">
        <v>152</v>
      </c>
      <c r="M296" s="65">
        <v>1.4</v>
      </c>
      <c r="N296" s="64">
        <v>38</v>
      </c>
      <c r="O296" s="64">
        <v>8</v>
      </c>
      <c r="P296" s="64">
        <v>21</v>
      </c>
      <c r="Q296" s="64">
        <v>219</v>
      </c>
      <c r="R296" s="64">
        <v>271</v>
      </c>
      <c r="S296" s="62" t="s">
        <v>619</v>
      </c>
      <c r="T296" s="64">
        <v>233</v>
      </c>
      <c r="U296" s="64">
        <v>1352</v>
      </c>
      <c r="V296" s="62" t="s">
        <v>619</v>
      </c>
      <c r="W296" s="64">
        <v>1939</v>
      </c>
      <c r="X296" s="101">
        <v>17.38</v>
      </c>
      <c r="Y296" s="64">
        <v>7</v>
      </c>
      <c r="Z296" s="64">
        <v>7</v>
      </c>
    </row>
    <row r="297" spans="1:26" s="107" customFormat="1" ht="14.1" customHeight="1" x14ac:dyDescent="0.2">
      <c r="A297" s="218" t="s">
        <v>61</v>
      </c>
      <c r="B297" s="218" t="s">
        <v>62</v>
      </c>
      <c r="C297" s="218" t="s">
        <v>743</v>
      </c>
      <c r="D297" s="218"/>
      <c r="E297" s="77">
        <v>97</v>
      </c>
      <c r="F297" s="64">
        <v>29</v>
      </c>
      <c r="G297" s="62" t="s">
        <v>619</v>
      </c>
      <c r="H297" s="64">
        <v>5</v>
      </c>
      <c r="I297" s="62" t="s">
        <v>619</v>
      </c>
      <c r="J297" s="62" t="s">
        <v>619</v>
      </c>
      <c r="K297" s="62" t="s">
        <v>619</v>
      </c>
      <c r="L297" s="64">
        <v>41</v>
      </c>
      <c r="M297" s="65">
        <v>0.4</v>
      </c>
      <c r="N297" s="62" t="s">
        <v>619</v>
      </c>
      <c r="O297" s="62" t="s">
        <v>619</v>
      </c>
      <c r="P297" s="64">
        <v>11</v>
      </c>
      <c r="Q297" s="64">
        <v>62</v>
      </c>
      <c r="R297" s="62" t="s">
        <v>619</v>
      </c>
      <c r="S297" s="64">
        <v>8</v>
      </c>
      <c r="T297" s="64">
        <v>39</v>
      </c>
      <c r="U297" s="62" t="s">
        <v>619</v>
      </c>
      <c r="V297" s="62" t="s">
        <v>619</v>
      </c>
      <c r="W297" s="64">
        <v>50</v>
      </c>
      <c r="X297" s="101">
        <v>0.51</v>
      </c>
      <c r="Y297" s="64">
        <v>17</v>
      </c>
      <c r="Z297" s="64">
        <v>17</v>
      </c>
    </row>
    <row r="298" spans="1:26" s="107" customFormat="1" ht="14.1" customHeight="1" x14ac:dyDescent="0.2">
      <c r="A298" s="218" t="s">
        <v>496</v>
      </c>
      <c r="B298" s="218" t="s">
        <v>497</v>
      </c>
      <c r="C298" s="218" t="s">
        <v>742</v>
      </c>
      <c r="D298" s="218"/>
      <c r="E298" s="77">
        <v>49</v>
      </c>
      <c r="F298" s="62" t="s">
        <v>619</v>
      </c>
      <c r="G298" s="62" t="s">
        <v>619</v>
      </c>
      <c r="H298" s="62" t="s">
        <v>619</v>
      </c>
      <c r="I298" s="62" t="s">
        <v>619</v>
      </c>
      <c r="J298" s="62" t="s">
        <v>619</v>
      </c>
      <c r="K298" s="62" t="s">
        <v>619</v>
      </c>
      <c r="L298" s="64">
        <v>8</v>
      </c>
      <c r="M298" s="65">
        <v>0.2</v>
      </c>
      <c r="N298" s="62" t="s">
        <v>619</v>
      </c>
      <c r="O298" s="62" t="s">
        <v>619</v>
      </c>
      <c r="P298" s="62" t="s">
        <v>619</v>
      </c>
      <c r="Q298" s="64">
        <v>16</v>
      </c>
      <c r="R298" s="62" t="s">
        <v>619</v>
      </c>
      <c r="S298" s="62" t="s">
        <v>619</v>
      </c>
      <c r="T298" s="64">
        <v>27</v>
      </c>
      <c r="U298" s="62" t="s">
        <v>619</v>
      </c>
      <c r="V298" s="64">
        <v>6</v>
      </c>
      <c r="W298" s="64">
        <v>37</v>
      </c>
      <c r="X298" s="101">
        <v>0.76</v>
      </c>
      <c r="Y298" s="62" t="s">
        <v>619</v>
      </c>
      <c r="Z298" s="62" t="s">
        <v>619</v>
      </c>
    </row>
    <row r="299" spans="1:26" s="107" customFormat="1" ht="14.1" customHeight="1" x14ac:dyDescent="0.2">
      <c r="A299" s="218" t="s">
        <v>306</v>
      </c>
      <c r="B299" s="218" t="s">
        <v>307</v>
      </c>
      <c r="C299" s="218" t="s">
        <v>745</v>
      </c>
      <c r="D299" s="218"/>
      <c r="E299" s="77">
        <v>33</v>
      </c>
      <c r="F299" s="64">
        <v>12</v>
      </c>
      <c r="G299" s="62" t="s">
        <v>619</v>
      </c>
      <c r="H299" s="62" t="s">
        <v>619</v>
      </c>
      <c r="I299" s="62" t="s">
        <v>619</v>
      </c>
      <c r="J299" s="62" t="s">
        <v>619</v>
      </c>
      <c r="K299" s="62" t="s">
        <v>619</v>
      </c>
      <c r="L299" s="64">
        <v>15</v>
      </c>
      <c r="M299" s="65">
        <v>0.5</v>
      </c>
      <c r="N299" s="62" t="s">
        <v>619</v>
      </c>
      <c r="O299" s="62" t="s">
        <v>619</v>
      </c>
      <c r="P299" s="62" t="s">
        <v>619</v>
      </c>
      <c r="Q299" s="64">
        <v>22</v>
      </c>
      <c r="R299" s="62" t="s">
        <v>619</v>
      </c>
      <c r="S299" s="62" t="s">
        <v>619</v>
      </c>
      <c r="T299" s="64">
        <v>16</v>
      </c>
      <c r="U299" s="62" t="s">
        <v>619</v>
      </c>
      <c r="V299" s="62" t="s">
        <v>619</v>
      </c>
      <c r="W299" s="64">
        <v>17</v>
      </c>
      <c r="X299" s="101">
        <v>0.51</v>
      </c>
      <c r="Y299" s="62" t="s">
        <v>619</v>
      </c>
      <c r="Z299" s="62" t="s">
        <v>619</v>
      </c>
    </row>
    <row r="300" spans="1:26" s="107" customFormat="1" ht="14.1" customHeight="1" x14ac:dyDescent="0.2">
      <c r="A300" s="218" t="s">
        <v>504</v>
      </c>
      <c r="B300" s="218" t="s">
        <v>505</v>
      </c>
      <c r="C300" s="218" t="s">
        <v>742</v>
      </c>
      <c r="D300" s="218"/>
      <c r="E300" s="77">
        <v>51</v>
      </c>
      <c r="F300" s="64">
        <v>6</v>
      </c>
      <c r="G300" s="62" t="s">
        <v>619</v>
      </c>
      <c r="H300" s="62" t="s">
        <v>619</v>
      </c>
      <c r="I300" s="62" t="s">
        <v>619</v>
      </c>
      <c r="J300" s="62" t="s">
        <v>619</v>
      </c>
      <c r="K300" s="62" t="s">
        <v>619</v>
      </c>
      <c r="L300" s="64">
        <v>10</v>
      </c>
      <c r="M300" s="65">
        <v>0.2</v>
      </c>
      <c r="N300" s="62" t="s">
        <v>619</v>
      </c>
      <c r="O300" s="62" t="s">
        <v>619</v>
      </c>
      <c r="P300" s="62" t="s">
        <v>619</v>
      </c>
      <c r="Q300" s="64">
        <v>18</v>
      </c>
      <c r="R300" s="62" t="s">
        <v>619</v>
      </c>
      <c r="S300" s="64">
        <v>6</v>
      </c>
      <c r="T300" s="64">
        <v>7</v>
      </c>
      <c r="U300" s="62" t="s">
        <v>619</v>
      </c>
      <c r="V300" s="62" t="s">
        <v>619</v>
      </c>
      <c r="W300" s="64">
        <v>15</v>
      </c>
      <c r="X300" s="101">
        <v>0.28999999999999998</v>
      </c>
      <c r="Y300" s="62" t="s">
        <v>619</v>
      </c>
      <c r="Z300" s="62" t="s">
        <v>619</v>
      </c>
    </row>
    <row r="301" spans="1:26" s="107" customFormat="1" ht="14.1" customHeight="1" x14ac:dyDescent="0.2">
      <c r="A301" s="218" t="s">
        <v>134</v>
      </c>
      <c r="B301" s="218" t="s">
        <v>135</v>
      </c>
      <c r="C301" s="218" t="s">
        <v>747</v>
      </c>
      <c r="D301" s="218"/>
      <c r="E301" s="77">
        <v>144</v>
      </c>
      <c r="F301" s="64">
        <v>36</v>
      </c>
      <c r="G301" s="62" t="s">
        <v>619</v>
      </c>
      <c r="H301" s="62" t="s">
        <v>619</v>
      </c>
      <c r="I301" s="62" t="s">
        <v>619</v>
      </c>
      <c r="J301" s="62" t="s">
        <v>619</v>
      </c>
      <c r="K301" s="62" t="s">
        <v>619</v>
      </c>
      <c r="L301" s="64">
        <v>41</v>
      </c>
      <c r="M301" s="65">
        <v>0.3</v>
      </c>
      <c r="N301" s="64">
        <v>11</v>
      </c>
      <c r="O301" s="64">
        <v>39</v>
      </c>
      <c r="P301" s="64">
        <v>51</v>
      </c>
      <c r="Q301" s="64">
        <v>142</v>
      </c>
      <c r="R301" s="62" t="s">
        <v>619</v>
      </c>
      <c r="S301" s="64">
        <v>12</v>
      </c>
      <c r="T301" s="62" t="s">
        <v>619</v>
      </c>
      <c r="U301" s="64">
        <v>67</v>
      </c>
      <c r="V301" s="62" t="s">
        <v>619</v>
      </c>
      <c r="W301" s="64">
        <v>81</v>
      </c>
      <c r="X301" s="101">
        <v>0.56000000000000005</v>
      </c>
      <c r="Y301" s="62" t="s">
        <v>619</v>
      </c>
      <c r="Z301" s="62" t="s">
        <v>619</v>
      </c>
    </row>
    <row r="302" spans="1:26" s="107" customFormat="1" ht="14.1" customHeight="1" x14ac:dyDescent="0.2">
      <c r="A302" s="218" t="s">
        <v>264</v>
      </c>
      <c r="B302" s="218" t="s">
        <v>265</v>
      </c>
      <c r="C302" s="218" t="s">
        <v>749</v>
      </c>
      <c r="D302" s="218"/>
      <c r="E302" s="77">
        <v>110</v>
      </c>
      <c r="F302" s="64">
        <v>27</v>
      </c>
      <c r="G302" s="64">
        <v>5</v>
      </c>
      <c r="H302" s="64">
        <v>5</v>
      </c>
      <c r="I302" s="62" t="s">
        <v>619</v>
      </c>
      <c r="J302" s="62" t="s">
        <v>619</v>
      </c>
      <c r="K302" s="62" t="s">
        <v>619</v>
      </c>
      <c r="L302" s="64">
        <v>39</v>
      </c>
      <c r="M302" s="65">
        <v>0.4</v>
      </c>
      <c r="N302" s="62" t="s">
        <v>619</v>
      </c>
      <c r="O302" s="62" t="s">
        <v>619</v>
      </c>
      <c r="P302" s="64">
        <v>10</v>
      </c>
      <c r="Q302" s="64">
        <v>51</v>
      </c>
      <c r="R302" s="62" t="s">
        <v>619</v>
      </c>
      <c r="S302" s="62" t="s">
        <v>619</v>
      </c>
      <c r="T302" s="64">
        <v>28</v>
      </c>
      <c r="U302" s="62" t="s">
        <v>619</v>
      </c>
      <c r="V302" s="62" t="s">
        <v>619</v>
      </c>
      <c r="W302" s="64">
        <v>31</v>
      </c>
      <c r="X302" s="101">
        <v>0.28000000000000003</v>
      </c>
      <c r="Y302" s="64">
        <v>137</v>
      </c>
      <c r="Z302" s="64">
        <v>137</v>
      </c>
    </row>
    <row r="303" spans="1:26" s="107" customFormat="1" ht="14.1" customHeight="1" x14ac:dyDescent="0.2">
      <c r="A303" s="218" t="s">
        <v>420</v>
      </c>
      <c r="B303" s="218" t="s">
        <v>421</v>
      </c>
      <c r="C303" s="218" t="s">
        <v>746</v>
      </c>
      <c r="D303" s="218"/>
      <c r="E303" s="77">
        <v>102</v>
      </c>
      <c r="F303" s="64">
        <v>64</v>
      </c>
      <c r="G303" s="64">
        <v>72</v>
      </c>
      <c r="H303" s="64">
        <v>35</v>
      </c>
      <c r="I303" s="64">
        <v>12</v>
      </c>
      <c r="J303" s="64">
        <v>7</v>
      </c>
      <c r="K303" s="64">
        <v>17</v>
      </c>
      <c r="L303" s="64">
        <v>207</v>
      </c>
      <c r="M303" s="65">
        <v>2</v>
      </c>
      <c r="N303" s="64">
        <v>14</v>
      </c>
      <c r="O303" s="64">
        <v>62</v>
      </c>
      <c r="P303" s="64">
        <v>189</v>
      </c>
      <c r="Q303" s="64">
        <v>472</v>
      </c>
      <c r="R303" s="64">
        <v>61</v>
      </c>
      <c r="S303" s="64">
        <v>24</v>
      </c>
      <c r="T303" s="64">
        <v>99</v>
      </c>
      <c r="U303" s="64">
        <v>614</v>
      </c>
      <c r="V303" s="64">
        <v>745</v>
      </c>
      <c r="W303" s="64">
        <v>1543</v>
      </c>
      <c r="X303" s="101">
        <v>15.15</v>
      </c>
      <c r="Y303" s="64">
        <v>50</v>
      </c>
      <c r="Z303" s="64">
        <v>50</v>
      </c>
    </row>
    <row r="304" spans="1:26" s="107" customFormat="1" ht="14.1" customHeight="1" x14ac:dyDescent="0.2">
      <c r="A304" s="218" t="s">
        <v>380</v>
      </c>
      <c r="B304" s="218" t="s">
        <v>381</v>
      </c>
      <c r="C304" s="218" t="s">
        <v>746</v>
      </c>
      <c r="D304" s="218"/>
      <c r="E304" s="77">
        <v>133</v>
      </c>
      <c r="F304" s="64">
        <v>32</v>
      </c>
      <c r="G304" s="64">
        <v>46</v>
      </c>
      <c r="H304" s="64">
        <v>31</v>
      </c>
      <c r="I304" s="62" t="s">
        <v>619</v>
      </c>
      <c r="J304" s="62" t="s">
        <v>619</v>
      </c>
      <c r="K304" s="64">
        <v>9</v>
      </c>
      <c r="L304" s="64">
        <v>128</v>
      </c>
      <c r="M304" s="65">
        <v>1</v>
      </c>
      <c r="N304" s="64">
        <v>10</v>
      </c>
      <c r="O304" s="64">
        <v>27</v>
      </c>
      <c r="P304" s="64">
        <v>34</v>
      </c>
      <c r="Q304" s="64">
        <v>199</v>
      </c>
      <c r="R304" s="64">
        <v>145</v>
      </c>
      <c r="S304" s="64">
        <v>124</v>
      </c>
      <c r="T304" s="64">
        <v>299</v>
      </c>
      <c r="U304" s="64">
        <v>143</v>
      </c>
      <c r="V304" s="64">
        <v>149</v>
      </c>
      <c r="W304" s="64">
        <v>860</v>
      </c>
      <c r="X304" s="101">
        <v>6.44</v>
      </c>
      <c r="Y304" s="64">
        <v>10</v>
      </c>
      <c r="Z304" s="64">
        <v>10</v>
      </c>
    </row>
    <row r="305" spans="1:26" s="107" customFormat="1" ht="14.1" customHeight="1" x14ac:dyDescent="0.2">
      <c r="A305" s="218" t="s">
        <v>32</v>
      </c>
      <c r="B305" s="218" t="s">
        <v>692</v>
      </c>
      <c r="C305" s="218" t="s">
        <v>743</v>
      </c>
      <c r="D305" s="218"/>
      <c r="E305" s="77">
        <v>88</v>
      </c>
      <c r="F305" s="64">
        <v>32</v>
      </c>
      <c r="G305" s="62" t="s">
        <v>619</v>
      </c>
      <c r="H305" s="62" t="s">
        <v>619</v>
      </c>
      <c r="I305" s="62" t="s">
        <v>619</v>
      </c>
      <c r="J305" s="62" t="s">
        <v>619</v>
      </c>
      <c r="K305" s="62" t="s">
        <v>619</v>
      </c>
      <c r="L305" s="64">
        <v>35</v>
      </c>
      <c r="M305" s="65">
        <v>0.4</v>
      </c>
      <c r="N305" s="62" t="s">
        <v>619</v>
      </c>
      <c r="O305" s="62" t="s">
        <v>619</v>
      </c>
      <c r="P305" s="64">
        <v>17</v>
      </c>
      <c r="Q305" s="64">
        <v>64</v>
      </c>
      <c r="R305" s="62" t="s">
        <v>619</v>
      </c>
      <c r="S305" s="62" t="s">
        <v>619</v>
      </c>
      <c r="T305" s="64">
        <v>24</v>
      </c>
      <c r="U305" s="62" t="s">
        <v>619</v>
      </c>
      <c r="V305" s="62" t="s">
        <v>619</v>
      </c>
      <c r="W305" s="64">
        <v>27</v>
      </c>
      <c r="X305" s="101">
        <v>0.31</v>
      </c>
      <c r="Y305" s="64">
        <v>17</v>
      </c>
      <c r="Z305" s="64">
        <v>17</v>
      </c>
    </row>
    <row r="306" spans="1:26" s="107" customFormat="1" ht="14.1" customHeight="1" x14ac:dyDescent="0.2">
      <c r="A306" s="218" t="s">
        <v>252</v>
      </c>
      <c r="B306" s="218" t="s">
        <v>253</v>
      </c>
      <c r="C306" s="218" t="s">
        <v>749</v>
      </c>
      <c r="D306" s="218"/>
      <c r="E306" s="77">
        <v>60</v>
      </c>
      <c r="F306" s="64">
        <v>25</v>
      </c>
      <c r="G306" s="62" t="s">
        <v>619</v>
      </c>
      <c r="H306" s="62" t="s">
        <v>619</v>
      </c>
      <c r="I306" s="62" t="s">
        <v>619</v>
      </c>
      <c r="J306" s="62" t="s">
        <v>619</v>
      </c>
      <c r="K306" s="62" t="s">
        <v>619</v>
      </c>
      <c r="L306" s="64">
        <v>30</v>
      </c>
      <c r="M306" s="65">
        <v>0.5</v>
      </c>
      <c r="N306" s="64">
        <v>5</v>
      </c>
      <c r="O306" s="64">
        <v>47</v>
      </c>
      <c r="P306" s="64">
        <v>78</v>
      </c>
      <c r="Q306" s="64">
        <v>160</v>
      </c>
      <c r="R306" s="62" t="s">
        <v>619</v>
      </c>
      <c r="S306" s="62" t="s">
        <v>619</v>
      </c>
      <c r="T306" s="64">
        <v>13</v>
      </c>
      <c r="U306" s="62" t="s">
        <v>619</v>
      </c>
      <c r="V306" s="62" t="s">
        <v>619</v>
      </c>
      <c r="W306" s="64">
        <v>19</v>
      </c>
      <c r="X306" s="101">
        <v>0.32</v>
      </c>
      <c r="Y306" s="64">
        <v>26</v>
      </c>
      <c r="Z306" s="64">
        <v>26</v>
      </c>
    </row>
    <row r="307" spans="1:26" s="107" customFormat="1" ht="14.1" customHeight="1" x14ac:dyDescent="0.2">
      <c r="A307" s="218" t="s">
        <v>324</v>
      </c>
      <c r="B307" s="218" t="s">
        <v>325</v>
      </c>
      <c r="C307" s="218" t="s">
        <v>745</v>
      </c>
      <c r="D307" s="218"/>
      <c r="E307" s="77">
        <v>38</v>
      </c>
      <c r="F307" s="64">
        <v>25</v>
      </c>
      <c r="G307" s="64">
        <v>12</v>
      </c>
      <c r="H307" s="64">
        <v>8</v>
      </c>
      <c r="I307" s="62" t="s">
        <v>619</v>
      </c>
      <c r="J307" s="62" t="s">
        <v>619</v>
      </c>
      <c r="K307" s="62" t="s">
        <v>619</v>
      </c>
      <c r="L307" s="64">
        <v>48</v>
      </c>
      <c r="M307" s="65">
        <v>1.3</v>
      </c>
      <c r="N307" s="64">
        <v>6</v>
      </c>
      <c r="O307" s="62" t="s">
        <v>619</v>
      </c>
      <c r="P307" s="62" t="s">
        <v>619</v>
      </c>
      <c r="Q307" s="64">
        <v>57</v>
      </c>
      <c r="R307" s="62" t="s">
        <v>619</v>
      </c>
      <c r="S307" s="64">
        <v>57</v>
      </c>
      <c r="T307" s="64">
        <v>29</v>
      </c>
      <c r="U307" s="62" t="s">
        <v>619</v>
      </c>
      <c r="V307" s="64">
        <v>14</v>
      </c>
      <c r="W307" s="64">
        <v>113</v>
      </c>
      <c r="X307" s="101">
        <v>2.95</v>
      </c>
      <c r="Y307" s="62" t="s">
        <v>619</v>
      </c>
      <c r="Z307" s="62" t="s">
        <v>619</v>
      </c>
    </row>
    <row r="308" spans="1:26" s="107" customFormat="1" ht="14.1" customHeight="1" x14ac:dyDescent="0.2">
      <c r="A308" s="218" t="s">
        <v>354</v>
      </c>
      <c r="B308" s="218" t="s">
        <v>355</v>
      </c>
      <c r="C308" s="218" t="s">
        <v>745</v>
      </c>
      <c r="D308" s="218"/>
      <c r="E308" s="77">
        <v>52</v>
      </c>
      <c r="F308" s="62" t="s">
        <v>619</v>
      </c>
      <c r="G308" s="62" t="s">
        <v>619</v>
      </c>
      <c r="H308" s="62" t="s">
        <v>619</v>
      </c>
      <c r="I308" s="62" t="s">
        <v>619</v>
      </c>
      <c r="J308" s="62" t="s">
        <v>619</v>
      </c>
      <c r="K308" s="62" t="s">
        <v>619</v>
      </c>
      <c r="L308" s="64">
        <v>5</v>
      </c>
      <c r="M308" s="65">
        <v>0.1</v>
      </c>
      <c r="N308" s="64">
        <v>16</v>
      </c>
      <c r="O308" s="62" t="s">
        <v>619</v>
      </c>
      <c r="P308" s="62" t="s">
        <v>619</v>
      </c>
      <c r="Q308" s="64">
        <v>26</v>
      </c>
      <c r="R308" s="62" t="s">
        <v>619</v>
      </c>
      <c r="S308" s="62" t="s">
        <v>619</v>
      </c>
      <c r="T308" s="62" t="s">
        <v>619</v>
      </c>
      <c r="U308" s="64">
        <v>6</v>
      </c>
      <c r="V308" s="64">
        <v>11</v>
      </c>
      <c r="W308" s="64">
        <v>18</v>
      </c>
      <c r="X308" s="101">
        <v>0.35</v>
      </c>
      <c r="Y308" s="64">
        <v>7</v>
      </c>
      <c r="Z308" s="64">
        <v>7</v>
      </c>
    </row>
    <row r="309" spans="1:26" s="107" customFormat="1" ht="14.1" customHeight="1" x14ac:dyDescent="0.2">
      <c r="A309" s="218" t="s">
        <v>526</v>
      </c>
      <c r="B309" s="218" t="s">
        <v>527</v>
      </c>
      <c r="C309" s="218" t="s">
        <v>742</v>
      </c>
      <c r="D309" s="218"/>
      <c r="E309" s="77">
        <v>50</v>
      </c>
      <c r="F309" s="62" t="s">
        <v>619</v>
      </c>
      <c r="G309" s="62" t="s">
        <v>619</v>
      </c>
      <c r="H309" s="62" t="s">
        <v>619</v>
      </c>
      <c r="I309" s="62" t="s">
        <v>619</v>
      </c>
      <c r="J309" s="62" t="s">
        <v>619</v>
      </c>
      <c r="K309" s="62" t="s">
        <v>619</v>
      </c>
      <c r="L309" s="62" t="s">
        <v>619</v>
      </c>
      <c r="M309" s="65" t="s">
        <v>619</v>
      </c>
      <c r="N309" s="62" t="s">
        <v>619</v>
      </c>
      <c r="O309" s="62" t="s">
        <v>619</v>
      </c>
      <c r="P309" s="62" t="s">
        <v>619</v>
      </c>
      <c r="Q309" s="64">
        <v>5</v>
      </c>
      <c r="R309" s="62" t="s">
        <v>619</v>
      </c>
      <c r="S309" s="62" t="s">
        <v>619</v>
      </c>
      <c r="T309" s="62" t="s">
        <v>619</v>
      </c>
      <c r="U309" s="62" t="s">
        <v>619</v>
      </c>
      <c r="V309" s="62" t="s">
        <v>619</v>
      </c>
      <c r="W309" s="62" t="s">
        <v>619</v>
      </c>
      <c r="X309" s="101" t="s">
        <v>619</v>
      </c>
      <c r="Y309" s="62" t="s">
        <v>619</v>
      </c>
      <c r="Z309" s="62" t="s">
        <v>619</v>
      </c>
    </row>
    <row r="310" spans="1:26" s="107" customFormat="1" ht="14.1" customHeight="1" x14ac:dyDescent="0.2">
      <c r="A310" s="218" t="s">
        <v>450</v>
      </c>
      <c r="B310" s="218" t="s">
        <v>451</v>
      </c>
      <c r="C310" s="218" t="s">
        <v>742</v>
      </c>
      <c r="D310" s="218"/>
      <c r="E310" s="77">
        <v>65</v>
      </c>
      <c r="F310" s="64">
        <v>33</v>
      </c>
      <c r="G310" s="62" t="s">
        <v>619</v>
      </c>
      <c r="H310" s="62" t="s">
        <v>619</v>
      </c>
      <c r="I310" s="62" t="s">
        <v>619</v>
      </c>
      <c r="J310" s="62" t="s">
        <v>619</v>
      </c>
      <c r="K310" s="62" t="s">
        <v>619</v>
      </c>
      <c r="L310" s="64">
        <v>34</v>
      </c>
      <c r="M310" s="65">
        <v>0.5</v>
      </c>
      <c r="N310" s="62" t="s">
        <v>619</v>
      </c>
      <c r="O310" s="64">
        <v>6</v>
      </c>
      <c r="P310" s="62" t="s">
        <v>619</v>
      </c>
      <c r="Q310" s="64">
        <v>45</v>
      </c>
      <c r="R310" s="64">
        <v>10</v>
      </c>
      <c r="S310" s="62" t="s">
        <v>619</v>
      </c>
      <c r="T310" s="64">
        <v>22</v>
      </c>
      <c r="U310" s="62" t="s">
        <v>619</v>
      </c>
      <c r="V310" s="62" t="s">
        <v>619</v>
      </c>
      <c r="W310" s="64">
        <v>35</v>
      </c>
      <c r="X310" s="101">
        <v>0.54</v>
      </c>
      <c r="Y310" s="64">
        <v>14</v>
      </c>
      <c r="Z310" s="64">
        <v>14</v>
      </c>
    </row>
    <row r="311" spans="1:26" s="107" customFormat="1" ht="14.1" customHeight="1" x14ac:dyDescent="0.2">
      <c r="A311" s="218" t="s">
        <v>196</v>
      </c>
      <c r="B311" s="218" t="s">
        <v>197</v>
      </c>
      <c r="C311" s="218" t="s">
        <v>744</v>
      </c>
      <c r="D311" s="218"/>
      <c r="E311" s="77">
        <v>33</v>
      </c>
      <c r="F311" s="64">
        <v>17</v>
      </c>
      <c r="G311" s="62" t="s">
        <v>619</v>
      </c>
      <c r="H311" s="62" t="s">
        <v>619</v>
      </c>
      <c r="I311" s="62" t="s">
        <v>619</v>
      </c>
      <c r="J311" s="62" t="s">
        <v>619</v>
      </c>
      <c r="K311" s="62" t="s">
        <v>619</v>
      </c>
      <c r="L311" s="64">
        <v>22</v>
      </c>
      <c r="M311" s="65">
        <v>0.7</v>
      </c>
      <c r="N311" s="62" t="s">
        <v>619</v>
      </c>
      <c r="O311" s="62" t="s">
        <v>619</v>
      </c>
      <c r="P311" s="64">
        <v>17</v>
      </c>
      <c r="Q311" s="64">
        <v>48</v>
      </c>
      <c r="R311" s="64">
        <v>10</v>
      </c>
      <c r="S311" s="62" t="s">
        <v>619</v>
      </c>
      <c r="T311" s="62" t="s">
        <v>619</v>
      </c>
      <c r="U311" s="64">
        <v>23</v>
      </c>
      <c r="V311" s="62" t="s">
        <v>619</v>
      </c>
      <c r="W311" s="64">
        <v>37</v>
      </c>
      <c r="X311" s="101">
        <v>1.1299999999999999</v>
      </c>
      <c r="Y311" s="64">
        <v>15</v>
      </c>
      <c r="Z311" s="64">
        <v>15</v>
      </c>
    </row>
    <row r="312" spans="1:26" s="107" customFormat="1" ht="14.1" customHeight="1" x14ac:dyDescent="0.2">
      <c r="A312" s="218" t="s">
        <v>326</v>
      </c>
      <c r="B312" s="218" t="s">
        <v>327</v>
      </c>
      <c r="C312" s="218" t="s">
        <v>745</v>
      </c>
      <c r="D312" s="218"/>
      <c r="E312" s="77">
        <v>45</v>
      </c>
      <c r="F312" s="64">
        <v>29</v>
      </c>
      <c r="G312" s="62" t="s">
        <v>619</v>
      </c>
      <c r="H312" s="62" t="s">
        <v>619</v>
      </c>
      <c r="I312" s="62" t="s">
        <v>619</v>
      </c>
      <c r="J312" s="62" t="s">
        <v>619</v>
      </c>
      <c r="K312" s="62" t="s">
        <v>619</v>
      </c>
      <c r="L312" s="64">
        <v>33</v>
      </c>
      <c r="M312" s="65">
        <v>0.7</v>
      </c>
      <c r="N312" s="64">
        <v>8</v>
      </c>
      <c r="O312" s="64">
        <v>5</v>
      </c>
      <c r="P312" s="64">
        <v>7</v>
      </c>
      <c r="Q312" s="64">
        <v>53</v>
      </c>
      <c r="R312" s="62" t="s">
        <v>619</v>
      </c>
      <c r="S312" s="64">
        <v>30</v>
      </c>
      <c r="T312" s="64">
        <v>32</v>
      </c>
      <c r="U312" s="62" t="s">
        <v>619</v>
      </c>
      <c r="V312" s="62" t="s">
        <v>619</v>
      </c>
      <c r="W312" s="64">
        <v>62</v>
      </c>
      <c r="X312" s="101">
        <v>1.37</v>
      </c>
      <c r="Y312" s="62" t="s">
        <v>619</v>
      </c>
      <c r="Z312" s="62" t="s">
        <v>619</v>
      </c>
    </row>
    <row r="313" spans="1:26" s="107" customFormat="1" ht="14.1" customHeight="1" x14ac:dyDescent="0.2">
      <c r="A313" s="218" t="s">
        <v>431</v>
      </c>
      <c r="B313" s="218" t="s">
        <v>693</v>
      </c>
      <c r="C313" s="218" t="s">
        <v>742</v>
      </c>
      <c r="D313" s="218"/>
      <c r="E313" s="77">
        <v>64</v>
      </c>
      <c r="F313" s="62" t="s">
        <v>619</v>
      </c>
      <c r="G313" s="62" t="s">
        <v>619</v>
      </c>
      <c r="H313" s="62" t="s">
        <v>619</v>
      </c>
      <c r="I313" s="62" t="s">
        <v>619</v>
      </c>
      <c r="J313" s="62" t="s">
        <v>619</v>
      </c>
      <c r="K313" s="62" t="s">
        <v>619</v>
      </c>
      <c r="L313" s="64">
        <v>17</v>
      </c>
      <c r="M313" s="65">
        <v>0.3</v>
      </c>
      <c r="N313" s="64">
        <v>9</v>
      </c>
      <c r="O313" s="64">
        <v>9</v>
      </c>
      <c r="P313" s="64">
        <v>12</v>
      </c>
      <c r="Q313" s="64">
        <v>47</v>
      </c>
      <c r="R313" s="62" t="s">
        <v>619</v>
      </c>
      <c r="S313" s="62" t="s">
        <v>619</v>
      </c>
      <c r="T313" s="64">
        <v>36</v>
      </c>
      <c r="U313" s="62" t="s">
        <v>619</v>
      </c>
      <c r="V313" s="62" t="s">
        <v>619</v>
      </c>
      <c r="W313" s="64">
        <v>39</v>
      </c>
      <c r="X313" s="101">
        <v>0.61</v>
      </c>
      <c r="Y313" s="62" t="s">
        <v>619</v>
      </c>
      <c r="Z313" s="62" t="s">
        <v>619</v>
      </c>
    </row>
    <row r="314" spans="1:26" s="107" customFormat="1" ht="14.1" customHeight="1" x14ac:dyDescent="0.2">
      <c r="A314" s="218" t="s">
        <v>570</v>
      </c>
      <c r="B314" s="218" t="s">
        <v>571</v>
      </c>
      <c r="C314" s="218" t="s">
        <v>748</v>
      </c>
      <c r="D314" s="218"/>
      <c r="E314" s="77">
        <v>24</v>
      </c>
      <c r="F314" s="62" t="s">
        <v>619</v>
      </c>
      <c r="G314" s="62" t="s">
        <v>619</v>
      </c>
      <c r="H314" s="62" t="s">
        <v>619</v>
      </c>
      <c r="I314" s="62" t="s">
        <v>619</v>
      </c>
      <c r="J314" s="62" t="s">
        <v>619</v>
      </c>
      <c r="K314" s="62" t="s">
        <v>619</v>
      </c>
      <c r="L314" s="62" t="s">
        <v>619</v>
      </c>
      <c r="M314" s="65" t="s">
        <v>619</v>
      </c>
      <c r="N314" s="62" t="s">
        <v>619</v>
      </c>
      <c r="O314" s="62" t="s">
        <v>619</v>
      </c>
      <c r="P314" s="64">
        <v>9</v>
      </c>
      <c r="Q314" s="64">
        <v>13</v>
      </c>
      <c r="R314" s="64">
        <v>6</v>
      </c>
      <c r="S314" s="62" t="s">
        <v>619</v>
      </c>
      <c r="T314" s="62" t="s">
        <v>619</v>
      </c>
      <c r="U314" s="62" t="s">
        <v>619</v>
      </c>
      <c r="V314" s="62" t="s">
        <v>619</v>
      </c>
      <c r="W314" s="64">
        <v>8</v>
      </c>
      <c r="X314" s="101">
        <v>0.34</v>
      </c>
      <c r="Y314" s="62" t="s">
        <v>619</v>
      </c>
      <c r="Z314" s="62" t="s">
        <v>619</v>
      </c>
    </row>
    <row r="315" spans="1:26" s="107" customFormat="1" ht="14.1" customHeight="1" x14ac:dyDescent="0.2">
      <c r="A315" s="218" t="s">
        <v>580</v>
      </c>
      <c r="B315" s="218" t="s">
        <v>581</v>
      </c>
      <c r="C315" s="218" t="s">
        <v>748</v>
      </c>
      <c r="D315" s="218"/>
      <c r="E315" s="77">
        <v>45</v>
      </c>
      <c r="F315" s="64">
        <v>5</v>
      </c>
      <c r="G315" s="62" t="s">
        <v>619</v>
      </c>
      <c r="H315" s="62" t="s">
        <v>619</v>
      </c>
      <c r="I315" s="62" t="s">
        <v>619</v>
      </c>
      <c r="J315" s="62" t="s">
        <v>619</v>
      </c>
      <c r="K315" s="64">
        <v>6</v>
      </c>
      <c r="L315" s="64">
        <v>11</v>
      </c>
      <c r="M315" s="65">
        <v>0.2</v>
      </c>
      <c r="N315" s="62" t="s">
        <v>619</v>
      </c>
      <c r="O315" s="62" t="s">
        <v>619</v>
      </c>
      <c r="P315" s="64">
        <v>5</v>
      </c>
      <c r="Q315" s="64">
        <v>20</v>
      </c>
      <c r="R315" s="64">
        <v>5</v>
      </c>
      <c r="S315" s="62" t="s">
        <v>619</v>
      </c>
      <c r="T315" s="62" t="s">
        <v>619</v>
      </c>
      <c r="U315" s="62" t="s">
        <v>619</v>
      </c>
      <c r="V315" s="64">
        <v>17</v>
      </c>
      <c r="W315" s="64">
        <v>22</v>
      </c>
      <c r="X315" s="101">
        <v>0.49</v>
      </c>
      <c r="Y315" s="62" t="s">
        <v>619</v>
      </c>
      <c r="Z315" s="62" t="s">
        <v>619</v>
      </c>
    </row>
    <row r="316" spans="1:26" s="107" customFormat="1" ht="14.1" customHeight="1" x14ac:dyDescent="0.2">
      <c r="A316" s="218" t="s">
        <v>85</v>
      </c>
      <c r="B316" s="218" t="s">
        <v>86</v>
      </c>
      <c r="C316" s="218" t="s">
        <v>743</v>
      </c>
      <c r="D316" s="218"/>
      <c r="E316" s="77">
        <v>46</v>
      </c>
      <c r="F316" s="62" t="s">
        <v>619</v>
      </c>
      <c r="G316" s="62" t="s">
        <v>619</v>
      </c>
      <c r="H316" s="62" t="s">
        <v>619</v>
      </c>
      <c r="I316" s="62" t="s">
        <v>619</v>
      </c>
      <c r="J316" s="62" t="s">
        <v>619</v>
      </c>
      <c r="K316" s="62" t="s">
        <v>619</v>
      </c>
      <c r="L316" s="62" t="s">
        <v>619</v>
      </c>
      <c r="M316" s="65" t="s">
        <v>619</v>
      </c>
      <c r="N316" s="62" t="s">
        <v>619</v>
      </c>
      <c r="O316" s="64">
        <v>7</v>
      </c>
      <c r="P316" s="62" t="s">
        <v>619</v>
      </c>
      <c r="Q316" s="64">
        <v>17</v>
      </c>
      <c r="R316" s="62" t="s">
        <v>619</v>
      </c>
      <c r="S316" s="62" t="s">
        <v>619</v>
      </c>
      <c r="T316" s="62" t="s">
        <v>619</v>
      </c>
      <c r="U316" s="62" t="s">
        <v>619</v>
      </c>
      <c r="V316" s="62" t="s">
        <v>619</v>
      </c>
      <c r="W316" s="62" t="s">
        <v>619</v>
      </c>
      <c r="X316" s="101" t="s">
        <v>619</v>
      </c>
      <c r="Y316" s="62" t="s">
        <v>619</v>
      </c>
      <c r="Z316" s="62" t="s">
        <v>619</v>
      </c>
    </row>
    <row r="317" spans="1:26" s="107" customFormat="1" ht="14.1" customHeight="1" x14ac:dyDescent="0.2">
      <c r="A317" s="218" t="s">
        <v>182</v>
      </c>
      <c r="B317" s="218" t="s">
        <v>183</v>
      </c>
      <c r="C317" s="218" t="s">
        <v>744</v>
      </c>
      <c r="D317" s="218"/>
      <c r="E317" s="77">
        <v>39</v>
      </c>
      <c r="F317" s="62" t="s">
        <v>619</v>
      </c>
      <c r="G317" s="62" t="s">
        <v>619</v>
      </c>
      <c r="H317" s="62" t="s">
        <v>619</v>
      </c>
      <c r="I317" s="62" t="s">
        <v>619</v>
      </c>
      <c r="J317" s="62" t="s">
        <v>619</v>
      </c>
      <c r="K317" s="62" t="s">
        <v>619</v>
      </c>
      <c r="L317" s="64">
        <v>10</v>
      </c>
      <c r="M317" s="65">
        <v>0.3</v>
      </c>
      <c r="N317" s="62" t="s">
        <v>619</v>
      </c>
      <c r="O317" s="62" t="s">
        <v>619</v>
      </c>
      <c r="P317" s="62" t="s">
        <v>619</v>
      </c>
      <c r="Q317" s="64">
        <v>13</v>
      </c>
      <c r="R317" s="62" t="s">
        <v>619</v>
      </c>
      <c r="S317" s="62" t="s">
        <v>619</v>
      </c>
      <c r="T317" s="62" t="s">
        <v>619</v>
      </c>
      <c r="U317" s="62" t="s">
        <v>619</v>
      </c>
      <c r="V317" s="62" t="s">
        <v>619</v>
      </c>
      <c r="W317" s="62" t="s">
        <v>619</v>
      </c>
      <c r="X317" s="101" t="s">
        <v>619</v>
      </c>
      <c r="Y317" s="62" t="s">
        <v>619</v>
      </c>
      <c r="Z317" s="62" t="s">
        <v>619</v>
      </c>
    </row>
    <row r="318" spans="1:26" s="107" customFormat="1" ht="14.1" customHeight="1" x14ac:dyDescent="0.2">
      <c r="A318" s="218" t="s">
        <v>506</v>
      </c>
      <c r="B318" s="218" t="s">
        <v>507</v>
      </c>
      <c r="C318" s="218" t="s">
        <v>742</v>
      </c>
      <c r="D318" s="218"/>
      <c r="E318" s="77">
        <v>45</v>
      </c>
      <c r="F318" s="64">
        <v>11</v>
      </c>
      <c r="G318" s="62" t="s">
        <v>619</v>
      </c>
      <c r="H318" s="62" t="s">
        <v>619</v>
      </c>
      <c r="I318" s="62" t="s">
        <v>619</v>
      </c>
      <c r="J318" s="62" t="s">
        <v>619</v>
      </c>
      <c r="K318" s="62" t="s">
        <v>619</v>
      </c>
      <c r="L318" s="64">
        <v>12</v>
      </c>
      <c r="M318" s="65">
        <v>0.3</v>
      </c>
      <c r="N318" s="62" t="s">
        <v>619</v>
      </c>
      <c r="O318" s="62" t="s">
        <v>619</v>
      </c>
      <c r="P318" s="62" t="s">
        <v>619</v>
      </c>
      <c r="Q318" s="64">
        <v>14</v>
      </c>
      <c r="R318" s="62" t="s">
        <v>619</v>
      </c>
      <c r="S318" s="62" t="s">
        <v>619</v>
      </c>
      <c r="T318" s="64">
        <v>5</v>
      </c>
      <c r="U318" s="62" t="s">
        <v>619</v>
      </c>
      <c r="V318" s="62" t="s">
        <v>619</v>
      </c>
      <c r="W318" s="64">
        <v>6</v>
      </c>
      <c r="X318" s="101">
        <v>0.13</v>
      </c>
      <c r="Y318" s="62" t="s">
        <v>619</v>
      </c>
      <c r="Z318" s="62" t="s">
        <v>619</v>
      </c>
    </row>
    <row r="319" spans="1:26" s="107" customFormat="1" ht="14.1" customHeight="1" x14ac:dyDescent="0.2">
      <c r="A319" s="218" t="s">
        <v>604</v>
      </c>
      <c r="B319" s="218" t="s">
        <v>605</v>
      </c>
      <c r="C319" s="218" t="s">
        <v>748</v>
      </c>
      <c r="D319" s="218"/>
      <c r="E319" s="77">
        <v>16</v>
      </c>
      <c r="F319" s="62" t="s">
        <v>619</v>
      </c>
      <c r="G319" s="62" t="s">
        <v>619</v>
      </c>
      <c r="H319" s="62" t="s">
        <v>619</v>
      </c>
      <c r="I319" s="62" t="s">
        <v>619</v>
      </c>
      <c r="J319" s="62" t="s">
        <v>619</v>
      </c>
      <c r="K319" s="62" t="s">
        <v>619</v>
      </c>
      <c r="L319" s="64">
        <v>8</v>
      </c>
      <c r="M319" s="65">
        <v>0.5</v>
      </c>
      <c r="N319" s="62" t="s">
        <v>619</v>
      </c>
      <c r="O319" s="62" t="s">
        <v>619</v>
      </c>
      <c r="P319" s="64">
        <v>13</v>
      </c>
      <c r="Q319" s="64">
        <v>33</v>
      </c>
      <c r="R319" s="62" t="s">
        <v>619</v>
      </c>
      <c r="S319" s="62" t="s">
        <v>619</v>
      </c>
      <c r="T319" s="62" t="s">
        <v>619</v>
      </c>
      <c r="U319" s="62" t="s">
        <v>619</v>
      </c>
      <c r="V319" s="62" t="s">
        <v>619</v>
      </c>
      <c r="W319" s="62" t="s">
        <v>619</v>
      </c>
      <c r="X319" s="101" t="s">
        <v>619</v>
      </c>
      <c r="Y319" s="62" t="s">
        <v>619</v>
      </c>
      <c r="Z319" s="62" t="s">
        <v>619</v>
      </c>
    </row>
    <row r="320" spans="1:26" s="107" customFormat="1" ht="14.1" customHeight="1" x14ac:dyDescent="0.2">
      <c r="A320" s="218" t="s">
        <v>382</v>
      </c>
      <c r="B320" s="218" t="s">
        <v>383</v>
      </c>
      <c r="C320" s="218" t="s">
        <v>746</v>
      </c>
      <c r="D320" s="218"/>
      <c r="E320" s="77">
        <v>110</v>
      </c>
      <c r="F320" s="64">
        <v>51</v>
      </c>
      <c r="G320" s="64">
        <v>29</v>
      </c>
      <c r="H320" s="62" t="s">
        <v>619</v>
      </c>
      <c r="I320" s="62" t="s">
        <v>619</v>
      </c>
      <c r="J320" s="64">
        <v>40</v>
      </c>
      <c r="K320" s="64">
        <v>12</v>
      </c>
      <c r="L320" s="64">
        <v>145</v>
      </c>
      <c r="M320" s="65">
        <v>1.3</v>
      </c>
      <c r="N320" s="64">
        <v>18</v>
      </c>
      <c r="O320" s="64">
        <v>44</v>
      </c>
      <c r="P320" s="64">
        <v>14</v>
      </c>
      <c r="Q320" s="64">
        <v>221</v>
      </c>
      <c r="R320" s="64">
        <v>209</v>
      </c>
      <c r="S320" s="62" t="s">
        <v>619</v>
      </c>
      <c r="T320" s="62" t="s">
        <v>619</v>
      </c>
      <c r="U320" s="64">
        <v>1101</v>
      </c>
      <c r="V320" s="64">
        <v>1050</v>
      </c>
      <c r="W320" s="64">
        <v>2398</v>
      </c>
      <c r="X320" s="101">
        <v>21.77</v>
      </c>
      <c r="Y320" s="62" t="s">
        <v>619</v>
      </c>
      <c r="Z320" s="62" t="s">
        <v>619</v>
      </c>
    </row>
    <row r="321" spans="1:26" s="107" customFormat="1" ht="14.1" customHeight="1" x14ac:dyDescent="0.2">
      <c r="A321" s="218" t="s">
        <v>582</v>
      </c>
      <c r="B321" s="218" t="s">
        <v>583</v>
      </c>
      <c r="C321" s="218" t="s">
        <v>748</v>
      </c>
      <c r="D321" s="218"/>
      <c r="E321" s="77">
        <v>29</v>
      </c>
      <c r="F321" s="64">
        <v>5</v>
      </c>
      <c r="G321" s="62" t="s">
        <v>619</v>
      </c>
      <c r="H321" s="62" t="s">
        <v>619</v>
      </c>
      <c r="I321" s="62" t="s">
        <v>619</v>
      </c>
      <c r="J321" s="62" t="s">
        <v>619</v>
      </c>
      <c r="K321" s="64">
        <v>12</v>
      </c>
      <c r="L321" s="64">
        <v>17</v>
      </c>
      <c r="M321" s="65">
        <v>0.6</v>
      </c>
      <c r="N321" s="62" t="s">
        <v>619</v>
      </c>
      <c r="O321" s="62" t="s">
        <v>619</v>
      </c>
      <c r="P321" s="64">
        <v>7</v>
      </c>
      <c r="Q321" s="64">
        <v>30</v>
      </c>
      <c r="R321" s="64">
        <v>5</v>
      </c>
      <c r="S321" s="62" t="s">
        <v>619</v>
      </c>
      <c r="T321" s="64">
        <v>13</v>
      </c>
      <c r="U321" s="64">
        <v>34</v>
      </c>
      <c r="V321" s="62" t="s">
        <v>619</v>
      </c>
      <c r="W321" s="64">
        <v>52</v>
      </c>
      <c r="X321" s="101">
        <v>1.8</v>
      </c>
      <c r="Y321" s="62" t="s">
        <v>619</v>
      </c>
      <c r="Z321" s="62" t="s">
        <v>619</v>
      </c>
    </row>
    <row r="322" spans="1:26" s="107" customFormat="1" ht="14.1" customHeight="1" x14ac:dyDescent="0.2">
      <c r="A322" s="218" t="s">
        <v>63</v>
      </c>
      <c r="B322" s="218" t="s">
        <v>64</v>
      </c>
      <c r="C322" s="218" t="s">
        <v>743</v>
      </c>
      <c r="D322" s="218"/>
      <c r="E322" s="77">
        <v>139</v>
      </c>
      <c r="F322" s="64">
        <v>26</v>
      </c>
      <c r="G322" s="62" t="s">
        <v>619</v>
      </c>
      <c r="H322" s="62" t="s">
        <v>619</v>
      </c>
      <c r="I322" s="62" t="s">
        <v>619</v>
      </c>
      <c r="J322" s="62" t="s">
        <v>619</v>
      </c>
      <c r="K322" s="64">
        <v>14</v>
      </c>
      <c r="L322" s="64">
        <v>41</v>
      </c>
      <c r="M322" s="65">
        <v>0.3</v>
      </c>
      <c r="N322" s="64">
        <v>15</v>
      </c>
      <c r="O322" s="64">
        <v>40</v>
      </c>
      <c r="P322" s="64">
        <v>20</v>
      </c>
      <c r="Q322" s="64">
        <v>116</v>
      </c>
      <c r="R322" s="62" t="s">
        <v>619</v>
      </c>
      <c r="S322" s="62" t="s">
        <v>619</v>
      </c>
      <c r="T322" s="64">
        <v>16</v>
      </c>
      <c r="U322" s="62" t="s">
        <v>619</v>
      </c>
      <c r="V322" s="62" t="s">
        <v>619</v>
      </c>
      <c r="W322" s="64">
        <v>17</v>
      </c>
      <c r="X322" s="101">
        <v>0.12</v>
      </c>
      <c r="Y322" s="64">
        <v>9</v>
      </c>
      <c r="Z322" s="64">
        <v>9</v>
      </c>
    </row>
    <row r="323" spans="1:26" s="107" customFormat="1" ht="14.1" customHeight="1" x14ac:dyDescent="0.2">
      <c r="A323" s="218" t="s">
        <v>555</v>
      </c>
      <c r="B323" s="218" t="s">
        <v>694</v>
      </c>
      <c r="C323" s="218" t="s">
        <v>748</v>
      </c>
      <c r="D323" s="218"/>
      <c r="E323" s="77">
        <v>201</v>
      </c>
      <c r="F323" s="64">
        <v>119</v>
      </c>
      <c r="G323" s="64">
        <v>12</v>
      </c>
      <c r="H323" s="62" t="s">
        <v>619</v>
      </c>
      <c r="I323" s="62" t="s">
        <v>619</v>
      </c>
      <c r="J323" s="62" t="s">
        <v>619</v>
      </c>
      <c r="K323" s="62" t="s">
        <v>619</v>
      </c>
      <c r="L323" s="64">
        <v>134</v>
      </c>
      <c r="M323" s="65">
        <v>0.7</v>
      </c>
      <c r="N323" s="64">
        <v>13</v>
      </c>
      <c r="O323" s="62" t="s">
        <v>619</v>
      </c>
      <c r="P323" s="62" t="s">
        <v>619</v>
      </c>
      <c r="Q323" s="64">
        <v>161</v>
      </c>
      <c r="R323" s="62" t="s">
        <v>619</v>
      </c>
      <c r="S323" s="64">
        <v>40</v>
      </c>
      <c r="T323" s="64">
        <v>33</v>
      </c>
      <c r="U323" s="64">
        <v>45</v>
      </c>
      <c r="V323" s="62" t="s">
        <v>619</v>
      </c>
      <c r="W323" s="64">
        <v>118</v>
      </c>
      <c r="X323" s="101">
        <v>0.59</v>
      </c>
      <c r="Y323" s="62" t="s">
        <v>619</v>
      </c>
      <c r="Z323" s="62" t="s">
        <v>619</v>
      </c>
    </row>
    <row r="324" spans="1:26" s="107" customFormat="1" ht="14.1" customHeight="1" x14ac:dyDescent="0.2">
      <c r="A324" s="218" t="s">
        <v>472</v>
      </c>
      <c r="B324" s="218" t="s">
        <v>473</v>
      </c>
      <c r="C324" s="218" t="s">
        <v>742</v>
      </c>
      <c r="D324" s="218"/>
      <c r="E324" s="77">
        <v>48</v>
      </c>
      <c r="F324" s="62" t="s">
        <v>619</v>
      </c>
      <c r="G324" s="62" t="s">
        <v>619</v>
      </c>
      <c r="H324" s="62" t="s">
        <v>619</v>
      </c>
      <c r="I324" s="62" t="s">
        <v>619</v>
      </c>
      <c r="J324" s="62" t="s">
        <v>619</v>
      </c>
      <c r="K324" s="62" t="s">
        <v>619</v>
      </c>
      <c r="L324" s="64">
        <v>5</v>
      </c>
      <c r="M324" s="65">
        <v>0.1</v>
      </c>
      <c r="N324" s="62" t="s">
        <v>619</v>
      </c>
      <c r="O324" s="62" t="s">
        <v>619</v>
      </c>
      <c r="P324" s="64">
        <v>9</v>
      </c>
      <c r="Q324" s="64">
        <v>14</v>
      </c>
      <c r="R324" s="62" t="s">
        <v>619</v>
      </c>
      <c r="S324" s="64">
        <v>37</v>
      </c>
      <c r="T324" s="64">
        <v>6</v>
      </c>
      <c r="U324" s="62" t="s">
        <v>619</v>
      </c>
      <c r="V324" s="62" t="s">
        <v>619</v>
      </c>
      <c r="W324" s="64">
        <v>43</v>
      </c>
      <c r="X324" s="101">
        <v>0.89</v>
      </c>
      <c r="Y324" s="62" t="s">
        <v>619</v>
      </c>
      <c r="Z324" s="62" t="s">
        <v>619</v>
      </c>
    </row>
    <row r="325" spans="1:26" s="107" customFormat="1" ht="14.1" customHeight="1" x14ac:dyDescent="0.2">
      <c r="A325" s="218" t="s">
        <v>432</v>
      </c>
      <c r="B325" s="218" t="s">
        <v>695</v>
      </c>
      <c r="C325" s="218" t="s">
        <v>742</v>
      </c>
      <c r="D325" s="218"/>
      <c r="E325" s="77">
        <v>60</v>
      </c>
      <c r="F325" s="62" t="s">
        <v>619</v>
      </c>
      <c r="G325" s="62" t="s">
        <v>619</v>
      </c>
      <c r="H325" s="62" t="s">
        <v>619</v>
      </c>
      <c r="I325" s="62" t="s">
        <v>619</v>
      </c>
      <c r="J325" s="62" t="s">
        <v>619</v>
      </c>
      <c r="K325" s="62" t="s">
        <v>619</v>
      </c>
      <c r="L325" s="64">
        <v>6</v>
      </c>
      <c r="M325" s="65">
        <v>0.1</v>
      </c>
      <c r="N325" s="62" t="s">
        <v>619</v>
      </c>
      <c r="O325" s="62" t="s">
        <v>619</v>
      </c>
      <c r="P325" s="62" t="s">
        <v>619</v>
      </c>
      <c r="Q325" s="64">
        <v>7</v>
      </c>
      <c r="R325" s="64">
        <v>9</v>
      </c>
      <c r="S325" s="62" t="s">
        <v>619</v>
      </c>
      <c r="T325" s="62" t="s">
        <v>619</v>
      </c>
      <c r="U325" s="64">
        <v>10</v>
      </c>
      <c r="V325" s="62" t="s">
        <v>619</v>
      </c>
      <c r="W325" s="64">
        <v>20</v>
      </c>
      <c r="X325" s="101">
        <v>0.33</v>
      </c>
      <c r="Y325" s="62" t="s">
        <v>619</v>
      </c>
      <c r="Z325" s="62" t="s">
        <v>619</v>
      </c>
    </row>
    <row r="326" spans="1:26" s="107" customFormat="1" ht="14.1" customHeight="1" x14ac:dyDescent="0.2">
      <c r="A326" s="218" t="s">
        <v>97</v>
      </c>
      <c r="B326" s="218" t="s">
        <v>98</v>
      </c>
      <c r="C326" s="218" t="s">
        <v>743</v>
      </c>
      <c r="D326" s="218"/>
      <c r="E326" s="77">
        <v>142</v>
      </c>
      <c r="F326" s="62" t="s">
        <v>619</v>
      </c>
      <c r="G326" s="62" t="s">
        <v>619</v>
      </c>
      <c r="H326" s="62" t="s">
        <v>619</v>
      </c>
      <c r="I326" s="62" t="s">
        <v>619</v>
      </c>
      <c r="J326" s="62" t="s">
        <v>619</v>
      </c>
      <c r="K326" s="62" t="s">
        <v>619</v>
      </c>
      <c r="L326" s="64">
        <v>19</v>
      </c>
      <c r="M326" s="65">
        <v>0.1</v>
      </c>
      <c r="N326" s="64">
        <v>17</v>
      </c>
      <c r="O326" s="64">
        <v>10</v>
      </c>
      <c r="P326" s="64">
        <v>12</v>
      </c>
      <c r="Q326" s="64">
        <v>58</v>
      </c>
      <c r="R326" s="62" t="s">
        <v>619</v>
      </c>
      <c r="S326" s="62" t="s">
        <v>619</v>
      </c>
      <c r="T326" s="62" t="s">
        <v>619</v>
      </c>
      <c r="U326" s="62" t="s">
        <v>619</v>
      </c>
      <c r="V326" s="62" t="s">
        <v>619</v>
      </c>
      <c r="W326" s="62" t="s">
        <v>619</v>
      </c>
      <c r="X326" s="101" t="s">
        <v>619</v>
      </c>
      <c r="Y326" s="64">
        <v>7</v>
      </c>
      <c r="Z326" s="64">
        <v>7</v>
      </c>
    </row>
    <row r="327" spans="1:26" s="107" customFormat="1" ht="14.1" customHeight="1" x14ac:dyDescent="0.2">
      <c r="A327" s="218" t="s">
        <v>528</v>
      </c>
      <c r="B327" s="218" t="s">
        <v>529</v>
      </c>
      <c r="C327" s="218" t="s">
        <v>742</v>
      </c>
      <c r="D327" s="218"/>
      <c r="E327" s="77">
        <v>40</v>
      </c>
      <c r="F327" s="62" t="s">
        <v>619</v>
      </c>
      <c r="G327" s="62" t="s">
        <v>619</v>
      </c>
      <c r="H327" s="62" t="s">
        <v>619</v>
      </c>
      <c r="I327" s="62" t="s">
        <v>619</v>
      </c>
      <c r="J327" s="62" t="s">
        <v>619</v>
      </c>
      <c r="K327" s="62" t="s">
        <v>619</v>
      </c>
      <c r="L327" s="64">
        <v>5</v>
      </c>
      <c r="M327" s="65">
        <v>0.1</v>
      </c>
      <c r="N327" s="62" t="s">
        <v>619</v>
      </c>
      <c r="O327" s="62" t="s">
        <v>619</v>
      </c>
      <c r="P327" s="62" t="s">
        <v>619</v>
      </c>
      <c r="Q327" s="64">
        <v>9</v>
      </c>
      <c r="R327" s="64">
        <v>6</v>
      </c>
      <c r="S327" s="64">
        <v>26</v>
      </c>
      <c r="T327" s="62" t="s">
        <v>619</v>
      </c>
      <c r="U327" s="62" t="s">
        <v>619</v>
      </c>
      <c r="V327" s="62" t="s">
        <v>619</v>
      </c>
      <c r="W327" s="64">
        <v>37</v>
      </c>
      <c r="X327" s="101">
        <v>0.92</v>
      </c>
      <c r="Y327" s="62" t="s">
        <v>619</v>
      </c>
      <c r="Z327" s="62" t="s">
        <v>619</v>
      </c>
    </row>
    <row r="328" spans="1:26" s="107" customFormat="1" ht="14.1" customHeight="1" x14ac:dyDescent="0.2">
      <c r="A328" s="218" t="s">
        <v>433</v>
      </c>
      <c r="B328" s="218" t="s">
        <v>696</v>
      </c>
      <c r="C328" s="218" t="s">
        <v>742</v>
      </c>
      <c r="D328" s="218"/>
      <c r="E328" s="77">
        <v>63</v>
      </c>
      <c r="F328" s="64">
        <v>10</v>
      </c>
      <c r="G328" s="62" t="s">
        <v>619</v>
      </c>
      <c r="H328" s="62" t="s">
        <v>619</v>
      </c>
      <c r="I328" s="62" t="s">
        <v>619</v>
      </c>
      <c r="J328" s="62" t="s">
        <v>619</v>
      </c>
      <c r="K328" s="62" t="s">
        <v>619</v>
      </c>
      <c r="L328" s="64">
        <v>17</v>
      </c>
      <c r="M328" s="65">
        <v>0.3</v>
      </c>
      <c r="N328" s="64">
        <v>12</v>
      </c>
      <c r="O328" s="62" t="s">
        <v>619</v>
      </c>
      <c r="P328" s="62" t="s">
        <v>619</v>
      </c>
      <c r="Q328" s="64">
        <v>38</v>
      </c>
      <c r="R328" s="64">
        <v>6</v>
      </c>
      <c r="S328" s="62" t="s">
        <v>619</v>
      </c>
      <c r="T328" s="62" t="s">
        <v>619</v>
      </c>
      <c r="U328" s="62" t="s">
        <v>619</v>
      </c>
      <c r="V328" s="62" t="s">
        <v>619</v>
      </c>
      <c r="W328" s="64">
        <v>9</v>
      </c>
      <c r="X328" s="101">
        <v>0.14000000000000001</v>
      </c>
      <c r="Y328" s="62" t="s">
        <v>619</v>
      </c>
      <c r="Z328" s="62" t="s">
        <v>619</v>
      </c>
    </row>
    <row r="329" spans="1:26" s="107" customFormat="1" ht="14.1" customHeight="1" x14ac:dyDescent="0.2">
      <c r="A329" s="218" t="s">
        <v>266</v>
      </c>
      <c r="B329" s="218" t="s">
        <v>267</v>
      </c>
      <c r="C329" s="218" t="s">
        <v>749</v>
      </c>
      <c r="D329" s="218"/>
      <c r="E329" s="77">
        <v>104</v>
      </c>
      <c r="F329" s="64">
        <v>51</v>
      </c>
      <c r="G329" s="64">
        <v>13</v>
      </c>
      <c r="H329" s="62" t="s">
        <v>619</v>
      </c>
      <c r="I329" s="64">
        <v>7</v>
      </c>
      <c r="J329" s="62" t="s">
        <v>619</v>
      </c>
      <c r="K329" s="64">
        <v>10</v>
      </c>
      <c r="L329" s="64">
        <v>88</v>
      </c>
      <c r="M329" s="65">
        <v>0.9</v>
      </c>
      <c r="N329" s="64">
        <v>8</v>
      </c>
      <c r="O329" s="64">
        <v>42</v>
      </c>
      <c r="P329" s="64">
        <v>64</v>
      </c>
      <c r="Q329" s="64">
        <v>202</v>
      </c>
      <c r="R329" s="64">
        <v>21</v>
      </c>
      <c r="S329" s="64">
        <v>15</v>
      </c>
      <c r="T329" s="64">
        <v>35</v>
      </c>
      <c r="U329" s="62" t="s">
        <v>619</v>
      </c>
      <c r="V329" s="62" t="s">
        <v>619</v>
      </c>
      <c r="W329" s="64">
        <v>71</v>
      </c>
      <c r="X329" s="101">
        <v>0.68</v>
      </c>
      <c r="Y329" s="64">
        <v>29</v>
      </c>
      <c r="Z329" s="64">
        <v>29</v>
      </c>
    </row>
    <row r="330" spans="1:26" s="107" customFormat="1" ht="14.1" customHeight="1" x14ac:dyDescent="0.2">
      <c r="A330" s="218" t="s">
        <v>222</v>
      </c>
      <c r="B330" s="218" t="s">
        <v>223</v>
      </c>
      <c r="C330" s="218" t="s">
        <v>749</v>
      </c>
      <c r="D330" s="218"/>
      <c r="E330" s="77">
        <v>43</v>
      </c>
      <c r="F330" s="64">
        <v>35</v>
      </c>
      <c r="G330" s="62" t="s">
        <v>619</v>
      </c>
      <c r="H330" s="62" t="s">
        <v>619</v>
      </c>
      <c r="I330" s="62" t="s">
        <v>619</v>
      </c>
      <c r="J330" s="62" t="s">
        <v>619</v>
      </c>
      <c r="K330" s="62" t="s">
        <v>619</v>
      </c>
      <c r="L330" s="64">
        <v>38</v>
      </c>
      <c r="M330" s="65">
        <v>0.9</v>
      </c>
      <c r="N330" s="64">
        <v>11</v>
      </c>
      <c r="O330" s="64">
        <v>58</v>
      </c>
      <c r="P330" s="64">
        <v>19</v>
      </c>
      <c r="Q330" s="64">
        <v>126</v>
      </c>
      <c r="R330" s="64">
        <v>19</v>
      </c>
      <c r="S330" s="62" t="s">
        <v>619</v>
      </c>
      <c r="T330" s="64">
        <v>22</v>
      </c>
      <c r="U330" s="62" t="s">
        <v>619</v>
      </c>
      <c r="V330" s="62" t="s">
        <v>619</v>
      </c>
      <c r="W330" s="64">
        <v>42</v>
      </c>
      <c r="X330" s="101">
        <v>0.98</v>
      </c>
      <c r="Y330" s="64">
        <v>11</v>
      </c>
      <c r="Z330" s="64">
        <v>11</v>
      </c>
    </row>
    <row r="331" spans="1:26" s="107" customFormat="1" ht="14.1" customHeight="1" x14ac:dyDescent="0.2">
      <c r="A331" s="218" t="s">
        <v>542</v>
      </c>
      <c r="B331" s="218" t="s">
        <v>543</v>
      </c>
      <c r="C331" s="218" t="s">
        <v>742</v>
      </c>
      <c r="D331" s="218"/>
      <c r="E331" s="77">
        <v>49</v>
      </c>
      <c r="F331" s="62" t="s">
        <v>619</v>
      </c>
      <c r="G331" s="62" t="s">
        <v>619</v>
      </c>
      <c r="H331" s="62" t="s">
        <v>619</v>
      </c>
      <c r="I331" s="62" t="s">
        <v>619</v>
      </c>
      <c r="J331" s="62" t="s">
        <v>619</v>
      </c>
      <c r="K331" s="62" t="s">
        <v>619</v>
      </c>
      <c r="L331" s="62" t="s">
        <v>619</v>
      </c>
      <c r="M331" s="65" t="s">
        <v>619</v>
      </c>
      <c r="N331" s="62" t="s">
        <v>619</v>
      </c>
      <c r="O331" s="62" t="s">
        <v>619</v>
      </c>
      <c r="P331" s="62" t="s">
        <v>619</v>
      </c>
      <c r="Q331" s="62" t="s">
        <v>619</v>
      </c>
      <c r="R331" s="62" t="s">
        <v>619</v>
      </c>
      <c r="S331" s="62" t="s">
        <v>619</v>
      </c>
      <c r="T331" s="64">
        <v>16</v>
      </c>
      <c r="U331" s="62" t="s">
        <v>619</v>
      </c>
      <c r="V331" s="64">
        <v>15</v>
      </c>
      <c r="W331" s="64">
        <v>31</v>
      </c>
      <c r="X331" s="101">
        <v>0.64</v>
      </c>
      <c r="Y331" s="62" t="s">
        <v>619</v>
      </c>
      <c r="Z331" s="62" t="s">
        <v>619</v>
      </c>
    </row>
    <row r="332" spans="1:26" s="107" customFormat="1" ht="14.1" customHeight="1" x14ac:dyDescent="0.2">
      <c r="A332" s="218" t="s">
        <v>224</v>
      </c>
      <c r="B332" s="218" t="s">
        <v>225</v>
      </c>
      <c r="C332" s="218" t="s">
        <v>749</v>
      </c>
      <c r="D332" s="218"/>
      <c r="E332" s="77">
        <v>50</v>
      </c>
      <c r="F332" s="62" t="s">
        <v>619</v>
      </c>
      <c r="G332" s="62" t="s">
        <v>619</v>
      </c>
      <c r="H332" s="62" t="s">
        <v>619</v>
      </c>
      <c r="I332" s="62" t="s">
        <v>619</v>
      </c>
      <c r="J332" s="62" t="s">
        <v>619</v>
      </c>
      <c r="K332" s="62" t="s">
        <v>619</v>
      </c>
      <c r="L332" s="64">
        <v>37</v>
      </c>
      <c r="M332" s="65">
        <v>0.7</v>
      </c>
      <c r="N332" s="62" t="s">
        <v>619</v>
      </c>
      <c r="O332" s="62" t="s">
        <v>619</v>
      </c>
      <c r="P332" s="64">
        <v>11</v>
      </c>
      <c r="Q332" s="64">
        <v>57</v>
      </c>
      <c r="R332" s="62" t="s">
        <v>619</v>
      </c>
      <c r="S332" s="62" t="s">
        <v>619</v>
      </c>
      <c r="T332" s="64">
        <v>7</v>
      </c>
      <c r="U332" s="62" t="s">
        <v>619</v>
      </c>
      <c r="V332" s="62" t="s">
        <v>619</v>
      </c>
      <c r="W332" s="64">
        <v>9</v>
      </c>
      <c r="X332" s="101">
        <v>0.18</v>
      </c>
      <c r="Y332" s="64">
        <v>17</v>
      </c>
      <c r="Z332" s="64">
        <v>17</v>
      </c>
    </row>
    <row r="333" spans="1:26" s="107" customFormat="1" ht="14.1" customHeight="1" x14ac:dyDescent="0.2">
      <c r="A333" s="218" t="s">
        <v>440</v>
      </c>
      <c r="B333" s="218" t="s">
        <v>441</v>
      </c>
      <c r="C333" s="218" t="s">
        <v>742</v>
      </c>
      <c r="D333" s="218"/>
      <c r="E333" s="77">
        <v>70</v>
      </c>
      <c r="F333" s="64">
        <v>17</v>
      </c>
      <c r="G333" s="62" t="s">
        <v>619</v>
      </c>
      <c r="H333" s="64">
        <v>6</v>
      </c>
      <c r="I333" s="62" t="s">
        <v>619</v>
      </c>
      <c r="J333" s="62" t="s">
        <v>619</v>
      </c>
      <c r="K333" s="62" t="s">
        <v>619</v>
      </c>
      <c r="L333" s="64">
        <v>30</v>
      </c>
      <c r="M333" s="65">
        <v>0.4</v>
      </c>
      <c r="N333" s="62" t="s">
        <v>619</v>
      </c>
      <c r="O333" s="62" t="s">
        <v>619</v>
      </c>
      <c r="P333" s="64">
        <v>12</v>
      </c>
      <c r="Q333" s="64">
        <v>48</v>
      </c>
      <c r="R333" s="62" t="s">
        <v>619</v>
      </c>
      <c r="S333" s="64">
        <v>28</v>
      </c>
      <c r="T333" s="64">
        <v>35</v>
      </c>
      <c r="U333" s="62" t="s">
        <v>619</v>
      </c>
      <c r="V333" s="62" t="s">
        <v>619</v>
      </c>
      <c r="W333" s="64">
        <v>65</v>
      </c>
      <c r="X333" s="101">
        <v>0.93</v>
      </c>
      <c r="Y333" s="62" t="s">
        <v>619</v>
      </c>
      <c r="Z333" s="62" t="s">
        <v>619</v>
      </c>
    </row>
    <row r="334" spans="1:26" s="107" customFormat="1" ht="14.1" customHeight="1" x14ac:dyDescent="0.2">
      <c r="A334" s="218" t="s">
        <v>87</v>
      </c>
      <c r="B334" s="218" t="s">
        <v>88</v>
      </c>
      <c r="C334" s="218" t="s">
        <v>743</v>
      </c>
      <c r="D334" s="218"/>
      <c r="E334" s="77">
        <v>48</v>
      </c>
      <c r="F334" s="62" t="s">
        <v>619</v>
      </c>
      <c r="G334" s="62" t="s">
        <v>619</v>
      </c>
      <c r="H334" s="62" t="s">
        <v>619</v>
      </c>
      <c r="I334" s="62" t="s">
        <v>619</v>
      </c>
      <c r="J334" s="62" t="s">
        <v>619</v>
      </c>
      <c r="K334" s="62" t="s">
        <v>619</v>
      </c>
      <c r="L334" s="62" t="s">
        <v>619</v>
      </c>
      <c r="M334" s="65" t="s">
        <v>619</v>
      </c>
      <c r="N334" s="62" t="s">
        <v>619</v>
      </c>
      <c r="O334" s="62" t="s">
        <v>619</v>
      </c>
      <c r="P334" s="62" t="s">
        <v>619</v>
      </c>
      <c r="Q334" s="64">
        <v>8</v>
      </c>
      <c r="R334" s="62" t="s">
        <v>619</v>
      </c>
      <c r="S334" s="62" t="s">
        <v>619</v>
      </c>
      <c r="T334" s="62" t="s">
        <v>619</v>
      </c>
      <c r="U334" s="62" t="s">
        <v>619</v>
      </c>
      <c r="V334" s="62" t="s">
        <v>619</v>
      </c>
      <c r="W334" s="62" t="s">
        <v>619</v>
      </c>
      <c r="X334" s="101" t="s">
        <v>619</v>
      </c>
      <c r="Y334" s="62" t="s">
        <v>619</v>
      </c>
      <c r="Z334" s="62" t="s">
        <v>619</v>
      </c>
    </row>
    <row r="335" spans="1:26" s="107" customFormat="1" ht="14.1" customHeight="1" x14ac:dyDescent="0.2">
      <c r="A335" s="218" t="s">
        <v>226</v>
      </c>
      <c r="B335" s="218" t="s">
        <v>227</v>
      </c>
      <c r="C335" s="218" t="s">
        <v>749</v>
      </c>
      <c r="D335" s="218"/>
      <c r="E335" s="77">
        <v>43</v>
      </c>
      <c r="F335" s="62" t="s">
        <v>619</v>
      </c>
      <c r="G335" s="62" t="s">
        <v>619</v>
      </c>
      <c r="H335" s="62" t="s">
        <v>619</v>
      </c>
      <c r="I335" s="62" t="s">
        <v>619</v>
      </c>
      <c r="J335" s="62" t="s">
        <v>619</v>
      </c>
      <c r="K335" s="62" t="s">
        <v>619</v>
      </c>
      <c r="L335" s="64">
        <v>23</v>
      </c>
      <c r="M335" s="65">
        <v>0.5</v>
      </c>
      <c r="N335" s="64">
        <v>9</v>
      </c>
      <c r="O335" s="64">
        <v>19</v>
      </c>
      <c r="P335" s="64">
        <v>5</v>
      </c>
      <c r="Q335" s="64">
        <v>56</v>
      </c>
      <c r="R335" s="64">
        <v>5</v>
      </c>
      <c r="S335" s="62" t="s">
        <v>619</v>
      </c>
      <c r="T335" s="62" t="s">
        <v>619</v>
      </c>
      <c r="U335" s="62" t="s">
        <v>619</v>
      </c>
      <c r="V335" s="62" t="s">
        <v>619</v>
      </c>
      <c r="W335" s="64">
        <v>6</v>
      </c>
      <c r="X335" s="101">
        <v>0.14000000000000001</v>
      </c>
      <c r="Y335" s="64">
        <v>35</v>
      </c>
      <c r="Z335" s="64">
        <v>35</v>
      </c>
    </row>
    <row r="336" spans="1:26" s="107" customFormat="1" ht="14.1" customHeight="1" x14ac:dyDescent="0.2">
      <c r="A336" s="219" t="s">
        <v>103</v>
      </c>
      <c r="B336" s="219" t="s">
        <v>697</v>
      </c>
      <c r="C336" s="219" t="s">
        <v>747</v>
      </c>
      <c r="D336" s="219"/>
      <c r="E336" s="80">
        <v>86</v>
      </c>
      <c r="F336" s="181">
        <v>19</v>
      </c>
      <c r="G336" s="182" t="s">
        <v>619</v>
      </c>
      <c r="H336" s="182" t="s">
        <v>619</v>
      </c>
      <c r="I336" s="182" t="s">
        <v>619</v>
      </c>
      <c r="J336" s="182" t="s">
        <v>619</v>
      </c>
      <c r="K336" s="182" t="s">
        <v>619</v>
      </c>
      <c r="L336" s="181">
        <v>20</v>
      </c>
      <c r="M336" s="183">
        <v>0.2</v>
      </c>
      <c r="N336" s="181">
        <v>7</v>
      </c>
      <c r="O336" s="181">
        <v>5</v>
      </c>
      <c r="P336" s="181">
        <v>5</v>
      </c>
      <c r="Q336" s="181">
        <v>37</v>
      </c>
      <c r="R336" s="182" t="s">
        <v>619</v>
      </c>
      <c r="S336" s="181">
        <v>14</v>
      </c>
      <c r="T336" s="181">
        <v>49</v>
      </c>
      <c r="U336" s="182" t="s">
        <v>619</v>
      </c>
      <c r="V336" s="182" t="s">
        <v>619</v>
      </c>
      <c r="W336" s="181">
        <v>65</v>
      </c>
      <c r="X336" s="476">
        <v>0.8</v>
      </c>
      <c r="Y336" s="182" t="s">
        <v>619</v>
      </c>
      <c r="Z336" s="62" t="s">
        <v>619</v>
      </c>
    </row>
    <row r="337" spans="1:15" s="134" customFormat="1" ht="15.75" x14ac:dyDescent="0.25">
      <c r="A337" s="130" t="s">
        <v>606</v>
      </c>
      <c r="B337" s="131"/>
      <c r="C337" s="131"/>
      <c r="D337" s="131"/>
      <c r="E337" s="132"/>
      <c r="F337" s="132"/>
      <c r="G337" s="132"/>
      <c r="H337" s="132"/>
      <c r="I337" s="132"/>
      <c r="J337" s="132"/>
      <c r="K337" s="133"/>
      <c r="M337" s="135"/>
    </row>
    <row r="338" spans="1:15" s="139" customFormat="1" ht="13.5" customHeight="1" x14ac:dyDescent="0.25">
      <c r="A338" s="136" t="s">
        <v>638</v>
      </c>
      <c r="B338" s="850" t="s">
        <v>639</v>
      </c>
      <c r="C338" s="850"/>
      <c r="D338" s="850"/>
      <c r="E338" s="850"/>
      <c r="F338" s="850"/>
      <c r="G338" s="850"/>
      <c r="H338" s="850"/>
      <c r="I338" s="850"/>
      <c r="J338" s="850"/>
      <c r="K338" s="850"/>
      <c r="L338" s="850"/>
      <c r="M338" s="850"/>
      <c r="N338" s="137"/>
      <c r="O338" s="138"/>
    </row>
    <row r="339" spans="1:15" s="134" customFormat="1" ht="14.1" customHeight="1" x14ac:dyDescent="0.25">
      <c r="A339" s="140" t="s">
        <v>619</v>
      </c>
      <c r="B339" s="141" t="s">
        <v>629</v>
      </c>
      <c r="C339" s="141"/>
      <c r="D339" s="141"/>
      <c r="E339" s="142"/>
      <c r="F339" s="143"/>
      <c r="G339" s="143"/>
      <c r="H339" s="143"/>
      <c r="I339" s="143"/>
      <c r="J339" s="144"/>
      <c r="K339" s="133"/>
      <c r="M339" s="135"/>
    </row>
    <row r="340" spans="1:15" s="39" customFormat="1" ht="14.1" customHeight="1" x14ac:dyDescent="0.25">
      <c r="A340" s="43"/>
      <c r="B340" s="46" t="s">
        <v>630</v>
      </c>
      <c r="C340" s="46"/>
      <c r="D340" s="46"/>
      <c r="E340" s="43"/>
      <c r="F340" s="44"/>
      <c r="G340" s="44"/>
      <c r="H340" s="44"/>
      <c r="I340" s="44"/>
      <c r="J340" s="45"/>
      <c r="K340" s="38"/>
      <c r="M340" s="40"/>
    </row>
    <row r="341" spans="1:15" s="49" customFormat="1" ht="13.5" customHeight="1" x14ac:dyDescent="0.2">
      <c r="A341" s="43"/>
      <c r="B341" s="46" t="s">
        <v>631</v>
      </c>
      <c r="C341" s="46"/>
      <c r="D341" s="46"/>
      <c r="E341" s="43"/>
      <c r="F341" s="43"/>
      <c r="G341" s="43"/>
      <c r="H341" s="43"/>
      <c r="I341" s="43"/>
      <c r="J341" s="47"/>
      <c r="K341" s="48"/>
      <c r="M341" s="50"/>
    </row>
    <row r="342" spans="1:15" s="39" customFormat="1" ht="15.75" x14ac:dyDescent="0.25">
      <c r="A342" s="35"/>
      <c r="B342" s="51" t="s">
        <v>633</v>
      </c>
      <c r="C342" s="51"/>
      <c r="D342" s="51"/>
      <c r="E342" s="37"/>
      <c r="F342" s="37"/>
      <c r="G342" s="37"/>
      <c r="H342" s="37"/>
      <c r="I342" s="37"/>
      <c r="J342" s="37"/>
      <c r="K342" s="38"/>
      <c r="M342" s="40"/>
    </row>
    <row r="343" spans="1:15" s="39" customFormat="1" ht="14.1" customHeight="1" x14ac:dyDescent="0.25">
      <c r="A343" s="35" t="s">
        <v>632</v>
      </c>
      <c r="B343" s="42"/>
      <c r="C343" s="42"/>
      <c r="D343" s="42"/>
      <c r="E343" s="43"/>
      <c r="F343" s="44"/>
      <c r="G343" s="44"/>
      <c r="H343" s="44"/>
      <c r="I343" s="44"/>
      <c r="J343" s="45"/>
      <c r="K343" s="38"/>
      <c r="M343" s="40"/>
    </row>
    <row r="344" spans="1:15" s="39" customFormat="1" ht="14.1" customHeight="1" x14ac:dyDescent="0.25">
      <c r="A344" s="35"/>
      <c r="B344" s="43" t="s">
        <v>820</v>
      </c>
      <c r="C344" s="43"/>
      <c r="D344" s="43"/>
      <c r="E344" s="43"/>
      <c r="F344" s="44"/>
      <c r="G344" s="44"/>
      <c r="H344" s="44"/>
      <c r="I344" s="44"/>
      <c r="J344" s="45"/>
      <c r="K344" s="38"/>
      <c r="M344" s="40"/>
    </row>
    <row r="345" spans="1:15" s="39" customFormat="1" ht="14.1" customHeight="1" x14ac:dyDescent="0.25">
      <c r="A345" s="35"/>
      <c r="B345" s="35"/>
      <c r="C345" s="35"/>
      <c r="D345" s="35"/>
      <c r="E345" s="43"/>
      <c r="F345" s="44"/>
      <c r="G345" s="44"/>
      <c r="H345" s="44"/>
      <c r="I345" s="44"/>
      <c r="J345" s="45"/>
      <c r="K345" s="38"/>
      <c r="M345" s="40"/>
    </row>
    <row r="346" spans="1:15" s="39" customFormat="1" ht="14.1" customHeight="1" x14ac:dyDescent="0.25">
      <c r="A346" s="42"/>
      <c r="B346" s="66" t="s">
        <v>607</v>
      </c>
      <c r="C346" s="66"/>
      <c r="D346" s="66"/>
      <c r="E346" s="178">
        <v>42551</v>
      </c>
      <c r="F346" s="44"/>
      <c r="G346" s="44"/>
      <c r="H346" s="44"/>
      <c r="I346" s="44"/>
      <c r="J346" s="45"/>
      <c r="K346" s="38"/>
      <c r="M346" s="40"/>
    </row>
    <row r="347" spans="1:15" x14ac:dyDescent="0.2"/>
    <row r="348" spans="1:15" x14ac:dyDescent="0.2"/>
    <row r="349" spans="1:15" x14ac:dyDescent="0.2"/>
    <row r="350" spans="1:15" x14ac:dyDescent="0.2"/>
    <row r="351" spans="1:15" x14ac:dyDescent="0.2"/>
    <row r="352" spans="1:15" x14ac:dyDescent="0.2"/>
    <row r="353" x14ac:dyDescent="0.2"/>
    <row r="354" x14ac:dyDescent="0.2"/>
    <row r="355" x14ac:dyDescent="0.2"/>
    <row r="356" x14ac:dyDescent="0.2"/>
    <row r="357" x14ac:dyDescent="0.2"/>
    <row r="358" x14ac:dyDescent="0.2"/>
    <row r="359" x14ac:dyDescent="0.2"/>
    <row r="360" x14ac:dyDescent="0.2"/>
  </sheetData>
  <mergeCells count="8">
    <mergeCell ref="A1:P1"/>
    <mergeCell ref="F6:Q6"/>
    <mergeCell ref="B338:M338"/>
    <mergeCell ref="R6:W6"/>
    <mergeCell ref="F2:Q2"/>
    <mergeCell ref="R2:X2"/>
    <mergeCell ref="F4:M4"/>
    <mergeCell ref="R4:W4"/>
  </mergeCells>
  <pageMargins left="0.70000000000000007" right="0.70000000000000007" top="0.75" bottom="0.75" header="0.30000000000000004" footer="0.30000000000000004"/>
  <pageSetup paperSize="8" scale="70" fitToHeight="0" orientation="landscape" r:id="rId1"/>
  <rowBreaks count="5" manualBreakCount="5">
    <brk id="64" man="1"/>
    <brk id="129" man="1"/>
    <brk id="183" man="1"/>
    <brk id="238" man="1"/>
    <brk id="301" man="1"/>
  </rowBreaks>
  <ignoredErrors>
    <ignoredError sqref="A338"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9"/>
  <sheetViews>
    <sheetView showGridLines="0" topLeftCell="A19" zoomScale="80" zoomScaleNormal="80" workbookViewId="0">
      <selection activeCell="E46" sqref="E46"/>
    </sheetView>
  </sheetViews>
  <sheetFormatPr defaultRowHeight="15" x14ac:dyDescent="0.2"/>
  <cols>
    <col min="1" max="1" width="3.5546875" style="750" customWidth="1"/>
    <col min="2" max="2" width="40.6640625" style="751" customWidth="1"/>
    <col min="3" max="6" width="7.109375" style="751" customWidth="1"/>
    <col min="7" max="7" width="8.33203125" style="751" customWidth="1"/>
    <col min="8" max="8" width="8.109375" style="751" customWidth="1"/>
    <col min="9" max="9" width="7.5546875" style="751" customWidth="1"/>
    <col min="10" max="11" width="7.88671875" style="751" customWidth="1"/>
    <col min="12" max="12" width="7.44140625" style="751" customWidth="1"/>
    <col min="13" max="14" width="7.5546875" style="751" customWidth="1"/>
    <col min="15" max="15" width="7.6640625" style="751" customWidth="1"/>
    <col min="16" max="16" width="7.77734375" style="751" customWidth="1"/>
    <col min="17" max="17" width="8.88671875" style="751"/>
    <col min="18" max="18" width="8" style="751" customWidth="1"/>
    <col min="19" max="19" width="7.33203125" style="751" customWidth="1"/>
    <col min="20" max="16384" width="8.88671875" style="750"/>
  </cols>
  <sheetData>
    <row r="1" spans="1:19" s="710" customFormat="1" x14ac:dyDescent="0.2">
      <c r="A1" s="708"/>
      <c r="B1" s="709"/>
      <c r="C1" s="709"/>
      <c r="D1" s="709"/>
      <c r="E1" s="709"/>
      <c r="F1" s="709"/>
      <c r="G1" s="709"/>
      <c r="H1" s="709"/>
      <c r="I1" s="709"/>
      <c r="J1" s="709"/>
      <c r="K1" s="709"/>
      <c r="L1" s="709"/>
      <c r="M1" s="709"/>
      <c r="N1" s="709"/>
      <c r="O1" s="709"/>
      <c r="P1" s="709"/>
      <c r="Q1" s="709"/>
      <c r="R1" s="709"/>
      <c r="S1" s="709"/>
    </row>
    <row r="2" spans="1:19" s="710" customFormat="1" x14ac:dyDescent="0.2">
      <c r="A2" s="708"/>
      <c r="B2" s="709"/>
      <c r="C2" s="709"/>
      <c r="D2" s="709"/>
      <c r="E2" s="709"/>
      <c r="F2" s="709"/>
      <c r="G2" s="709"/>
      <c r="H2" s="709"/>
      <c r="I2" s="709"/>
      <c r="J2" s="709"/>
      <c r="K2" s="709"/>
      <c r="L2" s="709"/>
      <c r="M2" s="709"/>
      <c r="N2" s="709"/>
      <c r="O2" s="709"/>
      <c r="P2" s="709"/>
      <c r="Q2" s="709"/>
      <c r="R2" s="709"/>
      <c r="S2" s="709"/>
    </row>
    <row r="3" spans="1:19" s="710" customFormat="1" x14ac:dyDescent="0.2">
      <c r="A3" s="708"/>
      <c r="B3" s="709"/>
      <c r="C3" s="709"/>
      <c r="D3" s="709"/>
      <c r="E3" s="709"/>
      <c r="F3" s="709"/>
      <c r="G3" s="709"/>
      <c r="H3" s="709"/>
      <c r="I3" s="709"/>
      <c r="J3" s="709"/>
      <c r="K3" s="709"/>
      <c r="L3" s="709"/>
      <c r="M3" s="709"/>
      <c r="N3" s="709"/>
      <c r="O3" s="709"/>
      <c r="P3" s="709"/>
      <c r="Q3" s="709"/>
      <c r="R3" s="709"/>
      <c r="S3" s="709"/>
    </row>
    <row r="4" spans="1:19" s="710" customFormat="1" x14ac:dyDescent="0.2">
      <c r="A4" s="708"/>
      <c r="B4" s="709"/>
      <c r="C4" s="709"/>
      <c r="D4" s="709"/>
      <c r="E4" s="709"/>
      <c r="F4" s="709"/>
      <c r="G4" s="709"/>
      <c r="H4" s="709"/>
      <c r="I4" s="709"/>
      <c r="J4" s="709"/>
      <c r="K4" s="709"/>
      <c r="L4" s="709"/>
      <c r="M4" s="709"/>
      <c r="N4" s="709"/>
      <c r="O4" s="709"/>
      <c r="P4" s="709"/>
      <c r="Q4" s="709"/>
      <c r="R4" s="709"/>
      <c r="S4" s="709"/>
    </row>
    <row r="5" spans="1:19" s="710" customFormat="1" ht="33.75" customHeight="1" x14ac:dyDescent="0.2">
      <c r="A5" s="708"/>
      <c r="B5" s="709"/>
      <c r="C5" s="709"/>
      <c r="D5" s="709"/>
      <c r="E5" s="709"/>
      <c r="F5" s="709"/>
      <c r="G5" s="709"/>
      <c r="H5" s="709"/>
      <c r="I5" s="711"/>
      <c r="J5" s="711"/>
      <c r="K5" s="709"/>
      <c r="L5" s="709"/>
      <c r="M5" s="709"/>
      <c r="N5" s="709"/>
      <c r="O5" s="709"/>
      <c r="P5" s="709"/>
      <c r="Q5" s="709"/>
      <c r="R5" s="709"/>
      <c r="S5" s="709"/>
    </row>
    <row r="6" spans="1:19" s="710" customFormat="1" ht="12.75" customHeight="1" x14ac:dyDescent="0.2">
      <c r="A6" s="708"/>
      <c r="B6" s="709"/>
      <c r="C6" s="709"/>
      <c r="D6" s="709"/>
      <c r="E6" s="709"/>
      <c r="F6" s="709"/>
      <c r="G6" s="711"/>
      <c r="H6" s="711"/>
      <c r="I6" s="711"/>
      <c r="J6" s="711"/>
      <c r="K6" s="709"/>
      <c r="L6" s="709"/>
      <c r="M6" s="709"/>
      <c r="N6" s="709"/>
      <c r="O6" s="709"/>
      <c r="P6" s="709"/>
      <c r="Q6" s="709"/>
      <c r="R6" s="709"/>
      <c r="S6" s="709"/>
    </row>
    <row r="7" spans="1:19" s="710" customFormat="1" x14ac:dyDescent="0.2">
      <c r="A7" s="708"/>
      <c r="B7" s="709"/>
      <c r="C7" s="709"/>
      <c r="D7" s="709"/>
      <c r="E7" s="709"/>
      <c r="F7" s="709"/>
      <c r="G7" s="709"/>
      <c r="H7" s="709"/>
      <c r="I7" s="709"/>
      <c r="J7" s="709"/>
      <c r="K7" s="709"/>
      <c r="L7" s="709"/>
      <c r="M7" s="709"/>
      <c r="N7" s="709"/>
      <c r="O7" s="709"/>
      <c r="P7" s="709"/>
      <c r="Q7" s="709"/>
      <c r="R7" s="709"/>
      <c r="S7" s="709"/>
    </row>
    <row r="8" spans="1:19" s="710" customFormat="1" x14ac:dyDescent="0.2">
      <c r="A8" s="708"/>
      <c r="B8" s="709"/>
      <c r="C8" s="709"/>
      <c r="D8" s="709"/>
      <c r="E8" s="709"/>
      <c r="F8" s="709"/>
      <c r="G8" s="709"/>
      <c r="H8" s="709"/>
      <c r="I8" s="709"/>
      <c r="J8" s="709"/>
      <c r="K8" s="709"/>
      <c r="L8" s="709"/>
      <c r="M8" s="709"/>
      <c r="N8" s="709"/>
      <c r="O8" s="709"/>
      <c r="P8" s="709"/>
      <c r="Q8" s="709"/>
      <c r="R8" s="709"/>
      <c r="S8" s="709"/>
    </row>
    <row r="9" spans="1:19" s="710" customFormat="1" ht="27.75" customHeight="1" x14ac:dyDescent="0.2">
      <c r="A9" s="708"/>
      <c r="B9" s="808" t="s">
        <v>809</v>
      </c>
      <c r="C9" s="808"/>
      <c r="D9" s="808"/>
      <c r="E9" s="808"/>
      <c r="F9" s="808"/>
      <c r="G9" s="808"/>
      <c r="H9" s="808"/>
      <c r="I9" s="808"/>
      <c r="J9" s="808"/>
      <c r="K9" s="808"/>
      <c r="L9" s="808"/>
      <c r="M9" s="808"/>
      <c r="N9" s="808"/>
      <c r="O9" s="808"/>
      <c r="P9" s="808"/>
      <c r="Q9" s="709"/>
      <c r="R9" s="709"/>
      <c r="S9" s="709"/>
    </row>
    <row r="10" spans="1:19" s="710" customFormat="1" ht="27.75" customHeight="1" x14ac:dyDescent="0.2">
      <c r="A10" s="708"/>
      <c r="B10" s="808"/>
      <c r="C10" s="808"/>
      <c r="D10" s="808"/>
      <c r="E10" s="808"/>
      <c r="F10" s="808"/>
      <c r="G10" s="808"/>
      <c r="H10" s="808"/>
      <c r="I10" s="808"/>
      <c r="J10" s="808"/>
      <c r="K10" s="808"/>
      <c r="L10" s="808"/>
      <c r="M10" s="808"/>
      <c r="N10" s="808"/>
      <c r="O10" s="808"/>
      <c r="P10" s="808"/>
      <c r="Q10" s="709"/>
      <c r="R10" s="709"/>
      <c r="S10" s="709"/>
    </row>
    <row r="11" spans="1:19" s="710" customFormat="1" ht="15.75" thickBot="1" x14ac:dyDescent="0.25">
      <c r="A11" s="708"/>
      <c r="B11" s="712" t="s">
        <v>804</v>
      </c>
      <c r="C11" s="712"/>
      <c r="D11" s="712"/>
      <c r="E11" s="712"/>
      <c r="F11" s="712"/>
      <c r="G11" s="712"/>
      <c r="H11" s="712"/>
      <c r="I11" s="709"/>
      <c r="J11" s="709"/>
      <c r="K11" s="709"/>
      <c r="L11" s="709"/>
      <c r="M11" s="709"/>
      <c r="N11" s="709"/>
      <c r="O11" s="709"/>
      <c r="P11" s="709"/>
      <c r="Q11" s="709"/>
      <c r="R11" s="709"/>
      <c r="S11" s="709"/>
    </row>
    <row r="12" spans="1:19" s="710" customFormat="1" ht="18.75" thickBot="1" x14ac:dyDescent="0.3">
      <c r="A12" s="708"/>
      <c r="B12" s="712"/>
      <c r="C12" s="809" t="s">
        <v>351</v>
      </c>
      <c r="D12" s="810"/>
      <c r="E12" s="810"/>
      <c r="F12" s="810"/>
      <c r="G12" s="810"/>
      <c r="H12" s="810"/>
      <c r="I12" s="811"/>
      <c r="J12" s="764"/>
      <c r="K12" s="709"/>
      <c r="L12" s="709"/>
      <c r="M12" s="709"/>
      <c r="N12" s="709"/>
      <c r="O12" s="709"/>
      <c r="P12" s="709"/>
      <c r="Q12" s="709"/>
      <c r="R12" s="709"/>
      <c r="S12" s="709"/>
    </row>
    <row r="13" spans="1:19" s="710" customFormat="1" x14ac:dyDescent="0.2">
      <c r="A13" s="708"/>
      <c r="B13" s="712"/>
      <c r="C13" s="712"/>
      <c r="D13" s="712"/>
      <c r="E13" s="712"/>
      <c r="F13" s="712"/>
      <c r="G13" s="712"/>
      <c r="H13" s="712"/>
      <c r="I13" s="709"/>
      <c r="J13" s="709"/>
      <c r="K13" s="709"/>
      <c r="L13" s="709"/>
      <c r="M13" s="709"/>
      <c r="N13" s="709"/>
      <c r="O13" s="709"/>
      <c r="P13" s="709"/>
      <c r="Q13" s="709"/>
      <c r="R13" s="709"/>
      <c r="S13" s="709"/>
    </row>
    <row r="14" spans="1:19" s="710" customFormat="1" x14ac:dyDescent="0.2">
      <c r="A14" s="708"/>
      <c r="B14" s="712"/>
      <c r="C14" s="712"/>
      <c r="D14" s="712"/>
      <c r="E14" s="712"/>
      <c r="F14" s="712"/>
      <c r="G14" s="712"/>
      <c r="H14" s="712"/>
      <c r="I14" s="709"/>
      <c r="J14" s="709"/>
      <c r="K14" s="709"/>
      <c r="L14" s="709"/>
      <c r="M14" s="709"/>
      <c r="N14" s="709"/>
      <c r="O14" s="709"/>
      <c r="P14" s="709"/>
      <c r="Q14" s="709"/>
      <c r="R14" s="709"/>
      <c r="S14" s="709"/>
    </row>
    <row r="15" spans="1:19" s="710" customFormat="1" x14ac:dyDescent="0.2">
      <c r="A15" s="708"/>
      <c r="B15" s="709"/>
      <c r="C15" s="709"/>
      <c r="D15" s="709"/>
      <c r="E15" s="709"/>
      <c r="F15" s="709"/>
      <c r="G15" s="709"/>
      <c r="H15" s="709"/>
      <c r="I15" s="713"/>
      <c r="J15" s="713"/>
      <c r="K15" s="713"/>
      <c r="L15" s="709"/>
      <c r="M15" s="709"/>
      <c r="N15" s="709"/>
      <c r="O15" s="709"/>
      <c r="P15" s="709"/>
      <c r="Q15" s="709"/>
      <c r="R15" s="709"/>
      <c r="S15" s="709"/>
    </row>
    <row r="16" spans="1:19" s="720" customFormat="1" ht="32.25" thickBot="1" x14ac:dyDescent="0.25">
      <c r="A16" s="714"/>
      <c r="B16" s="715" t="s">
        <v>805</v>
      </c>
      <c r="C16" s="716"/>
      <c r="D16" s="717" t="s">
        <v>813</v>
      </c>
      <c r="E16" s="717" t="s">
        <v>812</v>
      </c>
      <c r="F16" s="717" t="s">
        <v>811</v>
      </c>
      <c r="G16" s="718" t="s">
        <v>761</v>
      </c>
      <c r="H16" s="718" t="s">
        <v>762</v>
      </c>
      <c r="I16" s="719" t="s">
        <v>763</v>
      </c>
      <c r="J16" s="719" t="s">
        <v>764</v>
      </c>
      <c r="K16" s="719" t="s">
        <v>810</v>
      </c>
      <c r="L16" s="719" t="s">
        <v>757</v>
      </c>
      <c r="M16" s="719" t="s">
        <v>756</v>
      </c>
      <c r="N16" s="719" t="s">
        <v>755</v>
      </c>
      <c r="O16" s="719" t="s">
        <v>754</v>
      </c>
      <c r="P16" s="719" t="s">
        <v>772</v>
      </c>
      <c r="Q16" s="719" t="s">
        <v>783</v>
      </c>
      <c r="R16" s="719" t="s">
        <v>817</v>
      </c>
      <c r="S16" s="719" t="s">
        <v>830</v>
      </c>
    </row>
    <row r="17" spans="1:19" s="710" customFormat="1" ht="15.75" x14ac:dyDescent="0.2">
      <c r="A17" s="708"/>
      <c r="B17" s="721"/>
      <c r="C17" s="709"/>
      <c r="D17" s="713"/>
      <c r="E17" s="713"/>
      <c r="F17" s="713"/>
      <c r="G17" s="722"/>
      <c r="H17" s="722"/>
      <c r="I17" s="722"/>
      <c r="J17" s="722"/>
      <c r="K17" s="722"/>
      <c r="L17" s="722"/>
      <c r="M17" s="722"/>
      <c r="N17" s="713"/>
      <c r="O17" s="713"/>
      <c r="P17" s="713"/>
      <c r="Q17" s="713"/>
      <c r="R17" s="713"/>
      <c r="S17" s="713"/>
    </row>
    <row r="18" spans="1:19" s="710" customFormat="1" ht="12.75" x14ac:dyDescent="0.2">
      <c r="A18" s="708"/>
      <c r="B18" s="723" t="s">
        <v>2</v>
      </c>
      <c r="C18" s="723"/>
      <c r="D18" s="724" t="str">
        <f>IF(ISERROR(VLOOKUP($C$12,June_2014_qtr!$B$6:$Y$346,5,0)),".",VLOOKUP($C$12,June_2014_qtr!$B$6:$Y$346,5,0))</f>
        <v>-</v>
      </c>
      <c r="E18" s="724">
        <f>IF(ISERROR(VLOOKUP($C$12,September_2014_qtr!$B$6:$Y$346,5,0)),".",VLOOKUP($C$12,September_2014_qtr!$B$6:$Y$346,5,0))</f>
        <v>49</v>
      </c>
      <c r="F18" s="724">
        <f>IF(ISERROR(VLOOKUP($C$12,December_2014_qtr!$B$6:$Y$346,5,0)),".",VLOOKUP($C$12,December_2014_qtr!$B$6:$Y$346,5,0))</f>
        <v>33</v>
      </c>
      <c r="G18" s="725">
        <f>IF(ISERROR(VLOOKUP($C$12,March_2015_qtr!$B$6:$Y$346,5,0)),".",VLOOKUP($C$12,March_2015_qtr!$B$6:$Y$346,5,0))</f>
        <v>30</v>
      </c>
      <c r="H18" s="725">
        <f>IF(ISERROR(VLOOKUP($C$12,June_2015_qtr!$B$6:$Y$346,5,0)),".",VLOOKUP($C$12,June_2015_qtr!$B$6:$Y$346,5,0))</f>
        <v>38</v>
      </c>
      <c r="I18" s="725">
        <f>IF(ISERROR(VLOOKUP($C$12,September_2015_qtr!$B$6:$Y$346,5,0)),".",VLOOKUP($C$12,September_2015_qtr!$B$6:$Y$346,5,0))</f>
        <v>36</v>
      </c>
      <c r="J18" s="725">
        <f>IF(ISERROR(VLOOKUP($C$12,December_2015_qtr!$B$6:$Y$346,5,0)),".",VLOOKUP($C$12,December_2015_qtr!$B$6:$Y$346,5,0))</f>
        <v>22</v>
      </c>
      <c r="K18" s="725">
        <f>IF(ISERROR(VLOOKUP($C$12,March_2016_qtr!$B$6:$Y$346,5,0)),".",VLOOKUP($C$12,March_2016_qtr!$B$6:$Y$346,5,0))</f>
        <v>26</v>
      </c>
      <c r="L18" s="725">
        <f>IF(ISERROR(VLOOKUP($C$12,June_2016_qtr!$B$6:$Y$346,5,0)),".",VLOOKUP($C$12,June_2016_qtr!$B$6:$Y$346,5,0))</f>
        <v>24</v>
      </c>
      <c r="M18" s="725">
        <f>IF(ISERROR(VLOOKUP($C$12,Sept_2016_qtr!$B$6:$Y$346,5,0)),".",VLOOKUP($C$12,Sept_2016_qtr!$B$6:$Y$346,5,0))</f>
        <v>57</v>
      </c>
      <c r="N18" s="725" t="str">
        <f>IF(ISERROR(VLOOKUP($C$12,Dec_2016_qtr!$B$6:$Y$346,5,0)),".",VLOOKUP($C$12,Dec_2016_qtr!$B$6:$Y$346,5,0))</f>
        <v>--</v>
      </c>
      <c r="O18" s="725">
        <f>IF(ISERROR(VLOOKUP($C$12,Mar_2017_qtr!$B$6:$Y$346,5,0)),".",VLOOKUP($C$12,Mar_2017_qtr!$B$6:$Y$346,5,0))</f>
        <v>31</v>
      </c>
      <c r="P18" s="725" t="str">
        <f>IF(ISERROR(VLOOKUP($C$12,Jun_2017_qtr!$B$6:$Y$346,5,0)),".",VLOOKUP($C$12,Jun_2017_qtr!$B$6:$Y$346,5,0))</f>
        <v>--</v>
      </c>
      <c r="Q18" s="725">
        <f>IF(ISERROR(VLOOKUP($C$12,Sep_2017_qtr!$B$6:$Y$346,5,0)),".",VLOOKUP($C$12,Sep_2017_qtr!$B$6:$Y$346,5,0))</f>
        <v>28</v>
      </c>
      <c r="R18" s="725">
        <f>IF(ISERROR(VLOOKUP($C$12,Dec_2017_qtr!$B$6:$Y$346,5,0)),".",VLOOKUP($C$12,Dec_2017_qtr!$B$6:$Y$346,5,0))</f>
        <v>25</v>
      </c>
      <c r="S18" s="725">
        <f>IF(ISERROR(VLOOKUP($C$12,Mar_2018_qtr!$B$6:$Y$346,5,0)),".",VLOOKUP($C$12,Mar_2018_qtr!$B$6:$Y$346,5,0))</f>
        <v>44</v>
      </c>
    </row>
    <row r="19" spans="1:19" s="710" customFormat="1" ht="12.75" x14ac:dyDescent="0.2">
      <c r="A19" s="708"/>
      <c r="B19" s="723" t="s">
        <v>620</v>
      </c>
      <c r="C19" s="723"/>
      <c r="D19" s="724" t="str">
        <f>IF(ISERROR(VLOOKUP($C$12,June_2014_qtr!$B$6:$Y$346,5,0)),".",VLOOKUP($C$12,June_2014_qtr!$B$6:$Y$346,6,0))</f>
        <v>-</v>
      </c>
      <c r="E19" s="724" t="str">
        <f>IF(ISERROR(VLOOKUP($C$12,September_2014_qtr!$B$6:$Y$346,5,0)),".",VLOOKUP($C$12,September_2014_qtr!$B$6:$Y$346,6,0))</f>
        <v>-</v>
      </c>
      <c r="F19" s="724" t="str">
        <f>IF(ISERROR(VLOOKUP($C$12,December_2014_qtr!$B$6:$Y$346,5,0)),".",VLOOKUP($C$12,December_2014_qtr!$B$6:$Y$346,6,0))</f>
        <v>-</v>
      </c>
      <c r="G19" s="725" t="str">
        <f>IF(ISERROR(VLOOKUP($C$12,March_2015_qtr!$B$6:$Y$346,5,0)),".",VLOOKUP($C$12,March_2015_qtr!$B$6:$Y$346,6,0))</f>
        <v>-</v>
      </c>
      <c r="H19" s="725" t="str">
        <f>IF(ISERROR(VLOOKUP($C$12,June_2015_qtr!$B$6:$Y$346,5,0)),".",VLOOKUP($C$12,June_2015_qtr!$B$6:$Y$346,6,0))</f>
        <v>-</v>
      </c>
      <c r="I19" s="725" t="str">
        <f>IF(ISERROR(VLOOKUP($C$12,September_2015_qtr!$B$6:$Y$346,5,0)),".",VLOOKUP($C$12,September_2015_qtr!$B$6:$Y$346,6,0))</f>
        <v>-</v>
      </c>
      <c r="J19" s="725" t="str">
        <f>IF(ISERROR(VLOOKUP($C$12,December_2015_qtr!$B$6:$Y$346,5,0)),".",VLOOKUP($C$12,December_2015_qtr!$B$6:$Y$346,6,0))</f>
        <v>-</v>
      </c>
      <c r="K19" s="725" t="str">
        <f>IF(ISERROR(VLOOKUP($C$12,March_2016_qtr!$B$6:$Y$346,5,0)),".",VLOOKUP($C$12,March_2016_qtr!$B$6:$Y$346,6,0))</f>
        <v>-</v>
      </c>
      <c r="L19" s="725" t="str">
        <f>IF(ISERROR(VLOOKUP($C$12,June_2016_qtr!$B$6:$Y$346,5,0)),".",VLOOKUP($C$12,June_2016_qtr!$B$6:$Y$346,6,0))</f>
        <v>--</v>
      </c>
      <c r="M19" s="725" t="str">
        <f>IF(ISERROR(VLOOKUP($C$12,Sept_2016_qtr!$B$6:$Y$346,5,0)),".",VLOOKUP($C$12,Sept_2016_qtr!$B$6:$Y$346,6,0))</f>
        <v>--</v>
      </c>
      <c r="N19" s="725" t="str">
        <f>IF(ISERROR(VLOOKUP($C$12,Dec_2016_qtr!$B$6:$Y$346,5,0)),".",VLOOKUP($C$12,Dec_2016_qtr!$B$6:$Y$346,6,0))</f>
        <v>--</v>
      </c>
      <c r="O19" s="725" t="str">
        <f>IF(ISERROR(VLOOKUP($C$12,Mar_2017_qtr!$B$6:$Y$346,5,0)),".",VLOOKUP($C$12,Mar_2017_qtr!$B$6:$Y$346,6,0))</f>
        <v>--</v>
      </c>
      <c r="P19" s="725" t="str">
        <f>IF(ISERROR(VLOOKUP($C$12,Jun_2017_qtr!$B$6:$Y$346,5,0)),".",VLOOKUP($C$12,Jun_2017_qtr!$B$6:$Y$346,6,0))</f>
        <v>--</v>
      </c>
      <c r="Q19" s="725" t="str">
        <f>IF(ISERROR(VLOOKUP($C$12,Sep_2017_qtr!$B$6:$Y$346,5,0)),".",VLOOKUP($C$12,Sep_2017_qtr!$B$6:$Y$346,6,0))</f>
        <v>--</v>
      </c>
      <c r="R19" s="725" t="str">
        <f>IF(ISERROR(VLOOKUP($C$12,Dec_2017_qtr!$B$6:$Y$346,5,0)),".",VLOOKUP($C$12,Dec_2017_qtr!$B$6:$Y$346,6,0))</f>
        <v>--</v>
      </c>
      <c r="S19" s="725" t="str">
        <f>IF(ISERROR(VLOOKUP($C$12,Mar_2018_qtr!$B$6:$Y$346,5,0)),".",VLOOKUP($C$12,Mar_2018_qtr!$B$6:$Y$346,6,0))</f>
        <v>--</v>
      </c>
    </row>
    <row r="20" spans="1:19" s="710" customFormat="1" ht="12.75" x14ac:dyDescent="0.2">
      <c r="A20" s="708"/>
      <c r="B20" s="723" t="s">
        <v>618</v>
      </c>
      <c r="C20" s="723"/>
      <c r="D20" s="724" t="str">
        <f>IF(ISERROR(VLOOKUP($C$12,June_2014_qtr!$B$6:$Y$346,5,0)),".",VLOOKUP($C$12,June_2014_qtr!$B$6:$Y$346,7,0))</f>
        <v>-</v>
      </c>
      <c r="E20" s="724" t="str">
        <f>IF(ISERROR(VLOOKUP($C$12,September_2014_qtr!$B$6:$Y$346,5,0)),".",VLOOKUP($C$12,September_2014_qtr!$B$6:$Y$346,7,0))</f>
        <v>-</v>
      </c>
      <c r="F20" s="724" t="str">
        <f>IF(ISERROR(VLOOKUP($C$12,December_2014_qtr!$B$6:$Y$346,5,0)),".",VLOOKUP($C$12,December_2014_qtr!$B$6:$Y$346,7,0))</f>
        <v>-</v>
      </c>
      <c r="G20" s="725" t="str">
        <f>IF(ISERROR(VLOOKUP($C$12,March_2015_qtr!$B$6:$Y$346,5,0)),".",VLOOKUP($C$12,March_2015_qtr!$B$6:$Y$346,7,0))</f>
        <v>-</v>
      </c>
      <c r="H20" s="725" t="str">
        <f>IF(ISERROR(VLOOKUP($C$12,June_2015_qtr!$B$6:$Y$346,5,0)),".",VLOOKUP($C$12,June_2015_qtr!$B$6:$Y$346,7,0))</f>
        <v>-</v>
      </c>
      <c r="I20" s="725" t="str">
        <f>IF(ISERROR(VLOOKUP($C$12,September_2015_qtr!$B$6:$Y$346,5,0)),".",VLOOKUP($C$12,September_2015_qtr!$B$6:$Y$346,7,0))</f>
        <v>-</v>
      </c>
      <c r="J20" s="725" t="str">
        <f>IF(ISERROR(VLOOKUP($C$12,December_2015_qtr!$B$6:$Y$346,5,0)),".",VLOOKUP($C$12,December_2015_qtr!$B$6:$Y$346,7,0))</f>
        <v>-</v>
      </c>
      <c r="K20" s="725" t="str">
        <f>IF(ISERROR(VLOOKUP($C$12,March_2016_qtr!$B$6:$Y$346,5,0)),".",VLOOKUP($C$12,March_2016_qtr!$B$6:$Y$346,7,0))</f>
        <v>-</v>
      </c>
      <c r="L20" s="725" t="str">
        <f>IF(ISERROR(VLOOKUP($C$12,June_2016_qtr!$B$6:$Y$346,5,0)),".",VLOOKUP($C$12,June_2016_qtr!$B$6:$Y$346,7,0))</f>
        <v>--</v>
      </c>
      <c r="M20" s="725" t="str">
        <f>IF(ISERROR(VLOOKUP($C$12,Sept_2016_qtr!$B$6:$Y$346,5,0)),".",VLOOKUP($C$12,Sept_2016_qtr!$B$6:$Y$346,7,0))</f>
        <v>--</v>
      </c>
      <c r="N20" s="725" t="str">
        <f>IF(ISERROR(VLOOKUP($C$12,Dec_2016_qtr!$B$6:$Y$346,5,0)),".",VLOOKUP($C$12,Dec_2016_qtr!$B$6:$Y$346,7,0))</f>
        <v>--</v>
      </c>
      <c r="O20" s="725" t="str">
        <f>IF(ISERROR(VLOOKUP($C$12,Mar_2017_qtr!$B$6:$Y$346,5,0)),".",VLOOKUP($C$12,Mar_2017_qtr!$B$6:$Y$346,7,0))</f>
        <v>--</v>
      </c>
      <c r="P20" s="725" t="str">
        <f>IF(ISERROR(VLOOKUP($C$12,Jun_2017_qtr!$B$6:$Y$346,5,0)),".",VLOOKUP($C$12,Jun_2017_qtr!$B$6:$Y$346,7,0))</f>
        <v>--</v>
      </c>
      <c r="Q20" s="725" t="str">
        <f>IF(ISERROR(VLOOKUP($C$12,Sep_2017_qtr!$B$6:$Y$346,5,0)),".",VLOOKUP($C$12,Sep_2017_qtr!$B$6:$Y$346,7,0))</f>
        <v>--</v>
      </c>
      <c r="R20" s="725" t="str">
        <f>IF(ISERROR(VLOOKUP($C$12,Dec_2017_qtr!$B$6:$Y$346,5,0)),".",VLOOKUP($C$12,Dec_2017_qtr!$B$6:$Y$346,7,0))</f>
        <v>--</v>
      </c>
      <c r="S20" s="725" t="str">
        <f>IF(ISERROR(VLOOKUP($C$12,Mar_2018_qtr!$B$6:$Y$346,5,0)),".",VLOOKUP($C$12,Mar_2018_qtr!$B$6:$Y$346,7,0))</f>
        <v>--</v>
      </c>
    </row>
    <row r="21" spans="1:19" s="710" customFormat="1" ht="14.25" x14ac:dyDescent="0.2">
      <c r="A21" s="708"/>
      <c r="B21" s="723" t="s">
        <v>806</v>
      </c>
      <c r="C21" s="723"/>
      <c r="D21" s="726" t="str">
        <f>IF(ISERROR(VLOOKUP($C$12,June_2014_qtr!$B$6:$Y$346,5,0)),".",VLOOKUP($C$12,June_2014_qtr!$B$6:$Y$346,8,0))</f>
        <v>-</v>
      </c>
      <c r="E21" s="726" t="str">
        <f>IF(ISERROR(VLOOKUP($C$12,September_2014_qtr!$B$6:$Y$346,5,0)),".",VLOOKUP($C$12,September_2014_qtr!$B$6:$Y$346,8,0))</f>
        <v>-</v>
      </c>
      <c r="F21" s="726" t="str">
        <f>IF(ISERROR(VLOOKUP($C$12,December_2014_qtr!$B$6:$Y$346,5,0)),".",VLOOKUP($C$12,December_2014_qtr!$B$6:$Y$346,8,0))</f>
        <v>-</v>
      </c>
      <c r="G21" s="725" t="str">
        <f>IF(ISERROR(VLOOKUP($C$12,March_2015_qtr!$B$6:$Y$346,5,0)),".",VLOOKUP($C$12,March_2015_qtr!$B$6:$Y$346,8,0))</f>
        <v>-</v>
      </c>
      <c r="H21" s="725" t="str">
        <f>IF(ISERROR(VLOOKUP($C$12,June_2015_qtr!$B$6:$Y$346,5,0)),".",VLOOKUP($C$12,June_2015_qtr!$B$6:$Y$346,8,0))</f>
        <v>-</v>
      </c>
      <c r="I21" s="725" t="str">
        <f>IF(ISERROR(VLOOKUP($C$12,September_2015_qtr!$B$6:$Y$346,5,0)),".",VLOOKUP($C$12,September_2015_qtr!$B$6:$Y$346,8,0))</f>
        <v>-</v>
      </c>
      <c r="J21" s="725" t="str">
        <f>IF(ISERROR(VLOOKUP($C$12,December_2015_qtr!$B$6:$Y$346,5,0)),".",VLOOKUP($C$12,December_2015_qtr!$B$6:$Y$346,8,0))</f>
        <v>-</v>
      </c>
      <c r="K21" s="725" t="str">
        <f>IF(ISERROR(VLOOKUP($C$12,March_2016_qtr!$B$6:$Y$346,5,0)),".",VLOOKUP($C$12,March_2016_qtr!$B$6:$Y$346,8,0))</f>
        <v>-</v>
      </c>
      <c r="L21" s="725" t="str">
        <f>IF(ISERROR(VLOOKUP($C$12,June_2016_qtr!$B$6:$Y$346,5,0)),".",VLOOKUP($C$12,June_2016_qtr!$B$6:$Y$346,8,0))</f>
        <v>--</v>
      </c>
      <c r="M21" s="725" t="str">
        <f>IF(ISERROR(VLOOKUP($C$12,Sept_2016_qtr!$B$6:$Y$346,5,0)),".",VLOOKUP($C$12,Sept_2016_qtr!$B$6:$Y$346,8,0))</f>
        <v>--</v>
      </c>
      <c r="N21" s="725" t="str">
        <f>IF(ISERROR(VLOOKUP($C$12,Dec_2016_qtr!$B$6:$Y$346,5,0)),".",VLOOKUP($C$12,Dec_2016_qtr!$B$6:$Y$346,8,0))</f>
        <v>--</v>
      </c>
      <c r="O21" s="725" t="str">
        <f>IF(ISERROR(VLOOKUP($C$12,Mar_2017_qtr!$B$6:$Y$346,5,0)),".",VLOOKUP($C$12,Mar_2017_qtr!$B$6:$Y$346,8,0))</f>
        <v>--</v>
      </c>
      <c r="P21" s="725" t="str">
        <f>IF(ISERROR(VLOOKUP($C$12,Jun_2017_qtr!$B$6:$Y$346,5,0)),".",VLOOKUP($C$12,Jun_2017_qtr!$B$6:$Y$346,8,0))</f>
        <v>--</v>
      </c>
      <c r="Q21" s="725" t="str">
        <f>IF(ISERROR(VLOOKUP($C$12,Sep_2017_qtr!$B$6:$Y$346,5,0)),".",VLOOKUP($C$12,Sep_2017_qtr!$B$6:$Y$346,8,0))</f>
        <v>--</v>
      </c>
      <c r="R21" s="725" t="str">
        <f>IF(ISERROR(VLOOKUP($C$12,Dec_2017_qtr!$B$6:$Y$346,5,0)),".",VLOOKUP($C$12,Dec_2017_qtr!$B$6:$Y$346,8,0))</f>
        <v>--</v>
      </c>
      <c r="S21" s="725" t="str">
        <f>IF(ISERROR(VLOOKUP($C$12,Mar_2018_qtr!$B$6:$Y$346,5,0)),".",VLOOKUP($C$12,Mar_2018_qtr!$B$6:$Y$346,8,0))</f>
        <v>--</v>
      </c>
    </row>
    <row r="22" spans="1:19" s="710" customFormat="1" ht="12.75" x14ac:dyDescent="0.2">
      <c r="A22" s="708"/>
      <c r="B22" s="723" t="s">
        <v>621</v>
      </c>
      <c r="C22" s="723"/>
      <c r="D22" s="724" t="str">
        <f>IF(ISERROR(VLOOKUP($C$12,June_2014_qtr!$B$6:$Y$346,5,0)),".",VLOOKUP($C$12,June_2014_qtr!$B$6:$Y$346,9,0))</f>
        <v>-</v>
      </c>
      <c r="E22" s="724" t="str">
        <f>IF(ISERROR(VLOOKUP($C$12,September_2014_qtr!$B$6:$Y$346,5,0)),".",VLOOKUP($C$12,September_2014_qtr!$B$6:$Y$346,9,0))</f>
        <v>-</v>
      </c>
      <c r="F22" s="724" t="str">
        <f>IF(ISERROR(VLOOKUP($C$12,December_2014_qtr!$B$6:$Y$346,5,0)),".",VLOOKUP($C$12,December_2014_qtr!$B$6:$Y$346,9,0))</f>
        <v>-</v>
      </c>
      <c r="G22" s="725" t="str">
        <f>IF(ISERROR(VLOOKUP($C$12,March_2015_qtr!$B$6:$Y$346,5,0)),".",VLOOKUP($C$12,March_2015_qtr!$B$6:$Y$346,9,0))</f>
        <v>-</v>
      </c>
      <c r="H22" s="725" t="str">
        <f>IF(ISERROR(VLOOKUP($C$12,June_2015_qtr!$B$6:$Y$346,5,0)),".",VLOOKUP($C$12,June_2015_qtr!$B$6:$Y$346,9,0))</f>
        <v>-</v>
      </c>
      <c r="I22" s="725" t="str">
        <f>IF(ISERROR(VLOOKUP($C$12,September_2015_qtr!$B$6:$Y$346,5,0)),".",VLOOKUP($C$12,September_2015_qtr!$B$6:$Y$346,9,0))</f>
        <v>-</v>
      </c>
      <c r="J22" s="725" t="str">
        <f>IF(ISERROR(VLOOKUP($C$12,December_2015_qtr!$B$6:$Y$346,5,0)),".",VLOOKUP($C$12,December_2015_qtr!$B$6:$Y$346,9,0))</f>
        <v>-</v>
      </c>
      <c r="K22" s="725" t="str">
        <f>IF(ISERROR(VLOOKUP($C$12,March_2016_qtr!$B$6:$Y$346,5,0)),".",VLOOKUP($C$12,March_2016_qtr!$B$6:$Y$346,9,0))</f>
        <v>-</v>
      </c>
      <c r="L22" s="725" t="str">
        <f>IF(ISERROR(VLOOKUP($C$12,June_2016_qtr!$B$6:$Y$346,5,0)),".",VLOOKUP($C$12,June_2016_qtr!$B$6:$Y$346,9,0))</f>
        <v>--</v>
      </c>
      <c r="M22" s="725" t="str">
        <f>IF(ISERROR(VLOOKUP($C$12,Sept_2016_qtr!$B$6:$Y$346,5,0)),".",VLOOKUP($C$12,Sept_2016_qtr!$B$6:$Y$346,9,0))</f>
        <v>--</v>
      </c>
      <c r="N22" s="725" t="str">
        <f>IF(ISERROR(VLOOKUP($C$12,Dec_2016_qtr!$B$6:$Y$346,5,0)),".",VLOOKUP($C$12,Dec_2016_qtr!$B$6:$Y$346,9,0))</f>
        <v>--</v>
      </c>
      <c r="O22" s="725" t="str">
        <f>IF(ISERROR(VLOOKUP($C$12,Mar_2017_qtr!$B$6:$Y$346,5,0)),".",VLOOKUP($C$12,Mar_2017_qtr!$B$6:$Y$346,9,0))</f>
        <v>--</v>
      </c>
      <c r="P22" s="725" t="str">
        <f>IF(ISERROR(VLOOKUP($C$12,Jun_2017_qtr!$B$6:$Y$346,5,0)),".",VLOOKUP($C$12,Jun_2017_qtr!$B$6:$Y$346,9,0))</f>
        <v>--</v>
      </c>
      <c r="Q22" s="725" t="str">
        <f>IF(ISERROR(VLOOKUP($C$12,Sep_2017_qtr!$B$6:$Y$346,5,0)),".",VLOOKUP($C$12,Sep_2017_qtr!$B$6:$Y$346,9,0))</f>
        <v>--</v>
      </c>
      <c r="R22" s="725" t="str">
        <f>IF(ISERROR(VLOOKUP($C$12,Dec_2017_qtr!$B$6:$Y$346,5,0)),".",VLOOKUP($C$12,Dec_2017_qtr!$B$6:$Y$346,9,0))</f>
        <v>--</v>
      </c>
      <c r="S22" s="725" t="str">
        <f>IF(ISERROR(VLOOKUP($C$12,Mar_2018_qtr!$B$6:$Y$346,5,0)),".",VLOOKUP($C$12,Mar_2018_qtr!$B$6:$Y$346,9,0))</f>
        <v>--</v>
      </c>
    </row>
    <row r="23" spans="1:19" s="710" customFormat="1" ht="12.75" x14ac:dyDescent="0.2">
      <c r="A23" s="708"/>
      <c r="B23" s="723" t="s">
        <v>622</v>
      </c>
      <c r="C23" s="723"/>
      <c r="D23" s="724" t="str">
        <f>IF(ISERROR(VLOOKUP($C$12,June_2014_qtr!$B$6:$Y$346,5,0)),".",VLOOKUP($C$12,June_2014_qtr!$B$6:$Y$346,10,0))</f>
        <v>-</v>
      </c>
      <c r="E23" s="724" t="str">
        <f>IF(ISERROR(VLOOKUP($C$12,September_2014_qtr!$B$6:$Y$346,5,0)),".",VLOOKUP($C$12,September_2014_qtr!$B$6:$Y$346,10,0))</f>
        <v>-</v>
      </c>
      <c r="F23" s="724" t="str">
        <f>IF(ISERROR(VLOOKUP($C$12,December_2014_qtr!$B$6:$Y$346,5,0)),".",VLOOKUP($C$12,December_2014_qtr!$B$6:$Y$346,10,0))</f>
        <v>-</v>
      </c>
      <c r="G23" s="725" t="str">
        <f>IF(ISERROR(VLOOKUP($C$12,March_2015_qtr!$B$6:$Y$346,5,0)),".",VLOOKUP($C$12,March_2015_qtr!$B$6:$Y$346,10,0))</f>
        <v>-</v>
      </c>
      <c r="H23" s="725" t="str">
        <f>IF(ISERROR(VLOOKUP($C$12,June_2015_qtr!$B$6:$Y$346,5,0)),".",VLOOKUP($C$12,June_2015_qtr!$B$6:$Y$346,10,0))</f>
        <v>-</v>
      </c>
      <c r="I23" s="725" t="str">
        <f>IF(ISERROR(VLOOKUP($C$12,September_2015_qtr!$B$6:$Y$346,5,0)),".",VLOOKUP($C$12,September_2015_qtr!$B$6:$Y$346,10,0))</f>
        <v>-</v>
      </c>
      <c r="J23" s="725" t="str">
        <f>IF(ISERROR(VLOOKUP($C$12,December_2015_qtr!$B$6:$Y$346,5,0)),".",VLOOKUP($C$12,December_2015_qtr!$B$6:$Y$346,10,0))</f>
        <v>-</v>
      </c>
      <c r="K23" s="725" t="str">
        <f>IF(ISERROR(VLOOKUP($C$12,March_2016_qtr!$B$6:$Y$346,5,0)),".",VLOOKUP($C$12,March_2016_qtr!$B$6:$Y$346,10,0))</f>
        <v>-</v>
      </c>
      <c r="L23" s="725" t="str">
        <f>IF(ISERROR(VLOOKUP($C$12,June_2016_qtr!$B$6:$Y$346,5,0)),".",VLOOKUP($C$12,June_2016_qtr!$B$6:$Y$346,10,0))</f>
        <v>--</v>
      </c>
      <c r="M23" s="725" t="str">
        <f>IF(ISERROR(VLOOKUP($C$12,Sept_2016_qtr!$B$6:$Y$346,5,0)),".",VLOOKUP($C$12,Sept_2016_qtr!$B$6:$Y$346,10,0))</f>
        <v>--</v>
      </c>
      <c r="N23" s="725" t="str">
        <f>IF(ISERROR(VLOOKUP($C$12,Dec_2016_qtr!$B$6:$Y$346,5,0)),".",VLOOKUP($C$12,Dec_2016_qtr!$B$6:$Y$346,10,0))</f>
        <v>--</v>
      </c>
      <c r="O23" s="725" t="str">
        <f>IF(ISERROR(VLOOKUP($C$12,Mar_2017_qtr!$B$6:$Y$346,5,0)),".",VLOOKUP($C$12,Mar_2017_qtr!$B$6:$Y$346,10,0))</f>
        <v>--</v>
      </c>
      <c r="P23" s="725" t="str">
        <f>IF(ISERROR(VLOOKUP($C$12,Jun_2017_qtr!$B$6:$Y$346,5,0)),".",VLOOKUP($C$12,Jun_2017_qtr!$B$6:$Y$346,10,0))</f>
        <v>--</v>
      </c>
      <c r="Q23" s="725" t="str">
        <f>IF(ISERROR(VLOOKUP($C$12,Sep_2017_qtr!$B$6:$Y$346,5,0)),".",VLOOKUP($C$12,Sep_2017_qtr!$B$6:$Y$346,10,0))</f>
        <v>--</v>
      </c>
      <c r="R23" s="725" t="str">
        <f>IF(ISERROR(VLOOKUP($C$12,Dec_2017_qtr!$B$6:$Y$346,5,0)),".",VLOOKUP($C$12,Dec_2017_qtr!$B$6:$Y$346,10,0))</f>
        <v>--</v>
      </c>
      <c r="S23" s="725" t="str">
        <f>IF(ISERROR(VLOOKUP($C$12,Mar_2018_qtr!$B$6:$Y$346,5,0)),".",VLOOKUP($C$12,Mar_2018_qtr!$B$6:$Y$346,10,0))</f>
        <v>--</v>
      </c>
    </row>
    <row r="24" spans="1:19" s="710" customFormat="1" ht="12.75" x14ac:dyDescent="0.2">
      <c r="A24" s="708"/>
      <c r="B24" s="727" t="s">
        <v>4</v>
      </c>
      <c r="C24" s="727"/>
      <c r="D24" s="728">
        <f>IF(ISERROR(VLOOKUP($C$12,June_2014_qtr!$B$6:$Y$346,5,0)),".",VLOOKUP($C$12,June_2014_qtr!$B$6:$Y$346,11,0))</f>
        <v>63</v>
      </c>
      <c r="E24" s="728">
        <f>IF(ISERROR(VLOOKUP($C$12,September_2014_qtr!$B$6:$Y$346,5,0)),".",VLOOKUP($C$12,September_2014_qtr!$B$6:$Y$346,11,0))</f>
        <v>51</v>
      </c>
      <c r="F24" s="728">
        <f>IF(ISERROR(VLOOKUP($C$12,December_2014_qtr!$B$6:$Y$346,5,0)),".",VLOOKUP($C$12,December_2014_qtr!$B$6:$Y$346,11,0))</f>
        <v>35</v>
      </c>
      <c r="G24" s="729">
        <f>IF(ISERROR(VLOOKUP($C$12,March_2015_qtr!$B$6:$Y$346,5,0)),".",VLOOKUP($C$12,March_2015_qtr!$B$6:$Y$346,11,0))</f>
        <v>32</v>
      </c>
      <c r="H24" s="729">
        <f>IF(ISERROR(VLOOKUP($C$12,June_2015_qtr!$B$6:$Y$346,5,0)),".",VLOOKUP($C$12,June_2015_qtr!$B$6:$Y$346,11,0))</f>
        <v>40</v>
      </c>
      <c r="I24" s="729">
        <f>IF(ISERROR(VLOOKUP($C$12,September_2015_qtr!$B$6:$Y$346,5,0)),".",VLOOKUP($C$12,September_2015_qtr!$B$6:$Y$346,11,0))</f>
        <v>43</v>
      </c>
      <c r="J24" s="729">
        <f>IF(ISERROR(VLOOKUP($C$12,December_2015_qtr!$B$6:$Y$346,5,0)),".",VLOOKUP($C$12,December_2015_qtr!$B$6:$Y$346,11,0))</f>
        <v>24</v>
      </c>
      <c r="K24" s="729">
        <f>IF(ISERROR(VLOOKUP($C$12,March_2016_qtr!$B$6:$Y$346,5,0)),".",VLOOKUP($C$12,March_2016_qtr!$B$6:$Y$346,11,0))</f>
        <v>29</v>
      </c>
      <c r="L24" s="729">
        <f>IF(ISERROR(VLOOKUP($C$12,June_2016_qtr!$B$6:$Y$346,5,0)),".",VLOOKUP($C$12,June_2016_qtr!$B$6:$Y$346,11,0))</f>
        <v>29</v>
      </c>
      <c r="M24" s="729">
        <f>IF(ISERROR(VLOOKUP($C$12,Sept_2016_qtr!$B$6:$Y$346,5,0)),".",VLOOKUP($C$12,Sept_2016_qtr!$B$6:$Y$346,11,0))</f>
        <v>59</v>
      </c>
      <c r="N24" s="729">
        <f>IF(ISERROR(VLOOKUP($C$12,Dec_2016_qtr!$B$6:$Y$346,5,0)),".",VLOOKUP($C$12,Dec_2016_qtr!$B$6:$Y$346,11,0))</f>
        <v>25</v>
      </c>
      <c r="O24" s="729">
        <f>IF(ISERROR(VLOOKUP($C$12,Mar_2017_qtr!$B$6:$Y$346,5,0)),".",VLOOKUP($C$12,Mar_2017_qtr!$B$6:$Y$346,11,0))</f>
        <v>33</v>
      </c>
      <c r="P24" s="729">
        <f>IF(ISERROR(VLOOKUP($C$12,Jun_2017_qtr!$B$6:$Y$346,5,0)),".",VLOOKUP($C$12,Jun_2017_qtr!$B$6:$Y$346,11,0))</f>
        <v>29</v>
      </c>
      <c r="Q24" s="729">
        <f>IF(ISERROR(VLOOKUP($C$12,Sep_2017_qtr!$B$6:$Y$346,5,0)),".",VLOOKUP($C$12,Sep_2017_qtr!$B$6:$Y$346,11,0))</f>
        <v>35</v>
      </c>
      <c r="R24" s="729">
        <f>IF(ISERROR(VLOOKUP($C$12,Dec_2017_qtr!$B$6:$Y$346,5,0)),".",VLOOKUP($C$12,Dec_2017_qtr!$B$6:$Y$346,11,0))</f>
        <v>26</v>
      </c>
      <c r="S24" s="729">
        <f>IF(ISERROR(VLOOKUP($C$12,Mar_2018_qtr!$B$6:$Y$346,5,0)),".",VLOOKUP($C$12,Mar_2018_qtr!$B$6:$Y$346,11,0))</f>
        <v>48</v>
      </c>
    </row>
    <row r="25" spans="1:19" s="710" customFormat="1" ht="12.75" x14ac:dyDescent="0.2">
      <c r="A25" s="708"/>
      <c r="B25" s="730" t="s">
        <v>617</v>
      </c>
      <c r="C25" s="730"/>
      <c r="D25" s="731">
        <f>IF(ISERROR(VLOOKUP($C$12,June_2014_qtr!$B$6:$Y$346,5,0)),".",VLOOKUP($C$12,June_2014_qtr!$B$6:$Y$346,12,0))</f>
        <v>1.3</v>
      </c>
      <c r="E25" s="731">
        <f>IF(ISERROR(VLOOKUP($C$12,September_2014_qtr!$B$6:$Y$346,5,0)),".",VLOOKUP($C$12,September_2014_qtr!$B$6:$Y$346,12,0))</f>
        <v>1.0900000000000001</v>
      </c>
      <c r="F25" s="731">
        <f>IF(ISERROR(VLOOKUP($C$12,December_2014_qtr!$B$6:$Y$346,5,0)),".",VLOOKUP($C$12,December_2014_qtr!$B$6:$Y$346,12,0))</f>
        <v>0.8</v>
      </c>
      <c r="G25" s="732">
        <f>IF(ISERROR(VLOOKUP($C$12,March_2015_qtr!$B$6:$Y$346,5,0)),".",VLOOKUP($C$12,March_2015_qtr!$B$6:$Y$346,12,0))</f>
        <v>0.7</v>
      </c>
      <c r="H25" s="732">
        <f>IF(ISERROR(VLOOKUP($C$12,June_2015_qtr!$B$6:$Y$346,5,0)),".",VLOOKUP($C$12,June_2015_qtr!$B$6:$Y$346,12,0))</f>
        <v>0.9</v>
      </c>
      <c r="I25" s="732">
        <f>IF(ISERROR(VLOOKUP($C$12,September_2015_qtr!$B$6:$Y$346,5,0)),".",VLOOKUP($C$12,September_2015_qtr!$B$6:$Y$346,12,0))</f>
        <v>0.9</v>
      </c>
      <c r="J25" s="732">
        <f>IF(ISERROR(VLOOKUP($C$12,December_2015_qtr!$B$6:$Y$346,5,0)),".",VLOOKUP($C$12,December_2015_qtr!$B$6:$Y$346,12,0))</f>
        <v>0.51</v>
      </c>
      <c r="K25" s="732">
        <f>IF(ISERROR(VLOOKUP($C$12,March_2016_qtr!$B$6:$Y$346,5,0)),".",VLOOKUP($C$12,March_2016_qtr!$B$6:$Y$346,12,0))</f>
        <v>0.61</v>
      </c>
      <c r="L25" s="732">
        <f>IF(ISERROR(VLOOKUP($C$12,June_2016_qtr!$B$6:$Y$346,5,0)),".",VLOOKUP($C$12,June_2016_qtr!$B$6:$Y$346,12,0))</f>
        <v>0.61</v>
      </c>
      <c r="M25" s="732">
        <f>IF(ISERROR(VLOOKUP($C$12,Sept_2016_qtr!$B$6:$Y$346,5,0)),".",VLOOKUP($C$12,Sept_2016_qtr!$B$6:$Y$346,12,0))</f>
        <v>1.24</v>
      </c>
      <c r="N25" s="732">
        <f>IF(ISERROR(VLOOKUP($C$12,Dec_2016_qtr!$B$6:$Y$346,5,0)),".",VLOOKUP($C$12,Dec_2016_qtr!$B$6:$Y$346,12,0))</f>
        <v>0.53</v>
      </c>
      <c r="O25" s="732">
        <f>IF(ISERROR(VLOOKUP($C$12,Mar_2017_qtr!$B$6:$Y$346,5,0)),".",VLOOKUP($C$12,Mar_2017_qtr!$B$6:$Y$346,12,0))</f>
        <v>0.69</v>
      </c>
      <c r="P25" s="732">
        <f>IF(ISERROR(VLOOKUP($C$12,Jun_2017_qtr!$B$6:$Y$346,5,0)),".",VLOOKUP($C$12,Jun_2017_qtr!$B$6:$Y$346,12,0))</f>
        <v>0.6</v>
      </c>
      <c r="Q25" s="732">
        <f>IF(ISERROR(VLOOKUP($C$12,Sep_2017_qtr!$B$6:$Y$346,5,0)),".",VLOOKUP($C$12,Sep_2017_qtr!$B$6:$Y$346,12,0))</f>
        <v>0.73</v>
      </c>
      <c r="R25" s="732">
        <f>IF(ISERROR(VLOOKUP($C$12,Dec_2017_qtr!$B$6:$Y$346,5,0)),".",VLOOKUP($C$12,Dec_2017_qtr!$B$6:$Y$346,12,0))</f>
        <v>0.54</v>
      </c>
      <c r="S25" s="732">
        <f>IF(ISERROR(VLOOKUP($C$12,Mar_2018_qtr!$B$6:$Y$346,5,0)),".",VLOOKUP($C$12,Mar_2018_qtr!$B$6:$Y$346,12,0))</f>
        <v>1</v>
      </c>
    </row>
    <row r="26" spans="1:19" s="710" customFormat="1" x14ac:dyDescent="0.2">
      <c r="A26" s="708"/>
      <c r="B26" s="709"/>
      <c r="C26" s="709"/>
      <c r="D26" s="723"/>
      <c r="E26" s="723"/>
      <c r="F26" s="723"/>
      <c r="G26" s="723"/>
      <c r="H26" s="723"/>
      <c r="I26" s="723"/>
      <c r="J26" s="723"/>
      <c r="K26" s="723"/>
      <c r="L26" s="723"/>
      <c r="M26" s="723"/>
      <c r="N26" s="723"/>
      <c r="O26" s="723"/>
      <c r="P26" s="723"/>
      <c r="Q26" s="723"/>
      <c r="R26" s="723"/>
      <c r="S26" s="723"/>
    </row>
    <row r="27" spans="1:19" s="720" customFormat="1" ht="16.5" thickBot="1" x14ac:dyDescent="0.25">
      <c r="A27" s="714"/>
      <c r="B27" s="715" t="s">
        <v>807</v>
      </c>
      <c r="C27" s="716"/>
      <c r="D27" s="716"/>
      <c r="E27" s="716"/>
      <c r="F27" s="716"/>
      <c r="G27" s="716"/>
      <c r="H27" s="716"/>
      <c r="I27" s="716"/>
      <c r="J27" s="716"/>
      <c r="K27" s="716"/>
      <c r="L27" s="716"/>
      <c r="M27" s="716"/>
      <c r="N27" s="716"/>
      <c r="O27" s="716"/>
      <c r="P27" s="716"/>
      <c r="Q27" s="716"/>
      <c r="R27" s="716"/>
      <c r="S27" s="716"/>
    </row>
    <row r="28" spans="1:19" s="710" customFormat="1" ht="15.75" x14ac:dyDescent="0.2">
      <c r="A28" s="708"/>
      <c r="B28" s="721"/>
      <c r="C28" s="713"/>
      <c r="D28" s="733"/>
      <c r="E28" s="733"/>
      <c r="F28" s="733"/>
      <c r="G28" s="733"/>
      <c r="H28" s="733"/>
      <c r="I28" s="733"/>
      <c r="J28" s="733"/>
      <c r="K28" s="733"/>
      <c r="L28" s="733"/>
      <c r="M28" s="733"/>
      <c r="N28" s="733"/>
      <c r="O28" s="733"/>
      <c r="P28" s="733"/>
      <c r="Q28" s="733"/>
      <c r="R28" s="733"/>
      <c r="S28" s="733"/>
    </row>
    <row r="29" spans="1:19" s="710" customFormat="1" ht="12.75" x14ac:dyDescent="0.2">
      <c r="A29" s="708"/>
      <c r="B29" s="734" t="s">
        <v>611</v>
      </c>
      <c r="C29" s="734"/>
      <c r="D29" s="724" t="str">
        <f>IF(ISERROR(VLOOKUP($C$12,June_2014_qtr!$B$6:$Y$346,5,0)),".",VLOOKUP($C$12,June_2014_qtr!$B$6:$Y$346,13,0))</f>
        <v>-</v>
      </c>
      <c r="E29" s="724">
        <f>IF(ISERROR(VLOOKUP($C$12,September_2014_qtr!$B$6:$Y$346,5,0)),".",VLOOKUP($C$12,September_2014_qtr!$B$6:$Y$346,13,0))</f>
        <v>8</v>
      </c>
      <c r="F29" s="724">
        <f>IF(ISERROR(VLOOKUP($C$12,December_2014_qtr!$B$6:$Y$346,5,0)),".",VLOOKUP($C$12,December_2014_qtr!$B$6:$Y$346,13,0))</f>
        <v>6</v>
      </c>
      <c r="G29" s="724" t="str">
        <f>IF(ISERROR(VLOOKUP($C$12,March_2015_qtr!$B$6:$Y$346,5,0)),".",VLOOKUP($C$12,March_2015_qtr!$B$6:$Y$346,13,0))</f>
        <v>-</v>
      </c>
      <c r="H29" s="724">
        <f>IF(ISERROR(VLOOKUP($C$12,June_2015_qtr!$B$6:$Y$346,5,0)),".",VLOOKUP($C$12,June_2015_qtr!$B$6:$Y$346,13,0))</f>
        <v>6</v>
      </c>
      <c r="I29" s="724" t="str">
        <f>IF(ISERROR(VLOOKUP($C$12,September_2015_qtr!$B$6:$Y$346,5,0)),".",VLOOKUP($C$12,September_2015_qtr!$B$6:$Y$346,13,0))</f>
        <v>-</v>
      </c>
      <c r="J29" s="724">
        <f>IF(ISERROR(VLOOKUP($C$12,December_2015_qtr!$B$6:$Y$346,5,0)),".",VLOOKUP($C$12,December_2015_qtr!$B$6:$Y$346,13,0))</f>
        <v>9</v>
      </c>
      <c r="K29" s="724">
        <f>IF(ISERROR(VLOOKUP($C$12,March_2016_qtr!$B$6:$Y$346,5,0)),".",VLOOKUP($C$12,March_2016_qtr!$B$6:$Y$346,13,0))</f>
        <v>10</v>
      </c>
      <c r="L29" s="724" t="str">
        <f>IF(ISERROR(VLOOKUP($C$12,June_2016_qtr!$B$6:$Y$346,5,0)),".",VLOOKUP($C$12,June_2016_qtr!$B$6:$Y$346,13,0))</f>
        <v>--</v>
      </c>
      <c r="M29" s="724" t="str">
        <f>IF(ISERROR(VLOOKUP($C$12,Sept_2016_qtr!$B$6:$Y$346,5,0)),".",VLOOKUP($C$12,Sept_2016_qtr!$B$6:$Y$346,13,0))</f>
        <v>--</v>
      </c>
      <c r="N29" s="724" t="str">
        <f>IF(ISERROR(VLOOKUP($C$12,Dec_2016_qtr!$B$6:$Y$346,5,0)),".",VLOOKUP($C$12,Dec_2016_qtr!$B$6:$Y$346,13,0))</f>
        <v>--</v>
      </c>
      <c r="O29" s="724" t="str">
        <f>IF(ISERROR(VLOOKUP($C$12,Mar_2017_qtr!$B$6:$Y$346,5,0)),".",VLOOKUP($C$12,Mar_2017_qtr!$B$6:$Y$346,13,0))</f>
        <v>--</v>
      </c>
      <c r="P29" s="724">
        <f>IF(ISERROR(VLOOKUP($C$12,Jun_2017_qtr!$B$6:$Y$346,5,0)),".",VLOOKUP($C$12,Jun_2017_qtr!$B$6:$Y$346,13,0))</f>
        <v>5</v>
      </c>
      <c r="Q29" s="724" t="str">
        <f>IF(ISERROR(VLOOKUP($C$12,Sep_2017_qtr!$B$6:$Y$346,5,0)),".",VLOOKUP($C$12,Sep_2017_qtr!$B$6:$Y$346,13,0))</f>
        <v>--</v>
      </c>
      <c r="R29" s="724" t="str">
        <f>IF(ISERROR(VLOOKUP($C$12,Dec_2017_qtr!$B$6:$Y$346,5,0)),".",VLOOKUP($C$12,Dec_2017_qtr!$B$6:$Y$346,13,0))</f>
        <v>--</v>
      </c>
      <c r="S29" s="724" t="str">
        <f>IF(ISERROR(VLOOKUP($C$12,Mar_2018_qtr!$B$6:$Y$346,5,0)),".",VLOOKUP($C$12,Mar_2018_qtr!$B$6:$Y$346,13,0))</f>
        <v>--</v>
      </c>
    </row>
    <row r="30" spans="1:19" s="710" customFormat="1" ht="12.75" x14ac:dyDescent="0.2">
      <c r="A30" s="708"/>
      <c r="B30" s="734" t="s">
        <v>612</v>
      </c>
      <c r="C30" s="734"/>
      <c r="D30" s="724">
        <f>IF(ISERROR(VLOOKUP($C$12,June_2014_qtr!$B$6:$Y$346,5,0)),".",VLOOKUP($C$12,June_2014_qtr!$B$6:$Y$346,14,0))</f>
        <v>5</v>
      </c>
      <c r="E30" s="724">
        <f>IF(ISERROR(VLOOKUP($C$12,September_2014_qtr!$B$6:$Y$346,5,0)),".",VLOOKUP($C$12,September_2014_qtr!$B$6:$Y$346,14,0))</f>
        <v>8</v>
      </c>
      <c r="F30" s="724" t="str">
        <f>IF(ISERROR(VLOOKUP($C$12,December_2014_qtr!$B$6:$Y$346,5,0)),".",VLOOKUP($C$12,December_2014_qtr!$B$6:$Y$346,14,0))</f>
        <v>-</v>
      </c>
      <c r="G30" s="724" t="str">
        <f>IF(ISERROR(VLOOKUP($C$12,March_2015_qtr!$B$6:$Y$346,5,0)),".",VLOOKUP($C$12,March_2015_qtr!$B$6:$Y$346,14,0))</f>
        <v>-</v>
      </c>
      <c r="H30" s="724" t="str">
        <f>IF(ISERROR(VLOOKUP($C$12,June_2015_qtr!$B$6:$Y$346,5,0)),".",VLOOKUP($C$12,June_2015_qtr!$B$6:$Y$346,14,0))</f>
        <v>-</v>
      </c>
      <c r="I30" s="724" t="str">
        <f>IF(ISERROR(VLOOKUP($C$12,September_2015_qtr!$B$6:$Y$346,5,0)),".",VLOOKUP($C$12,September_2015_qtr!$B$6:$Y$346,14,0))</f>
        <v>-</v>
      </c>
      <c r="J30" s="724">
        <f>IF(ISERROR(VLOOKUP($C$12,December_2015_qtr!$B$6:$Y$346,5,0)),".",VLOOKUP($C$12,December_2015_qtr!$B$6:$Y$346,14,0))</f>
        <v>6</v>
      </c>
      <c r="K30" s="724" t="str">
        <f>IF(ISERROR(VLOOKUP($C$12,March_2016_qtr!$B$6:$Y$346,5,0)),".",VLOOKUP($C$12,March_2016_qtr!$B$6:$Y$346,14,0))</f>
        <v>-</v>
      </c>
      <c r="L30" s="724" t="str">
        <f>IF(ISERROR(VLOOKUP($C$12,June_2016_qtr!$B$6:$Y$346,5,0)),".",VLOOKUP($C$12,June_2016_qtr!$B$6:$Y$346,14,0))</f>
        <v>--</v>
      </c>
      <c r="M30" s="724" t="str">
        <f>IF(ISERROR(VLOOKUP($C$12,Sept_2016_qtr!$B$6:$Y$346,5,0)),".",VLOOKUP($C$12,Sept_2016_qtr!$B$6:$Y$346,14,0))</f>
        <v>--</v>
      </c>
      <c r="N30" s="724" t="str">
        <f>IF(ISERROR(VLOOKUP($C$12,Dec_2016_qtr!$B$6:$Y$346,5,0)),".",VLOOKUP($C$12,Dec_2016_qtr!$B$6:$Y$346,14,0))</f>
        <v>--</v>
      </c>
      <c r="O30" s="724" t="str">
        <f>IF(ISERROR(VLOOKUP($C$12,Mar_2017_qtr!$B$6:$Y$346,5,0)),".",VLOOKUP($C$12,Mar_2017_qtr!$B$6:$Y$346,14,0))</f>
        <v>--</v>
      </c>
      <c r="P30" s="724" t="str">
        <f>IF(ISERROR(VLOOKUP($C$12,Jun_2017_qtr!$B$6:$Y$346,5,0)),".",VLOOKUP($C$12,Jun_2017_qtr!$B$6:$Y$346,14,0))</f>
        <v>--</v>
      </c>
      <c r="Q30" s="724" t="str">
        <f>IF(ISERROR(VLOOKUP($C$12,Sep_2017_qtr!$B$6:$Y$346,5,0)),".",VLOOKUP($C$12,Sep_2017_qtr!$B$6:$Y$346,14,0))</f>
        <v>--</v>
      </c>
      <c r="R30" s="724" t="str">
        <f>IF(ISERROR(VLOOKUP($C$12,Dec_2017_qtr!$B$6:$Y$346,5,0)),".",VLOOKUP($C$12,Dec_2017_qtr!$B$6:$Y$346,14,0))</f>
        <v>--</v>
      </c>
      <c r="S30" s="724" t="str">
        <f>IF(ISERROR(VLOOKUP($C$12,Mar_2018_qtr!$B$6:$Y$346,5,0)),".",VLOOKUP($C$12,Mar_2018_qtr!$B$6:$Y$346,14,0))</f>
        <v>--</v>
      </c>
    </row>
    <row r="31" spans="1:19" s="710" customFormat="1" ht="12.75" x14ac:dyDescent="0.2">
      <c r="A31" s="708"/>
      <c r="B31" s="734" t="s">
        <v>613</v>
      </c>
      <c r="C31" s="734"/>
      <c r="D31" s="735" t="str">
        <f>IF(ISERROR(VLOOKUP($C$12,June_2014_qtr!$B$6:$Y$346,5,0)),".",VLOOKUP($C$12,June_2014_qtr!$B$6:$Y$346,15,0))</f>
        <v>-</v>
      </c>
      <c r="E31" s="735">
        <f>IF(ISERROR(VLOOKUP($C$12,September_2014_qtr!$B$6:$Y$346,5,0)),".",VLOOKUP($C$12,September_2014_qtr!$B$6:$Y$346,15,0))</f>
        <v>6</v>
      </c>
      <c r="F31" s="735" t="str">
        <f>IF(ISERROR(VLOOKUP($C$12,December_2014_qtr!$B$6:$Y$346,5,0)),".",VLOOKUP($C$12,December_2014_qtr!$B$6:$Y$346,15,0))</f>
        <v>-</v>
      </c>
      <c r="G31" s="735">
        <f>IF(ISERROR(VLOOKUP($C$12,March_2015_qtr!$B$6:$Y$346,5,0)),".",VLOOKUP($C$12,March_2015_qtr!$B$6:$Y$346,15,0))</f>
        <v>10</v>
      </c>
      <c r="H31" s="735" t="str">
        <f>IF(ISERROR(VLOOKUP($C$12,June_2015_qtr!$B$6:$Y$346,5,0)),".",VLOOKUP($C$12,June_2015_qtr!$B$6:$Y$346,15,0))</f>
        <v>-</v>
      </c>
      <c r="I31" s="735" t="str">
        <f>IF(ISERROR(VLOOKUP($C$12,September_2015_qtr!$B$6:$Y$346,5,0)),".",VLOOKUP($C$12,September_2015_qtr!$B$6:$Y$346,15,0))</f>
        <v>-</v>
      </c>
      <c r="J31" s="735">
        <f>IF(ISERROR(VLOOKUP($C$12,December_2015_qtr!$B$6:$Y$346,5,0)),".",VLOOKUP($C$12,December_2015_qtr!$B$6:$Y$346,15,0))</f>
        <v>5</v>
      </c>
      <c r="K31" s="735" t="str">
        <f>IF(ISERROR(VLOOKUP($C$12,March_2016_qtr!$B$6:$Y$346,5,0)),".",VLOOKUP($C$12,March_2016_qtr!$B$6:$Y$346,15,0))</f>
        <v>-</v>
      </c>
      <c r="L31" s="735" t="str">
        <f>IF(ISERROR(VLOOKUP($C$12,June_2016_qtr!$B$6:$Y$346,5,0)),".",VLOOKUP($C$12,June_2016_qtr!$B$6:$Y$346,15,0))</f>
        <v>--</v>
      </c>
      <c r="M31" s="735">
        <f>IF(ISERROR(VLOOKUP($C$12,Sept_2016_qtr!$B$6:$Y$346,5,0)),".",VLOOKUP($C$12,Sept_2016_qtr!$B$6:$Y$346,15,0))</f>
        <v>9</v>
      </c>
      <c r="N31" s="735">
        <f>IF(ISERROR(VLOOKUP($C$12,Dec_2016_qtr!$B$6:$Y$346,5,0)),".",VLOOKUP($C$12,Dec_2016_qtr!$B$6:$Y$346,15,0))</f>
        <v>10</v>
      </c>
      <c r="O31" s="735">
        <f>IF(ISERROR(VLOOKUP($C$12,Mar_2017_qtr!$B$6:$Y$346,5,0)),".",VLOOKUP($C$12,Mar_2017_qtr!$B$6:$Y$346,15,0))</f>
        <v>8</v>
      </c>
      <c r="P31" s="735" t="str">
        <f>IF(ISERROR(VLOOKUP($C$12,Jun_2017_qtr!$B$6:$Y$346,5,0)),".",VLOOKUP($C$12,Jun_2017_qtr!$B$6:$Y$346,15,0))</f>
        <v>--</v>
      </c>
      <c r="Q31" s="735">
        <f>IF(ISERROR(VLOOKUP($C$12,Sep_2017_qtr!$B$6:$Y$346,5,0)),".",VLOOKUP($C$12,Sep_2017_qtr!$B$6:$Y$346,15,0))</f>
        <v>21</v>
      </c>
      <c r="R31" s="735" t="str">
        <f>IF(ISERROR(VLOOKUP($C$12,Dec_2017_qtr!$B$6:$Y$346,5,0)),".",VLOOKUP($C$12,Dec_2017_qtr!$B$6:$Y$346,15,0))</f>
        <v>--</v>
      </c>
      <c r="S31" s="735">
        <f>IF(ISERROR(VLOOKUP($C$12,Mar_2018_qtr!$B$6:$Y$346,5,0)),".",VLOOKUP($C$12,Mar_2018_qtr!$B$6:$Y$346,15,0))</f>
        <v>7</v>
      </c>
    </row>
    <row r="32" spans="1:19" s="710" customFormat="1" ht="12.75" x14ac:dyDescent="0.2">
      <c r="A32" s="708"/>
      <c r="B32" s="736" t="s">
        <v>623</v>
      </c>
      <c r="C32" s="737"/>
      <c r="D32" s="738">
        <f>IF(ISERROR(VLOOKUP($C$12,June_2014_qtr!$B$6:$Y$346,5,0)),".",VLOOKUP($C$12,June_2014_qtr!$B$6:$Y$346,16,0))</f>
        <v>76</v>
      </c>
      <c r="E32" s="738">
        <f>IF(ISERROR(VLOOKUP($C$12,September_2014_qtr!$B$6:$Y$346,5,0)),".",VLOOKUP($C$12,September_2014_qtr!$B$6:$Y$346,16,0))</f>
        <v>73</v>
      </c>
      <c r="F32" s="738">
        <f>IF(ISERROR(VLOOKUP($C$12,December_2014_qtr!$B$6:$Y$346,5,0)),".",VLOOKUP($C$12,December_2014_qtr!$B$6:$Y$346,16,0))</f>
        <v>49</v>
      </c>
      <c r="G32" s="738">
        <f>IF(ISERROR(VLOOKUP($C$12,March_2015_qtr!$B$6:$Y$346,5,0)),".",VLOOKUP($C$12,March_2015_qtr!$B$6:$Y$346,16,0))</f>
        <v>48</v>
      </c>
      <c r="H32" s="738">
        <f>IF(ISERROR(VLOOKUP($C$12,June_2015_qtr!$B$6:$Y$346,5,0)),".",VLOOKUP($C$12,June_2015_qtr!$B$6:$Y$346,16,0))</f>
        <v>55</v>
      </c>
      <c r="I32" s="738">
        <f>IF(ISERROR(VLOOKUP($C$12,September_2015_qtr!$B$6:$Y$346,5,0)),".",VLOOKUP($C$12,September_2015_qtr!$B$6:$Y$346,16,0))</f>
        <v>63</v>
      </c>
      <c r="J32" s="738">
        <f>IF(ISERROR(VLOOKUP($C$12,December_2015_qtr!$B$6:$Y$346,5,0)),".",VLOOKUP($C$12,December_2015_qtr!$B$6:$Y$346,16,0))</f>
        <v>44</v>
      </c>
      <c r="K32" s="738">
        <f>IF(ISERROR(VLOOKUP($C$12,March_2016_qtr!$B$6:$Y$346,5,0)),".",VLOOKUP($C$12,March_2016_qtr!$B$6:$Y$346,16,0))</f>
        <v>48</v>
      </c>
      <c r="L32" s="738">
        <f>IF(ISERROR(VLOOKUP($C$12,June_2016_qtr!$B$6:$Y$346,5,0)),".",VLOOKUP($C$12,June_2016_qtr!$B$6:$Y$346,16,0))</f>
        <v>47</v>
      </c>
      <c r="M32" s="738">
        <f>IF(ISERROR(VLOOKUP($C$12,Sept_2016_qtr!$B$6:$Y$346,5,0)),".",VLOOKUP($C$12,Sept_2016_qtr!$B$6:$Y$346,16,0))</f>
        <v>79</v>
      </c>
      <c r="N32" s="738">
        <f>IF(ISERROR(VLOOKUP($C$12,Dec_2016_qtr!$B$6:$Y$346,5,0)),".",VLOOKUP($C$12,Dec_2016_qtr!$B$6:$Y$346,16,0))</f>
        <v>44</v>
      </c>
      <c r="O32" s="738">
        <f>IF(ISERROR(VLOOKUP($C$12,Mar_2017_qtr!$B$6:$Y$346,5,0)),".",VLOOKUP($C$12,Mar_2017_qtr!$B$6:$Y$346,16,0))</f>
        <v>48</v>
      </c>
      <c r="P32" s="738">
        <f>IF(ISERROR(VLOOKUP($C$12,Jun_2017_qtr!$B$6:$Y$346,5,0)),".",VLOOKUP($C$12,Jun_2017_qtr!$B$6:$Y$346,16,0))</f>
        <v>36</v>
      </c>
      <c r="Q32" s="738">
        <f>IF(ISERROR(VLOOKUP($C$12,Sep_2017_qtr!$B$6:$Y$346,5,0)),".",VLOOKUP($C$12,Sep_2017_qtr!$B$6:$Y$346,16,0))</f>
        <v>59</v>
      </c>
      <c r="R32" s="738">
        <f>IF(ISERROR(VLOOKUP($C$12,Dec_2017_qtr!$B$6:$Y$346,5,0)),".",VLOOKUP($C$12,Dec_2017_qtr!$B$6:$Y$346,16,0))</f>
        <v>32</v>
      </c>
      <c r="S32" s="738">
        <f>IF(ISERROR(VLOOKUP($C$12,Mar_2018_qtr!$B$6:$Y$346,5,0)),".",VLOOKUP($C$12,Mar_2018_qtr!$B$6:$Y$346,16,0))</f>
        <v>64</v>
      </c>
    </row>
    <row r="33" spans="1:19" s="710" customFormat="1" x14ac:dyDescent="0.2">
      <c r="A33" s="708"/>
      <c r="B33" s="709"/>
      <c r="C33" s="709"/>
      <c r="D33" s="723"/>
      <c r="E33" s="723"/>
      <c r="F33" s="723"/>
      <c r="G33" s="723"/>
      <c r="H33" s="723"/>
      <c r="I33" s="723"/>
      <c r="J33" s="723"/>
      <c r="K33" s="723"/>
      <c r="L33" s="723"/>
      <c r="M33" s="723"/>
      <c r="N33" s="723"/>
      <c r="O33" s="723"/>
      <c r="P33" s="723"/>
      <c r="Q33" s="723"/>
      <c r="R33" s="723"/>
      <c r="S33" s="723"/>
    </row>
    <row r="34" spans="1:19" s="720" customFormat="1" ht="16.5" thickBot="1" x14ac:dyDescent="0.25">
      <c r="A34" s="714"/>
      <c r="B34" s="715" t="s">
        <v>808</v>
      </c>
      <c r="C34" s="716"/>
      <c r="D34" s="716"/>
      <c r="E34" s="716"/>
      <c r="F34" s="716"/>
      <c r="G34" s="716"/>
      <c r="H34" s="716"/>
      <c r="I34" s="716"/>
      <c r="J34" s="716"/>
      <c r="K34" s="716"/>
      <c r="L34" s="716"/>
      <c r="M34" s="716"/>
      <c r="N34" s="716"/>
      <c r="O34" s="716"/>
      <c r="P34" s="716"/>
      <c r="Q34" s="716"/>
      <c r="R34" s="716"/>
      <c r="S34" s="716"/>
    </row>
    <row r="35" spans="1:19" s="710" customFormat="1" ht="15.75" x14ac:dyDescent="0.2">
      <c r="A35" s="708"/>
      <c r="B35" s="721"/>
      <c r="C35" s="709"/>
      <c r="D35" s="733"/>
      <c r="E35" s="733"/>
      <c r="F35" s="733"/>
      <c r="G35" s="733"/>
      <c r="H35" s="733"/>
      <c r="I35" s="733"/>
      <c r="J35" s="733"/>
      <c r="K35" s="733"/>
      <c r="L35" s="733"/>
      <c r="M35" s="733"/>
      <c r="N35" s="733"/>
      <c r="O35" s="733"/>
      <c r="P35" s="733"/>
      <c r="Q35" s="733"/>
      <c r="R35" s="733"/>
      <c r="S35" s="733"/>
    </row>
    <row r="36" spans="1:19" s="710" customFormat="1" ht="12.75" x14ac:dyDescent="0.2">
      <c r="A36" s="708"/>
      <c r="B36" s="734" t="s">
        <v>614</v>
      </c>
      <c r="C36" s="734"/>
      <c r="D36" s="724">
        <f>IF(ISERROR(VLOOKUP($C$12,June_2014_qtr!$B$6:$Y$346,5,0)),".",VLOOKUP($C$12,June_2014_qtr!$B$6:$Y$346,17,0))</f>
        <v>10</v>
      </c>
      <c r="E36" s="724">
        <f>IF(ISERROR(VLOOKUP($C$12,September_2014_qtr!$B$6:$Y$346,5,0)),".",VLOOKUP($C$12,September_2014_qtr!$B$6:$Y$346,17,0))</f>
        <v>7</v>
      </c>
      <c r="F36" s="724" t="str">
        <f>IF(ISERROR(VLOOKUP($C$12,December_2014_qtr!$B$6:$Y$346,5,0)),".",VLOOKUP($C$12,December_2014_qtr!$B$6:$Y$346,17,0))</f>
        <v>-</v>
      </c>
      <c r="G36" s="724" t="str">
        <f>IF(ISERROR(VLOOKUP($C$12,March_2015_qtr!$B$6:$Y$346,5,0)),".",VLOOKUP($C$12,March_2015_qtr!$B$6:$Y$346,17,0))</f>
        <v>-</v>
      </c>
      <c r="H36" s="724" t="str">
        <f>IF(ISERROR(VLOOKUP($C$12,June_2015_qtr!$B$6:$Y$346,5,0)),".",VLOOKUP($C$12,June_2015_qtr!$B$6:$Y$346,17,0))</f>
        <v>-</v>
      </c>
      <c r="I36" s="724" t="str">
        <f>IF(ISERROR(VLOOKUP($C$12,September_2015_qtr!$B$6:$Y$346,5,0)),".",VLOOKUP($C$12,September_2015_qtr!$B$6:$Y$346,17,0))</f>
        <v>-</v>
      </c>
      <c r="J36" s="724" t="str">
        <f>IF(ISERROR(VLOOKUP($C$12,December_2015_qtr!$B$6:$Y$346,5,0)),".",VLOOKUP($C$12,December_2015_qtr!$B$6:$Y$346,17,0))</f>
        <v>-</v>
      </c>
      <c r="K36" s="724" t="str">
        <f>IF(ISERROR(VLOOKUP($C$12,March_2016_qtr!$B$6:$Y$346,5,0)),".",VLOOKUP($C$12,March_2016_qtr!$B$6:$Y$346,17,0))</f>
        <v>-</v>
      </c>
      <c r="L36" s="724" t="str">
        <f>IF(ISERROR(VLOOKUP($C$12,June_2016_qtr!$B$6:$Y$346,5,0)),".",VLOOKUP($C$12,June_2016_qtr!$B$6:$Y$346,17,0))</f>
        <v>--</v>
      </c>
      <c r="M36" s="724" t="str">
        <f>IF(ISERROR(VLOOKUP($C$12,Sept_2016_qtr!$B$6:$Y$346,5,0)),".",VLOOKUP($C$12,Sept_2016_qtr!$B$6:$Y$346,17,0))</f>
        <v>--</v>
      </c>
      <c r="N36" s="724">
        <f>IF(ISERROR(VLOOKUP($C$12,Dec_2016_qtr!$B$6:$Y$346,5,0)),".",VLOOKUP($C$12,Dec_2016_qtr!$B$6:$Y$346,17,0))</f>
        <v>7</v>
      </c>
      <c r="O36" s="724">
        <f>IF(ISERROR(VLOOKUP($C$12,Mar_2017_qtr!$B$6:$Y$346,5,0)),".",VLOOKUP($C$12,Mar_2017_qtr!$B$6:$Y$346,17,0))</f>
        <v>17</v>
      </c>
      <c r="P36" s="724">
        <f>IF(ISERROR(VLOOKUP($C$12,Jun_2017_qtr!$B$6:$Y$346,5,0)),".",VLOOKUP($C$12,Jun_2017_qtr!$B$6:$Y$346,17,0))</f>
        <v>18</v>
      </c>
      <c r="Q36" s="724">
        <f>IF(ISERROR(VLOOKUP($C$12,Sep_2017_qtr!$B$6:$Y$346,5,0)),".",VLOOKUP($C$12,Sep_2017_qtr!$B$6:$Y$346,17,0))</f>
        <v>12</v>
      </c>
      <c r="R36" s="724">
        <f>IF(ISERROR(VLOOKUP($C$12,Dec_2017_qtr!$B$6:$Y$346,5,0)),".",VLOOKUP($C$12,Dec_2017_qtr!$B$6:$Y$346,17,0))</f>
        <v>8</v>
      </c>
      <c r="S36" s="724">
        <f>IF(ISERROR(VLOOKUP($C$12,Mar_2018_qtr!$B$6:$Y$346,5,0)),".",VLOOKUP($C$12,Mar_2018_qtr!$B$6:$Y$346,17,0))</f>
        <v>11</v>
      </c>
    </row>
    <row r="37" spans="1:19" s="710" customFormat="1" ht="12.75" x14ac:dyDescent="0.2">
      <c r="A37" s="708"/>
      <c r="B37" s="734" t="s">
        <v>5</v>
      </c>
      <c r="C37" s="734"/>
      <c r="D37" s="724" t="str">
        <f>IF(ISERROR(VLOOKUP($C$12,June_2014_qtr!$B$6:$Y$346,5,0)),".",VLOOKUP($C$12,June_2014_qtr!$B$6:$Y$346,18,0))</f>
        <v>-</v>
      </c>
      <c r="E37" s="724" t="str">
        <f>IF(ISERROR(VLOOKUP($C$12,September_2014_qtr!$B$6:$Y$346,5,0)),".",VLOOKUP($C$12,September_2014_qtr!$B$6:$Y$346,18,0))</f>
        <v>-</v>
      </c>
      <c r="F37" s="724" t="str">
        <f>IF(ISERROR(VLOOKUP($C$12,December_2014_qtr!$B$6:$Y$346,5,0)),".",VLOOKUP($C$12,December_2014_qtr!$B$6:$Y$346,18,0))</f>
        <v>-</v>
      </c>
      <c r="G37" s="724" t="str">
        <f>IF(ISERROR(VLOOKUP($C$12,March_2015_qtr!$B$6:$Y$346,5,0)),".",VLOOKUP($C$12,March_2015_qtr!$B$6:$Y$346,18,0))</f>
        <v>-</v>
      </c>
      <c r="H37" s="724">
        <f>IF(ISERROR(VLOOKUP($C$12,June_2015_qtr!$B$6:$Y$346,5,0)),".",VLOOKUP($C$12,June_2015_qtr!$B$6:$Y$346,18,0))</f>
        <v>7</v>
      </c>
      <c r="I37" s="724">
        <f>IF(ISERROR(VLOOKUP($C$12,September_2015_qtr!$B$6:$Y$346,5,0)),".",VLOOKUP($C$12,September_2015_qtr!$B$6:$Y$346,18,0))</f>
        <v>6</v>
      </c>
      <c r="J37" s="724">
        <f>IF(ISERROR(VLOOKUP($C$12,December_2015_qtr!$B$6:$Y$346,5,0)),".",VLOOKUP($C$12,December_2015_qtr!$B$6:$Y$346,18,0))</f>
        <v>6</v>
      </c>
      <c r="K37" s="724">
        <f>IF(ISERROR(VLOOKUP($C$12,March_2016_qtr!$B$6:$Y$346,5,0)),".",VLOOKUP($C$12,March_2016_qtr!$B$6:$Y$346,18,0))</f>
        <v>5</v>
      </c>
      <c r="L37" s="724">
        <f>IF(ISERROR(VLOOKUP($C$12,June_2016_qtr!$B$6:$Y$346,5,0)),".",VLOOKUP($C$12,June_2016_qtr!$B$6:$Y$346,18,0))</f>
        <v>11</v>
      </c>
      <c r="M37" s="724">
        <f>IF(ISERROR(VLOOKUP($C$12,Sept_2016_qtr!$B$6:$Y$346,5,0)),".",VLOOKUP($C$12,Sept_2016_qtr!$B$6:$Y$346,18,0))</f>
        <v>8</v>
      </c>
      <c r="N37" s="724">
        <f>IF(ISERROR(VLOOKUP($C$12,Dec_2016_qtr!$B$6:$Y$346,5,0)),".",VLOOKUP($C$12,Dec_2016_qtr!$B$6:$Y$346,18,0))</f>
        <v>6</v>
      </c>
      <c r="O37" s="724">
        <f>IF(ISERROR(VLOOKUP($C$12,Mar_2017_qtr!$B$6:$Y$346,5,0)),".",VLOOKUP($C$12,Mar_2017_qtr!$B$6:$Y$346,18,0))</f>
        <v>7</v>
      </c>
      <c r="P37" s="724">
        <f>IF(ISERROR(VLOOKUP($C$12,Jun_2017_qtr!$B$6:$Y$346,5,0)),".",VLOOKUP($C$12,Jun_2017_qtr!$B$6:$Y$346,18,0))</f>
        <v>6</v>
      </c>
      <c r="Q37" s="724">
        <f>IF(ISERROR(VLOOKUP($C$12,Sep_2017_qtr!$B$6:$Y$346,5,0)),".",VLOOKUP($C$12,Sep_2017_qtr!$B$6:$Y$346,18,0))</f>
        <v>9</v>
      </c>
      <c r="R37" s="724">
        <f>IF(ISERROR(VLOOKUP($C$12,Dec_2017_qtr!$B$6:$Y$346,5,0)),".",VLOOKUP($C$12,Dec_2017_qtr!$B$6:$Y$346,18,0))</f>
        <v>5</v>
      </c>
      <c r="S37" s="724">
        <f>IF(ISERROR(VLOOKUP($C$12,Mar_2018_qtr!$B$6:$Y$346,5,0)),".",VLOOKUP($C$12,Mar_2018_qtr!$B$6:$Y$346,18,0))</f>
        <v>8</v>
      </c>
    </row>
    <row r="38" spans="1:19" s="710" customFormat="1" ht="12.75" x14ac:dyDescent="0.2">
      <c r="A38" s="708"/>
      <c r="B38" s="734" t="s">
        <v>624</v>
      </c>
      <c r="C38" s="734"/>
      <c r="D38" s="724">
        <f>IF(ISERROR(VLOOKUP($C$12,June_2014_qtr!$B$6:$Y$346,5,0)),".",VLOOKUP($C$12,June_2014_qtr!$B$6:$Y$346,19,0))</f>
        <v>19</v>
      </c>
      <c r="E38" s="724">
        <f>IF(ISERROR(VLOOKUP($C$12,September_2014_qtr!$B$6:$Y$346,5,0)),".",VLOOKUP($C$12,September_2014_qtr!$B$6:$Y$346,19,0))</f>
        <v>12</v>
      </c>
      <c r="F38" s="724">
        <f>IF(ISERROR(VLOOKUP($C$12,December_2014_qtr!$B$6:$Y$346,5,0)),".",VLOOKUP($C$12,December_2014_qtr!$B$6:$Y$346,19,0))</f>
        <v>23</v>
      </c>
      <c r="G38" s="724">
        <f>IF(ISERROR(VLOOKUP($C$12,March_2015_qtr!$B$6:$Y$346,5,0)),".",VLOOKUP($C$12,March_2015_qtr!$B$6:$Y$346,19,0))</f>
        <v>18</v>
      </c>
      <c r="H38" s="724">
        <f>IF(ISERROR(VLOOKUP($C$12,June_2015_qtr!$B$6:$Y$346,5,0)),".",VLOOKUP($C$12,June_2015_qtr!$B$6:$Y$346,19,0))</f>
        <v>14</v>
      </c>
      <c r="I38" s="724">
        <f>IF(ISERROR(VLOOKUP($C$12,September_2015_qtr!$B$6:$Y$346,5,0)),".",VLOOKUP($C$12,September_2015_qtr!$B$6:$Y$346,19,0))</f>
        <v>13</v>
      </c>
      <c r="J38" s="724">
        <f>IF(ISERROR(VLOOKUP($C$12,December_2015_qtr!$B$6:$Y$346,5,0)),".",VLOOKUP($C$12,December_2015_qtr!$B$6:$Y$346,19,0))</f>
        <v>13</v>
      </c>
      <c r="K38" s="724">
        <f>IF(ISERROR(VLOOKUP($C$12,March_2016_qtr!$B$6:$Y$346,5,0)),".",VLOOKUP($C$12,March_2016_qtr!$B$6:$Y$346,19,0))</f>
        <v>10</v>
      </c>
      <c r="L38" s="724">
        <f>IF(ISERROR(VLOOKUP($C$12,June_2016_qtr!$B$6:$Y$346,5,0)),".",VLOOKUP($C$12,June_2016_qtr!$B$6:$Y$346,19,0))</f>
        <v>14</v>
      </c>
      <c r="M38" s="724">
        <f>IF(ISERROR(VLOOKUP($C$12,Sept_2016_qtr!$B$6:$Y$346,5,0)),".",VLOOKUP($C$12,Sept_2016_qtr!$B$6:$Y$346,19,0))</f>
        <v>11</v>
      </c>
      <c r="N38" s="724">
        <f>IF(ISERROR(VLOOKUP($C$12,Dec_2016_qtr!$B$6:$Y$346,5,0)),".",VLOOKUP($C$12,Dec_2016_qtr!$B$6:$Y$346,19,0))</f>
        <v>13</v>
      </c>
      <c r="O38" s="724">
        <f>IF(ISERROR(VLOOKUP($C$12,Mar_2017_qtr!$B$6:$Y$346,5,0)),".",VLOOKUP($C$12,Mar_2017_qtr!$B$6:$Y$346,19,0))</f>
        <v>11</v>
      </c>
      <c r="P38" s="724">
        <f>IF(ISERROR(VLOOKUP($C$12,Jun_2017_qtr!$B$6:$Y$346,5,0)),".",VLOOKUP($C$12,Jun_2017_qtr!$B$6:$Y$346,19,0))</f>
        <v>6</v>
      </c>
      <c r="Q38" s="724">
        <f>IF(ISERROR(VLOOKUP($C$12,Sep_2017_qtr!$B$6:$Y$346,5,0)),".",VLOOKUP($C$12,Sep_2017_qtr!$B$6:$Y$346,19,0))</f>
        <v>18</v>
      </c>
      <c r="R38" s="724">
        <f>IF(ISERROR(VLOOKUP($C$12,Dec_2017_qtr!$B$6:$Y$346,5,0)),".",VLOOKUP($C$12,Dec_2017_qtr!$B$6:$Y$346,19,0))</f>
        <v>14</v>
      </c>
      <c r="S38" s="724">
        <f>IF(ISERROR(VLOOKUP($C$12,Mar_2018_qtr!$B$6:$Y$346,5,0)),".",VLOOKUP($C$12,Mar_2018_qtr!$B$6:$Y$346,19,0))</f>
        <v>14</v>
      </c>
    </row>
    <row r="39" spans="1:19" s="710" customFormat="1" ht="12.75" x14ac:dyDescent="0.2">
      <c r="A39" s="708"/>
      <c r="B39" s="734" t="s">
        <v>615</v>
      </c>
      <c r="C39" s="734"/>
      <c r="D39" s="724" t="str">
        <f>IF(ISERROR(VLOOKUP($C$12,June_2014_qtr!$B$6:$Y$346,5,0)),".",VLOOKUP($C$12,June_2014_qtr!$B$6:$Y$346,20,0))</f>
        <v>-</v>
      </c>
      <c r="E39" s="724">
        <f>IF(ISERROR(VLOOKUP($C$12,September_2014_qtr!$B$6:$Y$346,5,0)),".",VLOOKUP($C$12,September_2014_qtr!$B$6:$Y$346,20,0))</f>
        <v>5</v>
      </c>
      <c r="F39" s="724" t="str">
        <f>IF(ISERROR(VLOOKUP($C$12,December_2014_qtr!$B$6:$Y$346,5,0)),".",VLOOKUP($C$12,December_2014_qtr!$B$6:$Y$346,20,0))</f>
        <v>-</v>
      </c>
      <c r="G39" s="724" t="str">
        <f>IF(ISERROR(VLOOKUP($C$12,March_2015_qtr!$B$6:$Y$346,5,0)),".",VLOOKUP($C$12,March_2015_qtr!$B$6:$Y$346,20,0))</f>
        <v>-</v>
      </c>
      <c r="H39" s="724" t="str">
        <f>IF(ISERROR(VLOOKUP($C$12,June_2015_qtr!$B$6:$Y$346,5,0)),".",VLOOKUP($C$12,June_2015_qtr!$B$6:$Y$346,20,0))</f>
        <v>-</v>
      </c>
      <c r="I39" s="724" t="str">
        <f>IF(ISERROR(VLOOKUP($C$12,September_2015_qtr!$B$6:$Y$346,5,0)),".",VLOOKUP($C$12,September_2015_qtr!$B$6:$Y$346,20,0))</f>
        <v>-</v>
      </c>
      <c r="J39" s="724" t="str">
        <f>IF(ISERROR(VLOOKUP($C$12,December_2015_qtr!$B$6:$Y$346,5,0)),".",VLOOKUP($C$12,December_2015_qtr!$B$6:$Y$346,20,0))</f>
        <v>-</v>
      </c>
      <c r="K39" s="724" t="str">
        <f>IF(ISERROR(VLOOKUP($C$12,March_2016_qtr!$B$6:$Y$346,5,0)),".",VLOOKUP($C$12,March_2016_qtr!$B$6:$Y$346,20,0))</f>
        <v>-</v>
      </c>
      <c r="L39" s="724" t="str">
        <f>IF(ISERROR(VLOOKUP($C$12,June_2016_qtr!$B$6:$Y$346,5,0)),".",VLOOKUP($C$12,June_2016_qtr!$B$6:$Y$346,20,0))</f>
        <v>--</v>
      </c>
      <c r="M39" s="724" t="str">
        <f>IF(ISERROR(VLOOKUP($C$12,Sept_2016_qtr!$B$6:$Y$346,5,0)),".",VLOOKUP($C$12,Sept_2016_qtr!$B$6:$Y$346,20,0))</f>
        <v>--</v>
      </c>
      <c r="N39" s="724" t="str">
        <f>IF(ISERROR(VLOOKUP($C$12,Dec_2016_qtr!$B$6:$Y$346,5,0)),".",VLOOKUP($C$12,Dec_2016_qtr!$B$6:$Y$346,20,0))</f>
        <v>--</v>
      </c>
      <c r="O39" s="724" t="str">
        <f>IF(ISERROR(VLOOKUP($C$12,Mar_2017_qtr!$B$6:$Y$346,5,0)),".",VLOOKUP($C$12,Mar_2017_qtr!$B$6:$Y$346,20,0))</f>
        <v>--</v>
      </c>
      <c r="P39" s="724" t="str">
        <f>IF(ISERROR(VLOOKUP($C$12,Jun_2017_qtr!$B$6:$Y$346,5,0)),".",VLOOKUP($C$12,Jun_2017_qtr!$B$6:$Y$346,20,0))</f>
        <v>--</v>
      </c>
      <c r="Q39" s="724" t="str">
        <f>IF(ISERROR(VLOOKUP($C$12,Sep_2017_qtr!$B$6:$Y$346,5,0)),".",VLOOKUP($C$12,Sep_2017_qtr!$B$6:$Y$346,20,0))</f>
        <v>--</v>
      </c>
      <c r="R39" s="724" t="str">
        <f>IF(ISERROR(VLOOKUP($C$12,Dec_2017_qtr!$B$6:$Y$346,5,0)),".",VLOOKUP($C$12,Dec_2017_qtr!$B$6:$Y$346,20,0))</f>
        <v>--</v>
      </c>
      <c r="S39" s="724" t="str">
        <f>IF(ISERROR(VLOOKUP($C$12,Mar_2018_qtr!$B$6:$Y$346,5,0)),".",VLOOKUP($C$12,Mar_2018_qtr!$B$6:$Y$346,20,0))</f>
        <v>--</v>
      </c>
    </row>
    <row r="40" spans="1:19" s="710" customFormat="1" ht="12.75" x14ac:dyDescent="0.2">
      <c r="A40" s="708"/>
      <c r="B40" s="734" t="s">
        <v>616</v>
      </c>
      <c r="C40" s="734"/>
      <c r="D40" s="724" t="str">
        <f>IF(ISERROR(VLOOKUP($C$12,June_2014_qtr!$B$6:$Y$346,5,0)),".",VLOOKUP($C$12,June_2014_qtr!$B$6:$Y$346,21,0))</f>
        <v>-</v>
      </c>
      <c r="E40" s="724" t="str">
        <f>IF(ISERROR(VLOOKUP($C$12,September_2014_qtr!$B$6:$Y$346,5,0)),".",VLOOKUP($C$12,September_2014_qtr!$B$6:$Y$346,21,0))</f>
        <v>-</v>
      </c>
      <c r="F40" s="724" t="str">
        <f>IF(ISERROR(VLOOKUP($C$12,December_2014_qtr!$B$6:$Y$346,5,0)),".",VLOOKUP($C$12,December_2014_qtr!$B$6:$Y$346,21,0))</f>
        <v>-</v>
      </c>
      <c r="G40" s="724" t="str">
        <f>IF(ISERROR(VLOOKUP($C$12,March_2015_qtr!$B$6:$Y$346,5,0)),".",VLOOKUP($C$12,March_2015_qtr!$B$6:$Y$346,21,0))</f>
        <v>-</v>
      </c>
      <c r="H40" s="724" t="str">
        <f>IF(ISERROR(VLOOKUP($C$12,June_2015_qtr!$B$6:$Y$346,5,0)),".",VLOOKUP($C$12,June_2015_qtr!$B$6:$Y$346,21,0))</f>
        <v>-</v>
      </c>
      <c r="I40" s="724">
        <f>IF(ISERROR(VLOOKUP($C$12,September_2015_qtr!$B$6:$Y$346,5,0)),".",VLOOKUP($C$12,September_2015_qtr!$B$6:$Y$346,21,0))</f>
        <v>10</v>
      </c>
      <c r="J40" s="724">
        <f>IF(ISERROR(VLOOKUP($C$12,December_2015_qtr!$B$6:$Y$346,5,0)),".",VLOOKUP($C$12,December_2015_qtr!$B$6:$Y$346,21,0))</f>
        <v>8</v>
      </c>
      <c r="K40" s="724">
        <f>IF(ISERROR(VLOOKUP($C$12,March_2016_qtr!$B$6:$Y$346,5,0)),".",VLOOKUP($C$12,March_2016_qtr!$B$6:$Y$346,21,0))</f>
        <v>5</v>
      </c>
      <c r="L40" s="724">
        <f>IF(ISERROR(VLOOKUP($C$12,June_2016_qtr!$B$6:$Y$346,5,0)),".",VLOOKUP($C$12,June_2016_qtr!$B$6:$Y$346,21,0))</f>
        <v>5</v>
      </c>
      <c r="M40" s="724" t="str">
        <f>IF(ISERROR(VLOOKUP($C$12,Sept_2016_qtr!$B$6:$Y$346,5,0)),".",VLOOKUP($C$12,Sept_2016_qtr!$B$6:$Y$346,21,0))</f>
        <v>--</v>
      </c>
      <c r="N40" s="724" t="str">
        <f>IF(ISERROR(VLOOKUP($C$12,Dec_2016_qtr!$B$6:$Y$346,5,0)),".",VLOOKUP($C$12,Dec_2016_qtr!$B$6:$Y$346,21,0))</f>
        <v>--</v>
      </c>
      <c r="O40" s="724" t="str">
        <f>IF(ISERROR(VLOOKUP($C$12,Mar_2017_qtr!$B$6:$Y$346,5,0)),".",VLOOKUP($C$12,Mar_2017_qtr!$B$6:$Y$346,21,0))</f>
        <v>--</v>
      </c>
      <c r="P40" s="724" t="str">
        <f>IF(ISERROR(VLOOKUP($C$12,Jun_2017_qtr!$B$6:$Y$346,5,0)),".",VLOOKUP($C$12,Jun_2017_qtr!$B$6:$Y$346,21,0))</f>
        <v>--</v>
      </c>
      <c r="Q40" s="724" t="str">
        <f>IF(ISERROR(VLOOKUP($C$12,Sep_2017_qtr!$B$6:$Y$346,5,0)),".",VLOOKUP($C$12,Sep_2017_qtr!$B$6:$Y$346,21,0))</f>
        <v>--</v>
      </c>
      <c r="R40" s="724" t="str">
        <f>IF(ISERROR(VLOOKUP($C$12,Dec_2017_qtr!$B$6:$Y$346,5,0)),".",VLOOKUP($C$12,Dec_2017_qtr!$B$6:$Y$346,21,0))</f>
        <v>--</v>
      </c>
      <c r="S40" s="724" t="str">
        <f>IF(ISERROR(VLOOKUP($C$12,Mar_2018_qtr!$B$6:$Y$346,5,0)),".",VLOOKUP($C$12,Mar_2018_qtr!$B$6:$Y$346,21,0))</f>
        <v>--</v>
      </c>
    </row>
    <row r="41" spans="1:19" s="710" customFormat="1" ht="12.75" x14ac:dyDescent="0.2">
      <c r="A41" s="708"/>
      <c r="B41" s="739" t="s">
        <v>6</v>
      </c>
      <c r="C41" s="740"/>
      <c r="D41" s="741">
        <f>IF(ISERROR(VLOOKUP($C$12,June_2014_qtr!$B$6:$Y$346,5,0)),".",VLOOKUP($C$12,June_2014_qtr!$B$6:$Y$346,22,0))</f>
        <v>37</v>
      </c>
      <c r="E41" s="741">
        <f>IF(ISERROR(VLOOKUP($C$12,September_2014_qtr!$B$6:$Y$346,5,0)),".",VLOOKUP($C$12,September_2014_qtr!$B$6:$Y$346,22,0))</f>
        <v>29</v>
      </c>
      <c r="F41" s="741">
        <f>IF(ISERROR(VLOOKUP($C$12,December_2014_qtr!$B$6:$Y$346,5,0)),".",VLOOKUP($C$12,December_2014_qtr!$B$6:$Y$346,22,0))</f>
        <v>34</v>
      </c>
      <c r="G41" s="741">
        <f>IF(ISERROR(VLOOKUP($C$12,March_2015_qtr!$B$6:$Y$346,5,0)),".",VLOOKUP($C$12,March_2015_qtr!$B$6:$Y$346,22,0))</f>
        <v>27</v>
      </c>
      <c r="H41" s="741">
        <f>IF(ISERROR(VLOOKUP($C$12,June_2015_qtr!$B$6:$Y$346,5,0)),".",VLOOKUP($C$12,June_2015_qtr!$B$6:$Y$346,22,0))</f>
        <v>28</v>
      </c>
      <c r="I41" s="741">
        <f>IF(ISERROR(VLOOKUP($C$12,September_2015_qtr!$B$6:$Y$346,5,0)),".",VLOOKUP($C$12,September_2015_qtr!$B$6:$Y$346,22,0))</f>
        <v>31</v>
      </c>
      <c r="J41" s="741">
        <f>IF(ISERROR(VLOOKUP($C$12,December_2015_qtr!$B$6:$Y$346,5,0)),".",VLOOKUP($C$12,December_2015_qtr!$B$6:$Y$346,22,0))</f>
        <v>31</v>
      </c>
      <c r="K41" s="741">
        <f>IF(ISERROR(VLOOKUP($C$12,March_2016_qtr!$B$6:$Y$346,5,0)),".",VLOOKUP($C$12,March_2016_qtr!$B$6:$Y$346,22,0))</f>
        <v>27</v>
      </c>
      <c r="L41" s="741">
        <f>IF(ISERROR(VLOOKUP($C$12,June_2016_qtr!$B$6:$Y$346,5,0)),".",VLOOKUP($C$12,June_2016_qtr!$B$6:$Y$346,22,0))</f>
        <v>34</v>
      </c>
      <c r="M41" s="741">
        <f>IF(ISERROR(VLOOKUP($C$12,Sept_2016_qtr!$B$6:$Y$346,5,0)),".",VLOOKUP($C$12,Sept_2016_qtr!$B$6:$Y$346,22,0))</f>
        <v>23</v>
      </c>
      <c r="N41" s="741">
        <f>IF(ISERROR(VLOOKUP($C$12,Dec_2016_qtr!$B$6:$Y$346,5,0)),".",VLOOKUP($C$12,Dec_2016_qtr!$B$6:$Y$346,22,0))</f>
        <v>26</v>
      </c>
      <c r="O41" s="741">
        <f>IF(ISERROR(VLOOKUP($C$12,Mar_2017_qtr!$B$6:$Y$346,5,0)),".",VLOOKUP($C$12,Mar_2017_qtr!$B$6:$Y$346,22,0))</f>
        <v>35</v>
      </c>
      <c r="P41" s="741">
        <f>IF(ISERROR(VLOOKUP($C$12,Jun_2017_qtr!$B$6:$Y$346,5,0)),".",VLOOKUP($C$12,Jun_2017_qtr!$B$6:$Y$346,22,0))</f>
        <v>30</v>
      </c>
      <c r="Q41" s="741">
        <f>IF(ISERROR(VLOOKUP($C$12,Sep_2017_qtr!$B$6:$Y$346,5,0)),".",VLOOKUP($C$12,Sep_2017_qtr!$B$6:$Y$346,22,0))</f>
        <v>39</v>
      </c>
      <c r="R41" s="741">
        <f>IF(ISERROR(VLOOKUP($C$12,Dec_2017_qtr!$B$6:$Y$346,5,0)),".",VLOOKUP($C$12,Dec_2017_qtr!$B$6:$Y$346,22,0))</f>
        <v>27</v>
      </c>
      <c r="S41" s="741">
        <f>IF(ISERROR(VLOOKUP($C$12,Mar_2018_qtr!$B$6:$Y$346,5,0)),".",VLOOKUP($C$12,Mar_2018_qtr!$B$6:$Y$346,22,0))</f>
        <v>33</v>
      </c>
    </row>
    <row r="42" spans="1:19" s="710" customFormat="1" ht="12.75" x14ac:dyDescent="0.2">
      <c r="A42" s="708"/>
      <c r="B42" s="736" t="s">
        <v>617</v>
      </c>
      <c r="C42" s="737"/>
      <c r="D42" s="742">
        <f>IF(ISERROR(VLOOKUP($C$12,June_2014_qtr!$B$6:$Y$346,5,0)),".",VLOOKUP($C$12,June_2014_qtr!$B$6:$Y$346,23,0))</f>
        <v>0.79</v>
      </c>
      <c r="E42" s="742">
        <f>IF(ISERROR(VLOOKUP($C$12,September_2014_qtr!$B$6:$Y$346,5,0)),".",VLOOKUP($C$12,September_2014_qtr!$B$6:$Y$346,23,0))</f>
        <v>0.62</v>
      </c>
      <c r="F42" s="742">
        <f>IF(ISERROR(VLOOKUP($C$12,December_2014_qtr!$B$6:$Y$346,5,0)),".",VLOOKUP($C$12,December_2014_qtr!$B$6:$Y$346,23,0))</f>
        <v>0.72</v>
      </c>
      <c r="G42" s="742">
        <f>IF(ISERROR(VLOOKUP($C$12,March_2015_qtr!$B$6:$Y$346,5,0)),".",VLOOKUP($C$12,March_2015_qtr!$B$6:$Y$346,23,0))</f>
        <v>0.6</v>
      </c>
      <c r="H42" s="742">
        <f>IF(ISERROR(VLOOKUP($C$12,June_2015_qtr!$B$6:$Y$346,5,0)),".",VLOOKUP($C$12,June_2015_qtr!$B$6:$Y$346,23,0))</f>
        <v>0.6</v>
      </c>
      <c r="I42" s="742">
        <f>IF(ISERROR(VLOOKUP($C$12,September_2015_qtr!$B$6:$Y$346,5,0)),".",VLOOKUP($C$12,September_2015_qtr!$B$6:$Y$346,23,0))</f>
        <v>0.7</v>
      </c>
      <c r="J42" s="742">
        <f>IF(ISERROR(VLOOKUP($C$12,December_2015_qtr!$B$6:$Y$346,5,0)),".",VLOOKUP($C$12,December_2015_qtr!$B$6:$Y$346,23,0))</f>
        <v>0.66</v>
      </c>
      <c r="K42" s="742">
        <f>IF(ISERROR(VLOOKUP($C$12,March_2016_qtr!$B$6:$Y$346,5,0)),".",VLOOKUP($C$12,March_2016_qtr!$B$6:$Y$346,23,0))</f>
        <v>0.56999999999999995</v>
      </c>
      <c r="L42" s="742">
        <f>IF(ISERROR(VLOOKUP($C$12,June_2016_qtr!$B$6:$Y$346,5,0)),".",VLOOKUP($C$12,June_2016_qtr!$B$6:$Y$346,23,0))</f>
        <v>0.71</v>
      </c>
      <c r="M42" s="742">
        <f>IF(ISERROR(VLOOKUP($C$12,Sept_2016_qtr!$B$6:$Y$346,5,0)),".",VLOOKUP($C$12,Sept_2016_qtr!$B$6:$Y$346,23,0))</f>
        <v>0.48</v>
      </c>
      <c r="N42" s="742">
        <f>IF(ISERROR(VLOOKUP($C$12,Dec_2016_qtr!$B$6:$Y$346,5,0)),".",VLOOKUP($C$12,Dec_2016_qtr!$B$6:$Y$346,23,0))</f>
        <v>0.55000000000000004</v>
      </c>
      <c r="O42" s="742">
        <f>IF(ISERROR(VLOOKUP($C$12,Mar_2017_qtr!$B$6:$Y$346,5,0)),".",VLOOKUP($C$12,Mar_2017_qtr!$B$6:$Y$346,23,0))</f>
        <v>0.74</v>
      </c>
      <c r="P42" s="742">
        <f>IF(ISERROR(VLOOKUP($C$12,Jun_2017_qtr!$B$6:$Y$346,5,0)),".",VLOOKUP($C$12,Jun_2017_qtr!$B$6:$Y$346,23,0))</f>
        <v>0.63</v>
      </c>
      <c r="Q42" s="742">
        <f>IF(ISERROR(VLOOKUP($C$12,Sep_2017_qtr!$B$6:$Y$346,5,0)),".",VLOOKUP($C$12,Sep_2017_qtr!$B$6:$Y$346,23,0))</f>
        <v>0.81</v>
      </c>
      <c r="R42" s="742">
        <f>IF(ISERROR(VLOOKUP($C$12,Dec_2017_qtr!$B$6:$Y$346,5,0)),".",VLOOKUP($C$12,Dec_2017_qtr!$B$6:$Y$346,23,0))</f>
        <v>0.56000000000000005</v>
      </c>
      <c r="S42" s="742">
        <f>IF(ISERROR(VLOOKUP($C$12,Mar_2018_qtr!$B$6:$Y$346,5,0)),".",VLOOKUP($C$12,Mar_2018_qtr!$B$6:$Y$346,23,0))</f>
        <v>0.69</v>
      </c>
    </row>
    <row r="43" spans="1:19" s="710" customFormat="1" ht="25.5" x14ac:dyDescent="0.2">
      <c r="A43" s="708"/>
      <c r="B43" s="743" t="s">
        <v>835</v>
      </c>
      <c r="C43" s="744"/>
      <c r="D43" s="745">
        <f>IF(ISERROR(VLOOKUP($C$12,June_2014_qtr!$B$6:$Y$346,5,0)),".",VLOOKUP($C$12,June_2014_qtr!$B$6:$Y$346,24,0))</f>
        <v>19</v>
      </c>
      <c r="E43" s="745">
        <f>IF(ISERROR(VLOOKUP($C$12,September_2014_qtr!$B$6:$Y$346,5,0)),".",VLOOKUP($C$12,September_2014_qtr!$B$6:$Y$346,24,0))</f>
        <v>13</v>
      </c>
      <c r="F43" s="745">
        <f>IF(ISERROR(VLOOKUP($C$12,December_2014_qtr!$B$6:$Y$346,5,0)),".",VLOOKUP($C$12,December_2014_qtr!$B$6:$Y$346,24,0))</f>
        <v>8</v>
      </c>
      <c r="G43" s="745">
        <f>IF(ISERROR(VLOOKUP($C$12,March_2015_qtr!$B$6:$Y$346,5,0)),".",VLOOKUP($C$12,March_2015_qtr!$B$6:$Y$346,24,0))</f>
        <v>13</v>
      </c>
      <c r="H43" s="745">
        <f>IF(ISERROR(VLOOKUP($C$12,June_2015_qtr!$B$6:$Y$346,5,0)),".",VLOOKUP($C$12,June_2015_qtr!$B$6:$Y$346,24,0))</f>
        <v>10</v>
      </c>
      <c r="I43" s="745">
        <f>IF(ISERROR(VLOOKUP($C$12,September_2015_qtr!$B$6:$Y$346,5,0)),".",VLOOKUP($C$12,September_2015_qtr!$B$6:$Y$346,24,0))</f>
        <v>14</v>
      </c>
      <c r="J43" s="745">
        <f>IF(ISERROR(VLOOKUP($C$12,December_2015_qtr!$B$6:$Y$346,5,0)),".",VLOOKUP($C$12,December_2015_qtr!$B$6:$Y$346,24,0))</f>
        <v>7</v>
      </c>
      <c r="K43" s="745">
        <f>IF(ISERROR(VLOOKUP($C$12,March_2016_qtr!$B$6:$Y$346,5,0)),".",VLOOKUP($C$12,March_2016_qtr!$B$6:$Y$346,24,0))</f>
        <v>7</v>
      </c>
      <c r="L43" s="745">
        <f>IF(ISERROR(VLOOKUP($C$12,June_2016_qtr!$B$6:$Y$346,5,0)),".",VLOOKUP($C$12,June_2016_qtr!$B$6:$Y$346,24,0))</f>
        <v>8</v>
      </c>
      <c r="M43" s="745">
        <f>IF(ISERROR(VLOOKUP($C$12,Sept_2016_qtr!$B$6:$Y$346,5,0)),".",VLOOKUP($C$12,Sept_2016_qtr!$B$6:$Y$346,24,0))</f>
        <v>42</v>
      </c>
      <c r="N43" s="745">
        <f>IF(ISERROR(VLOOKUP($C$12,Dec_2016_qtr!$B$6:$Y$346,5,0)),".",VLOOKUP($C$12,Dec_2016_qtr!$B$6:$Y$346,24,0))</f>
        <v>36</v>
      </c>
      <c r="O43" s="745">
        <f>IF(ISERROR(VLOOKUP($C$12,Mar_2017_qtr!$B$6:$Y$346,5,0)),".",VLOOKUP($C$12,Mar_2017_qtr!$B$6:$Y$346,24,0))</f>
        <v>22</v>
      </c>
      <c r="P43" s="745">
        <f>IF(ISERROR(VLOOKUP($C$12,Jun_2017_qtr!$B$6:$Y$346,5,0)),".",VLOOKUP($C$12,Jun_2017_qtr!$B$6:$Y$346,24,0))</f>
        <v>33</v>
      </c>
      <c r="Q43" s="745">
        <f>IF(ISERROR(VLOOKUP($C$12,Sep_2017_qtr!$B$6:$Y$346,5,0)),".",VLOOKUP($C$12,Sep_2017_qtr!$B$6:$Y$346,24,0))</f>
        <v>29</v>
      </c>
      <c r="R43" s="745">
        <f>IF(ISERROR(VLOOKUP($C$12,Dec_2017_qtr!$B$6:$Y$346,5,0)),".",VLOOKUP($C$12,Dec_2017_qtr!$B$6:$Y$346,24,0))</f>
        <v>37</v>
      </c>
      <c r="S43" s="745">
        <f>IF(ISERROR(VLOOKUP($C$12,Mar_2018_qtr!$B$6:$Y$346,5,0)),".",VLOOKUP($C$12,Mar_2018_qtr!$B$6:$Y$346,24,0))</f>
        <v>37</v>
      </c>
    </row>
    <row r="44" spans="1:19" s="710" customFormat="1" x14ac:dyDescent="0.2">
      <c r="A44" s="708"/>
      <c r="B44" s="709"/>
      <c r="C44" s="709"/>
      <c r="D44" s="709"/>
      <c r="E44" s="709"/>
      <c r="F44" s="709"/>
      <c r="G44" s="709"/>
      <c r="H44" s="709"/>
      <c r="I44" s="709"/>
      <c r="J44" s="709"/>
      <c r="K44" s="709"/>
      <c r="L44" s="709"/>
      <c r="M44" s="709"/>
      <c r="N44" s="709"/>
      <c r="O44" s="709"/>
      <c r="P44" s="709"/>
      <c r="Q44" s="709"/>
      <c r="R44" s="709"/>
      <c r="S44" s="709"/>
    </row>
    <row r="45" spans="1:19" s="710" customFormat="1" x14ac:dyDescent="0.2">
      <c r="A45" s="708"/>
      <c r="B45" s="851"/>
      <c r="C45" s="709"/>
      <c r="D45" s="709"/>
      <c r="E45" s="709"/>
      <c r="F45" s="709"/>
      <c r="G45" s="709"/>
      <c r="H45" s="709"/>
      <c r="I45" s="709"/>
      <c r="J45" s="709"/>
      <c r="K45" s="709"/>
      <c r="L45" s="709"/>
      <c r="M45" s="709"/>
      <c r="N45" s="709"/>
      <c r="O45" s="709"/>
      <c r="P45" s="709"/>
      <c r="Q45" s="709"/>
      <c r="R45" s="709"/>
      <c r="S45" s="709"/>
    </row>
    <row r="46" spans="1:19" s="748" customFormat="1" ht="11.25" x14ac:dyDescent="0.2">
      <c r="A46" s="746"/>
      <c r="B46" s="749"/>
      <c r="C46" s="747"/>
      <c r="D46" s="747"/>
      <c r="E46" s="747"/>
      <c r="F46" s="747"/>
      <c r="G46" s="747"/>
      <c r="H46" s="747"/>
      <c r="I46" s="747"/>
      <c r="J46" s="747"/>
      <c r="K46" s="747"/>
      <c r="L46" s="747"/>
      <c r="M46" s="747"/>
      <c r="N46" s="747"/>
      <c r="O46" s="747"/>
      <c r="P46" s="747"/>
      <c r="Q46" s="747"/>
      <c r="R46" s="747"/>
      <c r="S46" s="747"/>
    </row>
    <row r="47" spans="1:19" s="748" customFormat="1" ht="11.25" x14ac:dyDescent="0.2">
      <c r="A47" s="746"/>
      <c r="B47" s="749"/>
      <c r="C47" s="749"/>
      <c r="D47" s="749"/>
      <c r="E47" s="749"/>
      <c r="F47" s="749"/>
      <c r="G47" s="749"/>
      <c r="H47" s="749"/>
      <c r="I47" s="749"/>
      <c r="J47" s="749"/>
      <c r="K47" s="749"/>
      <c r="L47" s="749"/>
      <c r="M47" s="749"/>
      <c r="N47" s="749"/>
      <c r="O47" s="749"/>
      <c r="P47" s="749"/>
      <c r="Q47" s="749"/>
      <c r="R47" s="749"/>
      <c r="S47" s="749"/>
    </row>
    <row r="48" spans="1:19" s="748" customFormat="1" ht="11.25" x14ac:dyDescent="0.2">
      <c r="A48" s="746"/>
      <c r="B48" s="749"/>
      <c r="C48" s="749"/>
      <c r="D48" s="749"/>
      <c r="E48" s="749"/>
      <c r="F48" s="749"/>
      <c r="G48" s="749"/>
      <c r="H48" s="749"/>
      <c r="I48" s="749"/>
      <c r="J48" s="749"/>
      <c r="K48" s="749"/>
      <c r="L48" s="749"/>
      <c r="M48" s="749"/>
      <c r="N48" s="749"/>
      <c r="O48" s="749"/>
      <c r="P48" s="749"/>
      <c r="Q48" s="749"/>
      <c r="R48" s="749"/>
      <c r="S48" s="749"/>
    </row>
    <row r="49" spans="1:19" s="710" customFormat="1" x14ac:dyDescent="0.2">
      <c r="A49" s="708"/>
      <c r="B49" s="709"/>
      <c r="C49" s="709"/>
      <c r="D49" s="709"/>
      <c r="E49" s="709"/>
      <c r="F49" s="709"/>
      <c r="G49" s="709"/>
      <c r="H49" s="709"/>
      <c r="I49" s="709"/>
      <c r="J49" s="709"/>
      <c r="K49" s="709"/>
      <c r="L49" s="709"/>
      <c r="M49" s="709"/>
      <c r="N49" s="709"/>
      <c r="O49" s="709"/>
      <c r="P49" s="709"/>
      <c r="Q49" s="709"/>
      <c r="R49" s="709"/>
      <c r="S49" s="709"/>
    </row>
  </sheetData>
  <mergeCells count="2">
    <mergeCell ref="B9:P10"/>
    <mergeCell ref="C12:I12"/>
  </mergeCells>
  <pageMargins left="0.7" right="0.7" top="0.75" bottom="0.75" header="0.3" footer="0.3"/>
  <pageSetup paperSize="9" scale="64"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Areas!$A$1:$A$340</xm:f>
          </x14:formula1>
          <xm:sqref>C12:I12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0"/>
  <sheetViews>
    <sheetView topLeftCell="A301" workbookViewId="0">
      <selection activeCell="F25" sqref="F25"/>
    </sheetView>
  </sheetViews>
  <sheetFormatPr defaultRowHeight="15" x14ac:dyDescent="0.2"/>
  <sheetData>
    <row r="1" spans="1:1" x14ac:dyDescent="0.2">
      <c r="A1" t="s">
        <v>7</v>
      </c>
    </row>
    <row r="2" spans="1:1" x14ac:dyDescent="0.2">
      <c r="A2" t="s">
        <v>8</v>
      </c>
    </row>
    <row r="3" spans="1:1" x14ac:dyDescent="0.2">
      <c r="A3" t="s">
        <v>9</v>
      </c>
    </row>
    <row r="5" spans="1:1" x14ac:dyDescent="0.2">
      <c r="A5" t="s">
        <v>787</v>
      </c>
    </row>
    <row r="6" spans="1:1" x14ac:dyDescent="0.2">
      <c r="A6" t="s">
        <v>789</v>
      </c>
    </row>
    <row r="7" spans="1:1" x14ac:dyDescent="0.2">
      <c r="A7" t="s">
        <v>791</v>
      </c>
    </row>
    <row r="8" spans="1:1" x14ac:dyDescent="0.2">
      <c r="A8" t="s">
        <v>793</v>
      </c>
    </row>
    <row r="9" spans="1:1" x14ac:dyDescent="0.2">
      <c r="A9" t="s">
        <v>795</v>
      </c>
    </row>
    <row r="10" spans="1:1" x14ac:dyDescent="0.2">
      <c r="A10" t="s">
        <v>797</v>
      </c>
    </row>
    <row r="11" spans="1:1" x14ac:dyDescent="0.2">
      <c r="A11" t="s">
        <v>8</v>
      </c>
    </row>
    <row r="12" spans="1:1" x14ac:dyDescent="0.2">
      <c r="A12" t="s">
        <v>800</v>
      </c>
    </row>
    <row r="13" spans="1:1" x14ac:dyDescent="0.2">
      <c r="A13" t="s">
        <v>802</v>
      </c>
    </row>
    <row r="15" spans="1:1" x14ac:dyDescent="0.2">
      <c r="A15" t="s">
        <v>531</v>
      </c>
    </row>
    <row r="16" spans="1:1" x14ac:dyDescent="0.2">
      <c r="A16" t="s">
        <v>34</v>
      </c>
    </row>
    <row r="17" spans="1:1" x14ac:dyDescent="0.2">
      <c r="A17" t="s">
        <v>141</v>
      </c>
    </row>
    <row r="18" spans="1:1" x14ac:dyDescent="0.2">
      <c r="A18" t="s">
        <v>533</v>
      </c>
    </row>
    <row r="19" spans="1:1" x14ac:dyDescent="0.2">
      <c r="A19" t="s">
        <v>199</v>
      </c>
    </row>
    <row r="20" spans="1:1" x14ac:dyDescent="0.2">
      <c r="A20" t="s">
        <v>475</v>
      </c>
    </row>
    <row r="21" spans="1:1" x14ac:dyDescent="0.2">
      <c r="A21" t="s">
        <v>435</v>
      </c>
    </row>
    <row r="22" spans="1:1" x14ac:dyDescent="0.2">
      <c r="A22" t="s">
        <v>343</v>
      </c>
    </row>
    <row r="23" spans="1:1" x14ac:dyDescent="0.2">
      <c r="A23" t="s">
        <v>385</v>
      </c>
    </row>
    <row r="24" spans="1:1" x14ac:dyDescent="0.2">
      <c r="A24" t="s">
        <v>387</v>
      </c>
    </row>
    <row r="25" spans="1:1" x14ac:dyDescent="0.2">
      <c r="A25" t="s">
        <v>119</v>
      </c>
    </row>
    <row r="26" spans="1:1" x14ac:dyDescent="0.2">
      <c r="A26" t="s">
        <v>36</v>
      </c>
    </row>
    <row r="27" spans="1:1" x14ac:dyDescent="0.2">
      <c r="A27" t="s">
        <v>285</v>
      </c>
    </row>
    <row r="28" spans="1:1" x14ac:dyDescent="0.2">
      <c r="A28" t="s">
        <v>453</v>
      </c>
    </row>
    <row r="29" spans="1:1" x14ac:dyDescent="0.2">
      <c r="A29" t="s">
        <v>201</v>
      </c>
    </row>
    <row r="30" spans="1:1" x14ac:dyDescent="0.2">
      <c r="A30" t="s">
        <v>642</v>
      </c>
    </row>
    <row r="31" spans="1:1" x14ac:dyDescent="0.2">
      <c r="A31" t="s">
        <v>643</v>
      </c>
    </row>
    <row r="32" spans="1:1" x14ac:dyDescent="0.2">
      <c r="A32" t="s">
        <v>389</v>
      </c>
    </row>
    <row r="33" spans="1:1" x14ac:dyDescent="0.2">
      <c r="A33" t="s">
        <v>255</v>
      </c>
    </row>
    <row r="34" spans="1:1" x14ac:dyDescent="0.2">
      <c r="A34" t="s">
        <v>157</v>
      </c>
    </row>
    <row r="35" spans="1:1" x14ac:dyDescent="0.2">
      <c r="A35" t="s">
        <v>644</v>
      </c>
    </row>
    <row r="36" spans="1:1" x14ac:dyDescent="0.2">
      <c r="A36" t="s">
        <v>645</v>
      </c>
    </row>
    <row r="37" spans="1:1" x14ac:dyDescent="0.2">
      <c r="A37" t="s">
        <v>143</v>
      </c>
    </row>
    <row r="38" spans="1:1" x14ac:dyDescent="0.2">
      <c r="A38" t="s">
        <v>46</v>
      </c>
    </row>
    <row r="39" spans="1:1" x14ac:dyDescent="0.2">
      <c r="A39" t="s">
        <v>171</v>
      </c>
    </row>
    <row r="40" spans="1:1" x14ac:dyDescent="0.2">
      <c r="A40" t="s">
        <v>646</v>
      </c>
    </row>
    <row r="41" spans="1:1" x14ac:dyDescent="0.2">
      <c r="A41" t="s">
        <v>647</v>
      </c>
    </row>
    <row r="42" spans="1:1" x14ac:dyDescent="0.2">
      <c r="A42" t="s">
        <v>127</v>
      </c>
    </row>
    <row r="43" spans="1:1" x14ac:dyDescent="0.2">
      <c r="A43" t="s">
        <v>287</v>
      </c>
    </row>
    <row r="44" spans="1:1" x14ac:dyDescent="0.2">
      <c r="A44" t="s">
        <v>329</v>
      </c>
    </row>
    <row r="45" spans="1:1" x14ac:dyDescent="0.2">
      <c r="A45" t="s">
        <v>391</v>
      </c>
    </row>
    <row r="46" spans="1:1" x14ac:dyDescent="0.2">
      <c r="A46" t="s">
        <v>289</v>
      </c>
    </row>
    <row r="47" spans="1:1" x14ac:dyDescent="0.2">
      <c r="A47" t="s">
        <v>648</v>
      </c>
    </row>
    <row r="48" spans="1:1" x14ac:dyDescent="0.2">
      <c r="A48" t="s">
        <v>649</v>
      </c>
    </row>
    <row r="49" spans="1:1" x14ac:dyDescent="0.2">
      <c r="A49" t="s">
        <v>331</v>
      </c>
    </row>
    <row r="50" spans="1:1" x14ac:dyDescent="0.2">
      <c r="A50" t="s">
        <v>393</v>
      </c>
    </row>
    <row r="51" spans="1:1" x14ac:dyDescent="0.2">
      <c r="A51" t="s">
        <v>217</v>
      </c>
    </row>
    <row r="52" spans="1:1" x14ac:dyDescent="0.2">
      <c r="A52" t="s">
        <v>309</v>
      </c>
    </row>
    <row r="53" spans="1:1" x14ac:dyDescent="0.2">
      <c r="A53" t="s">
        <v>203</v>
      </c>
    </row>
    <row r="54" spans="1:1" x14ac:dyDescent="0.2">
      <c r="A54" t="s">
        <v>66</v>
      </c>
    </row>
    <row r="55" spans="1:1" x14ac:dyDescent="0.2">
      <c r="A55" t="s">
        <v>48</v>
      </c>
    </row>
    <row r="56" spans="1:1" x14ac:dyDescent="0.2">
      <c r="A56" t="s">
        <v>129</v>
      </c>
    </row>
    <row r="57" spans="1:1" x14ac:dyDescent="0.2">
      <c r="A57" t="s">
        <v>275</v>
      </c>
    </row>
    <row r="58" spans="1:1" x14ac:dyDescent="0.2">
      <c r="A58" t="s">
        <v>357</v>
      </c>
    </row>
    <row r="59" spans="1:1" x14ac:dyDescent="0.2">
      <c r="A59" t="s">
        <v>229</v>
      </c>
    </row>
    <row r="60" spans="1:1" x14ac:dyDescent="0.2">
      <c r="A60" t="s">
        <v>477</v>
      </c>
    </row>
    <row r="61" spans="1:1" x14ac:dyDescent="0.2">
      <c r="A61" t="s">
        <v>38</v>
      </c>
    </row>
    <row r="62" spans="1:1" x14ac:dyDescent="0.2">
      <c r="A62" t="s">
        <v>291</v>
      </c>
    </row>
    <row r="63" spans="1:1" x14ac:dyDescent="0.2">
      <c r="A63" t="s">
        <v>650</v>
      </c>
    </row>
    <row r="64" spans="1:1" x14ac:dyDescent="0.2">
      <c r="A64" t="s">
        <v>159</v>
      </c>
    </row>
    <row r="65" spans="1:1" x14ac:dyDescent="0.2">
      <c r="A65" t="s">
        <v>293</v>
      </c>
    </row>
    <row r="66" spans="1:1" x14ac:dyDescent="0.2">
      <c r="A66" t="s">
        <v>585</v>
      </c>
    </row>
    <row r="67" spans="1:1" x14ac:dyDescent="0.2">
      <c r="A67" t="s">
        <v>499</v>
      </c>
    </row>
    <row r="68" spans="1:1" x14ac:dyDescent="0.2">
      <c r="A68" t="s">
        <v>651</v>
      </c>
    </row>
    <row r="69" spans="1:1" x14ac:dyDescent="0.2">
      <c r="A69" t="s">
        <v>652</v>
      </c>
    </row>
    <row r="70" spans="1:1" x14ac:dyDescent="0.2">
      <c r="A70" t="s">
        <v>145</v>
      </c>
    </row>
    <row r="71" spans="1:1" x14ac:dyDescent="0.2">
      <c r="A71" t="s">
        <v>535</v>
      </c>
    </row>
    <row r="72" spans="1:1" x14ac:dyDescent="0.2">
      <c r="A72" t="s">
        <v>437</v>
      </c>
    </row>
    <row r="73" spans="1:1" x14ac:dyDescent="0.2">
      <c r="A73" t="s">
        <v>68</v>
      </c>
    </row>
    <row r="74" spans="1:1" x14ac:dyDescent="0.2">
      <c r="A74" t="s">
        <v>573</v>
      </c>
    </row>
    <row r="75" spans="1:1" x14ac:dyDescent="0.2">
      <c r="A75" t="s">
        <v>359</v>
      </c>
    </row>
    <row r="76" spans="1:1" x14ac:dyDescent="0.2">
      <c r="A76" t="s">
        <v>295</v>
      </c>
    </row>
    <row r="77" spans="1:1" x14ac:dyDescent="0.2">
      <c r="A77" t="s">
        <v>40</v>
      </c>
    </row>
    <row r="78" spans="1:1" x14ac:dyDescent="0.2">
      <c r="A78" t="s">
        <v>185</v>
      </c>
    </row>
    <row r="79" spans="1:1" x14ac:dyDescent="0.2">
      <c r="A79" t="s">
        <v>653</v>
      </c>
    </row>
    <row r="80" spans="1:1" x14ac:dyDescent="0.2">
      <c r="A80" t="s">
        <v>587</v>
      </c>
    </row>
    <row r="81" spans="1:1" x14ac:dyDescent="0.2">
      <c r="A81" t="s">
        <v>654</v>
      </c>
    </row>
    <row r="82" spans="1:1" x14ac:dyDescent="0.2">
      <c r="A82" t="s">
        <v>257</v>
      </c>
    </row>
    <row r="83" spans="1:1" x14ac:dyDescent="0.2">
      <c r="A83" t="s">
        <v>105</v>
      </c>
    </row>
    <row r="84" spans="1:1" x14ac:dyDescent="0.2">
      <c r="A84" t="s">
        <v>537</v>
      </c>
    </row>
    <row r="85" spans="1:1" x14ac:dyDescent="0.2">
      <c r="A85" t="s">
        <v>395</v>
      </c>
    </row>
    <row r="86" spans="1:1" x14ac:dyDescent="0.2">
      <c r="A86" t="s">
        <v>311</v>
      </c>
    </row>
    <row r="87" spans="1:1" x14ac:dyDescent="0.2">
      <c r="A87" t="s">
        <v>655</v>
      </c>
    </row>
    <row r="88" spans="1:1" x14ac:dyDescent="0.2">
      <c r="A88" t="s">
        <v>479</v>
      </c>
    </row>
    <row r="89" spans="1:1" x14ac:dyDescent="0.2">
      <c r="A89" t="s">
        <v>187</v>
      </c>
    </row>
    <row r="90" spans="1:1" x14ac:dyDescent="0.2">
      <c r="A90" t="s">
        <v>656</v>
      </c>
    </row>
    <row r="91" spans="1:1" x14ac:dyDescent="0.2">
      <c r="A91" t="s">
        <v>147</v>
      </c>
    </row>
    <row r="92" spans="1:1" x14ac:dyDescent="0.2">
      <c r="A92" t="s">
        <v>121</v>
      </c>
    </row>
    <row r="93" spans="1:1" x14ac:dyDescent="0.2">
      <c r="A93" t="s">
        <v>481</v>
      </c>
    </row>
    <row r="94" spans="1:1" x14ac:dyDescent="0.2">
      <c r="A94" t="s">
        <v>259</v>
      </c>
    </row>
    <row r="95" spans="1:1" x14ac:dyDescent="0.2">
      <c r="A95" t="s">
        <v>397</v>
      </c>
    </row>
    <row r="96" spans="1:1" x14ac:dyDescent="0.2">
      <c r="A96" t="s">
        <v>277</v>
      </c>
    </row>
    <row r="97" spans="1:1" x14ac:dyDescent="0.2">
      <c r="A97" t="s">
        <v>557</v>
      </c>
    </row>
    <row r="98" spans="1:1" x14ac:dyDescent="0.2">
      <c r="A98" t="s">
        <v>575</v>
      </c>
    </row>
    <row r="99" spans="1:1" x14ac:dyDescent="0.2">
      <c r="A99" t="s">
        <v>455</v>
      </c>
    </row>
    <row r="100" spans="1:1" x14ac:dyDescent="0.2">
      <c r="A100" t="s">
        <v>313</v>
      </c>
    </row>
    <row r="101" spans="1:1" x14ac:dyDescent="0.2">
      <c r="A101" t="s">
        <v>173</v>
      </c>
    </row>
    <row r="102" spans="1:1" x14ac:dyDescent="0.2">
      <c r="A102" t="s">
        <v>189</v>
      </c>
    </row>
    <row r="103" spans="1:1" x14ac:dyDescent="0.2">
      <c r="A103" t="s">
        <v>657</v>
      </c>
    </row>
    <row r="104" spans="1:1" x14ac:dyDescent="0.2">
      <c r="A104" t="s">
        <v>231</v>
      </c>
    </row>
    <row r="105" spans="1:1" x14ac:dyDescent="0.2">
      <c r="A105" t="s">
        <v>443</v>
      </c>
    </row>
    <row r="106" spans="1:1" x14ac:dyDescent="0.2">
      <c r="A106" t="s">
        <v>457</v>
      </c>
    </row>
    <row r="107" spans="1:1" x14ac:dyDescent="0.2">
      <c r="A107" t="s">
        <v>42</v>
      </c>
    </row>
    <row r="108" spans="1:1" x14ac:dyDescent="0.2">
      <c r="A108" t="s">
        <v>509</v>
      </c>
    </row>
    <row r="109" spans="1:1" x14ac:dyDescent="0.2">
      <c r="A109" t="s">
        <v>399</v>
      </c>
    </row>
    <row r="110" spans="1:1" x14ac:dyDescent="0.2">
      <c r="A110" t="s">
        <v>297</v>
      </c>
    </row>
    <row r="111" spans="1:1" x14ac:dyDescent="0.2">
      <c r="A111" t="s">
        <v>511</v>
      </c>
    </row>
    <row r="112" spans="1:1" x14ac:dyDescent="0.2">
      <c r="A112" t="s">
        <v>149</v>
      </c>
    </row>
    <row r="113" spans="1:1" x14ac:dyDescent="0.2">
      <c r="A113" t="s">
        <v>559</v>
      </c>
    </row>
    <row r="114" spans="1:1" x14ac:dyDescent="0.2">
      <c r="A114" t="s">
        <v>459</v>
      </c>
    </row>
    <row r="115" spans="1:1" x14ac:dyDescent="0.2">
      <c r="A115" t="s">
        <v>279</v>
      </c>
    </row>
    <row r="116" spans="1:1" x14ac:dyDescent="0.2">
      <c r="A116" t="s">
        <v>345</v>
      </c>
    </row>
    <row r="117" spans="1:1" x14ac:dyDescent="0.2">
      <c r="A117" t="s">
        <v>589</v>
      </c>
    </row>
    <row r="118" spans="1:1" x14ac:dyDescent="0.2">
      <c r="A118" t="s">
        <v>70</v>
      </c>
    </row>
    <row r="119" spans="1:1" x14ac:dyDescent="0.2">
      <c r="A119" t="s">
        <v>18</v>
      </c>
    </row>
    <row r="120" spans="1:1" x14ac:dyDescent="0.2">
      <c r="A120" t="s">
        <v>205</v>
      </c>
    </row>
    <row r="121" spans="1:1" x14ac:dyDescent="0.2">
      <c r="A121" t="s">
        <v>591</v>
      </c>
    </row>
    <row r="122" spans="1:1" x14ac:dyDescent="0.2">
      <c r="A122" t="s">
        <v>461</v>
      </c>
    </row>
    <row r="123" spans="1:1" x14ac:dyDescent="0.2">
      <c r="A123" t="s">
        <v>483</v>
      </c>
    </row>
    <row r="124" spans="1:1" x14ac:dyDescent="0.2">
      <c r="A124" t="s">
        <v>333</v>
      </c>
    </row>
    <row r="125" spans="1:1" x14ac:dyDescent="0.2">
      <c r="A125" t="s">
        <v>401</v>
      </c>
    </row>
    <row r="126" spans="1:1" x14ac:dyDescent="0.2">
      <c r="A126" t="s">
        <v>513</v>
      </c>
    </row>
    <row r="127" spans="1:1" x14ac:dyDescent="0.2">
      <c r="A127" t="s">
        <v>361</v>
      </c>
    </row>
    <row r="128" spans="1:1" x14ac:dyDescent="0.2">
      <c r="A128" t="s">
        <v>658</v>
      </c>
    </row>
    <row r="129" spans="1:1" x14ac:dyDescent="0.2">
      <c r="A129" t="s">
        <v>107</v>
      </c>
    </row>
    <row r="130" spans="1:1" x14ac:dyDescent="0.2">
      <c r="A130" t="s">
        <v>363</v>
      </c>
    </row>
    <row r="131" spans="1:1" x14ac:dyDescent="0.2">
      <c r="A131" t="s">
        <v>161</v>
      </c>
    </row>
    <row r="132" spans="1:1" x14ac:dyDescent="0.2">
      <c r="A132" t="s">
        <v>365</v>
      </c>
    </row>
    <row r="133" spans="1:1" x14ac:dyDescent="0.2">
      <c r="A133" t="s">
        <v>299</v>
      </c>
    </row>
    <row r="134" spans="1:1" x14ac:dyDescent="0.2">
      <c r="A134" t="s">
        <v>109</v>
      </c>
    </row>
    <row r="135" spans="1:1" x14ac:dyDescent="0.2">
      <c r="A135" t="s">
        <v>403</v>
      </c>
    </row>
    <row r="136" spans="1:1" x14ac:dyDescent="0.2">
      <c r="A136" t="s">
        <v>463</v>
      </c>
    </row>
    <row r="137" spans="1:1" x14ac:dyDescent="0.2">
      <c r="A137" t="s">
        <v>659</v>
      </c>
    </row>
    <row r="138" spans="1:1" x14ac:dyDescent="0.2">
      <c r="A138" t="s">
        <v>445</v>
      </c>
    </row>
    <row r="139" spans="1:1" x14ac:dyDescent="0.2">
      <c r="A139" t="s">
        <v>465</v>
      </c>
    </row>
    <row r="140" spans="1:1" x14ac:dyDescent="0.2">
      <c r="A140" t="s">
        <v>405</v>
      </c>
    </row>
    <row r="141" spans="1:1" x14ac:dyDescent="0.2">
      <c r="A141" t="s">
        <v>660</v>
      </c>
    </row>
    <row r="142" spans="1:1" x14ac:dyDescent="0.2">
      <c r="A142" t="s">
        <v>315</v>
      </c>
    </row>
    <row r="143" spans="1:1" x14ac:dyDescent="0.2">
      <c r="A143" t="s">
        <v>151</v>
      </c>
    </row>
    <row r="144" spans="1:1" x14ac:dyDescent="0.2">
      <c r="A144" t="s">
        <v>407</v>
      </c>
    </row>
    <row r="145" spans="1:1" x14ac:dyDescent="0.2">
      <c r="A145" t="s">
        <v>163</v>
      </c>
    </row>
    <row r="146" spans="1:1" x14ac:dyDescent="0.2">
      <c r="A146" t="s">
        <v>539</v>
      </c>
    </row>
    <row r="147" spans="1:1" x14ac:dyDescent="0.2">
      <c r="A147" t="s">
        <v>409</v>
      </c>
    </row>
    <row r="148" spans="1:1" x14ac:dyDescent="0.2">
      <c r="A148" t="s">
        <v>281</v>
      </c>
    </row>
    <row r="149" spans="1:1" x14ac:dyDescent="0.2">
      <c r="A149" t="s">
        <v>72</v>
      </c>
    </row>
    <row r="150" spans="1:1" x14ac:dyDescent="0.2">
      <c r="A150" t="s">
        <v>347</v>
      </c>
    </row>
    <row r="151" spans="1:1" x14ac:dyDescent="0.2">
      <c r="A151" t="s">
        <v>661</v>
      </c>
    </row>
    <row r="152" spans="1:1" x14ac:dyDescent="0.2">
      <c r="A152" t="s">
        <v>662</v>
      </c>
    </row>
    <row r="153" spans="1:1" x14ac:dyDescent="0.2">
      <c r="A153" t="s">
        <v>367</v>
      </c>
    </row>
    <row r="154" spans="1:1" x14ac:dyDescent="0.2">
      <c r="A154" t="s">
        <v>369</v>
      </c>
    </row>
    <row r="155" spans="1:1" x14ac:dyDescent="0.2">
      <c r="A155" t="s">
        <v>191</v>
      </c>
    </row>
    <row r="156" spans="1:1" x14ac:dyDescent="0.2">
      <c r="A156" t="s">
        <v>335</v>
      </c>
    </row>
    <row r="157" spans="1:1" x14ac:dyDescent="0.2">
      <c r="A157" t="s">
        <v>663</v>
      </c>
    </row>
    <row r="158" spans="1:1" x14ac:dyDescent="0.2">
      <c r="A158" t="s">
        <v>411</v>
      </c>
    </row>
    <row r="159" spans="1:1" x14ac:dyDescent="0.2">
      <c r="A159" t="s">
        <v>131</v>
      </c>
    </row>
    <row r="160" spans="1:1" x14ac:dyDescent="0.2">
      <c r="A160" t="s">
        <v>90</v>
      </c>
    </row>
    <row r="161" spans="1:1" x14ac:dyDescent="0.2">
      <c r="A161" t="s">
        <v>371</v>
      </c>
    </row>
    <row r="162" spans="1:1" x14ac:dyDescent="0.2">
      <c r="A162" t="s">
        <v>74</v>
      </c>
    </row>
    <row r="163" spans="1:1" x14ac:dyDescent="0.2">
      <c r="A163" t="s">
        <v>133</v>
      </c>
    </row>
    <row r="164" spans="1:1" x14ac:dyDescent="0.2">
      <c r="A164" t="s">
        <v>664</v>
      </c>
    </row>
    <row r="165" spans="1:1" x14ac:dyDescent="0.2">
      <c r="A165" t="s">
        <v>447</v>
      </c>
    </row>
    <row r="166" spans="1:1" x14ac:dyDescent="0.2">
      <c r="A166" t="s">
        <v>373</v>
      </c>
    </row>
    <row r="167" spans="1:1" x14ac:dyDescent="0.2">
      <c r="A167" t="s">
        <v>233</v>
      </c>
    </row>
    <row r="168" spans="1:1" x14ac:dyDescent="0.2">
      <c r="A168" t="s">
        <v>175</v>
      </c>
    </row>
    <row r="169" spans="1:1" x14ac:dyDescent="0.2">
      <c r="A169" t="s">
        <v>92</v>
      </c>
    </row>
    <row r="170" spans="1:1" x14ac:dyDescent="0.2">
      <c r="A170" t="s">
        <v>665</v>
      </c>
    </row>
    <row r="171" spans="1:1" x14ac:dyDescent="0.2">
      <c r="A171" t="s">
        <v>485</v>
      </c>
    </row>
    <row r="172" spans="1:1" x14ac:dyDescent="0.2">
      <c r="A172" t="s">
        <v>301</v>
      </c>
    </row>
    <row r="173" spans="1:1" x14ac:dyDescent="0.2">
      <c r="A173" t="s">
        <v>219</v>
      </c>
    </row>
    <row r="174" spans="1:1" x14ac:dyDescent="0.2">
      <c r="A174" t="s">
        <v>50</v>
      </c>
    </row>
    <row r="175" spans="1:1" x14ac:dyDescent="0.2">
      <c r="A175" t="s">
        <v>207</v>
      </c>
    </row>
    <row r="176" spans="1:1" x14ac:dyDescent="0.2">
      <c r="A176" t="s">
        <v>666</v>
      </c>
    </row>
    <row r="177" spans="1:1" x14ac:dyDescent="0.2">
      <c r="A177" t="s">
        <v>165</v>
      </c>
    </row>
    <row r="178" spans="1:1" x14ac:dyDescent="0.2">
      <c r="A178" t="s">
        <v>597</v>
      </c>
    </row>
    <row r="179" spans="1:1" x14ac:dyDescent="0.2">
      <c r="A179" t="s">
        <v>413</v>
      </c>
    </row>
    <row r="180" spans="1:1" x14ac:dyDescent="0.2">
      <c r="A180" t="s">
        <v>561</v>
      </c>
    </row>
    <row r="181" spans="1:1" x14ac:dyDescent="0.2">
      <c r="A181" t="s">
        <v>349</v>
      </c>
    </row>
    <row r="182" spans="1:1" x14ac:dyDescent="0.2">
      <c r="A182" t="s">
        <v>541</v>
      </c>
    </row>
    <row r="183" spans="1:1" x14ac:dyDescent="0.2">
      <c r="A183" t="s">
        <v>667</v>
      </c>
    </row>
    <row r="184" spans="1:1" x14ac:dyDescent="0.2">
      <c r="A184" t="s">
        <v>668</v>
      </c>
    </row>
    <row r="185" spans="1:1" x14ac:dyDescent="0.2">
      <c r="A185" t="s">
        <v>515</v>
      </c>
    </row>
    <row r="186" spans="1:1" x14ac:dyDescent="0.2">
      <c r="A186" t="s">
        <v>467</v>
      </c>
    </row>
    <row r="187" spans="1:1" x14ac:dyDescent="0.2">
      <c r="A187" t="s">
        <v>209</v>
      </c>
    </row>
    <row r="188" spans="1:1" x14ac:dyDescent="0.2">
      <c r="A188" t="s">
        <v>20</v>
      </c>
    </row>
    <row r="189" spans="1:1" x14ac:dyDescent="0.2">
      <c r="A189" t="s">
        <v>235</v>
      </c>
    </row>
    <row r="190" spans="1:1" x14ac:dyDescent="0.2">
      <c r="A190" t="s">
        <v>375</v>
      </c>
    </row>
    <row r="191" spans="1:1" x14ac:dyDescent="0.2">
      <c r="A191" t="s">
        <v>563</v>
      </c>
    </row>
    <row r="192" spans="1:1" x14ac:dyDescent="0.2">
      <c r="A192" t="s">
        <v>577</v>
      </c>
    </row>
    <row r="193" spans="1:1" x14ac:dyDescent="0.2">
      <c r="A193" t="s">
        <v>153</v>
      </c>
    </row>
    <row r="194" spans="1:1" x14ac:dyDescent="0.2">
      <c r="A194" t="s">
        <v>669</v>
      </c>
    </row>
    <row r="195" spans="1:1" x14ac:dyDescent="0.2">
      <c r="A195" t="s">
        <v>317</v>
      </c>
    </row>
    <row r="196" spans="1:1" x14ac:dyDescent="0.2">
      <c r="A196" t="s">
        <v>177</v>
      </c>
    </row>
    <row r="197" spans="1:1" x14ac:dyDescent="0.2">
      <c r="A197" t="s">
        <v>670</v>
      </c>
    </row>
    <row r="198" spans="1:1" x14ac:dyDescent="0.2">
      <c r="A198" t="s">
        <v>337</v>
      </c>
    </row>
    <row r="199" spans="1:1" x14ac:dyDescent="0.2">
      <c r="A199" t="s">
        <v>671</v>
      </c>
    </row>
    <row r="200" spans="1:1" x14ac:dyDescent="0.2">
      <c r="A200" t="s">
        <v>22</v>
      </c>
    </row>
    <row r="201" spans="1:1" x14ac:dyDescent="0.2">
      <c r="A201" t="s">
        <v>245</v>
      </c>
    </row>
    <row r="202" spans="1:1" x14ac:dyDescent="0.2">
      <c r="A202" t="s">
        <v>167</v>
      </c>
    </row>
    <row r="203" spans="1:1" x14ac:dyDescent="0.2">
      <c r="A203" t="s">
        <v>193</v>
      </c>
    </row>
    <row r="204" spans="1:1" x14ac:dyDescent="0.2">
      <c r="A204" t="s">
        <v>672</v>
      </c>
    </row>
    <row r="205" spans="1:1" x14ac:dyDescent="0.2">
      <c r="A205" t="s">
        <v>339</v>
      </c>
    </row>
    <row r="206" spans="1:1" x14ac:dyDescent="0.2">
      <c r="A206" t="s">
        <v>673</v>
      </c>
    </row>
    <row r="207" spans="1:1" x14ac:dyDescent="0.2">
      <c r="A207" t="s">
        <v>247</v>
      </c>
    </row>
    <row r="208" spans="1:1" x14ac:dyDescent="0.2">
      <c r="A208" t="s">
        <v>169</v>
      </c>
    </row>
    <row r="209" spans="1:1" x14ac:dyDescent="0.2">
      <c r="A209" t="s">
        <v>52</v>
      </c>
    </row>
    <row r="210" spans="1:1" x14ac:dyDescent="0.2">
      <c r="A210" t="s">
        <v>501</v>
      </c>
    </row>
    <row r="211" spans="1:1" x14ac:dyDescent="0.2">
      <c r="A211" t="s">
        <v>76</v>
      </c>
    </row>
    <row r="212" spans="1:1" x14ac:dyDescent="0.2">
      <c r="A212" t="s">
        <v>674</v>
      </c>
    </row>
    <row r="213" spans="1:1" x14ac:dyDescent="0.2">
      <c r="A213" t="s">
        <v>675</v>
      </c>
    </row>
    <row r="214" spans="1:1" x14ac:dyDescent="0.2">
      <c r="A214" t="s">
        <v>676</v>
      </c>
    </row>
    <row r="215" spans="1:1" x14ac:dyDescent="0.2">
      <c r="A215" t="s">
        <v>677</v>
      </c>
    </row>
    <row r="216" spans="1:1" x14ac:dyDescent="0.2">
      <c r="A216" t="s">
        <v>78</v>
      </c>
    </row>
    <row r="217" spans="1:1" x14ac:dyDescent="0.2">
      <c r="A217" t="s">
        <v>579</v>
      </c>
    </row>
    <row r="218" spans="1:1" x14ac:dyDescent="0.2">
      <c r="A218" t="s">
        <v>678</v>
      </c>
    </row>
    <row r="219" spans="1:1" x14ac:dyDescent="0.2">
      <c r="A219" t="s">
        <v>415</v>
      </c>
    </row>
    <row r="220" spans="1:1" x14ac:dyDescent="0.2">
      <c r="A220" t="s">
        <v>679</v>
      </c>
    </row>
    <row r="221" spans="1:1" x14ac:dyDescent="0.2">
      <c r="A221" t="s">
        <v>221</v>
      </c>
    </row>
    <row r="222" spans="1:1" x14ac:dyDescent="0.2">
      <c r="A222" t="s">
        <v>517</v>
      </c>
    </row>
    <row r="223" spans="1:1" x14ac:dyDescent="0.2">
      <c r="A223" t="s">
        <v>80</v>
      </c>
    </row>
    <row r="224" spans="1:1" x14ac:dyDescent="0.2">
      <c r="A224" t="s">
        <v>417</v>
      </c>
    </row>
    <row r="225" spans="1:1" x14ac:dyDescent="0.2">
      <c r="A225" t="s">
        <v>111</v>
      </c>
    </row>
    <row r="226" spans="1:1" x14ac:dyDescent="0.2">
      <c r="A226" t="s">
        <v>54</v>
      </c>
    </row>
    <row r="227" spans="1:1" x14ac:dyDescent="0.2">
      <c r="A227" t="s">
        <v>303</v>
      </c>
    </row>
    <row r="228" spans="1:1" x14ac:dyDescent="0.2">
      <c r="A228" t="s">
        <v>82</v>
      </c>
    </row>
    <row r="229" spans="1:1" x14ac:dyDescent="0.2">
      <c r="A229" t="s">
        <v>449</v>
      </c>
    </row>
    <row r="230" spans="1:1" x14ac:dyDescent="0.2">
      <c r="A230" t="s">
        <v>123</v>
      </c>
    </row>
    <row r="231" spans="1:1" x14ac:dyDescent="0.2">
      <c r="A231" t="s">
        <v>249</v>
      </c>
    </row>
    <row r="232" spans="1:1" x14ac:dyDescent="0.2">
      <c r="A232" t="s">
        <v>519</v>
      </c>
    </row>
    <row r="233" spans="1:1" x14ac:dyDescent="0.2">
      <c r="A233" t="s">
        <v>211</v>
      </c>
    </row>
    <row r="234" spans="1:1" x14ac:dyDescent="0.2">
      <c r="A234" t="s">
        <v>469</v>
      </c>
    </row>
    <row r="235" spans="1:1" x14ac:dyDescent="0.2">
      <c r="A235" t="s">
        <v>680</v>
      </c>
    </row>
    <row r="236" spans="1:1" x14ac:dyDescent="0.2">
      <c r="A236" t="s">
        <v>113</v>
      </c>
    </row>
    <row r="237" spans="1:1" x14ac:dyDescent="0.2">
      <c r="A237" t="s">
        <v>56</v>
      </c>
    </row>
    <row r="238" spans="1:1" x14ac:dyDescent="0.2">
      <c r="A238" t="s">
        <v>261</v>
      </c>
    </row>
    <row r="239" spans="1:1" x14ac:dyDescent="0.2">
      <c r="A239" t="s">
        <v>115</v>
      </c>
    </row>
    <row r="240" spans="1:1" x14ac:dyDescent="0.2">
      <c r="A240" t="s">
        <v>599</v>
      </c>
    </row>
    <row r="241" spans="1:1" x14ac:dyDescent="0.2">
      <c r="A241" t="s">
        <v>94</v>
      </c>
    </row>
    <row r="242" spans="1:1" x14ac:dyDescent="0.2">
      <c r="A242" t="s">
        <v>117</v>
      </c>
    </row>
    <row r="243" spans="1:1" x14ac:dyDescent="0.2">
      <c r="A243" t="s">
        <v>487</v>
      </c>
    </row>
    <row r="244" spans="1:1" x14ac:dyDescent="0.2">
      <c r="A244" t="s">
        <v>125</v>
      </c>
    </row>
    <row r="245" spans="1:1" x14ac:dyDescent="0.2">
      <c r="A245" t="s">
        <v>489</v>
      </c>
    </row>
    <row r="246" spans="1:1" x14ac:dyDescent="0.2">
      <c r="A246" t="s">
        <v>681</v>
      </c>
    </row>
    <row r="247" spans="1:1" x14ac:dyDescent="0.2">
      <c r="A247" t="s">
        <v>682</v>
      </c>
    </row>
    <row r="248" spans="1:1" x14ac:dyDescent="0.2">
      <c r="A248" t="s">
        <v>263</v>
      </c>
    </row>
    <row r="249" spans="1:1" x14ac:dyDescent="0.2">
      <c r="A249" t="s">
        <v>439</v>
      </c>
    </row>
    <row r="250" spans="1:1" x14ac:dyDescent="0.2">
      <c r="A250" t="s">
        <v>283</v>
      </c>
    </row>
    <row r="251" spans="1:1" x14ac:dyDescent="0.2">
      <c r="A251" t="s">
        <v>155</v>
      </c>
    </row>
    <row r="252" spans="1:1" x14ac:dyDescent="0.2">
      <c r="A252" t="s">
        <v>683</v>
      </c>
    </row>
    <row r="253" spans="1:1" x14ac:dyDescent="0.2">
      <c r="A253" t="s">
        <v>565</v>
      </c>
    </row>
    <row r="254" spans="1:1" x14ac:dyDescent="0.2">
      <c r="A254" t="s">
        <v>179</v>
      </c>
    </row>
    <row r="255" spans="1:1" x14ac:dyDescent="0.2">
      <c r="A255" t="s">
        <v>181</v>
      </c>
    </row>
    <row r="256" spans="1:1" x14ac:dyDescent="0.2">
      <c r="A256" t="s">
        <v>44</v>
      </c>
    </row>
    <row r="257" spans="1:1" x14ac:dyDescent="0.2">
      <c r="A257" t="s">
        <v>341</v>
      </c>
    </row>
    <row r="258" spans="1:1" x14ac:dyDescent="0.2">
      <c r="A258" t="s">
        <v>195</v>
      </c>
    </row>
    <row r="259" spans="1:1" x14ac:dyDescent="0.2">
      <c r="A259" t="s">
        <v>503</v>
      </c>
    </row>
    <row r="260" spans="1:1" x14ac:dyDescent="0.2">
      <c r="A260" t="s">
        <v>84</v>
      </c>
    </row>
    <row r="261" spans="1:1" x14ac:dyDescent="0.2">
      <c r="A261" t="s">
        <v>601</v>
      </c>
    </row>
    <row r="262" spans="1:1" x14ac:dyDescent="0.2">
      <c r="A262" t="s">
        <v>237</v>
      </c>
    </row>
    <row r="263" spans="1:1" x14ac:dyDescent="0.2">
      <c r="A263" t="s">
        <v>24</v>
      </c>
    </row>
    <row r="264" spans="1:1" x14ac:dyDescent="0.2">
      <c r="A264" t="s">
        <v>684</v>
      </c>
    </row>
    <row r="265" spans="1:1" x14ac:dyDescent="0.2">
      <c r="A265" t="s">
        <v>685</v>
      </c>
    </row>
    <row r="266" spans="1:1" x14ac:dyDescent="0.2">
      <c r="A266" t="s">
        <v>377</v>
      </c>
    </row>
    <row r="267" spans="1:1" x14ac:dyDescent="0.2">
      <c r="A267" t="s">
        <v>521</v>
      </c>
    </row>
    <row r="268" spans="1:1" x14ac:dyDescent="0.2">
      <c r="A268" t="s">
        <v>319</v>
      </c>
    </row>
    <row r="269" spans="1:1" x14ac:dyDescent="0.2">
      <c r="A269" t="s">
        <v>351</v>
      </c>
    </row>
    <row r="270" spans="1:1" x14ac:dyDescent="0.2">
      <c r="A270" t="s">
        <v>96</v>
      </c>
    </row>
    <row r="271" spans="1:1" x14ac:dyDescent="0.2">
      <c r="A271" t="s">
        <v>239</v>
      </c>
    </row>
    <row r="272" spans="1:1" x14ac:dyDescent="0.2">
      <c r="A272" t="s">
        <v>241</v>
      </c>
    </row>
    <row r="273" spans="1:1" x14ac:dyDescent="0.2">
      <c r="A273" t="s">
        <v>321</v>
      </c>
    </row>
    <row r="274" spans="1:1" x14ac:dyDescent="0.2">
      <c r="A274" t="s">
        <v>58</v>
      </c>
    </row>
    <row r="275" spans="1:1" x14ac:dyDescent="0.2">
      <c r="A275" t="s">
        <v>686</v>
      </c>
    </row>
    <row r="276" spans="1:1" x14ac:dyDescent="0.2">
      <c r="A276" t="s">
        <v>687</v>
      </c>
    </row>
    <row r="277" spans="1:1" x14ac:dyDescent="0.2">
      <c r="A277" t="s">
        <v>251</v>
      </c>
    </row>
    <row r="278" spans="1:1" x14ac:dyDescent="0.2">
      <c r="A278" t="s">
        <v>593</v>
      </c>
    </row>
    <row r="279" spans="1:1" x14ac:dyDescent="0.2">
      <c r="A279" t="s">
        <v>353</v>
      </c>
    </row>
    <row r="280" spans="1:1" x14ac:dyDescent="0.2">
      <c r="A280" t="s">
        <v>26</v>
      </c>
    </row>
    <row r="281" spans="1:1" x14ac:dyDescent="0.2">
      <c r="A281" t="s">
        <v>523</v>
      </c>
    </row>
    <row r="282" spans="1:1" x14ac:dyDescent="0.2">
      <c r="A282" t="s">
        <v>419</v>
      </c>
    </row>
    <row r="283" spans="1:1" x14ac:dyDescent="0.2">
      <c r="A283" t="s">
        <v>491</v>
      </c>
    </row>
    <row r="284" spans="1:1" x14ac:dyDescent="0.2">
      <c r="A284" t="s">
        <v>688</v>
      </c>
    </row>
    <row r="285" spans="1:1" x14ac:dyDescent="0.2">
      <c r="A285" t="s">
        <v>60</v>
      </c>
    </row>
    <row r="286" spans="1:1" x14ac:dyDescent="0.2">
      <c r="A286" t="s">
        <v>243</v>
      </c>
    </row>
    <row r="287" spans="1:1" x14ac:dyDescent="0.2">
      <c r="A287" t="s">
        <v>525</v>
      </c>
    </row>
    <row r="288" spans="1:1" x14ac:dyDescent="0.2">
      <c r="A288" t="s">
        <v>603</v>
      </c>
    </row>
    <row r="289" spans="1:1" x14ac:dyDescent="0.2">
      <c r="A289" t="s">
        <v>567</v>
      </c>
    </row>
    <row r="290" spans="1:1" x14ac:dyDescent="0.2">
      <c r="A290" t="s">
        <v>689</v>
      </c>
    </row>
    <row r="291" spans="1:1" x14ac:dyDescent="0.2">
      <c r="A291" t="s">
        <v>305</v>
      </c>
    </row>
    <row r="292" spans="1:1" x14ac:dyDescent="0.2">
      <c r="A292" t="s">
        <v>471</v>
      </c>
    </row>
    <row r="293" spans="1:1" x14ac:dyDescent="0.2">
      <c r="A293" t="s">
        <v>595</v>
      </c>
    </row>
    <row r="294" spans="1:1" x14ac:dyDescent="0.2">
      <c r="A294" t="s">
        <v>493</v>
      </c>
    </row>
    <row r="295" spans="1:1" x14ac:dyDescent="0.2">
      <c r="A295" t="s">
        <v>323</v>
      </c>
    </row>
    <row r="296" spans="1:1" x14ac:dyDescent="0.2">
      <c r="A296" t="s">
        <v>690</v>
      </c>
    </row>
    <row r="297" spans="1:1" x14ac:dyDescent="0.2">
      <c r="A297" t="s">
        <v>495</v>
      </c>
    </row>
    <row r="298" spans="1:1" x14ac:dyDescent="0.2">
      <c r="A298" t="s">
        <v>691</v>
      </c>
    </row>
    <row r="299" spans="1:1" x14ac:dyDescent="0.2">
      <c r="A299" t="s">
        <v>569</v>
      </c>
    </row>
    <row r="300" spans="1:1" x14ac:dyDescent="0.2">
      <c r="A300" t="s">
        <v>379</v>
      </c>
    </row>
    <row r="301" spans="1:1" x14ac:dyDescent="0.2">
      <c r="A301" t="s">
        <v>62</v>
      </c>
    </row>
    <row r="302" spans="1:1" x14ac:dyDescent="0.2">
      <c r="A302" t="s">
        <v>497</v>
      </c>
    </row>
    <row r="303" spans="1:1" x14ac:dyDescent="0.2">
      <c r="A303" t="s">
        <v>307</v>
      </c>
    </row>
    <row r="304" spans="1:1" x14ac:dyDescent="0.2">
      <c r="A304" t="s">
        <v>505</v>
      </c>
    </row>
    <row r="305" spans="1:1" x14ac:dyDescent="0.2">
      <c r="A305" t="s">
        <v>135</v>
      </c>
    </row>
    <row r="306" spans="1:1" x14ac:dyDescent="0.2">
      <c r="A306" t="s">
        <v>265</v>
      </c>
    </row>
    <row r="307" spans="1:1" x14ac:dyDescent="0.2">
      <c r="A307" t="s">
        <v>421</v>
      </c>
    </row>
    <row r="308" spans="1:1" x14ac:dyDescent="0.2">
      <c r="A308" t="s">
        <v>381</v>
      </c>
    </row>
    <row r="309" spans="1:1" x14ac:dyDescent="0.2">
      <c r="A309" t="s">
        <v>692</v>
      </c>
    </row>
    <row r="310" spans="1:1" x14ac:dyDescent="0.2">
      <c r="A310" t="s">
        <v>253</v>
      </c>
    </row>
    <row r="311" spans="1:1" x14ac:dyDescent="0.2">
      <c r="A311" t="s">
        <v>325</v>
      </c>
    </row>
    <row r="312" spans="1:1" x14ac:dyDescent="0.2">
      <c r="A312" t="s">
        <v>355</v>
      </c>
    </row>
    <row r="313" spans="1:1" x14ac:dyDescent="0.2">
      <c r="A313" t="s">
        <v>527</v>
      </c>
    </row>
    <row r="314" spans="1:1" x14ac:dyDescent="0.2">
      <c r="A314" t="s">
        <v>451</v>
      </c>
    </row>
    <row r="315" spans="1:1" x14ac:dyDescent="0.2">
      <c r="A315" t="s">
        <v>197</v>
      </c>
    </row>
    <row r="316" spans="1:1" x14ac:dyDescent="0.2">
      <c r="A316" t="s">
        <v>327</v>
      </c>
    </row>
    <row r="317" spans="1:1" x14ac:dyDescent="0.2">
      <c r="A317" t="s">
        <v>693</v>
      </c>
    </row>
    <row r="318" spans="1:1" x14ac:dyDescent="0.2">
      <c r="A318" t="s">
        <v>571</v>
      </c>
    </row>
    <row r="319" spans="1:1" x14ac:dyDescent="0.2">
      <c r="A319" t="s">
        <v>581</v>
      </c>
    </row>
    <row r="320" spans="1:1" x14ac:dyDescent="0.2">
      <c r="A320" t="s">
        <v>86</v>
      </c>
    </row>
    <row r="321" spans="1:1" x14ac:dyDescent="0.2">
      <c r="A321" t="s">
        <v>183</v>
      </c>
    </row>
    <row r="322" spans="1:1" x14ac:dyDescent="0.2">
      <c r="A322" t="s">
        <v>507</v>
      </c>
    </row>
    <row r="323" spans="1:1" x14ac:dyDescent="0.2">
      <c r="A323" t="s">
        <v>605</v>
      </c>
    </row>
    <row r="324" spans="1:1" x14ac:dyDescent="0.2">
      <c r="A324" t="s">
        <v>383</v>
      </c>
    </row>
    <row r="325" spans="1:1" x14ac:dyDescent="0.2">
      <c r="A325" t="s">
        <v>583</v>
      </c>
    </row>
    <row r="326" spans="1:1" x14ac:dyDescent="0.2">
      <c r="A326" t="s">
        <v>64</v>
      </c>
    </row>
    <row r="327" spans="1:1" x14ac:dyDescent="0.2">
      <c r="A327" t="s">
        <v>694</v>
      </c>
    </row>
    <row r="328" spans="1:1" x14ac:dyDescent="0.2">
      <c r="A328" t="s">
        <v>473</v>
      </c>
    </row>
    <row r="329" spans="1:1" x14ac:dyDescent="0.2">
      <c r="A329" t="s">
        <v>695</v>
      </c>
    </row>
    <row r="330" spans="1:1" x14ac:dyDescent="0.2">
      <c r="A330" t="s">
        <v>98</v>
      </c>
    </row>
    <row r="331" spans="1:1" x14ac:dyDescent="0.2">
      <c r="A331" t="s">
        <v>529</v>
      </c>
    </row>
    <row r="332" spans="1:1" x14ac:dyDescent="0.2">
      <c r="A332" t="s">
        <v>696</v>
      </c>
    </row>
    <row r="333" spans="1:1" x14ac:dyDescent="0.2">
      <c r="A333" t="s">
        <v>267</v>
      </c>
    </row>
    <row r="334" spans="1:1" x14ac:dyDescent="0.2">
      <c r="A334" t="s">
        <v>223</v>
      </c>
    </row>
    <row r="335" spans="1:1" x14ac:dyDescent="0.2">
      <c r="A335" t="s">
        <v>543</v>
      </c>
    </row>
    <row r="336" spans="1:1" x14ac:dyDescent="0.2">
      <c r="A336" t="s">
        <v>225</v>
      </c>
    </row>
    <row r="337" spans="1:1" x14ac:dyDescent="0.2">
      <c r="A337" t="s">
        <v>441</v>
      </c>
    </row>
    <row r="338" spans="1:1" x14ac:dyDescent="0.2">
      <c r="A338" t="s">
        <v>88</v>
      </c>
    </row>
    <row r="339" spans="1:1" x14ac:dyDescent="0.2">
      <c r="A339" t="s">
        <v>227</v>
      </c>
    </row>
    <row r="340" spans="1:1" x14ac:dyDescent="0.2">
      <c r="A340" t="s">
        <v>697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3"/>
  <sheetViews>
    <sheetView showGridLines="0" zoomScale="80" zoomScaleNormal="80" workbookViewId="0">
      <pane xSplit="4" ySplit="5" topLeftCell="E6" activePane="bottomRight" state="frozen"/>
      <selection pane="topRight" activeCell="E1" sqref="E1"/>
      <selection pane="bottomLeft" activeCell="A6" sqref="A6"/>
      <selection pane="bottomRight" activeCell="AB17" sqref="AB17"/>
    </sheetView>
  </sheetViews>
  <sheetFormatPr defaultRowHeight="12.75" x14ac:dyDescent="0.2"/>
  <cols>
    <col min="1" max="1" width="8.5546875" style="513" bestFit="1" customWidth="1"/>
    <col min="2" max="2" width="21.44140625" style="513" customWidth="1"/>
    <col min="3" max="3" width="7.44140625" style="513" bestFit="1" customWidth="1"/>
    <col min="4" max="4" width="2.77734375" style="520" bestFit="1" customWidth="1"/>
    <col min="5" max="5" width="15.33203125" style="513" customWidth="1"/>
    <col min="6" max="6" width="9" style="513" customWidth="1"/>
    <col min="7" max="11" width="8.33203125" style="513" customWidth="1"/>
    <col min="12" max="12" width="8.33203125" style="514" customWidth="1"/>
    <col min="13" max="13" width="8.88671875" style="513" customWidth="1"/>
    <col min="14" max="14" width="9" style="513" customWidth="1"/>
    <col min="15" max="16" width="8.33203125" style="513" customWidth="1"/>
    <col min="17" max="17" width="8.33203125" style="514" customWidth="1"/>
    <col min="18" max="18" width="8.33203125" style="513" customWidth="1"/>
    <col min="19" max="19" width="7.5546875" style="513" customWidth="1"/>
    <col min="20" max="20" width="10.5546875" style="513" customWidth="1"/>
    <col min="21" max="21" width="8.5546875" style="513" customWidth="1"/>
    <col min="22" max="22" width="8.44140625" style="513" customWidth="1"/>
    <col min="23" max="23" width="9.109375" style="513" customWidth="1"/>
    <col min="24" max="24" width="8.5546875" style="513" customWidth="1"/>
    <col min="25" max="25" width="11.5546875" style="514" customWidth="1"/>
    <col min="26" max="26" width="11.33203125" style="540" customWidth="1"/>
    <col min="27" max="27" width="8.88671875" style="514"/>
    <col min="28" max="16384" width="8.88671875" style="513"/>
  </cols>
  <sheetData>
    <row r="1" spans="1:28" ht="48.75" customHeight="1" x14ac:dyDescent="0.2">
      <c r="A1" s="812" t="s">
        <v>848</v>
      </c>
      <c r="B1" s="812"/>
      <c r="C1" s="812"/>
      <c r="D1" s="812"/>
      <c r="E1" s="812"/>
      <c r="F1" s="812"/>
      <c r="G1" s="812"/>
      <c r="H1" s="812"/>
      <c r="I1" s="812"/>
      <c r="J1" s="812"/>
      <c r="K1" s="812"/>
      <c r="L1" s="812"/>
      <c r="M1" s="812"/>
      <c r="N1" s="812"/>
      <c r="O1" s="812"/>
      <c r="P1" s="812"/>
      <c r="Q1" s="812"/>
      <c r="R1" s="812"/>
      <c r="S1" s="812"/>
      <c r="T1" s="812"/>
      <c r="U1" s="812"/>
      <c r="V1" s="812"/>
      <c r="W1" s="812"/>
      <c r="X1" s="812"/>
      <c r="Y1" s="812"/>
      <c r="Z1" s="650"/>
    </row>
    <row r="2" spans="1:28" s="520" customFormat="1" ht="17.100000000000001" customHeight="1" x14ac:dyDescent="0.2">
      <c r="C2" s="579"/>
      <c r="D2" s="781"/>
      <c r="E2" s="580"/>
      <c r="F2" s="813" t="s">
        <v>831</v>
      </c>
      <c r="G2" s="814"/>
      <c r="H2" s="814"/>
      <c r="I2" s="814"/>
      <c r="J2" s="814"/>
      <c r="K2" s="814"/>
      <c r="L2" s="814"/>
      <c r="M2" s="814"/>
      <c r="N2" s="814"/>
      <c r="O2" s="814"/>
      <c r="P2" s="814"/>
      <c r="Q2" s="815"/>
      <c r="R2" s="816" t="s">
        <v>837</v>
      </c>
      <c r="S2" s="817"/>
      <c r="T2" s="817"/>
      <c r="U2" s="817"/>
      <c r="V2" s="817"/>
      <c r="W2" s="817"/>
      <c r="X2" s="818"/>
      <c r="Y2" s="592"/>
      <c r="Z2" s="593"/>
      <c r="AA2" s="523"/>
    </row>
    <row r="3" spans="1:28" s="520" customFormat="1" ht="13.9" customHeight="1" x14ac:dyDescent="0.2">
      <c r="A3" s="581" t="s">
        <v>736</v>
      </c>
      <c r="B3" s="581"/>
      <c r="C3" s="579"/>
      <c r="D3" s="781"/>
      <c r="E3" s="582"/>
      <c r="F3" s="583"/>
      <c r="G3" s="584"/>
      <c r="H3" s="584"/>
      <c r="I3" s="584"/>
      <c r="J3" s="584"/>
      <c r="K3" s="584"/>
      <c r="L3" s="584"/>
      <c r="M3" s="594"/>
      <c r="N3" s="595"/>
      <c r="O3" s="595"/>
      <c r="P3" s="595"/>
      <c r="Q3" s="596"/>
      <c r="R3" s="595"/>
      <c r="T3" s="595"/>
      <c r="X3" s="585"/>
      <c r="Y3" s="586"/>
      <c r="Z3" s="597"/>
      <c r="AA3" s="523"/>
    </row>
    <row r="4" spans="1:28" s="520" customFormat="1" ht="17.100000000000001" customHeight="1" x14ac:dyDescent="0.2">
      <c r="A4" s="819" t="s">
        <v>633</v>
      </c>
      <c r="B4" s="819"/>
      <c r="C4" s="572"/>
      <c r="D4" s="587"/>
      <c r="E4" s="582"/>
      <c r="F4" s="820" t="s">
        <v>1</v>
      </c>
      <c r="G4" s="821"/>
      <c r="H4" s="821"/>
      <c r="I4" s="821"/>
      <c r="J4" s="821"/>
      <c r="K4" s="821"/>
      <c r="L4" s="821"/>
      <c r="M4" s="822"/>
      <c r="N4" s="598"/>
      <c r="O4" s="598"/>
      <c r="P4" s="598"/>
      <c r="Q4" s="599"/>
      <c r="R4" s="598"/>
      <c r="T4" s="598"/>
      <c r="X4" s="586"/>
      <c r="Y4" s="586"/>
      <c r="Z4" s="600"/>
      <c r="AA4" s="523"/>
    </row>
    <row r="5" spans="1:28" s="520" customFormat="1" ht="88.15" customHeight="1" x14ac:dyDescent="0.2">
      <c r="A5" s="515" t="s">
        <v>822</v>
      </c>
      <c r="B5" s="516" t="s">
        <v>823</v>
      </c>
      <c r="C5" s="516" t="s">
        <v>821</v>
      </c>
      <c r="D5" s="517"/>
      <c r="E5" s="518" t="s">
        <v>780</v>
      </c>
      <c r="F5" s="522" t="s">
        <v>2</v>
      </c>
      <c r="G5" s="518" t="s">
        <v>620</v>
      </c>
      <c r="H5" s="518" t="s">
        <v>618</v>
      </c>
      <c r="I5" s="518" t="s">
        <v>3</v>
      </c>
      <c r="J5" s="518" t="s">
        <v>621</v>
      </c>
      <c r="K5" s="518" t="s">
        <v>774</v>
      </c>
      <c r="L5" s="521" t="s">
        <v>4</v>
      </c>
      <c r="M5" s="524" t="s">
        <v>775</v>
      </c>
      <c r="N5" s="518" t="s">
        <v>773</v>
      </c>
      <c r="O5" s="518" t="s">
        <v>776</v>
      </c>
      <c r="P5" s="518" t="s">
        <v>613</v>
      </c>
      <c r="Q5" s="519" t="s">
        <v>777</v>
      </c>
      <c r="R5" s="518" t="s">
        <v>779</v>
      </c>
      <c r="S5" s="518" t="s">
        <v>778</v>
      </c>
      <c r="T5" s="518" t="s">
        <v>624</v>
      </c>
      <c r="U5" s="525" t="s">
        <v>615</v>
      </c>
      <c r="V5" s="525" t="s">
        <v>616</v>
      </c>
      <c r="W5" s="527" t="s">
        <v>6</v>
      </c>
      <c r="X5" s="526" t="s">
        <v>617</v>
      </c>
      <c r="Y5" s="526" t="s">
        <v>832</v>
      </c>
      <c r="Z5" s="539"/>
      <c r="AA5" s="523"/>
    </row>
    <row r="6" spans="1:28" s="520" customFormat="1" ht="15.75" customHeight="1" x14ac:dyDescent="0.2">
      <c r="A6" s="528"/>
      <c r="B6" s="529"/>
      <c r="C6" s="529"/>
      <c r="D6" s="530"/>
      <c r="E6" s="531"/>
      <c r="F6" s="532"/>
      <c r="G6" s="533"/>
      <c r="H6" s="533"/>
      <c r="I6" s="533"/>
      <c r="J6" s="533"/>
      <c r="K6" s="533"/>
      <c r="L6" s="531"/>
      <c r="M6" s="534"/>
      <c r="N6" s="533"/>
      <c r="O6" s="533"/>
      <c r="P6" s="533"/>
      <c r="Q6" s="535"/>
      <c r="R6" s="533"/>
      <c r="S6" s="533"/>
      <c r="T6" s="533"/>
      <c r="U6" s="536"/>
      <c r="V6" s="536"/>
      <c r="W6" s="537"/>
      <c r="X6" s="538"/>
      <c r="Y6" s="538"/>
      <c r="Z6" s="539"/>
      <c r="AA6" s="523"/>
    </row>
    <row r="7" spans="1:28" s="520" customFormat="1" ht="14.25" customHeight="1" x14ac:dyDescent="0.2">
      <c r="A7" s="572" t="s">
        <v>803</v>
      </c>
      <c r="B7" s="572" t="s">
        <v>7</v>
      </c>
      <c r="C7" s="587" t="s">
        <v>721</v>
      </c>
      <c r="D7" s="587" t="s">
        <v>720</v>
      </c>
      <c r="E7" s="692">
        <v>23464</v>
      </c>
      <c r="F7" s="693">
        <v>8480</v>
      </c>
      <c r="G7" s="694">
        <v>1820</v>
      </c>
      <c r="H7" s="694">
        <v>1180</v>
      </c>
      <c r="I7" s="694">
        <v>490</v>
      </c>
      <c r="J7" s="694">
        <v>570</v>
      </c>
      <c r="K7" s="694">
        <v>780</v>
      </c>
      <c r="L7" s="694">
        <v>13320</v>
      </c>
      <c r="M7" s="695">
        <v>0.56999999999999995</v>
      </c>
      <c r="N7" s="608">
        <v>1900</v>
      </c>
      <c r="O7" s="608">
        <v>4420</v>
      </c>
      <c r="P7" s="608">
        <v>6110</v>
      </c>
      <c r="Q7" s="606">
        <v>25750</v>
      </c>
      <c r="R7" s="608">
        <v>6130</v>
      </c>
      <c r="S7" s="608">
        <v>5690</v>
      </c>
      <c r="T7" s="608">
        <v>15650</v>
      </c>
      <c r="U7" s="608">
        <v>25320</v>
      </c>
      <c r="V7" s="608">
        <v>27940</v>
      </c>
      <c r="W7" s="608">
        <v>80720</v>
      </c>
      <c r="X7" s="696">
        <v>3.44</v>
      </c>
      <c r="Y7" s="606">
        <v>9560</v>
      </c>
      <c r="Z7" s="588"/>
      <c r="AA7" s="589"/>
      <c r="AB7" s="590"/>
    </row>
    <row r="8" spans="1:28" s="520" customFormat="1" ht="14.25" customHeight="1" x14ac:dyDescent="0.2">
      <c r="A8" s="572" t="s">
        <v>798</v>
      </c>
      <c r="B8" s="572" t="s">
        <v>8</v>
      </c>
      <c r="C8" s="587" t="s">
        <v>721</v>
      </c>
      <c r="D8" s="587" t="s">
        <v>720</v>
      </c>
      <c r="E8" s="692">
        <v>3652</v>
      </c>
      <c r="F8" s="693">
        <v>1080</v>
      </c>
      <c r="G8" s="694">
        <v>1020</v>
      </c>
      <c r="H8" s="694">
        <v>480</v>
      </c>
      <c r="I8" s="694">
        <v>190</v>
      </c>
      <c r="J8" s="694">
        <v>260</v>
      </c>
      <c r="K8" s="694">
        <v>340</v>
      </c>
      <c r="L8" s="694">
        <v>3380</v>
      </c>
      <c r="M8" s="695">
        <v>0.93</v>
      </c>
      <c r="N8" s="608">
        <v>470</v>
      </c>
      <c r="O8" s="608">
        <v>880</v>
      </c>
      <c r="P8" s="608">
        <v>1100</v>
      </c>
      <c r="Q8" s="606">
        <v>5820</v>
      </c>
      <c r="R8" s="608">
        <v>2590</v>
      </c>
      <c r="S8" s="608">
        <v>3160</v>
      </c>
      <c r="T8" s="608">
        <v>7720</v>
      </c>
      <c r="U8" s="608">
        <v>20620</v>
      </c>
      <c r="V8" s="608">
        <v>21360</v>
      </c>
      <c r="W8" s="608">
        <v>55440</v>
      </c>
      <c r="X8" s="696">
        <v>15.18</v>
      </c>
      <c r="Y8" s="606">
        <v>1250</v>
      </c>
      <c r="Z8" s="588"/>
      <c r="AA8" s="589"/>
      <c r="AB8" s="590"/>
    </row>
    <row r="9" spans="1:28" s="520" customFormat="1" ht="14.25" customHeight="1" x14ac:dyDescent="0.2">
      <c r="A9" s="706" t="s">
        <v>619</v>
      </c>
      <c r="B9" s="572" t="s">
        <v>9</v>
      </c>
      <c r="C9" s="587" t="s">
        <v>721</v>
      </c>
      <c r="D9" s="587" t="s">
        <v>720</v>
      </c>
      <c r="E9" s="692">
        <v>19812</v>
      </c>
      <c r="F9" s="693">
        <v>7400</v>
      </c>
      <c r="G9" s="694">
        <v>800</v>
      </c>
      <c r="H9" s="694">
        <v>700</v>
      </c>
      <c r="I9" s="694">
        <v>290</v>
      </c>
      <c r="J9" s="694">
        <v>320</v>
      </c>
      <c r="K9" s="694">
        <v>440</v>
      </c>
      <c r="L9" s="694">
        <v>9950</v>
      </c>
      <c r="M9" s="695">
        <v>0.5</v>
      </c>
      <c r="N9" s="608">
        <v>1440</v>
      </c>
      <c r="O9" s="608">
        <v>3540</v>
      </c>
      <c r="P9" s="608">
        <v>5010</v>
      </c>
      <c r="Q9" s="606">
        <v>19930</v>
      </c>
      <c r="R9" s="608">
        <v>3540</v>
      </c>
      <c r="S9" s="608">
        <v>2530</v>
      </c>
      <c r="T9" s="608">
        <v>7940</v>
      </c>
      <c r="U9" s="608">
        <v>4700</v>
      </c>
      <c r="V9" s="608">
        <v>6580</v>
      </c>
      <c r="W9" s="608">
        <v>25280</v>
      </c>
      <c r="X9" s="696">
        <v>1.28</v>
      </c>
      <c r="Y9" s="606">
        <v>8310</v>
      </c>
      <c r="Z9" s="588"/>
      <c r="AA9" s="589"/>
      <c r="AB9" s="590"/>
    </row>
    <row r="10" spans="1:28" s="520" customFormat="1" ht="14.25" customHeight="1" x14ac:dyDescent="0.2">
      <c r="A10" s="575"/>
      <c r="B10" s="575"/>
      <c r="C10" s="587" t="s">
        <v>721</v>
      </c>
      <c r="D10" s="587"/>
      <c r="E10" s="691"/>
      <c r="F10" s="612"/>
      <c r="G10" s="601"/>
      <c r="H10" s="601"/>
      <c r="I10" s="601"/>
      <c r="J10" s="601"/>
      <c r="K10" s="601"/>
      <c r="L10" s="601"/>
      <c r="M10" s="613"/>
      <c r="N10" s="605"/>
      <c r="O10" s="605"/>
      <c r="P10" s="605"/>
      <c r="Q10" s="622"/>
      <c r="R10" s="605"/>
      <c r="S10" s="605"/>
      <c r="T10" s="605"/>
      <c r="U10" s="605"/>
      <c r="V10" s="605"/>
      <c r="W10" s="611"/>
      <c r="X10" s="610"/>
      <c r="Y10" s="610"/>
      <c r="Z10" s="588"/>
      <c r="AA10" s="523"/>
    </row>
    <row r="11" spans="1:28" s="520" customFormat="1" ht="14.25" customHeight="1" x14ac:dyDescent="0.2">
      <c r="A11" s="575" t="s">
        <v>786</v>
      </c>
      <c r="B11" s="575" t="s">
        <v>787</v>
      </c>
      <c r="C11" s="587" t="s">
        <v>750</v>
      </c>
      <c r="D11" s="587"/>
      <c r="E11" s="672">
        <v>1169</v>
      </c>
      <c r="F11" s="668">
        <v>230</v>
      </c>
      <c r="G11" s="669">
        <v>10</v>
      </c>
      <c r="H11" s="669">
        <v>10</v>
      </c>
      <c r="I11" s="669">
        <v>0</v>
      </c>
      <c r="J11" s="669">
        <v>10</v>
      </c>
      <c r="K11" s="669">
        <v>10</v>
      </c>
      <c r="L11" s="669">
        <v>280</v>
      </c>
      <c r="M11" s="670">
        <v>0.24</v>
      </c>
      <c r="N11" s="669">
        <v>50</v>
      </c>
      <c r="O11" s="669">
        <v>170</v>
      </c>
      <c r="P11" s="669">
        <v>280</v>
      </c>
      <c r="Q11" s="669">
        <v>780</v>
      </c>
      <c r="R11" s="669">
        <v>20</v>
      </c>
      <c r="S11" s="669">
        <v>10</v>
      </c>
      <c r="T11" s="669">
        <v>100</v>
      </c>
      <c r="U11" s="669">
        <v>10</v>
      </c>
      <c r="V11" s="669">
        <v>0</v>
      </c>
      <c r="W11" s="669">
        <v>140</v>
      </c>
      <c r="X11" s="674">
        <v>0.12</v>
      </c>
      <c r="Y11" s="797">
        <v>260</v>
      </c>
      <c r="Z11" s="588"/>
      <c r="AA11" s="523"/>
    </row>
    <row r="12" spans="1:28" s="520" customFormat="1" ht="14.25" customHeight="1" x14ac:dyDescent="0.2">
      <c r="A12" s="575" t="s">
        <v>788</v>
      </c>
      <c r="B12" s="575" t="s">
        <v>789</v>
      </c>
      <c r="C12" s="587" t="s">
        <v>743</v>
      </c>
      <c r="D12" s="587"/>
      <c r="E12" s="672">
        <v>3135</v>
      </c>
      <c r="F12" s="668">
        <v>980</v>
      </c>
      <c r="G12" s="669">
        <v>130</v>
      </c>
      <c r="H12" s="669">
        <v>80</v>
      </c>
      <c r="I12" s="669">
        <v>40</v>
      </c>
      <c r="J12" s="669">
        <v>100</v>
      </c>
      <c r="K12" s="669">
        <v>30</v>
      </c>
      <c r="L12" s="669">
        <v>1360</v>
      </c>
      <c r="M12" s="670">
        <v>0.43</v>
      </c>
      <c r="N12" s="669">
        <v>200</v>
      </c>
      <c r="O12" s="669">
        <v>870</v>
      </c>
      <c r="P12" s="669">
        <v>870</v>
      </c>
      <c r="Q12" s="669">
        <v>3300</v>
      </c>
      <c r="R12" s="669">
        <v>340</v>
      </c>
      <c r="S12" s="669">
        <v>490</v>
      </c>
      <c r="T12" s="669">
        <v>530</v>
      </c>
      <c r="U12" s="669">
        <v>30</v>
      </c>
      <c r="V12" s="669">
        <v>1170</v>
      </c>
      <c r="W12" s="669">
        <v>2560</v>
      </c>
      <c r="X12" s="674">
        <v>0.82</v>
      </c>
      <c r="Y12" s="797">
        <v>590</v>
      </c>
      <c r="Z12" s="588"/>
      <c r="AA12" s="523"/>
    </row>
    <row r="13" spans="1:28" s="520" customFormat="1" ht="14.25" customHeight="1" x14ac:dyDescent="0.2">
      <c r="A13" s="575" t="s">
        <v>790</v>
      </c>
      <c r="B13" s="575" t="s">
        <v>791</v>
      </c>
      <c r="C13" s="587" t="s">
        <v>747</v>
      </c>
      <c r="D13" s="587"/>
      <c r="E13" s="672">
        <v>2318</v>
      </c>
      <c r="F13" s="668">
        <v>780</v>
      </c>
      <c r="G13" s="669">
        <v>50</v>
      </c>
      <c r="H13" s="669">
        <v>90</v>
      </c>
      <c r="I13" s="669">
        <v>30</v>
      </c>
      <c r="J13" s="669">
        <v>30</v>
      </c>
      <c r="K13" s="669">
        <v>20</v>
      </c>
      <c r="L13" s="669">
        <v>1010</v>
      </c>
      <c r="M13" s="670">
        <v>0.43</v>
      </c>
      <c r="N13" s="669">
        <v>150</v>
      </c>
      <c r="O13" s="669">
        <v>560</v>
      </c>
      <c r="P13" s="669">
        <v>510</v>
      </c>
      <c r="Q13" s="669">
        <v>2220</v>
      </c>
      <c r="R13" s="669">
        <v>170</v>
      </c>
      <c r="S13" s="669">
        <v>70</v>
      </c>
      <c r="T13" s="669">
        <v>380</v>
      </c>
      <c r="U13" s="669">
        <v>130</v>
      </c>
      <c r="V13" s="669">
        <v>120</v>
      </c>
      <c r="W13" s="669">
        <v>870</v>
      </c>
      <c r="X13" s="674">
        <v>0.38</v>
      </c>
      <c r="Y13" s="797">
        <v>500</v>
      </c>
      <c r="Z13" s="588"/>
      <c r="AA13" s="523"/>
    </row>
    <row r="14" spans="1:28" s="520" customFormat="1" ht="14.25" customHeight="1" x14ac:dyDescent="0.2">
      <c r="A14" s="575" t="s">
        <v>792</v>
      </c>
      <c r="B14" s="575" t="s">
        <v>793</v>
      </c>
      <c r="C14" s="587" t="s">
        <v>744</v>
      </c>
      <c r="D14" s="587" t="s">
        <v>720</v>
      </c>
      <c r="E14" s="672">
        <v>2005</v>
      </c>
      <c r="F14" s="668">
        <v>900</v>
      </c>
      <c r="G14" s="669">
        <v>70</v>
      </c>
      <c r="H14" s="669">
        <v>70</v>
      </c>
      <c r="I14" s="669">
        <v>30</v>
      </c>
      <c r="J14" s="669">
        <v>10</v>
      </c>
      <c r="K14" s="669">
        <v>20</v>
      </c>
      <c r="L14" s="669">
        <v>1100</v>
      </c>
      <c r="M14" s="670">
        <v>0.55000000000000004</v>
      </c>
      <c r="N14" s="669">
        <v>150</v>
      </c>
      <c r="O14" s="669">
        <v>220</v>
      </c>
      <c r="P14" s="669">
        <v>390</v>
      </c>
      <c r="Q14" s="669">
        <v>1860</v>
      </c>
      <c r="R14" s="669">
        <v>240</v>
      </c>
      <c r="S14" s="669">
        <v>270</v>
      </c>
      <c r="T14" s="669">
        <v>450</v>
      </c>
      <c r="U14" s="669">
        <v>160</v>
      </c>
      <c r="V14" s="669">
        <v>150</v>
      </c>
      <c r="W14" s="669">
        <v>1270</v>
      </c>
      <c r="X14" s="674">
        <v>0.63</v>
      </c>
      <c r="Y14" s="797">
        <v>670</v>
      </c>
      <c r="Z14" s="588"/>
      <c r="AA14" s="523"/>
    </row>
    <row r="15" spans="1:28" s="520" customFormat="1" ht="14.25" customHeight="1" x14ac:dyDescent="0.2">
      <c r="A15" s="575" t="s">
        <v>794</v>
      </c>
      <c r="B15" s="575" t="s">
        <v>795</v>
      </c>
      <c r="C15" s="587" t="s">
        <v>749</v>
      </c>
      <c r="D15" s="587" t="s">
        <v>720</v>
      </c>
      <c r="E15" s="672">
        <v>2414</v>
      </c>
      <c r="F15" s="668">
        <v>1130</v>
      </c>
      <c r="G15" s="669">
        <v>280</v>
      </c>
      <c r="H15" s="669">
        <v>240</v>
      </c>
      <c r="I15" s="669">
        <v>90</v>
      </c>
      <c r="J15" s="669">
        <v>90</v>
      </c>
      <c r="K15" s="669">
        <v>110</v>
      </c>
      <c r="L15" s="669">
        <v>1930</v>
      </c>
      <c r="M15" s="670">
        <v>0.8</v>
      </c>
      <c r="N15" s="669">
        <v>200</v>
      </c>
      <c r="O15" s="669">
        <v>610</v>
      </c>
      <c r="P15" s="669">
        <v>880</v>
      </c>
      <c r="Q15" s="669">
        <v>3610</v>
      </c>
      <c r="R15" s="669">
        <v>870</v>
      </c>
      <c r="S15" s="669">
        <v>210</v>
      </c>
      <c r="T15" s="669">
        <v>1190</v>
      </c>
      <c r="U15" s="669">
        <v>840</v>
      </c>
      <c r="V15" s="669">
        <v>320</v>
      </c>
      <c r="W15" s="669">
        <v>3430</v>
      </c>
      <c r="X15" s="674">
        <v>1.42</v>
      </c>
      <c r="Y15" s="797">
        <v>4190</v>
      </c>
      <c r="Z15" s="588"/>
      <c r="AA15" s="523"/>
    </row>
    <row r="16" spans="1:28" s="520" customFormat="1" ht="14.25" customHeight="1" x14ac:dyDescent="0.2">
      <c r="A16" s="575" t="s">
        <v>796</v>
      </c>
      <c r="B16" s="575" t="s">
        <v>797</v>
      </c>
      <c r="C16" s="587" t="s">
        <v>745</v>
      </c>
      <c r="D16" s="587" t="s">
        <v>720</v>
      </c>
      <c r="E16" s="672">
        <v>2594</v>
      </c>
      <c r="F16" s="668">
        <v>1140</v>
      </c>
      <c r="G16" s="669">
        <v>100</v>
      </c>
      <c r="H16" s="669">
        <v>100</v>
      </c>
      <c r="I16" s="669">
        <v>40</v>
      </c>
      <c r="J16" s="669">
        <v>30</v>
      </c>
      <c r="K16" s="669">
        <v>90</v>
      </c>
      <c r="L16" s="669">
        <v>1490</v>
      </c>
      <c r="M16" s="670">
        <v>0.56999999999999995</v>
      </c>
      <c r="N16" s="669">
        <v>270</v>
      </c>
      <c r="O16" s="669">
        <v>310</v>
      </c>
      <c r="P16" s="669">
        <v>570</v>
      </c>
      <c r="Q16" s="669">
        <v>2640</v>
      </c>
      <c r="R16" s="669">
        <v>550</v>
      </c>
      <c r="S16" s="669">
        <v>760</v>
      </c>
      <c r="T16" s="669">
        <v>1820</v>
      </c>
      <c r="U16" s="669">
        <v>1370</v>
      </c>
      <c r="V16" s="669">
        <v>1400</v>
      </c>
      <c r="W16" s="669">
        <v>5900</v>
      </c>
      <c r="X16" s="674">
        <v>2.2799999999999998</v>
      </c>
      <c r="Y16" s="797">
        <v>560</v>
      </c>
      <c r="Z16" s="588"/>
      <c r="AA16" s="523"/>
    </row>
    <row r="17" spans="1:27" s="520" customFormat="1" ht="14.25" customHeight="1" x14ac:dyDescent="0.2">
      <c r="A17" s="575" t="s">
        <v>798</v>
      </c>
      <c r="B17" s="575" t="s">
        <v>8</v>
      </c>
      <c r="C17" s="587" t="s">
        <v>746</v>
      </c>
      <c r="D17" s="587" t="s">
        <v>720</v>
      </c>
      <c r="E17" s="672">
        <v>3655</v>
      </c>
      <c r="F17" s="668">
        <v>1080</v>
      </c>
      <c r="G17" s="669">
        <v>1020</v>
      </c>
      <c r="H17" s="669">
        <v>480</v>
      </c>
      <c r="I17" s="669">
        <v>190</v>
      </c>
      <c r="J17" s="669">
        <v>260</v>
      </c>
      <c r="K17" s="669">
        <v>340</v>
      </c>
      <c r="L17" s="669">
        <v>3380</v>
      </c>
      <c r="M17" s="670">
        <v>0.92</v>
      </c>
      <c r="N17" s="669">
        <v>470</v>
      </c>
      <c r="O17" s="669">
        <v>880</v>
      </c>
      <c r="P17" s="669">
        <v>1100</v>
      </c>
      <c r="Q17" s="669">
        <v>5820</v>
      </c>
      <c r="R17" s="669">
        <v>2590</v>
      </c>
      <c r="S17" s="669">
        <v>3160</v>
      </c>
      <c r="T17" s="669">
        <v>7720</v>
      </c>
      <c r="U17" s="669">
        <v>20620</v>
      </c>
      <c r="V17" s="669">
        <v>21360</v>
      </c>
      <c r="W17" s="669">
        <v>55440</v>
      </c>
      <c r="X17" s="674">
        <v>15.17</v>
      </c>
      <c r="Y17" s="797">
        <v>1250</v>
      </c>
      <c r="Z17" s="588"/>
      <c r="AA17" s="523"/>
    </row>
    <row r="18" spans="1:27" s="520" customFormat="1" ht="14.25" customHeight="1" x14ac:dyDescent="0.2">
      <c r="A18" s="575" t="s">
        <v>799</v>
      </c>
      <c r="B18" s="575" t="s">
        <v>800</v>
      </c>
      <c r="C18" s="587" t="s">
        <v>742</v>
      </c>
      <c r="D18" s="587"/>
      <c r="E18" s="672">
        <v>3792</v>
      </c>
      <c r="F18" s="668">
        <v>1420</v>
      </c>
      <c r="G18" s="669">
        <v>110</v>
      </c>
      <c r="H18" s="669">
        <v>110</v>
      </c>
      <c r="I18" s="669">
        <v>40</v>
      </c>
      <c r="J18" s="669">
        <v>30</v>
      </c>
      <c r="K18" s="669">
        <v>130</v>
      </c>
      <c r="L18" s="669">
        <v>1830</v>
      </c>
      <c r="M18" s="670">
        <v>0.48</v>
      </c>
      <c r="N18" s="669">
        <v>270</v>
      </c>
      <c r="O18" s="669">
        <v>620</v>
      </c>
      <c r="P18" s="669">
        <v>900</v>
      </c>
      <c r="Q18" s="669">
        <v>3620</v>
      </c>
      <c r="R18" s="669">
        <v>850</v>
      </c>
      <c r="S18" s="669">
        <v>480</v>
      </c>
      <c r="T18" s="669">
        <v>2660</v>
      </c>
      <c r="U18" s="669">
        <v>1580</v>
      </c>
      <c r="V18" s="669">
        <v>2910</v>
      </c>
      <c r="W18" s="669">
        <v>8470</v>
      </c>
      <c r="X18" s="674">
        <v>2.23</v>
      </c>
      <c r="Y18" s="797">
        <v>680</v>
      </c>
      <c r="Z18" s="588"/>
      <c r="AA18" s="523"/>
    </row>
    <row r="19" spans="1:27" s="520" customFormat="1" ht="14.25" customHeight="1" x14ac:dyDescent="0.2">
      <c r="A19" s="575" t="s">
        <v>801</v>
      </c>
      <c r="B19" s="575" t="s">
        <v>802</v>
      </c>
      <c r="C19" s="587" t="s">
        <v>748</v>
      </c>
      <c r="D19" s="587" t="s">
        <v>720</v>
      </c>
      <c r="E19" s="672">
        <v>2403</v>
      </c>
      <c r="F19" s="668">
        <v>810</v>
      </c>
      <c r="G19" s="669">
        <v>50</v>
      </c>
      <c r="H19" s="669">
        <v>20</v>
      </c>
      <c r="I19" s="669">
        <v>30</v>
      </c>
      <c r="J19" s="669">
        <v>20</v>
      </c>
      <c r="K19" s="669">
        <v>40</v>
      </c>
      <c r="L19" s="669">
        <v>960</v>
      </c>
      <c r="M19" s="670">
        <v>0.4</v>
      </c>
      <c r="N19" s="669">
        <v>140</v>
      </c>
      <c r="O19" s="669">
        <v>180</v>
      </c>
      <c r="P19" s="669">
        <v>600</v>
      </c>
      <c r="Q19" s="669">
        <v>1890</v>
      </c>
      <c r="R19" s="669">
        <v>490</v>
      </c>
      <c r="S19" s="669">
        <v>230</v>
      </c>
      <c r="T19" s="669">
        <v>810</v>
      </c>
      <c r="U19" s="669">
        <v>590</v>
      </c>
      <c r="V19" s="669">
        <v>510</v>
      </c>
      <c r="W19" s="669">
        <v>2640</v>
      </c>
      <c r="X19" s="674">
        <v>1.1000000000000001</v>
      </c>
      <c r="Y19" s="797">
        <v>870</v>
      </c>
      <c r="Z19" s="588"/>
      <c r="AA19" s="523"/>
    </row>
    <row r="20" spans="1:27" s="520" customFormat="1" ht="14.25" customHeight="1" x14ac:dyDescent="0.2">
      <c r="A20" s="575"/>
      <c r="B20" s="575"/>
      <c r="C20" s="587"/>
      <c r="D20" s="587"/>
      <c r="E20" s="692"/>
      <c r="F20" s="612"/>
      <c r="G20" s="601"/>
      <c r="H20" s="601"/>
      <c r="I20" s="601"/>
      <c r="J20" s="601"/>
      <c r="K20" s="601"/>
      <c r="L20" s="600"/>
      <c r="M20" s="613"/>
      <c r="N20" s="605"/>
      <c r="O20" s="605"/>
      <c r="P20" s="605"/>
      <c r="Q20" s="622"/>
      <c r="R20" s="605"/>
      <c r="S20" s="605"/>
      <c r="T20" s="605"/>
      <c r="U20" s="605"/>
      <c r="V20" s="605"/>
      <c r="W20" s="611"/>
      <c r="X20" s="610"/>
      <c r="Y20" s="610"/>
      <c r="Z20" s="588"/>
      <c r="AA20" s="523"/>
    </row>
    <row r="21" spans="1:27" s="520" customFormat="1" ht="14.25" customHeight="1" x14ac:dyDescent="0.2">
      <c r="A21" s="61" t="s">
        <v>530</v>
      </c>
      <c r="B21" s="61" t="s">
        <v>531</v>
      </c>
      <c r="C21" s="573" t="s">
        <v>742</v>
      </c>
      <c r="D21" s="782"/>
      <c r="E21" s="752">
        <v>28.527000000000001</v>
      </c>
      <c r="F21" s="603" t="s">
        <v>723</v>
      </c>
      <c r="G21" s="601" t="s">
        <v>723</v>
      </c>
      <c r="H21" s="601" t="s">
        <v>723</v>
      </c>
      <c r="I21" s="601" t="s">
        <v>723</v>
      </c>
      <c r="J21" s="601" t="s">
        <v>723</v>
      </c>
      <c r="K21" s="601" t="s">
        <v>723</v>
      </c>
      <c r="L21" s="694">
        <v>7</v>
      </c>
      <c r="M21" s="704">
        <v>0.25</v>
      </c>
      <c r="N21" s="605" t="s">
        <v>723</v>
      </c>
      <c r="O21" s="605" t="s">
        <v>723</v>
      </c>
      <c r="P21" s="605">
        <v>5</v>
      </c>
      <c r="Q21" s="606">
        <v>15</v>
      </c>
      <c r="R21" s="607" t="s">
        <v>723</v>
      </c>
      <c r="S21" s="605" t="s">
        <v>723</v>
      </c>
      <c r="T21" s="605" t="s">
        <v>723</v>
      </c>
      <c r="U21" s="607">
        <v>20</v>
      </c>
      <c r="V21" s="607">
        <v>32</v>
      </c>
      <c r="W21" s="608">
        <v>62</v>
      </c>
      <c r="X21" s="609">
        <v>2.17</v>
      </c>
      <c r="Y21" s="610" t="s">
        <v>723</v>
      </c>
      <c r="Z21" s="588"/>
      <c r="AA21" s="523"/>
    </row>
    <row r="22" spans="1:27" s="520" customFormat="1" ht="14.25" customHeight="1" x14ac:dyDescent="0.2">
      <c r="A22" s="61" t="s">
        <v>33</v>
      </c>
      <c r="B22" s="61" t="s">
        <v>34</v>
      </c>
      <c r="C22" s="573" t="s">
        <v>743</v>
      </c>
      <c r="D22" s="782"/>
      <c r="E22" s="752">
        <v>43.174999999999997</v>
      </c>
      <c r="F22" s="601" t="s">
        <v>723</v>
      </c>
      <c r="G22" s="601" t="s">
        <v>723</v>
      </c>
      <c r="H22" s="601" t="s">
        <v>723</v>
      </c>
      <c r="I22" s="601" t="s">
        <v>723</v>
      </c>
      <c r="J22" s="601" t="s">
        <v>723</v>
      </c>
      <c r="K22" s="601" t="s">
        <v>723</v>
      </c>
      <c r="L22" s="694" t="s">
        <v>723</v>
      </c>
      <c r="M22" s="704" t="s">
        <v>723</v>
      </c>
      <c r="N22" s="605">
        <v>6</v>
      </c>
      <c r="O22" s="605">
        <v>16</v>
      </c>
      <c r="P22" s="607">
        <v>10</v>
      </c>
      <c r="Q22" s="606">
        <v>35</v>
      </c>
      <c r="R22" s="605" t="s">
        <v>723</v>
      </c>
      <c r="S22" s="605" t="s">
        <v>723</v>
      </c>
      <c r="T22" s="605" t="s">
        <v>723</v>
      </c>
      <c r="U22" s="605" t="s">
        <v>723</v>
      </c>
      <c r="V22" s="605" t="s">
        <v>723</v>
      </c>
      <c r="W22" s="611">
        <v>6</v>
      </c>
      <c r="X22" s="610">
        <v>0.14000000000000001</v>
      </c>
      <c r="Y22" s="602" t="s">
        <v>723</v>
      </c>
      <c r="Z22" s="588"/>
      <c r="AA22" s="523"/>
    </row>
    <row r="23" spans="1:27" s="520" customFormat="1" ht="14.25" customHeight="1" x14ac:dyDescent="0.2">
      <c r="A23" s="61" t="s">
        <v>140</v>
      </c>
      <c r="B23" s="61" t="s">
        <v>141</v>
      </c>
      <c r="C23" s="573" t="s">
        <v>744</v>
      </c>
      <c r="D23" s="782"/>
      <c r="E23" s="752">
        <v>54.936999999999998</v>
      </c>
      <c r="F23" s="603">
        <v>18</v>
      </c>
      <c r="G23" s="601" t="s">
        <v>723</v>
      </c>
      <c r="H23" s="601" t="s">
        <v>723</v>
      </c>
      <c r="I23" s="601" t="s">
        <v>723</v>
      </c>
      <c r="J23" s="601" t="s">
        <v>723</v>
      </c>
      <c r="K23" s="601" t="s">
        <v>723</v>
      </c>
      <c r="L23" s="694">
        <v>19</v>
      </c>
      <c r="M23" s="704">
        <v>0.35</v>
      </c>
      <c r="N23" s="605" t="s">
        <v>723</v>
      </c>
      <c r="O23" s="605" t="s">
        <v>723</v>
      </c>
      <c r="P23" s="607">
        <v>28</v>
      </c>
      <c r="Q23" s="606">
        <v>69</v>
      </c>
      <c r="R23" s="605" t="s">
        <v>723</v>
      </c>
      <c r="S23" s="607" t="s">
        <v>723</v>
      </c>
      <c r="T23" s="607">
        <v>8</v>
      </c>
      <c r="U23" s="605" t="s">
        <v>723</v>
      </c>
      <c r="V23" s="605" t="s">
        <v>723</v>
      </c>
      <c r="W23" s="608">
        <v>12</v>
      </c>
      <c r="X23" s="609">
        <v>0.22</v>
      </c>
      <c r="Y23" s="602" t="s">
        <v>723</v>
      </c>
      <c r="Z23" s="588"/>
      <c r="AA23" s="523"/>
    </row>
    <row r="24" spans="1:27" s="520" customFormat="1" ht="14.25" customHeight="1" x14ac:dyDescent="0.2">
      <c r="A24" s="61" t="s">
        <v>532</v>
      </c>
      <c r="B24" s="61" t="s">
        <v>533</v>
      </c>
      <c r="C24" s="573" t="s">
        <v>742</v>
      </c>
      <c r="D24" s="782"/>
      <c r="E24" s="752">
        <v>71.369</v>
      </c>
      <c r="F24" s="612" t="s">
        <v>723</v>
      </c>
      <c r="G24" s="601" t="s">
        <v>723</v>
      </c>
      <c r="H24" s="601" t="s">
        <v>723</v>
      </c>
      <c r="I24" s="601" t="s">
        <v>723</v>
      </c>
      <c r="J24" s="601" t="s">
        <v>723</v>
      </c>
      <c r="K24" s="601" t="s">
        <v>723</v>
      </c>
      <c r="L24" s="694">
        <v>54</v>
      </c>
      <c r="M24" s="704">
        <v>0.76</v>
      </c>
      <c r="N24" s="607">
        <v>5</v>
      </c>
      <c r="O24" s="607">
        <v>32</v>
      </c>
      <c r="P24" s="607">
        <v>103</v>
      </c>
      <c r="Q24" s="606">
        <v>194</v>
      </c>
      <c r="R24" s="607" t="s">
        <v>723</v>
      </c>
      <c r="S24" s="607">
        <v>32</v>
      </c>
      <c r="T24" s="607">
        <v>28</v>
      </c>
      <c r="U24" s="605" t="s">
        <v>723</v>
      </c>
      <c r="V24" s="605">
        <v>44</v>
      </c>
      <c r="W24" s="608">
        <v>128</v>
      </c>
      <c r="X24" s="609">
        <v>1.79</v>
      </c>
      <c r="Y24" s="602">
        <v>87</v>
      </c>
      <c r="Z24" s="588"/>
      <c r="AA24" s="523"/>
    </row>
    <row r="25" spans="1:27" s="520" customFormat="1" ht="14.25" customHeight="1" x14ac:dyDescent="0.2">
      <c r="A25" s="61" t="s">
        <v>198</v>
      </c>
      <c r="B25" s="61" t="s">
        <v>199</v>
      </c>
      <c r="C25" s="573" t="s">
        <v>744</v>
      </c>
      <c r="D25" s="782"/>
      <c r="E25" s="752">
        <v>54.054000000000002</v>
      </c>
      <c r="F25" s="603">
        <v>35</v>
      </c>
      <c r="G25" s="601" t="s">
        <v>723</v>
      </c>
      <c r="H25" s="601" t="s">
        <v>723</v>
      </c>
      <c r="I25" s="601" t="s">
        <v>723</v>
      </c>
      <c r="J25" s="601" t="s">
        <v>723</v>
      </c>
      <c r="K25" s="601" t="s">
        <v>723</v>
      </c>
      <c r="L25" s="694">
        <v>37</v>
      </c>
      <c r="M25" s="704">
        <v>0.68</v>
      </c>
      <c r="N25" s="605" t="s">
        <v>723</v>
      </c>
      <c r="O25" s="605" t="s">
        <v>723</v>
      </c>
      <c r="P25" s="605" t="s">
        <v>723</v>
      </c>
      <c r="Q25" s="606">
        <v>45</v>
      </c>
      <c r="R25" s="605" t="s">
        <v>723</v>
      </c>
      <c r="S25" s="605" t="s">
        <v>723</v>
      </c>
      <c r="T25" s="605" t="s">
        <v>723</v>
      </c>
      <c r="U25" s="605" t="s">
        <v>723</v>
      </c>
      <c r="V25" s="605" t="s">
        <v>723</v>
      </c>
      <c r="W25" s="608">
        <v>22</v>
      </c>
      <c r="X25" s="609">
        <v>0.41</v>
      </c>
      <c r="Y25" s="602">
        <v>27</v>
      </c>
      <c r="Z25" s="588"/>
      <c r="AA25" s="523"/>
    </row>
    <row r="26" spans="1:27" s="520" customFormat="1" ht="14.25" customHeight="1" x14ac:dyDescent="0.2">
      <c r="A26" s="61" t="s">
        <v>474</v>
      </c>
      <c r="B26" s="61" t="s">
        <v>475</v>
      </c>
      <c r="C26" s="573" t="s">
        <v>742</v>
      </c>
      <c r="D26" s="782"/>
      <c r="E26" s="752">
        <v>52.768000000000001</v>
      </c>
      <c r="F26" s="603">
        <v>34</v>
      </c>
      <c r="G26" s="601" t="s">
        <v>723</v>
      </c>
      <c r="H26" s="601" t="s">
        <v>723</v>
      </c>
      <c r="I26" s="601" t="s">
        <v>723</v>
      </c>
      <c r="J26" s="601" t="s">
        <v>723</v>
      </c>
      <c r="K26" s="601" t="s">
        <v>723</v>
      </c>
      <c r="L26" s="694">
        <v>36</v>
      </c>
      <c r="M26" s="704">
        <v>0.68</v>
      </c>
      <c r="N26" s="605" t="s">
        <v>723</v>
      </c>
      <c r="O26" s="605" t="s">
        <v>723</v>
      </c>
      <c r="P26" s="607">
        <v>12</v>
      </c>
      <c r="Q26" s="606">
        <v>52</v>
      </c>
      <c r="R26" s="605" t="s">
        <v>723</v>
      </c>
      <c r="S26" s="605" t="s">
        <v>723</v>
      </c>
      <c r="T26" s="607">
        <v>48</v>
      </c>
      <c r="U26" s="607">
        <v>47</v>
      </c>
      <c r="V26" s="607">
        <v>56</v>
      </c>
      <c r="W26" s="608">
        <v>167</v>
      </c>
      <c r="X26" s="609">
        <v>3.16</v>
      </c>
      <c r="Y26" s="602">
        <v>47</v>
      </c>
      <c r="Z26" s="588"/>
      <c r="AA26" s="523"/>
    </row>
    <row r="27" spans="1:27" s="520" customFormat="1" ht="14.25" customHeight="1" x14ac:dyDescent="0.2">
      <c r="A27" s="61" t="s">
        <v>434</v>
      </c>
      <c r="B27" s="61" t="s">
        <v>435</v>
      </c>
      <c r="C27" s="573" t="s">
        <v>742</v>
      </c>
      <c r="D27" s="782"/>
      <c r="E27" s="752">
        <v>76.908000000000001</v>
      </c>
      <c r="F27" s="603">
        <v>27</v>
      </c>
      <c r="G27" s="601">
        <v>5</v>
      </c>
      <c r="H27" s="601" t="s">
        <v>723</v>
      </c>
      <c r="I27" s="601" t="s">
        <v>723</v>
      </c>
      <c r="J27" s="601" t="s">
        <v>723</v>
      </c>
      <c r="K27" s="601" t="s">
        <v>723</v>
      </c>
      <c r="L27" s="694">
        <v>42</v>
      </c>
      <c r="M27" s="704">
        <v>0.55000000000000004</v>
      </c>
      <c r="N27" s="605" t="s">
        <v>723</v>
      </c>
      <c r="O27" s="605">
        <v>10</v>
      </c>
      <c r="P27" s="607" t="s">
        <v>723</v>
      </c>
      <c r="Q27" s="606">
        <v>58</v>
      </c>
      <c r="R27" s="607">
        <v>6</v>
      </c>
      <c r="S27" s="605" t="s">
        <v>723</v>
      </c>
      <c r="T27" s="607">
        <v>71</v>
      </c>
      <c r="U27" s="605" t="s">
        <v>723</v>
      </c>
      <c r="V27" s="605" t="s">
        <v>723</v>
      </c>
      <c r="W27" s="608">
        <v>78</v>
      </c>
      <c r="X27" s="609">
        <v>1.01</v>
      </c>
      <c r="Y27" s="602">
        <v>23</v>
      </c>
      <c r="Z27" s="588"/>
      <c r="AA27" s="523"/>
    </row>
    <row r="28" spans="1:27" s="520" customFormat="1" ht="14.25" customHeight="1" x14ac:dyDescent="0.2">
      <c r="A28" s="61" t="s">
        <v>342</v>
      </c>
      <c r="B28" s="61" t="s">
        <v>343</v>
      </c>
      <c r="C28" s="573" t="s">
        <v>745</v>
      </c>
      <c r="D28" s="782"/>
      <c r="E28" s="752">
        <v>39.329000000000001</v>
      </c>
      <c r="F28" s="612">
        <v>21</v>
      </c>
      <c r="G28" s="601" t="s">
        <v>723</v>
      </c>
      <c r="H28" s="601" t="s">
        <v>723</v>
      </c>
      <c r="I28" s="601" t="s">
        <v>723</v>
      </c>
      <c r="J28" s="601" t="s">
        <v>723</v>
      </c>
      <c r="K28" s="601" t="s">
        <v>723</v>
      </c>
      <c r="L28" s="694">
        <v>24</v>
      </c>
      <c r="M28" s="704">
        <v>0.61</v>
      </c>
      <c r="N28" s="605" t="s">
        <v>723</v>
      </c>
      <c r="O28" s="605" t="s">
        <v>723</v>
      </c>
      <c r="P28" s="607">
        <v>11</v>
      </c>
      <c r="Q28" s="606">
        <v>38</v>
      </c>
      <c r="R28" s="607">
        <v>11</v>
      </c>
      <c r="S28" s="605" t="s">
        <v>723</v>
      </c>
      <c r="T28" s="607">
        <v>17</v>
      </c>
      <c r="U28" s="605" t="s">
        <v>723</v>
      </c>
      <c r="V28" s="605" t="s">
        <v>723</v>
      </c>
      <c r="W28" s="608">
        <v>36</v>
      </c>
      <c r="X28" s="609">
        <v>0.92</v>
      </c>
      <c r="Y28" s="602">
        <v>17</v>
      </c>
      <c r="Z28" s="588"/>
      <c r="AA28" s="523"/>
    </row>
    <row r="29" spans="1:27" s="520" customFormat="1" ht="14.25" customHeight="1" x14ac:dyDescent="0.2">
      <c r="A29" s="61" t="s">
        <v>384</v>
      </c>
      <c r="B29" s="61" t="s">
        <v>385</v>
      </c>
      <c r="C29" s="573" t="s">
        <v>746</v>
      </c>
      <c r="D29" s="782"/>
      <c r="E29" s="752">
        <v>78.629000000000005</v>
      </c>
      <c r="F29" s="603">
        <v>26</v>
      </c>
      <c r="G29" s="604">
        <v>29</v>
      </c>
      <c r="H29" s="604">
        <v>13</v>
      </c>
      <c r="I29" s="604" t="s">
        <v>723</v>
      </c>
      <c r="J29" s="601" t="s">
        <v>723</v>
      </c>
      <c r="K29" s="601" t="s">
        <v>723</v>
      </c>
      <c r="L29" s="694">
        <v>75</v>
      </c>
      <c r="M29" s="704">
        <v>0.95</v>
      </c>
      <c r="N29" s="607">
        <v>25</v>
      </c>
      <c r="O29" s="607">
        <v>41</v>
      </c>
      <c r="P29" s="607">
        <v>12</v>
      </c>
      <c r="Q29" s="606">
        <v>153</v>
      </c>
      <c r="R29" s="607" t="s">
        <v>723</v>
      </c>
      <c r="S29" s="607">
        <v>153</v>
      </c>
      <c r="T29" s="607">
        <v>269</v>
      </c>
      <c r="U29" s="607">
        <v>1444</v>
      </c>
      <c r="V29" s="607" t="s">
        <v>723</v>
      </c>
      <c r="W29" s="608">
        <v>1876</v>
      </c>
      <c r="X29" s="609">
        <v>23.86</v>
      </c>
      <c r="Y29" s="610" t="s">
        <v>723</v>
      </c>
      <c r="Z29" s="588"/>
      <c r="AA29" s="523"/>
    </row>
    <row r="30" spans="1:27" s="520" customFormat="1" ht="14.25" customHeight="1" x14ac:dyDescent="0.2">
      <c r="A30" s="61" t="s">
        <v>386</v>
      </c>
      <c r="B30" s="61" t="s">
        <v>387</v>
      </c>
      <c r="C30" s="573" t="s">
        <v>746</v>
      </c>
      <c r="D30" s="782"/>
      <c r="E30" s="752">
        <v>154.40100000000001</v>
      </c>
      <c r="F30" s="603">
        <v>28</v>
      </c>
      <c r="G30" s="604">
        <v>24</v>
      </c>
      <c r="H30" s="604">
        <v>28</v>
      </c>
      <c r="I30" s="601" t="s">
        <v>723</v>
      </c>
      <c r="J30" s="601">
        <v>15</v>
      </c>
      <c r="K30" s="604" t="s">
        <v>723</v>
      </c>
      <c r="L30" s="694">
        <v>103</v>
      </c>
      <c r="M30" s="704">
        <v>0.67</v>
      </c>
      <c r="N30" s="607">
        <v>5</v>
      </c>
      <c r="O30" s="607">
        <v>22</v>
      </c>
      <c r="P30" s="607">
        <v>46</v>
      </c>
      <c r="Q30" s="606">
        <v>176</v>
      </c>
      <c r="R30" s="605" t="s">
        <v>723</v>
      </c>
      <c r="S30" s="605" t="s">
        <v>723</v>
      </c>
      <c r="T30" s="607">
        <v>876</v>
      </c>
      <c r="U30" s="607">
        <v>817</v>
      </c>
      <c r="V30" s="607">
        <v>867</v>
      </c>
      <c r="W30" s="608">
        <v>2579</v>
      </c>
      <c r="X30" s="609">
        <v>16.7</v>
      </c>
      <c r="Y30" s="610" t="s">
        <v>723</v>
      </c>
      <c r="Z30" s="588"/>
      <c r="AA30" s="523"/>
    </row>
    <row r="31" spans="1:27" s="520" customFormat="1" ht="14.25" customHeight="1" x14ac:dyDescent="0.2">
      <c r="A31" s="61" t="s">
        <v>118</v>
      </c>
      <c r="B31" s="61" t="s">
        <v>119</v>
      </c>
      <c r="C31" s="573" t="s">
        <v>747</v>
      </c>
      <c r="D31" s="782"/>
      <c r="E31" s="752">
        <v>106.733</v>
      </c>
      <c r="F31" s="603">
        <v>8</v>
      </c>
      <c r="G31" s="601" t="s">
        <v>723</v>
      </c>
      <c r="H31" s="601" t="s">
        <v>723</v>
      </c>
      <c r="I31" s="601" t="s">
        <v>723</v>
      </c>
      <c r="J31" s="601" t="s">
        <v>723</v>
      </c>
      <c r="K31" s="601" t="s">
        <v>723</v>
      </c>
      <c r="L31" s="694">
        <v>9</v>
      </c>
      <c r="M31" s="704">
        <v>0.08</v>
      </c>
      <c r="N31" s="605" t="s">
        <v>723</v>
      </c>
      <c r="O31" s="605">
        <v>6</v>
      </c>
      <c r="P31" s="607" t="s">
        <v>723</v>
      </c>
      <c r="Q31" s="606">
        <v>21</v>
      </c>
      <c r="R31" s="605" t="s">
        <v>723</v>
      </c>
      <c r="S31" s="605">
        <v>6</v>
      </c>
      <c r="T31" s="605">
        <v>7</v>
      </c>
      <c r="U31" s="605" t="s">
        <v>723</v>
      </c>
      <c r="V31" s="605" t="s">
        <v>723</v>
      </c>
      <c r="W31" s="608">
        <v>17</v>
      </c>
      <c r="X31" s="609">
        <v>0.16</v>
      </c>
      <c r="Y31" s="610" t="s">
        <v>723</v>
      </c>
      <c r="Z31" s="588"/>
      <c r="AA31" s="523"/>
    </row>
    <row r="32" spans="1:27" s="520" customFormat="1" ht="14.25" customHeight="1" x14ac:dyDescent="0.2">
      <c r="A32" s="61" t="s">
        <v>35</v>
      </c>
      <c r="B32" s="61" t="s">
        <v>36</v>
      </c>
      <c r="C32" s="573" t="s">
        <v>743</v>
      </c>
      <c r="D32" s="782"/>
      <c r="E32" s="752">
        <v>30.73</v>
      </c>
      <c r="F32" s="612" t="s">
        <v>723</v>
      </c>
      <c r="G32" s="601" t="s">
        <v>723</v>
      </c>
      <c r="H32" s="601" t="s">
        <v>723</v>
      </c>
      <c r="I32" s="601" t="s">
        <v>723</v>
      </c>
      <c r="J32" s="601" t="s">
        <v>723</v>
      </c>
      <c r="K32" s="601" t="s">
        <v>723</v>
      </c>
      <c r="L32" s="694" t="s">
        <v>723</v>
      </c>
      <c r="M32" s="704" t="s">
        <v>723</v>
      </c>
      <c r="N32" s="605" t="s">
        <v>723</v>
      </c>
      <c r="O32" s="605" t="s">
        <v>723</v>
      </c>
      <c r="P32" s="605">
        <v>9</v>
      </c>
      <c r="Q32" s="606">
        <v>14</v>
      </c>
      <c r="R32" s="605" t="s">
        <v>723</v>
      </c>
      <c r="S32" s="605" t="s">
        <v>723</v>
      </c>
      <c r="T32" s="605">
        <v>7</v>
      </c>
      <c r="U32" s="605" t="s">
        <v>723</v>
      </c>
      <c r="V32" s="605" t="s">
        <v>723</v>
      </c>
      <c r="W32" s="608">
        <v>8</v>
      </c>
      <c r="X32" s="609">
        <v>0.26</v>
      </c>
      <c r="Y32" s="610" t="s">
        <v>723</v>
      </c>
      <c r="Z32" s="588"/>
      <c r="AA32" s="523"/>
    </row>
    <row r="33" spans="1:27" s="520" customFormat="1" ht="14.25" customHeight="1" x14ac:dyDescent="0.2">
      <c r="A33" s="61" t="s">
        <v>284</v>
      </c>
      <c r="B33" s="61" t="s">
        <v>285</v>
      </c>
      <c r="C33" s="573" t="s">
        <v>745</v>
      </c>
      <c r="D33" s="782"/>
      <c r="E33" s="752">
        <v>77.873999999999995</v>
      </c>
      <c r="F33" s="603">
        <v>39</v>
      </c>
      <c r="G33" s="601">
        <v>7</v>
      </c>
      <c r="H33" s="601" t="s">
        <v>723</v>
      </c>
      <c r="I33" s="601" t="s">
        <v>723</v>
      </c>
      <c r="J33" s="601" t="s">
        <v>723</v>
      </c>
      <c r="K33" s="601" t="s">
        <v>723</v>
      </c>
      <c r="L33" s="694">
        <v>49</v>
      </c>
      <c r="M33" s="704">
        <v>0.63</v>
      </c>
      <c r="N33" s="607">
        <v>10</v>
      </c>
      <c r="O33" s="605">
        <v>5</v>
      </c>
      <c r="P33" s="605">
        <v>8</v>
      </c>
      <c r="Q33" s="606">
        <v>72</v>
      </c>
      <c r="R33" s="605" t="s">
        <v>723</v>
      </c>
      <c r="S33" s="607">
        <v>39</v>
      </c>
      <c r="T33" s="607">
        <v>365</v>
      </c>
      <c r="U33" s="605" t="s">
        <v>723</v>
      </c>
      <c r="V33" s="605" t="s">
        <v>723</v>
      </c>
      <c r="W33" s="608">
        <v>404</v>
      </c>
      <c r="X33" s="609">
        <v>5.19</v>
      </c>
      <c r="Y33" s="610" t="s">
        <v>723</v>
      </c>
      <c r="Z33" s="588"/>
      <c r="AA33" s="523"/>
    </row>
    <row r="34" spans="1:27" s="520" customFormat="1" ht="14.25" customHeight="1" x14ac:dyDescent="0.2">
      <c r="A34" s="61" t="s">
        <v>452</v>
      </c>
      <c r="B34" s="61" t="s">
        <v>453</v>
      </c>
      <c r="C34" s="573" t="s">
        <v>742</v>
      </c>
      <c r="D34" s="782"/>
      <c r="E34" s="752">
        <v>74.484999999999999</v>
      </c>
      <c r="F34" s="603">
        <v>16</v>
      </c>
      <c r="G34" s="601" t="s">
        <v>723</v>
      </c>
      <c r="H34" s="601" t="s">
        <v>723</v>
      </c>
      <c r="I34" s="601" t="s">
        <v>723</v>
      </c>
      <c r="J34" s="601" t="s">
        <v>723</v>
      </c>
      <c r="K34" s="601" t="s">
        <v>723</v>
      </c>
      <c r="L34" s="694">
        <v>17</v>
      </c>
      <c r="M34" s="704">
        <v>0.23</v>
      </c>
      <c r="N34" s="607" t="s">
        <v>723</v>
      </c>
      <c r="O34" s="607" t="s">
        <v>723</v>
      </c>
      <c r="P34" s="607" t="s">
        <v>723</v>
      </c>
      <c r="Q34" s="606">
        <v>37</v>
      </c>
      <c r="R34" s="605">
        <v>5</v>
      </c>
      <c r="S34" s="605" t="s">
        <v>723</v>
      </c>
      <c r="T34" s="607">
        <v>87</v>
      </c>
      <c r="U34" s="607" t="s">
        <v>723</v>
      </c>
      <c r="V34" s="607">
        <v>14</v>
      </c>
      <c r="W34" s="608">
        <v>111</v>
      </c>
      <c r="X34" s="609">
        <v>1.49</v>
      </c>
      <c r="Y34" s="610" t="s">
        <v>723</v>
      </c>
      <c r="Z34" s="588"/>
      <c r="AA34" s="523"/>
    </row>
    <row r="35" spans="1:27" s="520" customFormat="1" ht="14.25" customHeight="1" x14ac:dyDescent="0.2">
      <c r="A35" s="61" t="s">
        <v>200</v>
      </c>
      <c r="B35" s="61" t="s">
        <v>201</v>
      </c>
      <c r="C35" s="573" t="s">
        <v>744</v>
      </c>
      <c r="D35" s="782"/>
      <c r="E35" s="752">
        <v>49.637</v>
      </c>
      <c r="F35" s="612">
        <v>20</v>
      </c>
      <c r="G35" s="601" t="s">
        <v>723</v>
      </c>
      <c r="H35" s="601" t="s">
        <v>723</v>
      </c>
      <c r="I35" s="601" t="s">
        <v>723</v>
      </c>
      <c r="J35" s="601" t="s">
        <v>723</v>
      </c>
      <c r="K35" s="601" t="s">
        <v>723</v>
      </c>
      <c r="L35" s="694">
        <v>21</v>
      </c>
      <c r="M35" s="704">
        <v>0.42</v>
      </c>
      <c r="N35" s="605" t="s">
        <v>723</v>
      </c>
      <c r="O35" s="605" t="s">
        <v>723</v>
      </c>
      <c r="P35" s="607">
        <v>15</v>
      </c>
      <c r="Q35" s="606">
        <v>43</v>
      </c>
      <c r="R35" s="605" t="s">
        <v>723</v>
      </c>
      <c r="S35" s="605" t="s">
        <v>723</v>
      </c>
      <c r="T35" s="605" t="s">
        <v>723</v>
      </c>
      <c r="U35" s="605" t="s">
        <v>723</v>
      </c>
      <c r="V35" s="605" t="s">
        <v>723</v>
      </c>
      <c r="W35" s="608">
        <v>6</v>
      </c>
      <c r="X35" s="609">
        <v>0.12</v>
      </c>
      <c r="Y35" s="602">
        <v>8</v>
      </c>
      <c r="Z35" s="588"/>
      <c r="AA35" s="523"/>
    </row>
    <row r="36" spans="1:27" s="520" customFormat="1" ht="14.25" customHeight="1" x14ac:dyDescent="0.2">
      <c r="A36" s="61" t="s">
        <v>544</v>
      </c>
      <c r="B36" s="61" t="s">
        <v>642</v>
      </c>
      <c r="C36" s="573" t="s">
        <v>748</v>
      </c>
      <c r="D36" s="782"/>
      <c r="E36" s="752">
        <v>76.787999999999997</v>
      </c>
      <c r="F36" s="603">
        <v>10</v>
      </c>
      <c r="G36" s="601" t="s">
        <v>723</v>
      </c>
      <c r="H36" s="601" t="s">
        <v>723</v>
      </c>
      <c r="I36" s="601" t="s">
        <v>723</v>
      </c>
      <c r="J36" s="601" t="s">
        <v>723</v>
      </c>
      <c r="K36" s="601" t="s">
        <v>723</v>
      </c>
      <c r="L36" s="694">
        <v>15</v>
      </c>
      <c r="M36" s="704">
        <v>0.2</v>
      </c>
      <c r="N36" s="605">
        <v>7</v>
      </c>
      <c r="O36" s="605" t="s">
        <v>723</v>
      </c>
      <c r="P36" s="605" t="s">
        <v>723</v>
      </c>
      <c r="Q36" s="606">
        <v>27</v>
      </c>
      <c r="R36" s="605">
        <v>12</v>
      </c>
      <c r="S36" s="607">
        <v>15</v>
      </c>
      <c r="T36" s="605" t="s">
        <v>723</v>
      </c>
      <c r="U36" s="605" t="s">
        <v>723</v>
      </c>
      <c r="V36" s="605" t="s">
        <v>723</v>
      </c>
      <c r="W36" s="608">
        <v>31</v>
      </c>
      <c r="X36" s="609">
        <v>0.4</v>
      </c>
      <c r="Y36" s="610">
        <v>8</v>
      </c>
      <c r="Z36" s="588"/>
      <c r="AA36" s="523"/>
    </row>
    <row r="37" spans="1:27" s="520" customFormat="1" ht="14.25" customHeight="1" x14ac:dyDescent="0.2">
      <c r="A37" s="61" t="s">
        <v>268</v>
      </c>
      <c r="B37" s="61" t="s">
        <v>643</v>
      </c>
      <c r="C37" s="573" t="s">
        <v>745</v>
      </c>
      <c r="D37" s="782"/>
      <c r="E37" s="752">
        <v>70.141999999999996</v>
      </c>
      <c r="F37" s="603">
        <v>27</v>
      </c>
      <c r="G37" s="604" t="s">
        <v>723</v>
      </c>
      <c r="H37" s="604">
        <v>7</v>
      </c>
      <c r="I37" s="601" t="s">
        <v>723</v>
      </c>
      <c r="J37" s="601" t="s">
        <v>723</v>
      </c>
      <c r="K37" s="601" t="s">
        <v>723</v>
      </c>
      <c r="L37" s="694">
        <v>44</v>
      </c>
      <c r="M37" s="704">
        <v>0.63</v>
      </c>
      <c r="N37" s="607">
        <v>9</v>
      </c>
      <c r="O37" s="607">
        <v>7</v>
      </c>
      <c r="P37" s="607">
        <v>19</v>
      </c>
      <c r="Q37" s="606">
        <v>79</v>
      </c>
      <c r="R37" s="607">
        <v>30</v>
      </c>
      <c r="S37" s="605" t="s">
        <v>723</v>
      </c>
      <c r="T37" s="605" t="s">
        <v>723</v>
      </c>
      <c r="U37" s="607">
        <v>83</v>
      </c>
      <c r="V37" s="605">
        <v>18</v>
      </c>
      <c r="W37" s="608">
        <v>132</v>
      </c>
      <c r="X37" s="609">
        <v>1.88</v>
      </c>
      <c r="Y37" s="602">
        <v>50</v>
      </c>
      <c r="Z37" s="588"/>
      <c r="AA37" s="523"/>
    </row>
    <row r="38" spans="1:27" s="520" customFormat="1" ht="14.25" customHeight="1" x14ac:dyDescent="0.2">
      <c r="A38" s="61" t="s">
        <v>388</v>
      </c>
      <c r="B38" s="61" t="s">
        <v>389</v>
      </c>
      <c r="C38" s="573" t="s">
        <v>746</v>
      </c>
      <c r="D38" s="782"/>
      <c r="E38" s="752">
        <v>99.16</v>
      </c>
      <c r="F38" s="603">
        <v>84</v>
      </c>
      <c r="G38" s="604">
        <v>30</v>
      </c>
      <c r="H38" s="601" t="s">
        <v>723</v>
      </c>
      <c r="I38" s="601" t="s">
        <v>723</v>
      </c>
      <c r="J38" s="601" t="s">
        <v>723</v>
      </c>
      <c r="K38" s="601" t="s">
        <v>723</v>
      </c>
      <c r="L38" s="694">
        <v>125</v>
      </c>
      <c r="M38" s="704">
        <v>1.26</v>
      </c>
      <c r="N38" s="607">
        <v>25</v>
      </c>
      <c r="O38" s="607">
        <v>19</v>
      </c>
      <c r="P38" s="607">
        <v>10</v>
      </c>
      <c r="Q38" s="606">
        <v>179</v>
      </c>
      <c r="R38" s="607">
        <v>124</v>
      </c>
      <c r="S38" s="605" t="s">
        <v>723</v>
      </c>
      <c r="T38" s="605" t="s">
        <v>723</v>
      </c>
      <c r="U38" s="607">
        <v>402</v>
      </c>
      <c r="V38" s="607">
        <v>690</v>
      </c>
      <c r="W38" s="608">
        <v>1234</v>
      </c>
      <c r="X38" s="609">
        <v>12.44</v>
      </c>
      <c r="Y38" s="610" t="s">
        <v>723</v>
      </c>
      <c r="Z38" s="588"/>
      <c r="AA38" s="523"/>
    </row>
    <row r="39" spans="1:27" s="520" customFormat="1" ht="14.25" customHeight="1" x14ac:dyDescent="0.2">
      <c r="A39" s="61" t="s">
        <v>254</v>
      </c>
      <c r="B39" s="61" t="s">
        <v>255</v>
      </c>
      <c r="C39" s="573" t="s">
        <v>749</v>
      </c>
      <c r="D39" s="782"/>
      <c r="E39" s="752">
        <v>435.67899999999997</v>
      </c>
      <c r="F39" s="603">
        <v>246</v>
      </c>
      <c r="G39" s="604">
        <v>188</v>
      </c>
      <c r="H39" s="604">
        <v>182</v>
      </c>
      <c r="I39" s="604">
        <v>48</v>
      </c>
      <c r="J39" s="604">
        <v>52</v>
      </c>
      <c r="K39" s="604">
        <v>69</v>
      </c>
      <c r="L39" s="694">
        <v>785</v>
      </c>
      <c r="M39" s="704">
        <v>1.8</v>
      </c>
      <c r="N39" s="607">
        <v>65</v>
      </c>
      <c r="O39" s="607">
        <v>82</v>
      </c>
      <c r="P39" s="607">
        <v>235</v>
      </c>
      <c r="Q39" s="606">
        <v>1167</v>
      </c>
      <c r="R39" s="607">
        <v>574</v>
      </c>
      <c r="S39" s="607">
        <v>143</v>
      </c>
      <c r="T39" s="607">
        <v>673</v>
      </c>
      <c r="U39" s="607">
        <v>660</v>
      </c>
      <c r="V39" s="607">
        <v>8</v>
      </c>
      <c r="W39" s="608">
        <v>2058</v>
      </c>
      <c r="X39" s="609">
        <v>4.72</v>
      </c>
      <c r="Y39" s="602">
        <v>3026</v>
      </c>
      <c r="Z39" s="588"/>
      <c r="AA39" s="523"/>
    </row>
    <row r="40" spans="1:27" s="520" customFormat="1" ht="14.25" customHeight="1" x14ac:dyDescent="0.2">
      <c r="A40" s="61" t="s">
        <v>156</v>
      </c>
      <c r="B40" s="61" t="s">
        <v>157</v>
      </c>
      <c r="C40" s="573" t="s">
        <v>744</v>
      </c>
      <c r="D40" s="782"/>
      <c r="E40" s="752">
        <v>40.387999999999998</v>
      </c>
      <c r="F40" s="612">
        <v>6</v>
      </c>
      <c r="G40" s="601" t="s">
        <v>723</v>
      </c>
      <c r="H40" s="601" t="s">
        <v>723</v>
      </c>
      <c r="I40" s="601" t="s">
        <v>723</v>
      </c>
      <c r="J40" s="601" t="s">
        <v>723</v>
      </c>
      <c r="K40" s="601" t="s">
        <v>723</v>
      </c>
      <c r="L40" s="694">
        <v>8</v>
      </c>
      <c r="M40" s="704">
        <v>0.2</v>
      </c>
      <c r="N40" s="605" t="s">
        <v>723</v>
      </c>
      <c r="O40" s="605" t="s">
        <v>723</v>
      </c>
      <c r="P40" s="605" t="s">
        <v>723</v>
      </c>
      <c r="Q40" s="606">
        <v>13</v>
      </c>
      <c r="R40" s="605" t="s">
        <v>723</v>
      </c>
      <c r="S40" s="605" t="s">
        <v>723</v>
      </c>
      <c r="T40" s="605" t="s">
        <v>723</v>
      </c>
      <c r="U40" s="605" t="s">
        <v>723</v>
      </c>
      <c r="V40" s="605" t="s">
        <v>723</v>
      </c>
      <c r="W40" s="611" t="s">
        <v>619</v>
      </c>
      <c r="X40" s="610" t="s">
        <v>723</v>
      </c>
      <c r="Y40" s="610">
        <v>6</v>
      </c>
      <c r="Z40" s="588"/>
      <c r="AA40" s="523"/>
    </row>
    <row r="41" spans="1:27" s="520" customFormat="1" ht="14.25" customHeight="1" x14ac:dyDescent="0.2">
      <c r="A41" s="61" t="s">
        <v>27</v>
      </c>
      <c r="B41" s="61" t="s">
        <v>644</v>
      </c>
      <c r="C41" s="573" t="s">
        <v>743</v>
      </c>
      <c r="D41" s="782"/>
      <c r="E41" s="752">
        <v>57.664999999999999</v>
      </c>
      <c r="F41" s="603">
        <v>8</v>
      </c>
      <c r="G41" s="601" t="s">
        <v>723</v>
      </c>
      <c r="H41" s="601" t="s">
        <v>723</v>
      </c>
      <c r="I41" s="601" t="s">
        <v>723</v>
      </c>
      <c r="J41" s="601" t="s">
        <v>723</v>
      </c>
      <c r="K41" s="601" t="s">
        <v>723</v>
      </c>
      <c r="L41" s="694">
        <v>11</v>
      </c>
      <c r="M41" s="704">
        <v>0.19</v>
      </c>
      <c r="N41" s="605" t="s">
        <v>723</v>
      </c>
      <c r="O41" s="605" t="s">
        <v>723</v>
      </c>
      <c r="P41" s="607">
        <v>23</v>
      </c>
      <c r="Q41" s="606">
        <v>35</v>
      </c>
      <c r="R41" s="605" t="s">
        <v>723</v>
      </c>
      <c r="S41" s="605" t="s">
        <v>723</v>
      </c>
      <c r="T41" s="605" t="s">
        <v>723</v>
      </c>
      <c r="U41" s="605" t="s">
        <v>723</v>
      </c>
      <c r="V41" s="607" t="s">
        <v>723</v>
      </c>
      <c r="W41" s="608">
        <v>5</v>
      </c>
      <c r="X41" s="609">
        <v>0.09</v>
      </c>
      <c r="Y41" s="602">
        <v>9</v>
      </c>
      <c r="Z41" s="588"/>
      <c r="AA41" s="523"/>
    </row>
    <row r="42" spans="1:27" s="520" customFormat="1" ht="14.25" customHeight="1" x14ac:dyDescent="0.2">
      <c r="A42" s="61" t="s">
        <v>28</v>
      </c>
      <c r="B42" s="61" t="s">
        <v>645</v>
      </c>
      <c r="C42" s="573" t="s">
        <v>743</v>
      </c>
      <c r="D42" s="782"/>
      <c r="E42" s="752">
        <v>63.954000000000001</v>
      </c>
      <c r="F42" s="603">
        <v>16</v>
      </c>
      <c r="G42" s="601" t="s">
        <v>723</v>
      </c>
      <c r="H42" s="601" t="s">
        <v>723</v>
      </c>
      <c r="I42" s="601" t="s">
        <v>723</v>
      </c>
      <c r="J42" s="601" t="s">
        <v>723</v>
      </c>
      <c r="K42" s="601" t="s">
        <v>723</v>
      </c>
      <c r="L42" s="694">
        <v>18</v>
      </c>
      <c r="M42" s="704">
        <v>0.28000000000000003</v>
      </c>
      <c r="N42" s="607" t="s">
        <v>723</v>
      </c>
      <c r="O42" s="607">
        <v>121</v>
      </c>
      <c r="P42" s="607" t="s">
        <v>723</v>
      </c>
      <c r="Q42" s="606">
        <v>178</v>
      </c>
      <c r="R42" s="605">
        <v>6</v>
      </c>
      <c r="S42" s="605">
        <v>30</v>
      </c>
      <c r="T42" s="605" t="s">
        <v>723</v>
      </c>
      <c r="U42" s="605" t="s">
        <v>723</v>
      </c>
      <c r="V42" s="605" t="s">
        <v>723</v>
      </c>
      <c r="W42" s="608">
        <v>36</v>
      </c>
      <c r="X42" s="609">
        <v>0.56000000000000005</v>
      </c>
      <c r="Y42" s="610">
        <v>7</v>
      </c>
      <c r="Z42" s="588"/>
      <c r="AA42" s="523"/>
    </row>
    <row r="43" spans="1:27" s="520" customFormat="1" ht="14.25" customHeight="1" x14ac:dyDescent="0.2">
      <c r="A43" s="61" t="s">
        <v>142</v>
      </c>
      <c r="B43" s="61" t="s">
        <v>143</v>
      </c>
      <c r="C43" s="573" t="s">
        <v>744</v>
      </c>
      <c r="D43" s="782"/>
      <c r="E43" s="752">
        <v>34.164000000000001</v>
      </c>
      <c r="F43" s="612" t="s">
        <v>723</v>
      </c>
      <c r="G43" s="601" t="s">
        <v>723</v>
      </c>
      <c r="H43" s="601" t="s">
        <v>723</v>
      </c>
      <c r="I43" s="601" t="s">
        <v>723</v>
      </c>
      <c r="J43" s="601" t="s">
        <v>723</v>
      </c>
      <c r="K43" s="601" t="s">
        <v>723</v>
      </c>
      <c r="L43" s="694">
        <v>5</v>
      </c>
      <c r="M43" s="704">
        <v>0.15</v>
      </c>
      <c r="N43" s="605" t="s">
        <v>723</v>
      </c>
      <c r="O43" s="605" t="s">
        <v>723</v>
      </c>
      <c r="P43" s="605" t="s">
        <v>723</v>
      </c>
      <c r="Q43" s="606">
        <v>8</v>
      </c>
      <c r="R43" s="605" t="s">
        <v>723</v>
      </c>
      <c r="S43" s="605" t="s">
        <v>723</v>
      </c>
      <c r="T43" s="605" t="s">
        <v>723</v>
      </c>
      <c r="U43" s="605" t="s">
        <v>723</v>
      </c>
      <c r="V43" s="605" t="s">
        <v>723</v>
      </c>
      <c r="W43" s="611" t="s">
        <v>619</v>
      </c>
      <c r="X43" s="610" t="s">
        <v>723</v>
      </c>
      <c r="Y43" s="610" t="s">
        <v>723</v>
      </c>
      <c r="Z43" s="588"/>
      <c r="AA43" s="523"/>
    </row>
    <row r="44" spans="1:27" s="520" customFormat="1" ht="14.25" customHeight="1" x14ac:dyDescent="0.2">
      <c r="A44" s="61" t="s">
        <v>45</v>
      </c>
      <c r="B44" s="61" t="s">
        <v>46</v>
      </c>
      <c r="C44" s="573" t="s">
        <v>743</v>
      </c>
      <c r="D44" s="782"/>
      <c r="E44" s="752">
        <v>120.336</v>
      </c>
      <c r="F44" s="603">
        <v>52</v>
      </c>
      <c r="G44" s="601" t="s">
        <v>723</v>
      </c>
      <c r="H44" s="604">
        <v>7</v>
      </c>
      <c r="I44" s="601" t="s">
        <v>723</v>
      </c>
      <c r="J44" s="601" t="s">
        <v>723</v>
      </c>
      <c r="K44" s="601" t="s">
        <v>723</v>
      </c>
      <c r="L44" s="694">
        <v>64</v>
      </c>
      <c r="M44" s="704">
        <v>0.53</v>
      </c>
      <c r="N44" s="607">
        <v>29</v>
      </c>
      <c r="O44" s="607">
        <v>27</v>
      </c>
      <c r="P44" s="607">
        <v>33</v>
      </c>
      <c r="Q44" s="606">
        <v>153</v>
      </c>
      <c r="R44" s="605" t="s">
        <v>723</v>
      </c>
      <c r="S44" s="607">
        <v>13</v>
      </c>
      <c r="T44" s="607">
        <v>48</v>
      </c>
      <c r="U44" s="605" t="s">
        <v>723</v>
      </c>
      <c r="V44" s="605" t="s">
        <v>723</v>
      </c>
      <c r="W44" s="608">
        <v>62</v>
      </c>
      <c r="X44" s="609">
        <v>0.52</v>
      </c>
      <c r="Y44" s="602">
        <v>39</v>
      </c>
      <c r="Z44" s="588"/>
      <c r="AA44" s="523"/>
    </row>
    <row r="45" spans="1:27" s="520" customFormat="1" ht="14.25" customHeight="1" x14ac:dyDescent="0.2">
      <c r="A45" s="61" t="s">
        <v>170</v>
      </c>
      <c r="B45" s="61" t="s">
        <v>171</v>
      </c>
      <c r="C45" s="573" t="s">
        <v>744</v>
      </c>
      <c r="D45" s="782"/>
      <c r="E45" s="752">
        <v>28.864999999999998</v>
      </c>
      <c r="F45" s="612" t="s">
        <v>723</v>
      </c>
      <c r="G45" s="601" t="s">
        <v>723</v>
      </c>
      <c r="H45" s="601" t="s">
        <v>723</v>
      </c>
      <c r="I45" s="601" t="s">
        <v>723</v>
      </c>
      <c r="J45" s="601" t="s">
        <v>723</v>
      </c>
      <c r="K45" s="601" t="s">
        <v>723</v>
      </c>
      <c r="L45" s="600" t="s">
        <v>723</v>
      </c>
      <c r="M45" s="610" t="s">
        <v>723</v>
      </c>
      <c r="N45" s="605" t="s">
        <v>723</v>
      </c>
      <c r="O45" s="605" t="s">
        <v>723</v>
      </c>
      <c r="P45" s="607">
        <v>24</v>
      </c>
      <c r="Q45" s="606">
        <v>36</v>
      </c>
      <c r="R45" s="605" t="s">
        <v>723</v>
      </c>
      <c r="S45" s="605" t="s">
        <v>723</v>
      </c>
      <c r="T45" s="607">
        <v>9</v>
      </c>
      <c r="U45" s="605" t="s">
        <v>723</v>
      </c>
      <c r="V45" s="605" t="s">
        <v>723</v>
      </c>
      <c r="W45" s="608">
        <v>12</v>
      </c>
      <c r="X45" s="609">
        <v>0.42</v>
      </c>
      <c r="Y45" s="610" t="s">
        <v>723</v>
      </c>
      <c r="Z45" s="588"/>
      <c r="AA45" s="523"/>
    </row>
    <row r="46" spans="1:27" s="520" customFormat="1" ht="14.25" customHeight="1" x14ac:dyDescent="0.2">
      <c r="A46" s="61" t="s">
        <v>545</v>
      </c>
      <c r="B46" s="61" t="s">
        <v>646</v>
      </c>
      <c r="C46" s="573" t="s">
        <v>748</v>
      </c>
      <c r="D46" s="782"/>
      <c r="E46" s="752">
        <v>90.119</v>
      </c>
      <c r="F46" s="603">
        <v>72</v>
      </c>
      <c r="G46" s="601" t="s">
        <v>723</v>
      </c>
      <c r="H46" s="601" t="s">
        <v>723</v>
      </c>
      <c r="I46" s="604" t="s">
        <v>723</v>
      </c>
      <c r="J46" s="601" t="s">
        <v>723</v>
      </c>
      <c r="K46" s="601" t="s">
        <v>723</v>
      </c>
      <c r="L46" s="694">
        <v>79</v>
      </c>
      <c r="M46" s="704">
        <v>0.88</v>
      </c>
      <c r="N46" s="607" t="s">
        <v>723</v>
      </c>
      <c r="O46" s="607">
        <v>13</v>
      </c>
      <c r="P46" s="607" t="s">
        <v>723</v>
      </c>
      <c r="Q46" s="606">
        <v>104</v>
      </c>
      <c r="R46" s="607">
        <v>51</v>
      </c>
      <c r="S46" s="605" t="s">
        <v>723</v>
      </c>
      <c r="T46" s="607">
        <v>112</v>
      </c>
      <c r="U46" s="607">
        <v>9</v>
      </c>
      <c r="V46" s="605" t="s">
        <v>723</v>
      </c>
      <c r="W46" s="608">
        <v>178</v>
      </c>
      <c r="X46" s="609">
        <v>1.98</v>
      </c>
      <c r="Y46" s="610" t="s">
        <v>723</v>
      </c>
      <c r="Z46" s="588"/>
      <c r="AA46" s="523"/>
    </row>
    <row r="47" spans="1:27" s="520" customFormat="1" ht="14.25" customHeight="1" x14ac:dyDescent="0.2">
      <c r="A47" s="61" t="s">
        <v>422</v>
      </c>
      <c r="B47" s="61" t="s">
        <v>647</v>
      </c>
      <c r="C47" s="573" t="s">
        <v>742</v>
      </c>
      <c r="D47" s="782"/>
      <c r="E47" s="752">
        <v>49.91</v>
      </c>
      <c r="F47" s="603">
        <v>20</v>
      </c>
      <c r="G47" s="601" t="s">
        <v>723</v>
      </c>
      <c r="H47" s="601" t="s">
        <v>723</v>
      </c>
      <c r="I47" s="601" t="s">
        <v>723</v>
      </c>
      <c r="J47" s="601" t="s">
        <v>723</v>
      </c>
      <c r="K47" s="601" t="s">
        <v>723</v>
      </c>
      <c r="L47" s="694">
        <v>22</v>
      </c>
      <c r="M47" s="704">
        <v>0.44</v>
      </c>
      <c r="N47" s="605">
        <v>9</v>
      </c>
      <c r="O47" s="605" t="s">
        <v>723</v>
      </c>
      <c r="P47" s="605" t="s">
        <v>723</v>
      </c>
      <c r="Q47" s="606">
        <v>38</v>
      </c>
      <c r="R47" s="605">
        <v>5</v>
      </c>
      <c r="S47" s="607">
        <v>19</v>
      </c>
      <c r="T47" s="607">
        <v>47</v>
      </c>
      <c r="U47" s="607">
        <v>29</v>
      </c>
      <c r="V47" s="605">
        <v>33</v>
      </c>
      <c r="W47" s="608">
        <v>133</v>
      </c>
      <c r="X47" s="609">
        <v>2.66</v>
      </c>
      <c r="Y47" s="602">
        <v>11</v>
      </c>
      <c r="Z47" s="588"/>
      <c r="AA47" s="523"/>
    </row>
    <row r="48" spans="1:27" s="520" customFormat="1" ht="14.25" customHeight="1" x14ac:dyDescent="0.2">
      <c r="A48" s="61" t="s">
        <v>126</v>
      </c>
      <c r="B48" s="61" t="s">
        <v>127</v>
      </c>
      <c r="C48" s="573" t="s">
        <v>747</v>
      </c>
      <c r="D48" s="782"/>
      <c r="E48" s="752">
        <v>207.41</v>
      </c>
      <c r="F48" s="603">
        <v>42</v>
      </c>
      <c r="G48" s="604">
        <v>6</v>
      </c>
      <c r="H48" s="604">
        <v>24</v>
      </c>
      <c r="I48" s="601" t="s">
        <v>723</v>
      </c>
      <c r="J48" s="604">
        <v>6</v>
      </c>
      <c r="K48" s="601" t="s">
        <v>723</v>
      </c>
      <c r="L48" s="694">
        <v>87</v>
      </c>
      <c r="M48" s="704">
        <v>0.42</v>
      </c>
      <c r="N48" s="607">
        <v>21</v>
      </c>
      <c r="O48" s="607">
        <v>26</v>
      </c>
      <c r="P48" s="607">
        <v>67</v>
      </c>
      <c r="Q48" s="606">
        <v>201</v>
      </c>
      <c r="R48" s="607">
        <v>45</v>
      </c>
      <c r="S48" s="605" t="s">
        <v>723</v>
      </c>
      <c r="T48" s="605" t="s">
        <v>723</v>
      </c>
      <c r="U48" s="605" t="s">
        <v>723</v>
      </c>
      <c r="V48" s="607">
        <v>71</v>
      </c>
      <c r="W48" s="608">
        <v>116</v>
      </c>
      <c r="X48" s="609">
        <v>0.56000000000000005</v>
      </c>
      <c r="Y48" s="602">
        <v>83</v>
      </c>
      <c r="Z48" s="588"/>
      <c r="AA48" s="523"/>
    </row>
    <row r="49" spans="1:27" s="520" customFormat="1" ht="14.25" customHeight="1" x14ac:dyDescent="0.2">
      <c r="A49" s="61" t="s">
        <v>286</v>
      </c>
      <c r="B49" s="61" t="s">
        <v>287</v>
      </c>
      <c r="C49" s="573" t="s">
        <v>745</v>
      </c>
      <c r="D49" s="782"/>
      <c r="E49" s="752">
        <v>64.876999999999995</v>
      </c>
      <c r="F49" s="603">
        <v>14</v>
      </c>
      <c r="G49" s="601" t="s">
        <v>723</v>
      </c>
      <c r="H49" s="601" t="s">
        <v>723</v>
      </c>
      <c r="I49" s="601" t="s">
        <v>723</v>
      </c>
      <c r="J49" s="601" t="s">
        <v>723</v>
      </c>
      <c r="K49" s="601" t="s">
        <v>723</v>
      </c>
      <c r="L49" s="694">
        <v>15</v>
      </c>
      <c r="M49" s="704">
        <v>0.23</v>
      </c>
      <c r="N49" s="607" t="s">
        <v>723</v>
      </c>
      <c r="O49" s="605" t="s">
        <v>723</v>
      </c>
      <c r="P49" s="605" t="s">
        <v>723</v>
      </c>
      <c r="Q49" s="606">
        <v>20</v>
      </c>
      <c r="R49" s="605" t="s">
        <v>723</v>
      </c>
      <c r="S49" s="605" t="s">
        <v>723</v>
      </c>
      <c r="T49" s="607">
        <v>27</v>
      </c>
      <c r="U49" s="605" t="s">
        <v>723</v>
      </c>
      <c r="V49" s="605" t="s">
        <v>723</v>
      </c>
      <c r="W49" s="608">
        <v>29</v>
      </c>
      <c r="X49" s="609">
        <v>0.45</v>
      </c>
      <c r="Y49" s="610" t="s">
        <v>723</v>
      </c>
      <c r="Z49" s="588"/>
      <c r="AA49" s="523"/>
    </row>
    <row r="50" spans="1:27" s="520" customFormat="1" ht="14.25" customHeight="1" x14ac:dyDescent="0.2">
      <c r="A50" s="61" t="s">
        <v>328</v>
      </c>
      <c r="B50" s="61" t="s">
        <v>329</v>
      </c>
      <c r="C50" s="573" t="s">
        <v>745</v>
      </c>
      <c r="D50" s="782"/>
      <c r="E50" s="752">
        <v>58.225000000000001</v>
      </c>
      <c r="F50" s="603">
        <v>10</v>
      </c>
      <c r="G50" s="601" t="s">
        <v>723</v>
      </c>
      <c r="H50" s="601" t="s">
        <v>723</v>
      </c>
      <c r="I50" s="601" t="s">
        <v>723</v>
      </c>
      <c r="J50" s="601" t="s">
        <v>723</v>
      </c>
      <c r="K50" s="601" t="s">
        <v>723</v>
      </c>
      <c r="L50" s="694">
        <v>11</v>
      </c>
      <c r="M50" s="704">
        <v>0.19</v>
      </c>
      <c r="N50" s="605" t="s">
        <v>723</v>
      </c>
      <c r="O50" s="605" t="s">
        <v>723</v>
      </c>
      <c r="P50" s="607">
        <v>6</v>
      </c>
      <c r="Q50" s="606">
        <v>18</v>
      </c>
      <c r="R50" s="607" t="s">
        <v>723</v>
      </c>
      <c r="S50" s="605" t="s">
        <v>723</v>
      </c>
      <c r="T50" s="605" t="s">
        <v>723</v>
      </c>
      <c r="U50" s="605" t="s">
        <v>723</v>
      </c>
      <c r="V50" s="605" t="s">
        <v>723</v>
      </c>
      <c r="W50" s="608" t="s">
        <v>619</v>
      </c>
      <c r="X50" s="609" t="s">
        <v>723</v>
      </c>
      <c r="Y50" s="610" t="s">
        <v>723</v>
      </c>
      <c r="Z50" s="588"/>
      <c r="AA50" s="523"/>
    </row>
    <row r="51" spans="1:27" s="520" customFormat="1" ht="14.25" customHeight="1" x14ac:dyDescent="0.2">
      <c r="A51" s="61" t="s">
        <v>390</v>
      </c>
      <c r="B51" s="61" t="s">
        <v>391</v>
      </c>
      <c r="C51" s="573" t="s">
        <v>746</v>
      </c>
      <c r="D51" s="782"/>
      <c r="E51" s="752">
        <v>123.95</v>
      </c>
      <c r="F51" s="603">
        <v>10</v>
      </c>
      <c r="G51" s="604">
        <v>20</v>
      </c>
      <c r="H51" s="604">
        <v>11</v>
      </c>
      <c r="I51" s="601" t="s">
        <v>723</v>
      </c>
      <c r="J51" s="601" t="s">
        <v>723</v>
      </c>
      <c r="K51" s="604">
        <v>28</v>
      </c>
      <c r="L51" s="694">
        <v>79</v>
      </c>
      <c r="M51" s="704">
        <v>0.64</v>
      </c>
      <c r="N51" s="607">
        <v>17</v>
      </c>
      <c r="O51" s="607">
        <v>19</v>
      </c>
      <c r="P51" s="607">
        <v>80</v>
      </c>
      <c r="Q51" s="606">
        <v>195</v>
      </c>
      <c r="R51" s="607">
        <v>53</v>
      </c>
      <c r="S51" s="607">
        <v>59</v>
      </c>
      <c r="T51" s="607">
        <v>240</v>
      </c>
      <c r="U51" s="607">
        <v>1331</v>
      </c>
      <c r="V51" s="607">
        <v>767</v>
      </c>
      <c r="W51" s="608">
        <v>2450</v>
      </c>
      <c r="X51" s="609">
        <v>19.77</v>
      </c>
      <c r="Y51" s="602">
        <v>12</v>
      </c>
      <c r="Z51" s="588"/>
      <c r="AA51" s="523"/>
    </row>
    <row r="52" spans="1:27" s="520" customFormat="1" ht="14.25" customHeight="1" x14ac:dyDescent="0.2">
      <c r="A52" s="61" t="s">
        <v>288</v>
      </c>
      <c r="B52" s="61" t="s">
        <v>289</v>
      </c>
      <c r="C52" s="573" t="s">
        <v>745</v>
      </c>
      <c r="D52" s="782"/>
      <c r="E52" s="752">
        <v>32.564</v>
      </c>
      <c r="F52" s="612">
        <v>7</v>
      </c>
      <c r="G52" s="601" t="s">
        <v>723</v>
      </c>
      <c r="H52" s="601" t="s">
        <v>723</v>
      </c>
      <c r="I52" s="601" t="s">
        <v>723</v>
      </c>
      <c r="J52" s="601" t="s">
        <v>723</v>
      </c>
      <c r="K52" s="601" t="s">
        <v>723</v>
      </c>
      <c r="L52" s="694">
        <v>8</v>
      </c>
      <c r="M52" s="704">
        <v>0.25</v>
      </c>
      <c r="N52" s="605" t="s">
        <v>723</v>
      </c>
      <c r="O52" s="605" t="s">
        <v>723</v>
      </c>
      <c r="P52" s="605" t="s">
        <v>723</v>
      </c>
      <c r="Q52" s="606">
        <v>11</v>
      </c>
      <c r="R52" s="607">
        <v>6</v>
      </c>
      <c r="S52" s="605" t="s">
        <v>723</v>
      </c>
      <c r="T52" s="607">
        <v>41</v>
      </c>
      <c r="U52" s="607">
        <v>11</v>
      </c>
      <c r="V52" s="605" t="s">
        <v>723</v>
      </c>
      <c r="W52" s="608">
        <v>60</v>
      </c>
      <c r="X52" s="609">
        <v>1.84</v>
      </c>
      <c r="Y52" s="610" t="s">
        <v>723</v>
      </c>
      <c r="Z52" s="588"/>
      <c r="AA52" s="523"/>
    </row>
    <row r="53" spans="1:27" s="520" customFormat="1" ht="14.25" customHeight="1" x14ac:dyDescent="0.2">
      <c r="A53" s="61" t="s">
        <v>423</v>
      </c>
      <c r="B53" s="61" t="s">
        <v>648</v>
      </c>
      <c r="C53" s="573" t="s">
        <v>742</v>
      </c>
      <c r="D53" s="782"/>
      <c r="E53" s="752">
        <v>129.49199999999999</v>
      </c>
      <c r="F53" s="603">
        <v>77</v>
      </c>
      <c r="G53" s="601" t="s">
        <v>723</v>
      </c>
      <c r="H53" s="601" t="s">
        <v>723</v>
      </c>
      <c r="I53" s="604" t="s">
        <v>723</v>
      </c>
      <c r="J53" s="604" t="s">
        <v>723</v>
      </c>
      <c r="K53" s="604">
        <v>50</v>
      </c>
      <c r="L53" s="694">
        <v>137</v>
      </c>
      <c r="M53" s="704">
        <v>1.06</v>
      </c>
      <c r="N53" s="607">
        <v>10</v>
      </c>
      <c r="O53" s="607">
        <v>22</v>
      </c>
      <c r="P53" s="607">
        <v>40</v>
      </c>
      <c r="Q53" s="606">
        <v>209</v>
      </c>
      <c r="R53" s="607">
        <v>52</v>
      </c>
      <c r="S53" s="605" t="s">
        <v>723</v>
      </c>
      <c r="T53" s="605" t="s">
        <v>723</v>
      </c>
      <c r="U53" s="607">
        <v>892</v>
      </c>
      <c r="V53" s="607">
        <v>716</v>
      </c>
      <c r="W53" s="608">
        <v>1705</v>
      </c>
      <c r="X53" s="609">
        <v>13.17</v>
      </c>
      <c r="Y53" s="602" t="s">
        <v>723</v>
      </c>
      <c r="Z53" s="588"/>
      <c r="AA53" s="523"/>
    </row>
    <row r="54" spans="1:27" s="520" customFormat="1" ht="14.25" customHeight="1" x14ac:dyDescent="0.2">
      <c r="A54" s="61" t="s">
        <v>546</v>
      </c>
      <c r="B54" s="61" t="s">
        <v>649</v>
      </c>
      <c r="C54" s="573" t="s">
        <v>748</v>
      </c>
      <c r="D54" s="782"/>
      <c r="E54" s="752">
        <v>194.637</v>
      </c>
      <c r="F54" s="603">
        <v>80</v>
      </c>
      <c r="G54" s="604">
        <v>29</v>
      </c>
      <c r="H54" s="604">
        <v>8</v>
      </c>
      <c r="I54" s="604">
        <v>9</v>
      </c>
      <c r="J54" s="604">
        <v>9</v>
      </c>
      <c r="K54" s="604">
        <v>11</v>
      </c>
      <c r="L54" s="694">
        <v>146</v>
      </c>
      <c r="M54" s="704">
        <v>0.75</v>
      </c>
      <c r="N54" s="607">
        <v>6</v>
      </c>
      <c r="O54" s="607">
        <v>6</v>
      </c>
      <c r="P54" s="607">
        <v>9</v>
      </c>
      <c r="Q54" s="606">
        <v>167</v>
      </c>
      <c r="R54" s="607">
        <v>10</v>
      </c>
      <c r="S54" s="607">
        <v>85</v>
      </c>
      <c r="T54" s="607">
        <v>184</v>
      </c>
      <c r="U54" s="607">
        <v>15</v>
      </c>
      <c r="V54" s="607">
        <v>223</v>
      </c>
      <c r="W54" s="608">
        <v>517</v>
      </c>
      <c r="X54" s="609">
        <v>2.66</v>
      </c>
      <c r="Y54" s="602">
        <v>387</v>
      </c>
      <c r="Z54" s="588"/>
      <c r="AA54" s="523"/>
    </row>
    <row r="55" spans="1:27" s="520" customFormat="1" ht="14.25" customHeight="1" x14ac:dyDescent="0.2">
      <c r="A55" s="61" t="s">
        <v>330</v>
      </c>
      <c r="B55" s="61" t="s">
        <v>331</v>
      </c>
      <c r="C55" s="573" t="s">
        <v>745</v>
      </c>
      <c r="D55" s="782"/>
      <c r="E55" s="752">
        <v>55.5</v>
      </c>
      <c r="F55" s="603">
        <v>30</v>
      </c>
      <c r="G55" s="601" t="s">
        <v>723</v>
      </c>
      <c r="H55" s="601" t="s">
        <v>723</v>
      </c>
      <c r="I55" s="601" t="s">
        <v>723</v>
      </c>
      <c r="J55" s="601" t="s">
        <v>723</v>
      </c>
      <c r="K55" s="601" t="s">
        <v>723</v>
      </c>
      <c r="L55" s="694">
        <v>32</v>
      </c>
      <c r="M55" s="704">
        <v>0.57999999999999996</v>
      </c>
      <c r="N55" s="605" t="s">
        <v>723</v>
      </c>
      <c r="O55" s="605" t="s">
        <v>723</v>
      </c>
      <c r="P55" s="605" t="s">
        <v>723</v>
      </c>
      <c r="Q55" s="606">
        <v>35</v>
      </c>
      <c r="R55" s="605" t="s">
        <v>723</v>
      </c>
      <c r="S55" s="605">
        <v>6</v>
      </c>
      <c r="T55" s="605" t="s">
        <v>723</v>
      </c>
      <c r="U55" s="607">
        <v>41</v>
      </c>
      <c r="V55" s="605">
        <v>9</v>
      </c>
      <c r="W55" s="608">
        <v>59</v>
      </c>
      <c r="X55" s="609">
        <v>1.06</v>
      </c>
      <c r="Y55" s="610" t="s">
        <v>723</v>
      </c>
      <c r="Z55" s="588"/>
      <c r="AA55" s="523"/>
    </row>
    <row r="56" spans="1:27" s="520" customFormat="1" ht="14.25" customHeight="1" x14ac:dyDescent="0.2">
      <c r="A56" s="61" t="s">
        <v>392</v>
      </c>
      <c r="B56" s="61" t="s">
        <v>393</v>
      </c>
      <c r="C56" s="573" t="s">
        <v>746</v>
      </c>
      <c r="D56" s="782"/>
      <c r="E56" s="752">
        <v>140.68700000000001</v>
      </c>
      <c r="F56" s="603">
        <v>100</v>
      </c>
      <c r="G56" s="604">
        <v>37</v>
      </c>
      <c r="H56" s="601">
        <v>7</v>
      </c>
      <c r="I56" s="601">
        <v>10</v>
      </c>
      <c r="J56" s="604">
        <v>9</v>
      </c>
      <c r="K56" s="604">
        <v>13</v>
      </c>
      <c r="L56" s="694">
        <v>176</v>
      </c>
      <c r="M56" s="704">
        <v>1.25</v>
      </c>
      <c r="N56" s="607">
        <v>16</v>
      </c>
      <c r="O56" s="607">
        <v>39</v>
      </c>
      <c r="P56" s="607">
        <v>73</v>
      </c>
      <c r="Q56" s="606">
        <v>304</v>
      </c>
      <c r="R56" s="607" t="s">
        <v>723</v>
      </c>
      <c r="S56" s="607" t="s">
        <v>723</v>
      </c>
      <c r="T56" s="607">
        <v>384</v>
      </c>
      <c r="U56" s="607">
        <v>229</v>
      </c>
      <c r="V56" s="607">
        <v>880</v>
      </c>
      <c r="W56" s="608">
        <v>1522</v>
      </c>
      <c r="X56" s="609">
        <v>10.82</v>
      </c>
      <c r="Y56" s="602">
        <v>287</v>
      </c>
      <c r="Z56" s="588"/>
      <c r="AA56" s="523"/>
    </row>
    <row r="57" spans="1:27" s="520" customFormat="1" ht="14.25" customHeight="1" x14ac:dyDescent="0.2">
      <c r="A57" s="61" t="s">
        <v>216</v>
      </c>
      <c r="B57" s="61" t="s">
        <v>217</v>
      </c>
      <c r="C57" s="573" t="s">
        <v>749</v>
      </c>
      <c r="D57" s="782"/>
      <c r="E57" s="752">
        <v>39.734999999999999</v>
      </c>
      <c r="F57" s="603" t="s">
        <v>723</v>
      </c>
      <c r="G57" s="601" t="s">
        <v>723</v>
      </c>
      <c r="H57" s="601" t="s">
        <v>723</v>
      </c>
      <c r="I57" s="601" t="s">
        <v>723</v>
      </c>
      <c r="J57" s="601" t="s">
        <v>723</v>
      </c>
      <c r="K57" s="601" t="s">
        <v>723</v>
      </c>
      <c r="L57" s="694">
        <v>12</v>
      </c>
      <c r="M57" s="704">
        <v>0.3</v>
      </c>
      <c r="N57" s="605" t="s">
        <v>723</v>
      </c>
      <c r="O57" s="605" t="s">
        <v>723</v>
      </c>
      <c r="P57" s="607" t="s">
        <v>723</v>
      </c>
      <c r="Q57" s="606">
        <v>16</v>
      </c>
      <c r="R57" s="605" t="s">
        <v>723</v>
      </c>
      <c r="S57" s="607">
        <v>6</v>
      </c>
      <c r="T57" s="607">
        <v>13</v>
      </c>
      <c r="U57" s="605" t="s">
        <v>723</v>
      </c>
      <c r="V57" s="605" t="s">
        <v>723</v>
      </c>
      <c r="W57" s="608">
        <v>19</v>
      </c>
      <c r="X57" s="609">
        <v>0.48</v>
      </c>
      <c r="Y57" s="602" t="s">
        <v>723</v>
      </c>
      <c r="Z57" s="588"/>
      <c r="AA57" s="523"/>
    </row>
    <row r="58" spans="1:27" s="520" customFormat="1" ht="14.25" customHeight="1" x14ac:dyDescent="0.2">
      <c r="A58" s="61" t="s">
        <v>308</v>
      </c>
      <c r="B58" s="61" t="s">
        <v>309</v>
      </c>
      <c r="C58" s="573" t="s">
        <v>745</v>
      </c>
      <c r="D58" s="782"/>
      <c r="E58" s="752">
        <v>40.017000000000003</v>
      </c>
      <c r="F58" s="603">
        <v>34</v>
      </c>
      <c r="G58" s="601" t="s">
        <v>723</v>
      </c>
      <c r="H58" s="601" t="s">
        <v>723</v>
      </c>
      <c r="I58" s="601" t="s">
        <v>723</v>
      </c>
      <c r="J58" s="601" t="s">
        <v>723</v>
      </c>
      <c r="K58" s="604">
        <v>5</v>
      </c>
      <c r="L58" s="694">
        <v>45</v>
      </c>
      <c r="M58" s="704">
        <v>1.1200000000000001</v>
      </c>
      <c r="N58" s="607">
        <v>5</v>
      </c>
      <c r="O58" s="607">
        <v>7</v>
      </c>
      <c r="P58" s="607">
        <v>9</v>
      </c>
      <c r="Q58" s="606">
        <v>66</v>
      </c>
      <c r="R58" s="607">
        <v>17</v>
      </c>
      <c r="S58" s="607">
        <v>40</v>
      </c>
      <c r="T58" s="607">
        <v>137</v>
      </c>
      <c r="U58" s="607">
        <v>89</v>
      </c>
      <c r="V58" s="607">
        <v>175</v>
      </c>
      <c r="W58" s="608">
        <v>458</v>
      </c>
      <c r="X58" s="609">
        <v>11.45</v>
      </c>
      <c r="Y58" s="602">
        <v>86</v>
      </c>
      <c r="Z58" s="588"/>
      <c r="AA58" s="523"/>
    </row>
    <row r="59" spans="1:27" s="520" customFormat="1" ht="14.25" customHeight="1" x14ac:dyDescent="0.2">
      <c r="A59" s="61" t="s">
        <v>202</v>
      </c>
      <c r="B59" s="61" t="s">
        <v>203</v>
      </c>
      <c r="C59" s="573" t="s">
        <v>744</v>
      </c>
      <c r="D59" s="782"/>
      <c r="E59" s="752">
        <v>49.008000000000003</v>
      </c>
      <c r="F59" s="612" t="s">
        <v>723</v>
      </c>
      <c r="G59" s="601" t="s">
        <v>723</v>
      </c>
      <c r="H59" s="601" t="s">
        <v>723</v>
      </c>
      <c r="I59" s="601" t="s">
        <v>723</v>
      </c>
      <c r="J59" s="601" t="s">
        <v>723</v>
      </c>
      <c r="K59" s="601" t="s">
        <v>723</v>
      </c>
      <c r="L59" s="600">
        <v>6</v>
      </c>
      <c r="M59" s="610">
        <v>0.12</v>
      </c>
      <c r="N59" s="605" t="s">
        <v>723</v>
      </c>
      <c r="O59" s="605" t="s">
        <v>723</v>
      </c>
      <c r="P59" s="605">
        <v>7</v>
      </c>
      <c r="Q59" s="606">
        <v>19</v>
      </c>
      <c r="R59" s="605">
        <v>5</v>
      </c>
      <c r="S59" s="605" t="s">
        <v>723</v>
      </c>
      <c r="T59" s="605" t="s">
        <v>723</v>
      </c>
      <c r="U59" s="605" t="s">
        <v>723</v>
      </c>
      <c r="V59" s="607">
        <v>8</v>
      </c>
      <c r="W59" s="608">
        <v>13</v>
      </c>
      <c r="X59" s="609">
        <v>0.27</v>
      </c>
      <c r="Y59" s="610" t="s">
        <v>723</v>
      </c>
      <c r="Z59" s="588"/>
      <c r="AA59" s="523"/>
    </row>
    <row r="60" spans="1:27" s="520" customFormat="1" ht="14.25" customHeight="1" x14ac:dyDescent="0.2">
      <c r="A60" s="61" t="s">
        <v>65</v>
      </c>
      <c r="B60" s="61" t="s">
        <v>66</v>
      </c>
      <c r="C60" s="573" t="s">
        <v>743</v>
      </c>
      <c r="D60" s="782"/>
      <c r="E60" s="752">
        <v>37.930999999999997</v>
      </c>
      <c r="F60" s="603" t="s">
        <v>723</v>
      </c>
      <c r="G60" s="601" t="s">
        <v>723</v>
      </c>
      <c r="H60" s="601" t="s">
        <v>723</v>
      </c>
      <c r="I60" s="601" t="s">
        <v>723</v>
      </c>
      <c r="J60" s="601" t="s">
        <v>723</v>
      </c>
      <c r="K60" s="601" t="s">
        <v>723</v>
      </c>
      <c r="L60" s="694">
        <v>5</v>
      </c>
      <c r="M60" s="704">
        <v>0.13</v>
      </c>
      <c r="N60" s="605" t="s">
        <v>723</v>
      </c>
      <c r="O60" s="607">
        <v>10</v>
      </c>
      <c r="P60" s="605" t="s">
        <v>723</v>
      </c>
      <c r="Q60" s="606">
        <v>18</v>
      </c>
      <c r="R60" s="605" t="s">
        <v>723</v>
      </c>
      <c r="S60" s="607">
        <v>10</v>
      </c>
      <c r="T60" s="605" t="s">
        <v>723</v>
      </c>
      <c r="U60" s="605" t="s">
        <v>723</v>
      </c>
      <c r="V60" s="605" t="s">
        <v>723</v>
      </c>
      <c r="W60" s="608">
        <v>11</v>
      </c>
      <c r="X60" s="609">
        <v>0.28999999999999998</v>
      </c>
      <c r="Y60" s="602" t="s">
        <v>723</v>
      </c>
      <c r="Z60" s="588"/>
      <c r="AA60" s="523"/>
    </row>
    <row r="61" spans="1:27" s="520" customFormat="1" ht="14.25" customHeight="1" x14ac:dyDescent="0.2">
      <c r="A61" s="61" t="s">
        <v>47</v>
      </c>
      <c r="B61" s="61" t="s">
        <v>48</v>
      </c>
      <c r="C61" s="573" t="s">
        <v>743</v>
      </c>
      <c r="D61" s="782"/>
      <c r="E61" s="752">
        <v>81.048000000000002</v>
      </c>
      <c r="F61" s="603">
        <v>53</v>
      </c>
      <c r="G61" s="601">
        <v>7</v>
      </c>
      <c r="H61" s="604" t="s">
        <v>723</v>
      </c>
      <c r="I61" s="601" t="s">
        <v>723</v>
      </c>
      <c r="J61" s="601" t="s">
        <v>723</v>
      </c>
      <c r="K61" s="601" t="s">
        <v>723</v>
      </c>
      <c r="L61" s="694">
        <v>67</v>
      </c>
      <c r="M61" s="704">
        <v>0.83</v>
      </c>
      <c r="N61" s="607" t="s">
        <v>723</v>
      </c>
      <c r="O61" s="607">
        <v>38</v>
      </c>
      <c r="P61" s="607" t="s">
        <v>723</v>
      </c>
      <c r="Q61" s="606">
        <v>107</v>
      </c>
      <c r="R61" s="605" t="s">
        <v>723</v>
      </c>
      <c r="S61" s="605" t="s">
        <v>723</v>
      </c>
      <c r="T61" s="605" t="s">
        <v>723</v>
      </c>
      <c r="U61" s="605" t="s">
        <v>723</v>
      </c>
      <c r="V61" s="605" t="s">
        <v>723</v>
      </c>
      <c r="W61" s="608">
        <v>24</v>
      </c>
      <c r="X61" s="609">
        <v>0.3</v>
      </c>
      <c r="Y61" s="602">
        <v>115</v>
      </c>
      <c r="Z61" s="588"/>
      <c r="AA61" s="523"/>
    </row>
    <row r="62" spans="1:27" s="520" customFormat="1" ht="14.25" customHeight="1" x14ac:dyDescent="0.2">
      <c r="A62" s="61" t="s">
        <v>128</v>
      </c>
      <c r="B62" s="61" t="s">
        <v>129</v>
      </c>
      <c r="C62" s="573" t="s">
        <v>747</v>
      </c>
      <c r="D62" s="782"/>
      <c r="E62" s="752">
        <v>93.444000000000003</v>
      </c>
      <c r="F62" s="603">
        <v>16</v>
      </c>
      <c r="G62" s="601" t="s">
        <v>723</v>
      </c>
      <c r="H62" s="601" t="s">
        <v>723</v>
      </c>
      <c r="I62" s="601" t="s">
        <v>723</v>
      </c>
      <c r="J62" s="601" t="s">
        <v>723</v>
      </c>
      <c r="K62" s="601" t="s">
        <v>723</v>
      </c>
      <c r="L62" s="694">
        <v>21</v>
      </c>
      <c r="M62" s="704">
        <v>0.22</v>
      </c>
      <c r="N62" s="605" t="s">
        <v>723</v>
      </c>
      <c r="O62" s="605" t="s">
        <v>723</v>
      </c>
      <c r="P62" s="607">
        <v>6</v>
      </c>
      <c r="Q62" s="606">
        <v>31</v>
      </c>
      <c r="R62" s="605" t="s">
        <v>723</v>
      </c>
      <c r="S62" s="605" t="s">
        <v>723</v>
      </c>
      <c r="T62" s="607">
        <v>19</v>
      </c>
      <c r="U62" s="605" t="s">
        <v>723</v>
      </c>
      <c r="V62" s="605" t="s">
        <v>723</v>
      </c>
      <c r="W62" s="608">
        <v>23</v>
      </c>
      <c r="X62" s="609">
        <v>0.25</v>
      </c>
      <c r="Y62" s="610" t="s">
        <v>723</v>
      </c>
      <c r="Z62" s="588"/>
      <c r="AA62" s="523"/>
    </row>
    <row r="63" spans="1:27" s="520" customFormat="1" ht="14.25" customHeight="1" x14ac:dyDescent="0.2">
      <c r="A63" s="61" t="s">
        <v>274</v>
      </c>
      <c r="B63" s="61" t="s">
        <v>275</v>
      </c>
      <c r="C63" s="573" t="s">
        <v>745</v>
      </c>
      <c r="D63" s="782"/>
      <c r="E63" s="752">
        <v>50.276000000000003</v>
      </c>
      <c r="F63" s="603">
        <v>12</v>
      </c>
      <c r="G63" s="601" t="s">
        <v>723</v>
      </c>
      <c r="H63" s="601" t="s">
        <v>723</v>
      </c>
      <c r="I63" s="601" t="s">
        <v>723</v>
      </c>
      <c r="J63" s="601" t="s">
        <v>723</v>
      </c>
      <c r="K63" s="604" t="s">
        <v>723</v>
      </c>
      <c r="L63" s="694">
        <v>17</v>
      </c>
      <c r="M63" s="704">
        <v>0.34</v>
      </c>
      <c r="N63" s="607">
        <v>16</v>
      </c>
      <c r="O63" s="607">
        <v>19</v>
      </c>
      <c r="P63" s="607">
        <v>20</v>
      </c>
      <c r="Q63" s="606">
        <v>72</v>
      </c>
      <c r="R63" s="607">
        <v>12</v>
      </c>
      <c r="S63" s="607">
        <v>7</v>
      </c>
      <c r="T63" s="605" t="s">
        <v>723</v>
      </c>
      <c r="U63" s="605" t="s">
        <v>723</v>
      </c>
      <c r="V63" s="607">
        <v>33</v>
      </c>
      <c r="W63" s="608">
        <v>52</v>
      </c>
      <c r="X63" s="609">
        <v>1.03</v>
      </c>
      <c r="Y63" s="602">
        <v>15</v>
      </c>
      <c r="Z63" s="588"/>
      <c r="AA63" s="523"/>
    </row>
    <row r="64" spans="1:27" s="520" customFormat="1" ht="14.25" customHeight="1" x14ac:dyDescent="0.2">
      <c r="A64" s="61" t="s">
        <v>356</v>
      </c>
      <c r="B64" s="61" t="s">
        <v>357</v>
      </c>
      <c r="C64" s="573" t="s">
        <v>746</v>
      </c>
      <c r="D64" s="782"/>
      <c r="E64" s="752">
        <v>111.774</v>
      </c>
      <c r="F64" s="603">
        <v>8</v>
      </c>
      <c r="G64" s="601">
        <v>6</v>
      </c>
      <c r="H64" s="604" t="s">
        <v>723</v>
      </c>
      <c r="I64" s="601" t="s">
        <v>723</v>
      </c>
      <c r="J64" s="601" t="s">
        <v>723</v>
      </c>
      <c r="K64" s="601" t="s">
        <v>723</v>
      </c>
      <c r="L64" s="694">
        <v>18</v>
      </c>
      <c r="M64" s="704">
        <v>0.16</v>
      </c>
      <c r="N64" s="605">
        <v>6</v>
      </c>
      <c r="O64" s="605" t="s">
        <v>723</v>
      </c>
      <c r="P64" s="605" t="s">
        <v>723</v>
      </c>
      <c r="Q64" s="606">
        <v>27</v>
      </c>
      <c r="R64" s="607">
        <v>22</v>
      </c>
      <c r="S64" s="607">
        <v>29</v>
      </c>
      <c r="T64" s="607">
        <v>15</v>
      </c>
      <c r="U64" s="607">
        <v>134</v>
      </c>
      <c r="V64" s="607">
        <v>195</v>
      </c>
      <c r="W64" s="608">
        <v>395</v>
      </c>
      <c r="X64" s="609">
        <v>3.53</v>
      </c>
      <c r="Y64" s="602">
        <v>36</v>
      </c>
      <c r="Z64" s="588"/>
      <c r="AA64" s="523"/>
    </row>
    <row r="65" spans="1:27" s="520" customFormat="1" ht="14.25" customHeight="1" x14ac:dyDescent="0.2">
      <c r="A65" s="61" t="s">
        <v>228</v>
      </c>
      <c r="B65" s="61" t="s">
        <v>229</v>
      </c>
      <c r="C65" s="573" t="s">
        <v>749</v>
      </c>
      <c r="D65" s="782"/>
      <c r="E65" s="752">
        <v>42.566000000000003</v>
      </c>
      <c r="F65" s="612">
        <v>9</v>
      </c>
      <c r="G65" s="601" t="s">
        <v>723</v>
      </c>
      <c r="H65" s="601" t="s">
        <v>723</v>
      </c>
      <c r="I65" s="601" t="s">
        <v>723</v>
      </c>
      <c r="J65" s="601" t="s">
        <v>723</v>
      </c>
      <c r="K65" s="601" t="s">
        <v>723</v>
      </c>
      <c r="L65" s="694">
        <v>10</v>
      </c>
      <c r="M65" s="704">
        <v>0.23</v>
      </c>
      <c r="N65" s="605" t="s">
        <v>723</v>
      </c>
      <c r="O65" s="605" t="s">
        <v>723</v>
      </c>
      <c r="P65" s="607">
        <v>6</v>
      </c>
      <c r="Q65" s="606">
        <v>24</v>
      </c>
      <c r="R65" s="605" t="s">
        <v>723</v>
      </c>
      <c r="S65" s="605" t="s">
        <v>723</v>
      </c>
      <c r="T65" s="605" t="s">
        <v>723</v>
      </c>
      <c r="U65" s="605" t="s">
        <v>723</v>
      </c>
      <c r="V65" s="605" t="s">
        <v>723</v>
      </c>
      <c r="W65" s="611" t="s">
        <v>619</v>
      </c>
      <c r="X65" s="610" t="s">
        <v>723</v>
      </c>
      <c r="Y65" s="610" t="s">
        <v>723</v>
      </c>
      <c r="Z65" s="588"/>
      <c r="AA65" s="523"/>
    </row>
    <row r="66" spans="1:27" s="520" customFormat="1" ht="14.25" customHeight="1" x14ac:dyDescent="0.2">
      <c r="A66" s="61" t="s">
        <v>476</v>
      </c>
      <c r="B66" s="61" t="s">
        <v>477</v>
      </c>
      <c r="C66" s="573" t="s">
        <v>742</v>
      </c>
      <c r="D66" s="782"/>
      <c r="E66" s="752">
        <v>65.832999999999998</v>
      </c>
      <c r="F66" s="614">
        <v>15</v>
      </c>
      <c r="G66" s="615" t="s">
        <v>723</v>
      </c>
      <c r="H66" s="615" t="s">
        <v>723</v>
      </c>
      <c r="I66" s="615" t="s">
        <v>723</v>
      </c>
      <c r="J66" s="615" t="s">
        <v>723</v>
      </c>
      <c r="K66" s="615" t="s">
        <v>723</v>
      </c>
      <c r="L66" s="755">
        <v>17</v>
      </c>
      <c r="M66" s="762">
        <v>0.26</v>
      </c>
      <c r="N66" s="618">
        <v>10</v>
      </c>
      <c r="O66" s="618">
        <v>68</v>
      </c>
      <c r="P66" s="618">
        <v>80</v>
      </c>
      <c r="Q66" s="619">
        <v>175</v>
      </c>
      <c r="R66" s="617">
        <v>6</v>
      </c>
      <c r="S66" s="618">
        <v>41</v>
      </c>
      <c r="T66" s="618" t="s">
        <v>723</v>
      </c>
      <c r="U66" s="617" t="s">
        <v>723</v>
      </c>
      <c r="V66" s="618">
        <v>22</v>
      </c>
      <c r="W66" s="620">
        <v>69</v>
      </c>
      <c r="X66" s="763">
        <v>1.05</v>
      </c>
      <c r="Y66" s="621" t="s">
        <v>723</v>
      </c>
      <c r="Z66" s="588"/>
      <c r="AA66" s="523"/>
    </row>
    <row r="67" spans="1:27" s="520" customFormat="1" ht="14.25" customHeight="1" x14ac:dyDescent="0.2">
      <c r="A67" s="61" t="s">
        <v>37</v>
      </c>
      <c r="B67" s="61" t="s">
        <v>38</v>
      </c>
      <c r="C67" s="573" t="s">
        <v>743</v>
      </c>
      <c r="D67" s="782"/>
      <c r="E67" s="752">
        <v>49.625999999999998</v>
      </c>
      <c r="F67" s="603" t="s">
        <v>723</v>
      </c>
      <c r="G67" s="601" t="s">
        <v>723</v>
      </c>
      <c r="H67" s="601" t="s">
        <v>723</v>
      </c>
      <c r="I67" s="601" t="s">
        <v>723</v>
      </c>
      <c r="J67" s="601" t="s">
        <v>723</v>
      </c>
      <c r="K67" s="601" t="s">
        <v>723</v>
      </c>
      <c r="L67" s="694" t="s">
        <v>723</v>
      </c>
      <c r="M67" s="704" t="s">
        <v>723</v>
      </c>
      <c r="N67" s="605" t="s">
        <v>723</v>
      </c>
      <c r="O67" s="605" t="s">
        <v>723</v>
      </c>
      <c r="P67" s="607">
        <v>17</v>
      </c>
      <c r="Q67" s="606">
        <v>32</v>
      </c>
      <c r="R67" s="605" t="s">
        <v>723</v>
      </c>
      <c r="S67" s="605" t="s">
        <v>723</v>
      </c>
      <c r="T67" s="605" t="s">
        <v>723</v>
      </c>
      <c r="U67" s="605" t="s">
        <v>723</v>
      </c>
      <c r="V67" s="605" t="s">
        <v>723</v>
      </c>
      <c r="W67" s="608">
        <v>17</v>
      </c>
      <c r="X67" s="609">
        <v>0.34</v>
      </c>
      <c r="Y67" s="610" t="s">
        <v>723</v>
      </c>
      <c r="Z67" s="588"/>
      <c r="AA67" s="523"/>
    </row>
    <row r="68" spans="1:27" s="520" customFormat="1" ht="14.25" customHeight="1" x14ac:dyDescent="0.2">
      <c r="A68" s="61" t="s">
        <v>290</v>
      </c>
      <c r="B68" s="61" t="s">
        <v>291</v>
      </c>
      <c r="C68" s="573" t="s">
        <v>745</v>
      </c>
      <c r="D68" s="782"/>
      <c r="E68" s="752">
        <v>37.61</v>
      </c>
      <c r="F68" s="603">
        <v>18</v>
      </c>
      <c r="G68" s="601" t="s">
        <v>723</v>
      </c>
      <c r="H68" s="601" t="s">
        <v>723</v>
      </c>
      <c r="I68" s="601" t="s">
        <v>723</v>
      </c>
      <c r="J68" s="601" t="s">
        <v>723</v>
      </c>
      <c r="K68" s="601" t="s">
        <v>723</v>
      </c>
      <c r="L68" s="694">
        <v>19</v>
      </c>
      <c r="M68" s="704">
        <v>0.51</v>
      </c>
      <c r="N68" s="607" t="s">
        <v>723</v>
      </c>
      <c r="O68" s="605" t="s">
        <v>723</v>
      </c>
      <c r="P68" s="605" t="s">
        <v>723</v>
      </c>
      <c r="Q68" s="606">
        <v>30</v>
      </c>
      <c r="R68" s="607">
        <v>27</v>
      </c>
      <c r="S68" s="607">
        <v>25</v>
      </c>
      <c r="T68" s="607">
        <v>6</v>
      </c>
      <c r="U68" s="607">
        <v>50</v>
      </c>
      <c r="V68" s="607">
        <v>27</v>
      </c>
      <c r="W68" s="608">
        <v>135</v>
      </c>
      <c r="X68" s="609">
        <v>3.59</v>
      </c>
      <c r="Y68" s="602">
        <v>5</v>
      </c>
      <c r="Z68" s="588"/>
      <c r="AA68" s="523"/>
    </row>
    <row r="69" spans="1:27" s="520" customFormat="1" ht="14.25" customHeight="1" x14ac:dyDescent="0.2">
      <c r="A69" s="61" t="s">
        <v>269</v>
      </c>
      <c r="B69" s="61" t="s">
        <v>650</v>
      </c>
      <c r="C69" s="573" t="s">
        <v>745</v>
      </c>
      <c r="D69" s="782"/>
      <c r="E69" s="752">
        <v>116.965</v>
      </c>
      <c r="F69" s="603">
        <v>38</v>
      </c>
      <c r="G69" s="601" t="s">
        <v>723</v>
      </c>
      <c r="H69" s="601" t="s">
        <v>723</v>
      </c>
      <c r="I69" s="601" t="s">
        <v>723</v>
      </c>
      <c r="J69" s="601" t="s">
        <v>723</v>
      </c>
      <c r="K69" s="601" t="s">
        <v>723</v>
      </c>
      <c r="L69" s="694">
        <v>42</v>
      </c>
      <c r="M69" s="704">
        <v>0.36</v>
      </c>
      <c r="N69" s="605" t="s">
        <v>723</v>
      </c>
      <c r="O69" s="605" t="s">
        <v>723</v>
      </c>
      <c r="P69" s="607">
        <v>21</v>
      </c>
      <c r="Q69" s="606">
        <v>66</v>
      </c>
      <c r="R69" s="605" t="s">
        <v>723</v>
      </c>
      <c r="S69" s="607">
        <v>37</v>
      </c>
      <c r="T69" s="607">
        <v>25</v>
      </c>
      <c r="U69" s="605" t="s">
        <v>723</v>
      </c>
      <c r="V69" s="607">
        <v>74</v>
      </c>
      <c r="W69" s="608">
        <v>142</v>
      </c>
      <c r="X69" s="609">
        <v>1.21</v>
      </c>
      <c r="Y69" s="610" t="s">
        <v>723</v>
      </c>
      <c r="Z69" s="588"/>
      <c r="AA69" s="523"/>
    </row>
    <row r="70" spans="1:27" s="520" customFormat="1" ht="14.25" customHeight="1" x14ac:dyDescent="0.2">
      <c r="A70" s="61" t="s">
        <v>158</v>
      </c>
      <c r="B70" s="61" t="s">
        <v>159</v>
      </c>
      <c r="C70" s="573" t="s">
        <v>744</v>
      </c>
      <c r="D70" s="782"/>
      <c r="E70" s="752">
        <v>72.631</v>
      </c>
      <c r="F70" s="603">
        <v>28</v>
      </c>
      <c r="G70" s="601" t="s">
        <v>723</v>
      </c>
      <c r="H70" s="601" t="s">
        <v>723</v>
      </c>
      <c r="I70" s="601" t="s">
        <v>723</v>
      </c>
      <c r="J70" s="601" t="s">
        <v>723</v>
      </c>
      <c r="K70" s="601" t="s">
        <v>723</v>
      </c>
      <c r="L70" s="694">
        <v>36</v>
      </c>
      <c r="M70" s="704">
        <v>0.5</v>
      </c>
      <c r="N70" s="605">
        <v>5</v>
      </c>
      <c r="O70" s="605" t="s">
        <v>723</v>
      </c>
      <c r="P70" s="607" t="s">
        <v>723</v>
      </c>
      <c r="Q70" s="606">
        <v>41</v>
      </c>
      <c r="R70" s="607" t="s">
        <v>723</v>
      </c>
      <c r="S70" s="607">
        <v>5</v>
      </c>
      <c r="T70" s="607">
        <v>36</v>
      </c>
      <c r="U70" s="605" t="s">
        <v>723</v>
      </c>
      <c r="V70" s="605" t="s">
        <v>723</v>
      </c>
      <c r="W70" s="608">
        <v>44</v>
      </c>
      <c r="X70" s="609">
        <v>0.61</v>
      </c>
      <c r="Y70" s="602">
        <v>24</v>
      </c>
      <c r="Z70" s="588"/>
      <c r="AA70" s="523"/>
    </row>
    <row r="71" spans="1:27" s="520" customFormat="1" ht="14.25" customHeight="1" x14ac:dyDescent="0.2">
      <c r="A71" s="61" t="s">
        <v>292</v>
      </c>
      <c r="B71" s="61" t="s">
        <v>293</v>
      </c>
      <c r="C71" s="573" t="s">
        <v>745</v>
      </c>
      <c r="D71" s="782"/>
      <c r="E71" s="752">
        <v>73.870999999999995</v>
      </c>
      <c r="F71" s="603">
        <v>24</v>
      </c>
      <c r="G71" s="601" t="s">
        <v>723</v>
      </c>
      <c r="H71" s="601" t="s">
        <v>723</v>
      </c>
      <c r="I71" s="601" t="s">
        <v>723</v>
      </c>
      <c r="J71" s="601" t="s">
        <v>723</v>
      </c>
      <c r="K71" s="604">
        <v>10</v>
      </c>
      <c r="L71" s="694">
        <v>42</v>
      </c>
      <c r="M71" s="704">
        <v>0.56999999999999995</v>
      </c>
      <c r="N71" s="607" t="s">
        <v>723</v>
      </c>
      <c r="O71" s="607">
        <v>5</v>
      </c>
      <c r="P71" s="607" t="s">
        <v>723</v>
      </c>
      <c r="Q71" s="606">
        <v>52</v>
      </c>
      <c r="R71" s="607">
        <v>28</v>
      </c>
      <c r="S71" s="607">
        <v>6</v>
      </c>
      <c r="T71" s="607">
        <v>85</v>
      </c>
      <c r="U71" s="607">
        <v>95</v>
      </c>
      <c r="V71" s="607">
        <v>105</v>
      </c>
      <c r="W71" s="608">
        <v>319</v>
      </c>
      <c r="X71" s="609">
        <v>4.32</v>
      </c>
      <c r="Y71" s="602">
        <v>20</v>
      </c>
      <c r="Z71" s="588"/>
      <c r="AA71" s="523"/>
    </row>
    <row r="72" spans="1:27" s="520" customFormat="1" ht="14.25" customHeight="1" x14ac:dyDescent="0.2">
      <c r="A72" s="61" t="s">
        <v>584</v>
      </c>
      <c r="B72" s="61" t="s">
        <v>585</v>
      </c>
      <c r="C72" s="573" t="s">
        <v>748</v>
      </c>
      <c r="D72" s="782"/>
      <c r="E72" s="752">
        <v>52.97</v>
      </c>
      <c r="F72" s="603">
        <v>28</v>
      </c>
      <c r="G72" s="601" t="s">
        <v>723</v>
      </c>
      <c r="H72" s="601" t="s">
        <v>723</v>
      </c>
      <c r="I72" s="601" t="s">
        <v>723</v>
      </c>
      <c r="J72" s="601" t="s">
        <v>723</v>
      </c>
      <c r="K72" s="601" t="s">
        <v>723</v>
      </c>
      <c r="L72" s="694">
        <v>30</v>
      </c>
      <c r="M72" s="704">
        <v>0.56999999999999995</v>
      </c>
      <c r="N72" s="605">
        <v>6</v>
      </c>
      <c r="O72" s="605">
        <v>12</v>
      </c>
      <c r="P72" s="607">
        <v>22</v>
      </c>
      <c r="Q72" s="606">
        <v>70</v>
      </c>
      <c r="R72" s="607" t="s">
        <v>723</v>
      </c>
      <c r="S72" s="605" t="s">
        <v>723</v>
      </c>
      <c r="T72" s="607">
        <v>12</v>
      </c>
      <c r="U72" s="605" t="s">
        <v>723</v>
      </c>
      <c r="V72" s="605" t="s">
        <v>723</v>
      </c>
      <c r="W72" s="608">
        <v>13</v>
      </c>
      <c r="X72" s="609">
        <v>0.25</v>
      </c>
      <c r="Y72" s="602">
        <v>6</v>
      </c>
      <c r="Z72" s="588"/>
      <c r="AA72" s="523"/>
    </row>
    <row r="73" spans="1:27" s="520" customFormat="1" ht="14.25" customHeight="1" x14ac:dyDescent="0.2">
      <c r="A73" s="61" t="s">
        <v>498</v>
      </c>
      <c r="B73" s="61" t="s">
        <v>499</v>
      </c>
      <c r="C73" s="573" t="s">
        <v>742</v>
      </c>
      <c r="D73" s="782"/>
      <c r="E73" s="752">
        <v>60.314999999999998</v>
      </c>
      <c r="F73" s="603">
        <v>13</v>
      </c>
      <c r="G73" s="601" t="s">
        <v>723</v>
      </c>
      <c r="H73" s="601" t="s">
        <v>723</v>
      </c>
      <c r="I73" s="601" t="s">
        <v>723</v>
      </c>
      <c r="J73" s="601" t="s">
        <v>723</v>
      </c>
      <c r="K73" s="601" t="s">
        <v>723</v>
      </c>
      <c r="L73" s="694">
        <v>18</v>
      </c>
      <c r="M73" s="704">
        <v>0.3</v>
      </c>
      <c r="N73" s="605">
        <v>9</v>
      </c>
      <c r="O73" s="607" t="s">
        <v>723</v>
      </c>
      <c r="P73" s="605" t="s">
        <v>723</v>
      </c>
      <c r="Q73" s="606">
        <v>33</v>
      </c>
      <c r="R73" s="605" t="s">
        <v>723</v>
      </c>
      <c r="S73" s="605" t="s">
        <v>723</v>
      </c>
      <c r="T73" s="607">
        <v>20</v>
      </c>
      <c r="U73" s="605" t="s">
        <v>723</v>
      </c>
      <c r="V73" s="607">
        <v>6</v>
      </c>
      <c r="W73" s="608">
        <v>26</v>
      </c>
      <c r="X73" s="609">
        <v>0.43</v>
      </c>
      <c r="Y73" s="610" t="s">
        <v>723</v>
      </c>
      <c r="Z73" s="588"/>
      <c r="AA73" s="523"/>
    </row>
    <row r="74" spans="1:27" s="520" customFormat="1" ht="14.25" customHeight="1" x14ac:dyDescent="0.2">
      <c r="A74" s="61" t="s">
        <v>29</v>
      </c>
      <c r="B74" s="61" t="s">
        <v>651</v>
      </c>
      <c r="C74" s="573" t="s">
        <v>743</v>
      </c>
      <c r="D74" s="782"/>
      <c r="E74" s="752">
        <v>165.69900000000001</v>
      </c>
      <c r="F74" s="603">
        <v>28</v>
      </c>
      <c r="G74" s="601" t="s">
        <v>723</v>
      </c>
      <c r="H74" s="601" t="s">
        <v>723</v>
      </c>
      <c r="I74" s="601" t="s">
        <v>723</v>
      </c>
      <c r="J74" s="601" t="s">
        <v>723</v>
      </c>
      <c r="K74" s="601" t="s">
        <v>723</v>
      </c>
      <c r="L74" s="694">
        <v>29</v>
      </c>
      <c r="M74" s="704">
        <v>0.18</v>
      </c>
      <c r="N74" s="605">
        <v>12</v>
      </c>
      <c r="O74" s="605">
        <v>27</v>
      </c>
      <c r="P74" s="607">
        <v>92</v>
      </c>
      <c r="Q74" s="606">
        <v>160</v>
      </c>
      <c r="R74" s="605" t="s">
        <v>723</v>
      </c>
      <c r="S74" s="607">
        <v>20</v>
      </c>
      <c r="T74" s="605" t="s">
        <v>723</v>
      </c>
      <c r="U74" s="605" t="s">
        <v>723</v>
      </c>
      <c r="V74" s="605">
        <v>5</v>
      </c>
      <c r="W74" s="608">
        <v>28</v>
      </c>
      <c r="X74" s="609">
        <v>0.17</v>
      </c>
      <c r="Y74" s="602">
        <v>12</v>
      </c>
      <c r="Z74" s="588"/>
      <c r="AA74" s="523"/>
    </row>
    <row r="75" spans="1:27" s="520" customFormat="1" ht="14.25" customHeight="1" x14ac:dyDescent="0.2">
      <c r="A75" s="61" t="s">
        <v>30</v>
      </c>
      <c r="B75" s="61" t="s">
        <v>652</v>
      </c>
      <c r="C75" s="573" t="s">
        <v>743</v>
      </c>
      <c r="D75" s="782"/>
      <c r="E75" s="752">
        <v>145.01499999999999</v>
      </c>
      <c r="F75" s="603">
        <v>29</v>
      </c>
      <c r="G75" s="601" t="s">
        <v>723</v>
      </c>
      <c r="H75" s="601" t="s">
        <v>723</v>
      </c>
      <c r="I75" s="601" t="s">
        <v>723</v>
      </c>
      <c r="J75" s="601" t="s">
        <v>723</v>
      </c>
      <c r="K75" s="601" t="s">
        <v>723</v>
      </c>
      <c r="L75" s="694">
        <v>33</v>
      </c>
      <c r="M75" s="704">
        <v>0.23</v>
      </c>
      <c r="N75" s="607">
        <v>13</v>
      </c>
      <c r="O75" s="607">
        <v>13</v>
      </c>
      <c r="P75" s="607">
        <v>39</v>
      </c>
      <c r="Q75" s="606">
        <v>98</v>
      </c>
      <c r="R75" s="607">
        <v>27</v>
      </c>
      <c r="S75" s="607">
        <v>17</v>
      </c>
      <c r="T75" s="607">
        <v>18</v>
      </c>
      <c r="U75" s="605" t="s">
        <v>723</v>
      </c>
      <c r="V75" s="605" t="s">
        <v>723</v>
      </c>
      <c r="W75" s="608">
        <v>62</v>
      </c>
      <c r="X75" s="609">
        <v>0.43</v>
      </c>
      <c r="Y75" s="602">
        <v>8</v>
      </c>
      <c r="Z75" s="588"/>
      <c r="AA75" s="523"/>
    </row>
    <row r="76" spans="1:27" s="520" customFormat="1" ht="14.25" customHeight="1" x14ac:dyDescent="0.2">
      <c r="A76" s="61" t="s">
        <v>144</v>
      </c>
      <c r="B76" s="61" t="s">
        <v>145</v>
      </c>
      <c r="C76" s="573" t="s">
        <v>744</v>
      </c>
      <c r="D76" s="782"/>
      <c r="E76" s="752">
        <v>48.173999999999999</v>
      </c>
      <c r="F76" s="603" t="s">
        <v>723</v>
      </c>
      <c r="G76" s="601" t="s">
        <v>723</v>
      </c>
      <c r="H76" s="601" t="s">
        <v>723</v>
      </c>
      <c r="I76" s="601" t="s">
        <v>723</v>
      </c>
      <c r="J76" s="601" t="s">
        <v>723</v>
      </c>
      <c r="K76" s="601" t="s">
        <v>723</v>
      </c>
      <c r="L76" s="694" t="s">
        <v>723</v>
      </c>
      <c r="M76" s="704" t="s">
        <v>723</v>
      </c>
      <c r="N76" s="605">
        <v>5</v>
      </c>
      <c r="O76" s="605">
        <v>7</v>
      </c>
      <c r="P76" s="607">
        <v>29</v>
      </c>
      <c r="Q76" s="606">
        <v>44</v>
      </c>
      <c r="R76" s="605" t="s">
        <v>723</v>
      </c>
      <c r="S76" s="605" t="s">
        <v>723</v>
      </c>
      <c r="T76" s="605" t="s">
        <v>723</v>
      </c>
      <c r="U76" s="605" t="s">
        <v>723</v>
      </c>
      <c r="V76" s="605" t="s">
        <v>723</v>
      </c>
      <c r="W76" s="611" t="s">
        <v>619</v>
      </c>
      <c r="X76" s="610" t="s">
        <v>723</v>
      </c>
      <c r="Y76" s="610" t="s">
        <v>723</v>
      </c>
      <c r="Z76" s="588"/>
      <c r="AA76" s="523"/>
    </row>
    <row r="77" spans="1:27" s="520" customFormat="1" ht="14.25" customHeight="1" x14ac:dyDescent="0.2">
      <c r="A77" s="61" t="s">
        <v>534</v>
      </c>
      <c r="B77" s="61" t="s">
        <v>535</v>
      </c>
      <c r="C77" s="573" t="s">
        <v>742</v>
      </c>
      <c r="D77" s="782"/>
      <c r="E77" s="752">
        <v>52.289000000000001</v>
      </c>
      <c r="F77" s="603" t="s">
        <v>723</v>
      </c>
      <c r="G77" s="601" t="s">
        <v>723</v>
      </c>
      <c r="H77" s="601" t="s">
        <v>723</v>
      </c>
      <c r="I77" s="601" t="s">
        <v>723</v>
      </c>
      <c r="J77" s="601" t="s">
        <v>723</v>
      </c>
      <c r="K77" s="601" t="s">
        <v>723</v>
      </c>
      <c r="L77" s="694">
        <v>9</v>
      </c>
      <c r="M77" s="704">
        <v>0.17</v>
      </c>
      <c r="N77" s="605" t="s">
        <v>723</v>
      </c>
      <c r="O77" s="605" t="s">
        <v>723</v>
      </c>
      <c r="P77" s="607">
        <v>33</v>
      </c>
      <c r="Q77" s="606">
        <v>53</v>
      </c>
      <c r="R77" s="605">
        <v>12</v>
      </c>
      <c r="S77" s="605" t="s">
        <v>723</v>
      </c>
      <c r="T77" s="607">
        <v>42</v>
      </c>
      <c r="U77" s="605" t="s">
        <v>723</v>
      </c>
      <c r="V77" s="605" t="s">
        <v>723</v>
      </c>
      <c r="W77" s="608">
        <v>57</v>
      </c>
      <c r="X77" s="609">
        <v>1.0900000000000001</v>
      </c>
      <c r="Y77" s="602">
        <v>10</v>
      </c>
      <c r="Z77" s="588"/>
      <c r="AA77" s="523"/>
    </row>
    <row r="78" spans="1:27" s="520" customFormat="1" ht="14.25" customHeight="1" x14ac:dyDescent="0.2">
      <c r="A78" s="61" t="s">
        <v>436</v>
      </c>
      <c r="B78" s="61" t="s">
        <v>437</v>
      </c>
      <c r="C78" s="573" t="s">
        <v>742</v>
      </c>
      <c r="D78" s="782"/>
      <c r="E78" s="752">
        <v>38.113</v>
      </c>
      <c r="F78" s="603">
        <v>7</v>
      </c>
      <c r="G78" s="601" t="s">
        <v>723</v>
      </c>
      <c r="H78" s="601" t="s">
        <v>723</v>
      </c>
      <c r="I78" s="601" t="s">
        <v>723</v>
      </c>
      <c r="J78" s="601" t="s">
        <v>723</v>
      </c>
      <c r="K78" s="601" t="s">
        <v>723</v>
      </c>
      <c r="L78" s="694">
        <v>11</v>
      </c>
      <c r="M78" s="704">
        <v>0.28999999999999998</v>
      </c>
      <c r="N78" s="605" t="s">
        <v>723</v>
      </c>
      <c r="O78" s="605" t="s">
        <v>723</v>
      </c>
      <c r="P78" s="605" t="s">
        <v>723</v>
      </c>
      <c r="Q78" s="606">
        <v>18</v>
      </c>
      <c r="R78" s="607">
        <v>5</v>
      </c>
      <c r="S78" s="605" t="s">
        <v>723</v>
      </c>
      <c r="T78" s="607">
        <v>19</v>
      </c>
      <c r="U78" s="605" t="s">
        <v>723</v>
      </c>
      <c r="V78" s="605" t="s">
        <v>723</v>
      </c>
      <c r="W78" s="608">
        <v>26</v>
      </c>
      <c r="X78" s="609">
        <v>0.68</v>
      </c>
      <c r="Y78" s="610" t="s">
        <v>723</v>
      </c>
      <c r="Z78" s="588"/>
      <c r="AA78" s="523"/>
    </row>
    <row r="79" spans="1:27" s="520" customFormat="1" ht="14.25" customHeight="1" x14ac:dyDescent="0.2">
      <c r="A79" s="61" t="s">
        <v>67</v>
      </c>
      <c r="B79" s="61" t="s">
        <v>68</v>
      </c>
      <c r="C79" s="573" t="s">
        <v>743</v>
      </c>
      <c r="D79" s="782"/>
      <c r="E79" s="752">
        <v>48.88</v>
      </c>
      <c r="F79" s="612" t="s">
        <v>723</v>
      </c>
      <c r="G79" s="601" t="s">
        <v>723</v>
      </c>
      <c r="H79" s="601" t="s">
        <v>723</v>
      </c>
      <c r="I79" s="601" t="s">
        <v>723</v>
      </c>
      <c r="J79" s="601" t="s">
        <v>723</v>
      </c>
      <c r="K79" s="601" t="s">
        <v>723</v>
      </c>
      <c r="L79" s="694">
        <v>5</v>
      </c>
      <c r="M79" s="704">
        <v>0.1</v>
      </c>
      <c r="N79" s="607" t="s">
        <v>723</v>
      </c>
      <c r="O79" s="605" t="s">
        <v>723</v>
      </c>
      <c r="P79" s="605" t="s">
        <v>723</v>
      </c>
      <c r="Q79" s="606">
        <v>11</v>
      </c>
      <c r="R79" s="605" t="s">
        <v>723</v>
      </c>
      <c r="S79" s="605" t="s">
        <v>723</v>
      </c>
      <c r="T79" s="605" t="s">
        <v>723</v>
      </c>
      <c r="U79" s="605" t="s">
        <v>723</v>
      </c>
      <c r="V79" s="605" t="s">
        <v>723</v>
      </c>
      <c r="W79" s="608">
        <v>11</v>
      </c>
      <c r="X79" s="609">
        <v>0.23</v>
      </c>
      <c r="Y79" s="610" t="s">
        <v>723</v>
      </c>
      <c r="Z79" s="588"/>
      <c r="AA79" s="523"/>
    </row>
    <row r="80" spans="1:27" s="520" customFormat="1" ht="14.25" customHeight="1" x14ac:dyDescent="0.2">
      <c r="A80" s="61" t="s">
        <v>572</v>
      </c>
      <c r="B80" s="61" t="s">
        <v>573</v>
      </c>
      <c r="C80" s="573" t="s">
        <v>748</v>
      </c>
      <c r="D80" s="782"/>
      <c r="E80" s="752">
        <v>22.477</v>
      </c>
      <c r="F80" s="612" t="s">
        <v>723</v>
      </c>
      <c r="G80" s="601" t="s">
        <v>723</v>
      </c>
      <c r="H80" s="601" t="s">
        <v>723</v>
      </c>
      <c r="I80" s="601" t="s">
        <v>723</v>
      </c>
      <c r="J80" s="601" t="s">
        <v>723</v>
      </c>
      <c r="K80" s="601" t="s">
        <v>723</v>
      </c>
      <c r="L80" s="694">
        <v>12</v>
      </c>
      <c r="M80" s="704">
        <v>0.53</v>
      </c>
      <c r="N80" s="605" t="s">
        <v>723</v>
      </c>
      <c r="O80" s="605" t="s">
        <v>723</v>
      </c>
      <c r="P80" s="607" t="s">
        <v>723</v>
      </c>
      <c r="Q80" s="606">
        <v>20</v>
      </c>
      <c r="R80" s="605" t="s">
        <v>723</v>
      </c>
      <c r="S80" s="605" t="s">
        <v>723</v>
      </c>
      <c r="T80" s="607">
        <v>18</v>
      </c>
      <c r="U80" s="605" t="s">
        <v>723</v>
      </c>
      <c r="V80" s="605">
        <v>8</v>
      </c>
      <c r="W80" s="608">
        <v>36</v>
      </c>
      <c r="X80" s="609">
        <v>1.6</v>
      </c>
      <c r="Y80" s="610" t="s">
        <v>723</v>
      </c>
      <c r="Z80" s="588"/>
      <c r="AA80" s="523"/>
    </row>
    <row r="81" spans="1:27" s="520" customFormat="1" ht="14.25" customHeight="1" x14ac:dyDescent="0.2">
      <c r="A81" s="61" t="s">
        <v>358</v>
      </c>
      <c r="B81" s="61" t="s">
        <v>359</v>
      </c>
      <c r="C81" s="573" t="s">
        <v>746</v>
      </c>
      <c r="D81" s="782"/>
      <c r="E81" s="752">
        <v>5.0839999999999996</v>
      </c>
      <c r="F81" s="612" t="s">
        <v>723</v>
      </c>
      <c r="G81" s="601" t="s">
        <v>723</v>
      </c>
      <c r="H81" s="601" t="s">
        <v>723</v>
      </c>
      <c r="I81" s="601" t="s">
        <v>723</v>
      </c>
      <c r="J81" s="601" t="s">
        <v>723</v>
      </c>
      <c r="K81" s="601" t="s">
        <v>723</v>
      </c>
      <c r="L81" s="600">
        <v>6</v>
      </c>
      <c r="M81" s="610">
        <v>1.18</v>
      </c>
      <c r="N81" s="605" t="s">
        <v>723</v>
      </c>
      <c r="O81" s="605" t="s">
        <v>723</v>
      </c>
      <c r="P81" s="605" t="s">
        <v>723</v>
      </c>
      <c r="Q81" s="606">
        <v>7</v>
      </c>
      <c r="R81" s="605" t="s">
        <v>723</v>
      </c>
      <c r="S81" s="605" t="s">
        <v>723</v>
      </c>
      <c r="T81" s="605" t="s">
        <v>723</v>
      </c>
      <c r="U81" s="605" t="s">
        <v>723</v>
      </c>
      <c r="V81" s="607" t="s">
        <v>723</v>
      </c>
      <c r="W81" s="608">
        <v>15</v>
      </c>
      <c r="X81" s="609">
        <v>2.95</v>
      </c>
      <c r="Y81" s="610" t="s">
        <v>723</v>
      </c>
      <c r="Z81" s="588"/>
      <c r="AA81" s="523"/>
    </row>
    <row r="82" spans="1:27" s="520" customFormat="1" ht="14.25" customHeight="1" x14ac:dyDescent="0.2">
      <c r="A82" s="61" t="s">
        <v>294</v>
      </c>
      <c r="B82" s="61" t="s">
        <v>295</v>
      </c>
      <c r="C82" s="573" t="s">
        <v>745</v>
      </c>
      <c r="D82" s="782"/>
      <c r="E82" s="752">
        <v>77.744</v>
      </c>
      <c r="F82" s="603">
        <v>36</v>
      </c>
      <c r="G82" s="601">
        <v>6</v>
      </c>
      <c r="H82" s="601" t="s">
        <v>723</v>
      </c>
      <c r="I82" s="601" t="s">
        <v>723</v>
      </c>
      <c r="J82" s="601" t="s">
        <v>723</v>
      </c>
      <c r="K82" s="601" t="s">
        <v>723</v>
      </c>
      <c r="L82" s="694">
        <v>46</v>
      </c>
      <c r="M82" s="704">
        <v>0.59</v>
      </c>
      <c r="N82" s="607">
        <v>14</v>
      </c>
      <c r="O82" s="605">
        <v>7</v>
      </c>
      <c r="P82" s="605">
        <v>13</v>
      </c>
      <c r="Q82" s="606">
        <v>80</v>
      </c>
      <c r="R82" s="607">
        <v>11</v>
      </c>
      <c r="S82" s="607" t="s">
        <v>723</v>
      </c>
      <c r="T82" s="607">
        <v>82</v>
      </c>
      <c r="U82" s="607">
        <v>61</v>
      </c>
      <c r="V82" s="607" t="s">
        <v>723</v>
      </c>
      <c r="W82" s="608">
        <v>154</v>
      </c>
      <c r="X82" s="609">
        <v>1.98</v>
      </c>
      <c r="Y82" s="602">
        <v>21</v>
      </c>
      <c r="Z82" s="588"/>
      <c r="AA82" s="523"/>
    </row>
    <row r="83" spans="1:27" s="520" customFormat="1" ht="14.25" customHeight="1" x14ac:dyDescent="0.2">
      <c r="A83" s="61" t="s">
        <v>39</v>
      </c>
      <c r="B83" s="61" t="s">
        <v>40</v>
      </c>
      <c r="C83" s="573" t="s">
        <v>743</v>
      </c>
      <c r="D83" s="782"/>
      <c r="E83" s="752">
        <v>30.684000000000001</v>
      </c>
      <c r="F83" s="612" t="s">
        <v>723</v>
      </c>
      <c r="G83" s="601" t="s">
        <v>723</v>
      </c>
      <c r="H83" s="601" t="s">
        <v>723</v>
      </c>
      <c r="I83" s="601" t="s">
        <v>723</v>
      </c>
      <c r="J83" s="601" t="s">
        <v>723</v>
      </c>
      <c r="K83" s="601" t="s">
        <v>723</v>
      </c>
      <c r="L83" s="694">
        <v>6</v>
      </c>
      <c r="M83" s="704">
        <v>0.2</v>
      </c>
      <c r="N83" s="605" t="s">
        <v>723</v>
      </c>
      <c r="O83" s="605" t="s">
        <v>723</v>
      </c>
      <c r="P83" s="605" t="s">
        <v>723</v>
      </c>
      <c r="Q83" s="606">
        <v>9</v>
      </c>
      <c r="R83" s="605" t="s">
        <v>723</v>
      </c>
      <c r="S83" s="605" t="s">
        <v>723</v>
      </c>
      <c r="T83" s="607" t="s">
        <v>723</v>
      </c>
      <c r="U83" s="605" t="s">
        <v>723</v>
      </c>
      <c r="V83" s="605" t="s">
        <v>723</v>
      </c>
      <c r="W83" s="608" t="s">
        <v>619</v>
      </c>
      <c r="X83" s="609" t="s">
        <v>723</v>
      </c>
      <c r="Y83" s="610" t="s">
        <v>723</v>
      </c>
      <c r="Z83" s="588"/>
      <c r="AA83" s="523"/>
    </row>
    <row r="84" spans="1:27" s="520" customFormat="1" ht="14.25" customHeight="1" x14ac:dyDescent="0.2">
      <c r="A84" s="61" t="s">
        <v>184</v>
      </c>
      <c r="B84" s="61" t="s">
        <v>185</v>
      </c>
      <c r="C84" s="573" t="s">
        <v>744</v>
      </c>
      <c r="D84" s="782"/>
      <c r="E84" s="752">
        <v>28.29</v>
      </c>
      <c r="F84" s="612">
        <v>21</v>
      </c>
      <c r="G84" s="601" t="s">
        <v>723</v>
      </c>
      <c r="H84" s="601" t="s">
        <v>723</v>
      </c>
      <c r="I84" s="601" t="s">
        <v>723</v>
      </c>
      <c r="J84" s="601" t="s">
        <v>723</v>
      </c>
      <c r="K84" s="601" t="s">
        <v>723</v>
      </c>
      <c r="L84" s="694">
        <v>22</v>
      </c>
      <c r="M84" s="704">
        <v>0.78</v>
      </c>
      <c r="N84" s="605" t="s">
        <v>723</v>
      </c>
      <c r="O84" s="605" t="s">
        <v>723</v>
      </c>
      <c r="P84" s="605" t="s">
        <v>723</v>
      </c>
      <c r="Q84" s="606">
        <v>25</v>
      </c>
      <c r="R84" s="607" t="s">
        <v>723</v>
      </c>
      <c r="S84" s="605" t="s">
        <v>723</v>
      </c>
      <c r="T84" s="607">
        <v>17</v>
      </c>
      <c r="U84" s="605" t="s">
        <v>723</v>
      </c>
      <c r="V84" s="605" t="s">
        <v>723</v>
      </c>
      <c r="W84" s="608">
        <v>19</v>
      </c>
      <c r="X84" s="609">
        <v>0.67</v>
      </c>
      <c r="Y84" s="602">
        <v>11</v>
      </c>
      <c r="Z84" s="588"/>
      <c r="AA84" s="523"/>
    </row>
    <row r="85" spans="1:27" s="520" customFormat="1" ht="14.25" customHeight="1" x14ac:dyDescent="0.2">
      <c r="A85" s="61" t="s">
        <v>547</v>
      </c>
      <c r="B85" s="61" t="s">
        <v>653</v>
      </c>
      <c r="C85" s="573" t="s">
        <v>748</v>
      </c>
      <c r="D85" s="782"/>
      <c r="E85" s="752">
        <v>243.53700000000001</v>
      </c>
      <c r="F85" s="603">
        <v>72</v>
      </c>
      <c r="G85" s="601" t="s">
        <v>723</v>
      </c>
      <c r="H85" s="601" t="s">
        <v>723</v>
      </c>
      <c r="I85" s="601" t="s">
        <v>723</v>
      </c>
      <c r="J85" s="601" t="s">
        <v>723</v>
      </c>
      <c r="K85" s="601">
        <v>5</v>
      </c>
      <c r="L85" s="694">
        <v>78</v>
      </c>
      <c r="M85" s="704">
        <v>0.32</v>
      </c>
      <c r="N85" s="607">
        <v>15</v>
      </c>
      <c r="O85" s="607">
        <v>7</v>
      </c>
      <c r="P85" s="607">
        <v>87</v>
      </c>
      <c r="Q85" s="606">
        <v>187</v>
      </c>
      <c r="R85" s="607">
        <v>64</v>
      </c>
      <c r="S85" s="607">
        <v>21</v>
      </c>
      <c r="T85" s="607">
        <v>23</v>
      </c>
      <c r="U85" s="607">
        <v>72</v>
      </c>
      <c r="V85" s="607">
        <v>40</v>
      </c>
      <c r="W85" s="608">
        <v>220</v>
      </c>
      <c r="X85" s="609">
        <v>0.9</v>
      </c>
      <c r="Y85" s="602">
        <v>79</v>
      </c>
      <c r="Z85" s="588"/>
      <c r="AA85" s="523"/>
    </row>
    <row r="86" spans="1:27" s="520" customFormat="1" ht="14.25" customHeight="1" x14ac:dyDescent="0.2">
      <c r="A86" s="61" t="s">
        <v>586</v>
      </c>
      <c r="B86" s="61" t="s">
        <v>587</v>
      </c>
      <c r="C86" s="573" t="s">
        <v>748</v>
      </c>
      <c r="D86" s="782"/>
      <c r="E86" s="752">
        <v>38.003999999999998</v>
      </c>
      <c r="F86" s="603" t="s">
        <v>723</v>
      </c>
      <c r="G86" s="601" t="s">
        <v>723</v>
      </c>
      <c r="H86" s="601" t="s">
        <v>723</v>
      </c>
      <c r="I86" s="601" t="s">
        <v>723</v>
      </c>
      <c r="J86" s="601" t="s">
        <v>723</v>
      </c>
      <c r="K86" s="601" t="s">
        <v>723</v>
      </c>
      <c r="L86" s="694">
        <v>11</v>
      </c>
      <c r="M86" s="704">
        <v>0.28999999999999998</v>
      </c>
      <c r="N86" s="605" t="s">
        <v>723</v>
      </c>
      <c r="O86" s="607" t="s">
        <v>723</v>
      </c>
      <c r="P86" s="605">
        <v>12</v>
      </c>
      <c r="Q86" s="606">
        <v>32</v>
      </c>
      <c r="R86" s="605" t="s">
        <v>723</v>
      </c>
      <c r="S86" s="605" t="s">
        <v>723</v>
      </c>
      <c r="T86" s="607">
        <v>8</v>
      </c>
      <c r="U86" s="605" t="s">
        <v>723</v>
      </c>
      <c r="V86" s="605" t="s">
        <v>723</v>
      </c>
      <c r="W86" s="608">
        <v>10</v>
      </c>
      <c r="X86" s="609">
        <v>0.26</v>
      </c>
      <c r="Y86" s="610" t="s">
        <v>723</v>
      </c>
      <c r="Z86" s="588"/>
      <c r="AA86" s="523"/>
    </row>
    <row r="87" spans="1:27" s="520" customFormat="1" ht="14.25" customHeight="1" x14ac:dyDescent="0.2">
      <c r="A87" s="61" t="s">
        <v>10</v>
      </c>
      <c r="B87" s="61" t="s">
        <v>654</v>
      </c>
      <c r="C87" s="573" t="s">
        <v>750</v>
      </c>
      <c r="D87" s="782"/>
      <c r="E87" s="752">
        <v>231.17599999999999</v>
      </c>
      <c r="F87" s="612">
        <v>30</v>
      </c>
      <c r="G87" s="601" t="s">
        <v>723</v>
      </c>
      <c r="H87" s="601" t="s">
        <v>723</v>
      </c>
      <c r="I87" s="601" t="s">
        <v>723</v>
      </c>
      <c r="J87" s="601" t="s">
        <v>723</v>
      </c>
      <c r="K87" s="601" t="s">
        <v>723</v>
      </c>
      <c r="L87" s="694">
        <v>32</v>
      </c>
      <c r="M87" s="704">
        <v>0.14000000000000001</v>
      </c>
      <c r="N87" s="607" t="s">
        <v>723</v>
      </c>
      <c r="O87" s="605">
        <v>15</v>
      </c>
      <c r="P87" s="605" t="s">
        <v>723</v>
      </c>
      <c r="Q87" s="606">
        <v>60</v>
      </c>
      <c r="R87" s="605">
        <v>8</v>
      </c>
      <c r="S87" s="605" t="s">
        <v>723</v>
      </c>
      <c r="T87" s="605" t="s">
        <v>723</v>
      </c>
      <c r="U87" s="605" t="s">
        <v>723</v>
      </c>
      <c r="V87" s="605" t="s">
        <v>723</v>
      </c>
      <c r="W87" s="611">
        <v>9</v>
      </c>
      <c r="X87" s="610">
        <v>0.04</v>
      </c>
      <c r="Y87" s="602">
        <v>29</v>
      </c>
      <c r="Z87" s="588"/>
      <c r="AA87" s="523"/>
    </row>
    <row r="88" spans="1:27" s="520" customFormat="1" ht="14.25" customHeight="1" x14ac:dyDescent="0.2">
      <c r="A88" s="61" t="s">
        <v>256</v>
      </c>
      <c r="B88" s="61" t="s">
        <v>257</v>
      </c>
      <c r="C88" s="573" t="s">
        <v>749</v>
      </c>
      <c r="D88" s="782"/>
      <c r="E88" s="752">
        <v>143.91399999999999</v>
      </c>
      <c r="F88" s="603">
        <v>97</v>
      </c>
      <c r="G88" s="604">
        <v>27</v>
      </c>
      <c r="H88" s="604">
        <v>8</v>
      </c>
      <c r="I88" s="604">
        <v>7</v>
      </c>
      <c r="J88" s="601" t="s">
        <v>723</v>
      </c>
      <c r="K88" s="601" t="s">
        <v>723</v>
      </c>
      <c r="L88" s="694">
        <v>148</v>
      </c>
      <c r="M88" s="704">
        <v>1.03</v>
      </c>
      <c r="N88" s="607">
        <v>17</v>
      </c>
      <c r="O88" s="607">
        <v>32</v>
      </c>
      <c r="P88" s="607">
        <v>69</v>
      </c>
      <c r="Q88" s="606">
        <v>266</v>
      </c>
      <c r="R88" s="605" t="s">
        <v>723</v>
      </c>
      <c r="S88" s="605" t="s">
        <v>723</v>
      </c>
      <c r="T88" s="605">
        <v>10</v>
      </c>
      <c r="U88" s="605" t="s">
        <v>723</v>
      </c>
      <c r="V88" s="607">
        <v>272</v>
      </c>
      <c r="W88" s="608">
        <v>282</v>
      </c>
      <c r="X88" s="609">
        <v>1.96</v>
      </c>
      <c r="Y88" s="602">
        <v>479</v>
      </c>
      <c r="Z88" s="588"/>
      <c r="AA88" s="523"/>
    </row>
    <row r="89" spans="1:27" s="520" customFormat="1" ht="14.25" customHeight="1" x14ac:dyDescent="0.2">
      <c r="A89" s="61" t="s">
        <v>104</v>
      </c>
      <c r="B89" s="61" t="s">
        <v>105</v>
      </c>
      <c r="C89" s="573" t="s">
        <v>747</v>
      </c>
      <c r="D89" s="782"/>
      <c r="E89" s="752">
        <v>25.234999999999999</v>
      </c>
      <c r="F89" s="612" t="s">
        <v>723</v>
      </c>
      <c r="G89" s="601" t="s">
        <v>723</v>
      </c>
      <c r="H89" s="601" t="s">
        <v>723</v>
      </c>
      <c r="I89" s="601" t="s">
        <v>723</v>
      </c>
      <c r="J89" s="601" t="s">
        <v>723</v>
      </c>
      <c r="K89" s="601" t="s">
        <v>723</v>
      </c>
      <c r="L89" s="600" t="s">
        <v>723</v>
      </c>
      <c r="M89" s="610" t="s">
        <v>723</v>
      </c>
      <c r="N89" s="605" t="s">
        <v>723</v>
      </c>
      <c r="O89" s="605" t="s">
        <v>723</v>
      </c>
      <c r="P89" s="605" t="s">
        <v>723</v>
      </c>
      <c r="Q89" s="606">
        <v>7</v>
      </c>
      <c r="R89" s="605" t="s">
        <v>723</v>
      </c>
      <c r="S89" s="605" t="s">
        <v>723</v>
      </c>
      <c r="T89" s="605" t="s">
        <v>723</v>
      </c>
      <c r="U89" s="605" t="s">
        <v>723</v>
      </c>
      <c r="V89" s="605" t="s">
        <v>723</v>
      </c>
      <c r="W89" s="611">
        <v>5</v>
      </c>
      <c r="X89" s="610">
        <v>0.2</v>
      </c>
      <c r="Y89" s="610" t="s">
        <v>723</v>
      </c>
      <c r="Z89" s="588"/>
      <c r="AA89" s="523"/>
    </row>
    <row r="90" spans="1:27" s="520" customFormat="1" ht="14.25" customHeight="1" x14ac:dyDescent="0.2">
      <c r="A90" s="61" t="s">
        <v>536</v>
      </c>
      <c r="B90" s="61" t="s">
        <v>537</v>
      </c>
      <c r="C90" s="573" t="s">
        <v>742</v>
      </c>
      <c r="D90" s="782"/>
      <c r="E90" s="752">
        <v>46.192</v>
      </c>
      <c r="F90" s="603">
        <v>22</v>
      </c>
      <c r="G90" s="601">
        <v>7</v>
      </c>
      <c r="H90" s="604" t="s">
        <v>723</v>
      </c>
      <c r="I90" s="601" t="s">
        <v>723</v>
      </c>
      <c r="J90" s="601" t="s">
        <v>723</v>
      </c>
      <c r="K90" s="604">
        <v>6</v>
      </c>
      <c r="L90" s="694">
        <v>41</v>
      </c>
      <c r="M90" s="704">
        <v>0.89</v>
      </c>
      <c r="N90" s="607">
        <v>9</v>
      </c>
      <c r="O90" s="607">
        <v>10</v>
      </c>
      <c r="P90" s="607">
        <v>9</v>
      </c>
      <c r="Q90" s="606">
        <v>69</v>
      </c>
      <c r="R90" s="605">
        <v>10</v>
      </c>
      <c r="S90" s="607">
        <v>42</v>
      </c>
      <c r="T90" s="607">
        <v>108</v>
      </c>
      <c r="U90" s="607" t="s">
        <v>723</v>
      </c>
      <c r="V90" s="605" t="s">
        <v>723</v>
      </c>
      <c r="W90" s="608">
        <v>170</v>
      </c>
      <c r="X90" s="609">
        <v>3.68</v>
      </c>
      <c r="Y90" s="610">
        <v>5</v>
      </c>
      <c r="Z90" s="588"/>
      <c r="AA90" s="523"/>
    </row>
    <row r="91" spans="1:27" s="520" customFormat="1" ht="14.25" customHeight="1" x14ac:dyDescent="0.2">
      <c r="A91" s="61" t="s">
        <v>394</v>
      </c>
      <c r="B91" s="61" t="s">
        <v>395</v>
      </c>
      <c r="C91" s="573" t="s">
        <v>746</v>
      </c>
      <c r="D91" s="782"/>
      <c r="E91" s="752">
        <v>159.68899999999999</v>
      </c>
      <c r="F91" s="603">
        <v>60</v>
      </c>
      <c r="G91" s="604">
        <v>91</v>
      </c>
      <c r="H91" s="604" t="s">
        <v>723</v>
      </c>
      <c r="I91" s="604">
        <v>20</v>
      </c>
      <c r="J91" s="604" t="s">
        <v>723</v>
      </c>
      <c r="K91" s="604">
        <v>24</v>
      </c>
      <c r="L91" s="694">
        <v>213</v>
      </c>
      <c r="M91" s="704">
        <v>1.33</v>
      </c>
      <c r="N91" s="607">
        <v>31</v>
      </c>
      <c r="O91" s="607">
        <v>41</v>
      </c>
      <c r="P91" s="607">
        <v>69</v>
      </c>
      <c r="Q91" s="606">
        <v>354</v>
      </c>
      <c r="R91" s="607">
        <v>121</v>
      </c>
      <c r="S91" s="607">
        <v>5</v>
      </c>
      <c r="T91" s="607">
        <v>502</v>
      </c>
      <c r="U91" s="607">
        <v>295</v>
      </c>
      <c r="V91" s="607">
        <v>1082</v>
      </c>
      <c r="W91" s="608">
        <v>2005</v>
      </c>
      <c r="X91" s="609">
        <v>12.56</v>
      </c>
      <c r="Y91" s="610" t="s">
        <v>723</v>
      </c>
      <c r="Z91" s="588"/>
      <c r="AA91" s="523"/>
    </row>
    <row r="92" spans="1:27" s="520" customFormat="1" ht="14.25" customHeight="1" x14ac:dyDescent="0.2">
      <c r="A92" s="61" t="s">
        <v>310</v>
      </c>
      <c r="B92" s="61" t="s">
        <v>311</v>
      </c>
      <c r="C92" s="573" t="s">
        <v>745</v>
      </c>
      <c r="D92" s="782"/>
      <c r="E92" s="752">
        <v>64.587999999999994</v>
      </c>
      <c r="F92" s="603">
        <v>32</v>
      </c>
      <c r="G92" s="604" t="s">
        <v>723</v>
      </c>
      <c r="H92" s="601" t="s">
        <v>723</v>
      </c>
      <c r="I92" s="601" t="s">
        <v>723</v>
      </c>
      <c r="J92" s="601" t="s">
        <v>723</v>
      </c>
      <c r="K92" s="601">
        <v>7</v>
      </c>
      <c r="L92" s="694">
        <v>47</v>
      </c>
      <c r="M92" s="704">
        <v>0.73</v>
      </c>
      <c r="N92" s="605">
        <v>6</v>
      </c>
      <c r="O92" s="605" t="s">
        <v>723</v>
      </c>
      <c r="P92" s="605" t="s">
        <v>723</v>
      </c>
      <c r="Q92" s="606">
        <v>60</v>
      </c>
      <c r="R92" s="605" t="s">
        <v>723</v>
      </c>
      <c r="S92" s="607">
        <v>22</v>
      </c>
      <c r="T92" s="607">
        <v>31</v>
      </c>
      <c r="U92" s="605" t="s">
        <v>723</v>
      </c>
      <c r="V92" s="607">
        <v>32</v>
      </c>
      <c r="W92" s="608">
        <v>91</v>
      </c>
      <c r="X92" s="609">
        <v>1.41</v>
      </c>
      <c r="Y92" s="602">
        <v>7</v>
      </c>
      <c r="Z92" s="588"/>
      <c r="AA92" s="523"/>
    </row>
    <row r="93" spans="1:27" s="520" customFormat="1" ht="14.25" customHeight="1" x14ac:dyDescent="0.2">
      <c r="A93" s="61" t="s">
        <v>11</v>
      </c>
      <c r="B93" s="61" t="s">
        <v>655</v>
      </c>
      <c r="C93" s="573" t="s">
        <v>750</v>
      </c>
      <c r="D93" s="782"/>
      <c r="E93" s="752">
        <v>47.460999999999999</v>
      </c>
      <c r="F93" s="612" t="s">
        <v>723</v>
      </c>
      <c r="G93" s="601" t="s">
        <v>723</v>
      </c>
      <c r="H93" s="601" t="s">
        <v>723</v>
      </c>
      <c r="I93" s="601" t="s">
        <v>723</v>
      </c>
      <c r="J93" s="601" t="s">
        <v>723</v>
      </c>
      <c r="K93" s="601" t="s">
        <v>723</v>
      </c>
      <c r="L93" s="694" t="s">
        <v>723</v>
      </c>
      <c r="M93" s="704" t="s">
        <v>723</v>
      </c>
      <c r="N93" s="607" t="s">
        <v>723</v>
      </c>
      <c r="O93" s="605" t="s">
        <v>723</v>
      </c>
      <c r="P93" s="605" t="s">
        <v>723</v>
      </c>
      <c r="Q93" s="606">
        <v>5</v>
      </c>
      <c r="R93" s="605" t="s">
        <v>723</v>
      </c>
      <c r="S93" s="605" t="s">
        <v>723</v>
      </c>
      <c r="T93" s="605" t="s">
        <v>723</v>
      </c>
      <c r="U93" s="605" t="s">
        <v>723</v>
      </c>
      <c r="V93" s="605" t="s">
        <v>723</v>
      </c>
      <c r="W93" s="611" t="s">
        <v>619</v>
      </c>
      <c r="X93" s="610" t="s">
        <v>723</v>
      </c>
      <c r="Y93" s="610" t="s">
        <v>723</v>
      </c>
      <c r="Z93" s="588"/>
      <c r="AA93" s="523"/>
    </row>
    <row r="94" spans="1:27" s="520" customFormat="1" ht="14.25" customHeight="1" x14ac:dyDescent="0.2">
      <c r="A94" s="61" t="s">
        <v>478</v>
      </c>
      <c r="B94" s="61" t="s">
        <v>479</v>
      </c>
      <c r="C94" s="573" t="s">
        <v>742</v>
      </c>
      <c r="D94" s="782"/>
      <c r="E94" s="752">
        <v>44.006999999999998</v>
      </c>
      <c r="F94" s="603">
        <v>26</v>
      </c>
      <c r="G94" s="604">
        <v>5</v>
      </c>
      <c r="H94" s="601" t="s">
        <v>723</v>
      </c>
      <c r="I94" s="601" t="s">
        <v>723</v>
      </c>
      <c r="J94" s="601" t="s">
        <v>723</v>
      </c>
      <c r="K94" s="601" t="s">
        <v>723</v>
      </c>
      <c r="L94" s="694">
        <v>38</v>
      </c>
      <c r="M94" s="704">
        <v>0.86</v>
      </c>
      <c r="N94" s="605" t="s">
        <v>723</v>
      </c>
      <c r="O94" s="605" t="s">
        <v>723</v>
      </c>
      <c r="P94" s="607">
        <v>12</v>
      </c>
      <c r="Q94" s="606">
        <v>55</v>
      </c>
      <c r="R94" s="605">
        <v>5</v>
      </c>
      <c r="S94" s="605" t="s">
        <v>723</v>
      </c>
      <c r="T94" s="605" t="s">
        <v>723</v>
      </c>
      <c r="U94" s="605" t="s">
        <v>723</v>
      </c>
      <c r="V94" s="607">
        <v>102</v>
      </c>
      <c r="W94" s="608">
        <v>109</v>
      </c>
      <c r="X94" s="609">
        <v>2.48</v>
      </c>
      <c r="Y94" s="602">
        <v>148</v>
      </c>
      <c r="Z94" s="588"/>
      <c r="AA94" s="523"/>
    </row>
    <row r="95" spans="1:27" s="520" customFormat="1" ht="14.25" customHeight="1" x14ac:dyDescent="0.2">
      <c r="A95" s="61" t="s">
        <v>186</v>
      </c>
      <c r="B95" s="61" t="s">
        <v>187</v>
      </c>
      <c r="C95" s="573" t="s">
        <v>744</v>
      </c>
      <c r="D95" s="782"/>
      <c r="E95" s="752">
        <v>33.325000000000003</v>
      </c>
      <c r="F95" s="612" t="s">
        <v>723</v>
      </c>
      <c r="G95" s="601" t="s">
        <v>723</v>
      </c>
      <c r="H95" s="601" t="s">
        <v>723</v>
      </c>
      <c r="I95" s="601" t="s">
        <v>723</v>
      </c>
      <c r="J95" s="601" t="s">
        <v>723</v>
      </c>
      <c r="K95" s="601" t="s">
        <v>723</v>
      </c>
      <c r="L95" s="694">
        <v>27</v>
      </c>
      <c r="M95" s="704">
        <v>0.81</v>
      </c>
      <c r="N95" s="607" t="s">
        <v>723</v>
      </c>
      <c r="O95" s="605" t="s">
        <v>723</v>
      </c>
      <c r="P95" s="605">
        <v>7</v>
      </c>
      <c r="Q95" s="606">
        <v>38</v>
      </c>
      <c r="R95" s="607">
        <v>6</v>
      </c>
      <c r="S95" s="605" t="s">
        <v>723</v>
      </c>
      <c r="T95" s="605" t="s">
        <v>723</v>
      </c>
      <c r="U95" s="605" t="s">
        <v>723</v>
      </c>
      <c r="V95" s="605" t="s">
        <v>723</v>
      </c>
      <c r="W95" s="608">
        <v>9</v>
      </c>
      <c r="X95" s="609">
        <v>0.27</v>
      </c>
      <c r="Y95" s="602">
        <v>16</v>
      </c>
      <c r="Z95" s="588"/>
      <c r="AA95" s="523"/>
    </row>
    <row r="96" spans="1:27" s="520" customFormat="1" ht="14.25" customHeight="1" x14ac:dyDescent="0.2">
      <c r="A96" s="61" t="s">
        <v>136</v>
      </c>
      <c r="B96" s="61" t="s">
        <v>656</v>
      </c>
      <c r="C96" s="573" t="s">
        <v>744</v>
      </c>
      <c r="D96" s="782"/>
      <c r="E96" s="752">
        <v>106.72199999999999</v>
      </c>
      <c r="F96" s="603">
        <v>76</v>
      </c>
      <c r="G96" s="604">
        <v>8</v>
      </c>
      <c r="H96" s="604">
        <v>22</v>
      </c>
      <c r="I96" s="601">
        <v>5</v>
      </c>
      <c r="J96" s="601" t="s">
        <v>723</v>
      </c>
      <c r="K96" s="601" t="s">
        <v>723</v>
      </c>
      <c r="L96" s="694">
        <v>111</v>
      </c>
      <c r="M96" s="704">
        <v>1.04</v>
      </c>
      <c r="N96" s="607">
        <v>16</v>
      </c>
      <c r="O96" s="607">
        <v>69</v>
      </c>
      <c r="P96" s="607">
        <v>28</v>
      </c>
      <c r="Q96" s="606">
        <v>224</v>
      </c>
      <c r="R96" s="607">
        <v>15</v>
      </c>
      <c r="S96" s="607" t="s">
        <v>723</v>
      </c>
      <c r="T96" s="607">
        <v>35</v>
      </c>
      <c r="U96" s="605" t="s">
        <v>723</v>
      </c>
      <c r="V96" s="605" t="s">
        <v>723</v>
      </c>
      <c r="W96" s="608">
        <v>52</v>
      </c>
      <c r="X96" s="609">
        <v>0.49</v>
      </c>
      <c r="Y96" s="602">
        <v>196</v>
      </c>
      <c r="Z96" s="588"/>
      <c r="AA96" s="523"/>
    </row>
    <row r="97" spans="1:27" s="520" customFormat="1" ht="14.25" customHeight="1" x14ac:dyDescent="0.2">
      <c r="A97" s="61" t="s">
        <v>146</v>
      </c>
      <c r="B97" s="61" t="s">
        <v>147</v>
      </c>
      <c r="C97" s="573" t="s">
        <v>744</v>
      </c>
      <c r="D97" s="782"/>
      <c r="E97" s="752">
        <v>31.652999999999999</v>
      </c>
      <c r="F97" s="612">
        <v>13</v>
      </c>
      <c r="G97" s="601" t="s">
        <v>723</v>
      </c>
      <c r="H97" s="601" t="s">
        <v>723</v>
      </c>
      <c r="I97" s="601" t="s">
        <v>723</v>
      </c>
      <c r="J97" s="601" t="s">
        <v>723</v>
      </c>
      <c r="K97" s="601" t="s">
        <v>723</v>
      </c>
      <c r="L97" s="600">
        <v>14</v>
      </c>
      <c r="M97" s="610">
        <v>0.44</v>
      </c>
      <c r="N97" s="605" t="s">
        <v>723</v>
      </c>
      <c r="O97" s="605" t="s">
        <v>723</v>
      </c>
      <c r="P97" s="607">
        <v>10</v>
      </c>
      <c r="Q97" s="606">
        <v>28</v>
      </c>
      <c r="R97" s="605" t="s">
        <v>723</v>
      </c>
      <c r="S97" s="605" t="s">
        <v>723</v>
      </c>
      <c r="T97" s="607">
        <v>8</v>
      </c>
      <c r="U97" s="605" t="s">
        <v>723</v>
      </c>
      <c r="V97" s="605" t="s">
        <v>723</v>
      </c>
      <c r="W97" s="608">
        <v>9</v>
      </c>
      <c r="X97" s="609">
        <v>0.28000000000000003</v>
      </c>
      <c r="Y97" s="602">
        <v>8</v>
      </c>
      <c r="Z97" s="588"/>
      <c r="AA97" s="523"/>
    </row>
    <row r="98" spans="1:27" s="520" customFormat="1" ht="14.25" customHeight="1" x14ac:dyDescent="0.2">
      <c r="A98" s="61" t="s">
        <v>120</v>
      </c>
      <c r="B98" s="61" t="s">
        <v>121</v>
      </c>
      <c r="C98" s="573" t="s">
        <v>747</v>
      </c>
      <c r="D98" s="782"/>
      <c r="E98" s="752">
        <v>130.14400000000001</v>
      </c>
      <c r="F98" s="603">
        <v>89</v>
      </c>
      <c r="G98" s="601" t="s">
        <v>723</v>
      </c>
      <c r="H98" s="601" t="s">
        <v>723</v>
      </c>
      <c r="I98" s="601" t="s">
        <v>723</v>
      </c>
      <c r="J98" s="601" t="s">
        <v>723</v>
      </c>
      <c r="K98" s="601" t="s">
        <v>723</v>
      </c>
      <c r="L98" s="694">
        <v>94</v>
      </c>
      <c r="M98" s="704">
        <v>0.72</v>
      </c>
      <c r="N98" s="607" t="s">
        <v>723</v>
      </c>
      <c r="O98" s="607" t="s">
        <v>723</v>
      </c>
      <c r="P98" s="607">
        <v>44</v>
      </c>
      <c r="Q98" s="606">
        <v>156</v>
      </c>
      <c r="R98" s="605" t="s">
        <v>723</v>
      </c>
      <c r="S98" s="605" t="s">
        <v>723</v>
      </c>
      <c r="T98" s="605">
        <v>31</v>
      </c>
      <c r="U98" s="605" t="s">
        <v>723</v>
      </c>
      <c r="V98" s="605" t="s">
        <v>723</v>
      </c>
      <c r="W98" s="608">
        <v>34</v>
      </c>
      <c r="X98" s="609">
        <v>0.26</v>
      </c>
      <c r="Y98" s="602">
        <v>171</v>
      </c>
      <c r="Z98" s="588"/>
      <c r="AA98" s="523"/>
    </row>
    <row r="99" spans="1:27" s="520" customFormat="1" ht="14.25" customHeight="1" x14ac:dyDescent="0.2">
      <c r="A99" s="61" t="s">
        <v>480</v>
      </c>
      <c r="B99" s="61" t="s">
        <v>481</v>
      </c>
      <c r="C99" s="573" t="s">
        <v>742</v>
      </c>
      <c r="D99" s="782"/>
      <c r="E99" s="752">
        <v>50.826999999999998</v>
      </c>
      <c r="F99" s="603">
        <v>43</v>
      </c>
      <c r="G99" s="601" t="s">
        <v>723</v>
      </c>
      <c r="H99" s="601" t="s">
        <v>723</v>
      </c>
      <c r="I99" s="601" t="s">
        <v>723</v>
      </c>
      <c r="J99" s="601" t="s">
        <v>723</v>
      </c>
      <c r="K99" s="601" t="s">
        <v>723</v>
      </c>
      <c r="L99" s="694">
        <v>46</v>
      </c>
      <c r="M99" s="704">
        <v>0.91</v>
      </c>
      <c r="N99" s="605" t="s">
        <v>723</v>
      </c>
      <c r="O99" s="605" t="s">
        <v>723</v>
      </c>
      <c r="P99" s="607">
        <v>14</v>
      </c>
      <c r="Q99" s="606">
        <v>63</v>
      </c>
      <c r="R99" s="607">
        <v>32</v>
      </c>
      <c r="S99" s="605" t="s">
        <v>723</v>
      </c>
      <c r="T99" s="607">
        <v>20</v>
      </c>
      <c r="U99" s="605" t="s">
        <v>723</v>
      </c>
      <c r="V99" s="607">
        <v>32</v>
      </c>
      <c r="W99" s="608">
        <v>89</v>
      </c>
      <c r="X99" s="609">
        <v>1.75</v>
      </c>
      <c r="Y99" s="602">
        <v>8</v>
      </c>
      <c r="Z99" s="588"/>
      <c r="AA99" s="523"/>
    </row>
    <row r="100" spans="1:27" s="520" customFormat="1" ht="14.25" customHeight="1" x14ac:dyDescent="0.2">
      <c r="A100" s="61" t="s">
        <v>258</v>
      </c>
      <c r="B100" s="61" t="s">
        <v>259</v>
      </c>
      <c r="C100" s="573" t="s">
        <v>749</v>
      </c>
      <c r="D100" s="782"/>
      <c r="E100" s="752">
        <v>132.714</v>
      </c>
      <c r="F100" s="603">
        <v>9</v>
      </c>
      <c r="G100" s="601" t="s">
        <v>723</v>
      </c>
      <c r="H100" s="601" t="s">
        <v>723</v>
      </c>
      <c r="I100" s="601" t="s">
        <v>723</v>
      </c>
      <c r="J100" s="601" t="s">
        <v>723</v>
      </c>
      <c r="K100" s="601" t="s">
        <v>723</v>
      </c>
      <c r="L100" s="694">
        <v>17</v>
      </c>
      <c r="M100" s="704">
        <v>0.13</v>
      </c>
      <c r="N100" s="607">
        <v>10</v>
      </c>
      <c r="O100" s="607">
        <v>110</v>
      </c>
      <c r="P100" s="607">
        <v>228</v>
      </c>
      <c r="Q100" s="606">
        <v>365</v>
      </c>
      <c r="R100" s="605" t="s">
        <v>723</v>
      </c>
      <c r="S100" s="605" t="s">
        <v>723</v>
      </c>
      <c r="T100" s="605">
        <v>8</v>
      </c>
      <c r="U100" s="605" t="s">
        <v>723</v>
      </c>
      <c r="V100" s="605" t="s">
        <v>723</v>
      </c>
      <c r="W100" s="608">
        <v>9</v>
      </c>
      <c r="X100" s="609">
        <v>7.0000000000000007E-2</v>
      </c>
      <c r="Y100" s="602">
        <v>7</v>
      </c>
      <c r="Z100" s="588"/>
      <c r="AA100" s="523"/>
    </row>
    <row r="101" spans="1:27" s="520" customFormat="1" ht="14.25" customHeight="1" x14ac:dyDescent="0.2">
      <c r="A101" s="61" t="s">
        <v>396</v>
      </c>
      <c r="B101" s="61" t="s">
        <v>397</v>
      </c>
      <c r="C101" s="573" t="s">
        <v>746</v>
      </c>
      <c r="D101" s="782"/>
      <c r="E101" s="752">
        <v>133.83600000000001</v>
      </c>
      <c r="F101" s="603">
        <v>68</v>
      </c>
      <c r="G101" s="604" t="s">
        <v>723</v>
      </c>
      <c r="H101" s="604">
        <v>46</v>
      </c>
      <c r="I101" s="604">
        <v>52</v>
      </c>
      <c r="J101" s="601">
        <v>13</v>
      </c>
      <c r="K101" s="601" t="s">
        <v>723</v>
      </c>
      <c r="L101" s="694">
        <v>185</v>
      </c>
      <c r="M101" s="704">
        <v>1.38</v>
      </c>
      <c r="N101" s="607">
        <v>27</v>
      </c>
      <c r="O101" s="607">
        <v>118</v>
      </c>
      <c r="P101" s="607">
        <v>40</v>
      </c>
      <c r="Q101" s="606">
        <v>370</v>
      </c>
      <c r="R101" s="607">
        <v>344</v>
      </c>
      <c r="S101" s="607">
        <v>143</v>
      </c>
      <c r="T101" s="607">
        <v>223</v>
      </c>
      <c r="U101" s="607">
        <v>1119</v>
      </c>
      <c r="V101" s="607">
        <v>448</v>
      </c>
      <c r="W101" s="608">
        <v>2277</v>
      </c>
      <c r="X101" s="609">
        <v>17.010000000000002</v>
      </c>
      <c r="Y101" s="610" t="s">
        <v>723</v>
      </c>
      <c r="Z101" s="588"/>
      <c r="AA101" s="523"/>
    </row>
    <row r="102" spans="1:27" s="520" customFormat="1" ht="14.25" customHeight="1" x14ac:dyDescent="0.2">
      <c r="A102" s="61" t="s">
        <v>276</v>
      </c>
      <c r="B102" s="61" t="s">
        <v>277</v>
      </c>
      <c r="C102" s="573" t="s">
        <v>745</v>
      </c>
      <c r="D102" s="782"/>
      <c r="E102" s="752">
        <v>37.229999999999997</v>
      </c>
      <c r="F102" s="603">
        <v>22</v>
      </c>
      <c r="G102" s="601" t="s">
        <v>723</v>
      </c>
      <c r="H102" s="601" t="s">
        <v>723</v>
      </c>
      <c r="I102" s="601" t="s">
        <v>723</v>
      </c>
      <c r="J102" s="601" t="s">
        <v>723</v>
      </c>
      <c r="K102" s="601" t="s">
        <v>723</v>
      </c>
      <c r="L102" s="694">
        <v>25</v>
      </c>
      <c r="M102" s="704">
        <v>0.67</v>
      </c>
      <c r="N102" s="605" t="s">
        <v>723</v>
      </c>
      <c r="O102" s="607" t="s">
        <v>723</v>
      </c>
      <c r="P102" s="605" t="s">
        <v>723</v>
      </c>
      <c r="Q102" s="606">
        <v>34</v>
      </c>
      <c r="R102" s="605" t="s">
        <v>723</v>
      </c>
      <c r="S102" s="605" t="s">
        <v>723</v>
      </c>
      <c r="T102" s="605" t="s">
        <v>723</v>
      </c>
      <c r="U102" s="605" t="s">
        <v>723</v>
      </c>
      <c r="V102" s="605" t="s">
        <v>723</v>
      </c>
      <c r="W102" s="608">
        <v>11</v>
      </c>
      <c r="X102" s="609">
        <v>0.3</v>
      </c>
      <c r="Y102" s="602">
        <v>12</v>
      </c>
      <c r="Z102" s="588"/>
      <c r="AA102" s="523"/>
    </row>
    <row r="103" spans="1:27" s="520" customFormat="1" ht="14.25" customHeight="1" x14ac:dyDescent="0.2">
      <c r="A103" s="61" t="s">
        <v>556</v>
      </c>
      <c r="B103" s="61" t="s">
        <v>557</v>
      </c>
      <c r="C103" s="573" t="s">
        <v>748</v>
      </c>
      <c r="D103" s="782"/>
      <c r="E103" s="752">
        <v>62.53</v>
      </c>
      <c r="F103" s="612" t="s">
        <v>723</v>
      </c>
      <c r="G103" s="601" t="s">
        <v>723</v>
      </c>
      <c r="H103" s="601" t="s">
        <v>723</v>
      </c>
      <c r="I103" s="601" t="s">
        <v>723</v>
      </c>
      <c r="J103" s="601" t="s">
        <v>723</v>
      </c>
      <c r="K103" s="601" t="s">
        <v>723</v>
      </c>
      <c r="L103" s="694">
        <v>10</v>
      </c>
      <c r="M103" s="704">
        <v>0.16</v>
      </c>
      <c r="N103" s="605" t="s">
        <v>723</v>
      </c>
      <c r="O103" s="605" t="s">
        <v>723</v>
      </c>
      <c r="P103" s="607">
        <v>15</v>
      </c>
      <c r="Q103" s="606">
        <v>28</v>
      </c>
      <c r="R103" s="605">
        <v>8</v>
      </c>
      <c r="S103" s="607" t="s">
        <v>723</v>
      </c>
      <c r="T103" s="605">
        <v>10</v>
      </c>
      <c r="U103" s="605" t="s">
        <v>723</v>
      </c>
      <c r="V103" s="605">
        <v>8</v>
      </c>
      <c r="W103" s="608">
        <v>32</v>
      </c>
      <c r="X103" s="609">
        <v>0.51</v>
      </c>
      <c r="Y103" s="610" t="s">
        <v>723</v>
      </c>
      <c r="Z103" s="588"/>
      <c r="AA103" s="523"/>
    </row>
    <row r="104" spans="1:27" s="520" customFormat="1" ht="14.25" customHeight="1" x14ac:dyDescent="0.2">
      <c r="A104" s="61" t="s">
        <v>574</v>
      </c>
      <c r="B104" s="61" t="s">
        <v>575</v>
      </c>
      <c r="C104" s="573" t="s">
        <v>748</v>
      </c>
      <c r="D104" s="782"/>
      <c r="E104" s="752">
        <v>38.883000000000003</v>
      </c>
      <c r="F104" s="612" t="s">
        <v>723</v>
      </c>
      <c r="G104" s="601" t="s">
        <v>723</v>
      </c>
      <c r="H104" s="601" t="s">
        <v>723</v>
      </c>
      <c r="I104" s="601" t="s">
        <v>723</v>
      </c>
      <c r="J104" s="601" t="s">
        <v>723</v>
      </c>
      <c r="K104" s="601" t="s">
        <v>723</v>
      </c>
      <c r="L104" s="600">
        <v>13</v>
      </c>
      <c r="M104" s="610">
        <v>0.33</v>
      </c>
      <c r="N104" s="605" t="s">
        <v>723</v>
      </c>
      <c r="O104" s="605" t="s">
        <v>723</v>
      </c>
      <c r="P104" s="605" t="s">
        <v>723</v>
      </c>
      <c r="Q104" s="606">
        <v>18</v>
      </c>
      <c r="R104" s="605" t="s">
        <v>723</v>
      </c>
      <c r="S104" s="607">
        <v>12</v>
      </c>
      <c r="T104" s="605" t="s">
        <v>723</v>
      </c>
      <c r="U104" s="607">
        <v>14</v>
      </c>
      <c r="V104" s="605" t="s">
        <v>723</v>
      </c>
      <c r="W104" s="608">
        <v>32</v>
      </c>
      <c r="X104" s="609">
        <v>0.82</v>
      </c>
      <c r="Y104" s="610" t="s">
        <v>723</v>
      </c>
      <c r="Z104" s="588"/>
      <c r="AA104" s="523"/>
    </row>
    <row r="105" spans="1:27" s="520" customFormat="1" ht="14.25" customHeight="1" x14ac:dyDescent="0.2">
      <c r="A105" s="61" t="s">
        <v>454</v>
      </c>
      <c r="B105" s="61" t="s">
        <v>455</v>
      </c>
      <c r="C105" s="573" t="s">
        <v>742</v>
      </c>
      <c r="D105" s="782"/>
      <c r="E105" s="752">
        <v>49.561</v>
      </c>
      <c r="F105" s="612" t="s">
        <v>723</v>
      </c>
      <c r="G105" s="601" t="s">
        <v>723</v>
      </c>
      <c r="H105" s="601" t="s">
        <v>723</v>
      </c>
      <c r="I105" s="601" t="s">
        <v>723</v>
      </c>
      <c r="J105" s="601" t="s">
        <v>723</v>
      </c>
      <c r="K105" s="601" t="s">
        <v>723</v>
      </c>
      <c r="L105" s="694">
        <v>18</v>
      </c>
      <c r="M105" s="704">
        <v>0.36</v>
      </c>
      <c r="N105" s="605" t="s">
        <v>723</v>
      </c>
      <c r="O105" s="605" t="s">
        <v>723</v>
      </c>
      <c r="P105" s="605" t="s">
        <v>723</v>
      </c>
      <c r="Q105" s="606">
        <v>19</v>
      </c>
      <c r="R105" s="605">
        <v>5</v>
      </c>
      <c r="S105" s="605" t="s">
        <v>723</v>
      </c>
      <c r="T105" s="607">
        <v>111</v>
      </c>
      <c r="U105" s="605" t="s">
        <v>723</v>
      </c>
      <c r="V105" s="605" t="s">
        <v>723</v>
      </c>
      <c r="W105" s="608">
        <v>116</v>
      </c>
      <c r="X105" s="609">
        <v>2.34</v>
      </c>
      <c r="Y105" s="610" t="s">
        <v>723</v>
      </c>
      <c r="Z105" s="588"/>
      <c r="AA105" s="523"/>
    </row>
    <row r="106" spans="1:27" s="520" customFormat="1" ht="14.25" customHeight="1" x14ac:dyDescent="0.2">
      <c r="A106" s="61" t="s">
        <v>312</v>
      </c>
      <c r="B106" s="61" t="s">
        <v>313</v>
      </c>
      <c r="C106" s="573" t="s">
        <v>745</v>
      </c>
      <c r="D106" s="782"/>
      <c r="E106" s="752">
        <v>61.866</v>
      </c>
      <c r="F106" s="612">
        <v>9</v>
      </c>
      <c r="G106" s="601" t="s">
        <v>723</v>
      </c>
      <c r="H106" s="601" t="s">
        <v>723</v>
      </c>
      <c r="I106" s="601" t="s">
        <v>723</v>
      </c>
      <c r="J106" s="601" t="s">
        <v>723</v>
      </c>
      <c r="K106" s="601" t="s">
        <v>723</v>
      </c>
      <c r="L106" s="694">
        <v>11</v>
      </c>
      <c r="M106" s="704">
        <v>0.18</v>
      </c>
      <c r="N106" s="605" t="s">
        <v>723</v>
      </c>
      <c r="O106" s="605" t="s">
        <v>723</v>
      </c>
      <c r="P106" s="607">
        <v>6</v>
      </c>
      <c r="Q106" s="606">
        <v>21</v>
      </c>
      <c r="R106" s="605">
        <v>8</v>
      </c>
      <c r="S106" s="607">
        <v>11</v>
      </c>
      <c r="T106" s="605" t="s">
        <v>723</v>
      </c>
      <c r="U106" s="605" t="s">
        <v>723</v>
      </c>
      <c r="V106" s="605" t="s">
        <v>723</v>
      </c>
      <c r="W106" s="608">
        <v>25</v>
      </c>
      <c r="X106" s="609">
        <v>0.4</v>
      </c>
      <c r="Y106" s="610" t="s">
        <v>723</v>
      </c>
      <c r="Z106" s="588"/>
      <c r="AA106" s="523"/>
    </row>
    <row r="107" spans="1:27" s="520" customFormat="1" ht="14.25" customHeight="1" x14ac:dyDescent="0.2">
      <c r="A107" s="61" t="s">
        <v>172</v>
      </c>
      <c r="B107" s="61" t="s">
        <v>173</v>
      </c>
      <c r="C107" s="573" t="s">
        <v>744</v>
      </c>
      <c r="D107" s="782"/>
      <c r="E107" s="752">
        <v>62.646999999999998</v>
      </c>
      <c r="F107" s="603" t="s">
        <v>723</v>
      </c>
      <c r="G107" s="601" t="s">
        <v>723</v>
      </c>
      <c r="H107" s="601" t="s">
        <v>723</v>
      </c>
      <c r="I107" s="601" t="s">
        <v>723</v>
      </c>
      <c r="J107" s="601" t="s">
        <v>723</v>
      </c>
      <c r="K107" s="601" t="s">
        <v>723</v>
      </c>
      <c r="L107" s="694">
        <v>17</v>
      </c>
      <c r="M107" s="704">
        <v>0.27</v>
      </c>
      <c r="N107" s="605" t="s">
        <v>723</v>
      </c>
      <c r="O107" s="605" t="s">
        <v>723</v>
      </c>
      <c r="P107" s="607" t="s">
        <v>723</v>
      </c>
      <c r="Q107" s="606">
        <v>24</v>
      </c>
      <c r="R107" s="607">
        <v>6</v>
      </c>
      <c r="S107" s="605" t="s">
        <v>723</v>
      </c>
      <c r="T107" s="605">
        <v>7</v>
      </c>
      <c r="U107" s="605" t="s">
        <v>723</v>
      </c>
      <c r="V107" s="607">
        <v>11</v>
      </c>
      <c r="W107" s="608">
        <v>28</v>
      </c>
      <c r="X107" s="609">
        <v>0.45</v>
      </c>
      <c r="Y107" s="602" t="s">
        <v>723</v>
      </c>
      <c r="Z107" s="588"/>
      <c r="AA107" s="523"/>
    </row>
    <row r="108" spans="1:27" s="520" customFormat="1" ht="14.25" customHeight="1" x14ac:dyDescent="0.2">
      <c r="A108" s="61" t="s">
        <v>188</v>
      </c>
      <c r="B108" s="61" t="s">
        <v>189</v>
      </c>
      <c r="C108" s="573" t="s">
        <v>744</v>
      </c>
      <c r="D108" s="782"/>
      <c r="E108" s="752">
        <v>37.991999999999997</v>
      </c>
      <c r="F108" s="612" t="s">
        <v>723</v>
      </c>
      <c r="G108" s="601" t="s">
        <v>723</v>
      </c>
      <c r="H108" s="601" t="s">
        <v>723</v>
      </c>
      <c r="I108" s="601" t="s">
        <v>723</v>
      </c>
      <c r="J108" s="601" t="s">
        <v>723</v>
      </c>
      <c r="K108" s="601" t="s">
        <v>723</v>
      </c>
      <c r="L108" s="694">
        <v>15</v>
      </c>
      <c r="M108" s="704">
        <v>0.39</v>
      </c>
      <c r="N108" s="605" t="s">
        <v>723</v>
      </c>
      <c r="O108" s="605" t="s">
        <v>723</v>
      </c>
      <c r="P108" s="607">
        <v>12</v>
      </c>
      <c r="Q108" s="606">
        <v>33</v>
      </c>
      <c r="R108" s="605" t="s">
        <v>723</v>
      </c>
      <c r="S108" s="605" t="s">
        <v>723</v>
      </c>
      <c r="T108" s="605" t="s">
        <v>723</v>
      </c>
      <c r="U108" s="605" t="s">
        <v>723</v>
      </c>
      <c r="V108" s="605" t="s">
        <v>723</v>
      </c>
      <c r="W108" s="608" t="s">
        <v>619</v>
      </c>
      <c r="X108" s="609" t="s">
        <v>723</v>
      </c>
      <c r="Y108" s="602">
        <v>11</v>
      </c>
      <c r="Z108" s="588"/>
      <c r="AA108" s="523"/>
    </row>
    <row r="109" spans="1:27" s="520" customFormat="1" ht="14.25" customHeight="1" x14ac:dyDescent="0.2">
      <c r="A109" s="61" t="s">
        <v>99</v>
      </c>
      <c r="B109" s="61" t="s">
        <v>657</v>
      </c>
      <c r="C109" s="573" t="s">
        <v>747</v>
      </c>
      <c r="D109" s="782"/>
      <c r="E109" s="752">
        <v>147.941</v>
      </c>
      <c r="F109" s="612" t="s">
        <v>723</v>
      </c>
      <c r="G109" s="601" t="s">
        <v>723</v>
      </c>
      <c r="H109" s="601" t="s">
        <v>723</v>
      </c>
      <c r="I109" s="601" t="s">
        <v>723</v>
      </c>
      <c r="J109" s="601" t="s">
        <v>723</v>
      </c>
      <c r="K109" s="601" t="s">
        <v>723</v>
      </c>
      <c r="L109" s="694">
        <v>68</v>
      </c>
      <c r="M109" s="704">
        <v>0.46</v>
      </c>
      <c r="N109" s="607">
        <v>8</v>
      </c>
      <c r="O109" s="607">
        <v>11</v>
      </c>
      <c r="P109" s="607">
        <v>45</v>
      </c>
      <c r="Q109" s="606">
        <v>132</v>
      </c>
      <c r="R109" s="605" t="s">
        <v>723</v>
      </c>
      <c r="S109" s="605" t="s">
        <v>723</v>
      </c>
      <c r="T109" s="607">
        <v>21</v>
      </c>
      <c r="U109" s="605" t="s">
        <v>723</v>
      </c>
      <c r="V109" s="605" t="s">
        <v>723</v>
      </c>
      <c r="W109" s="608">
        <v>22</v>
      </c>
      <c r="X109" s="609">
        <v>0.15</v>
      </c>
      <c r="Y109" s="602">
        <v>27</v>
      </c>
      <c r="Z109" s="588"/>
      <c r="AA109" s="523"/>
    </row>
    <row r="110" spans="1:27" s="520" customFormat="1" ht="14.25" customHeight="1" x14ac:dyDescent="0.2">
      <c r="A110" s="61" t="s">
        <v>230</v>
      </c>
      <c r="B110" s="61" t="s">
        <v>231</v>
      </c>
      <c r="C110" s="573" t="s">
        <v>749</v>
      </c>
      <c r="D110" s="782"/>
      <c r="E110" s="752">
        <v>49.787999999999997</v>
      </c>
      <c r="F110" s="603">
        <v>28</v>
      </c>
      <c r="G110" s="601" t="s">
        <v>723</v>
      </c>
      <c r="H110" s="601" t="s">
        <v>723</v>
      </c>
      <c r="I110" s="601" t="s">
        <v>723</v>
      </c>
      <c r="J110" s="601" t="s">
        <v>723</v>
      </c>
      <c r="K110" s="601" t="s">
        <v>723</v>
      </c>
      <c r="L110" s="694">
        <v>29</v>
      </c>
      <c r="M110" s="704">
        <v>0.57999999999999996</v>
      </c>
      <c r="N110" s="607" t="s">
        <v>723</v>
      </c>
      <c r="O110" s="607" t="s">
        <v>723</v>
      </c>
      <c r="P110" s="607">
        <v>7</v>
      </c>
      <c r="Q110" s="606">
        <v>43</v>
      </c>
      <c r="R110" s="607">
        <v>16</v>
      </c>
      <c r="S110" s="605" t="s">
        <v>723</v>
      </c>
      <c r="T110" s="605" t="s">
        <v>723</v>
      </c>
      <c r="U110" s="605" t="s">
        <v>723</v>
      </c>
      <c r="V110" s="605" t="s">
        <v>723</v>
      </c>
      <c r="W110" s="608">
        <v>21</v>
      </c>
      <c r="X110" s="609">
        <v>0.42</v>
      </c>
      <c r="Y110" s="602">
        <v>17</v>
      </c>
      <c r="Z110" s="588"/>
      <c r="AA110" s="523"/>
    </row>
    <row r="111" spans="1:27" s="520" customFormat="1" ht="14.25" customHeight="1" x14ac:dyDescent="0.2">
      <c r="A111" s="61" t="s">
        <v>442</v>
      </c>
      <c r="B111" s="61" t="s">
        <v>443</v>
      </c>
      <c r="C111" s="573" t="s">
        <v>742</v>
      </c>
      <c r="D111" s="782"/>
      <c r="E111" s="752">
        <v>47.652000000000001</v>
      </c>
      <c r="F111" s="603">
        <v>23</v>
      </c>
      <c r="G111" s="601" t="s">
        <v>723</v>
      </c>
      <c r="H111" s="601" t="s">
        <v>723</v>
      </c>
      <c r="I111" s="601" t="s">
        <v>723</v>
      </c>
      <c r="J111" s="601" t="s">
        <v>723</v>
      </c>
      <c r="K111" s="604" t="s">
        <v>723</v>
      </c>
      <c r="L111" s="694">
        <v>28</v>
      </c>
      <c r="M111" s="704">
        <v>0.59</v>
      </c>
      <c r="N111" s="605" t="s">
        <v>723</v>
      </c>
      <c r="O111" s="605" t="s">
        <v>723</v>
      </c>
      <c r="P111" s="607">
        <v>17</v>
      </c>
      <c r="Q111" s="606">
        <v>46</v>
      </c>
      <c r="R111" s="607">
        <v>38</v>
      </c>
      <c r="S111" s="605" t="s">
        <v>723</v>
      </c>
      <c r="T111" s="605">
        <v>16</v>
      </c>
      <c r="U111" s="605" t="s">
        <v>723</v>
      </c>
      <c r="V111" s="607">
        <v>55</v>
      </c>
      <c r="W111" s="608">
        <v>114</v>
      </c>
      <c r="X111" s="609">
        <v>2.39</v>
      </c>
      <c r="Y111" s="602">
        <v>36</v>
      </c>
      <c r="Z111" s="588"/>
      <c r="AA111" s="523"/>
    </row>
    <row r="112" spans="1:27" s="520" customFormat="1" ht="14.25" customHeight="1" x14ac:dyDescent="0.2">
      <c r="A112" s="61" t="s">
        <v>456</v>
      </c>
      <c r="B112" s="61" t="s">
        <v>457</v>
      </c>
      <c r="C112" s="573" t="s">
        <v>742</v>
      </c>
      <c r="D112" s="782"/>
      <c r="E112" s="752">
        <v>55.515000000000001</v>
      </c>
      <c r="F112" s="612">
        <v>5</v>
      </c>
      <c r="G112" s="601" t="s">
        <v>723</v>
      </c>
      <c r="H112" s="601" t="s">
        <v>723</v>
      </c>
      <c r="I112" s="601" t="s">
        <v>723</v>
      </c>
      <c r="J112" s="601" t="s">
        <v>723</v>
      </c>
      <c r="K112" s="601" t="s">
        <v>723</v>
      </c>
      <c r="L112" s="600">
        <v>6</v>
      </c>
      <c r="M112" s="610">
        <v>0.11</v>
      </c>
      <c r="N112" s="605" t="s">
        <v>723</v>
      </c>
      <c r="O112" s="605" t="s">
        <v>723</v>
      </c>
      <c r="P112" s="605" t="s">
        <v>723</v>
      </c>
      <c r="Q112" s="622">
        <v>8</v>
      </c>
      <c r="R112" s="605" t="s">
        <v>723</v>
      </c>
      <c r="S112" s="605" t="s">
        <v>723</v>
      </c>
      <c r="T112" s="605" t="s">
        <v>723</v>
      </c>
      <c r="U112" s="605" t="s">
        <v>723</v>
      </c>
      <c r="V112" s="605" t="s">
        <v>723</v>
      </c>
      <c r="W112" s="611">
        <v>5</v>
      </c>
      <c r="X112" s="610">
        <v>0.09</v>
      </c>
      <c r="Y112" s="610" t="s">
        <v>723</v>
      </c>
      <c r="Z112" s="588"/>
      <c r="AA112" s="523"/>
    </row>
    <row r="113" spans="1:27" s="520" customFormat="1" ht="14.25" customHeight="1" x14ac:dyDescent="0.2">
      <c r="A113" s="61" t="s">
        <v>41</v>
      </c>
      <c r="B113" s="61" t="s">
        <v>42</v>
      </c>
      <c r="C113" s="573" t="s">
        <v>743</v>
      </c>
      <c r="D113" s="782"/>
      <c r="E113" s="752">
        <v>23.55</v>
      </c>
      <c r="F113" s="612" t="s">
        <v>723</v>
      </c>
      <c r="G113" s="601" t="s">
        <v>723</v>
      </c>
      <c r="H113" s="601" t="s">
        <v>723</v>
      </c>
      <c r="I113" s="601" t="s">
        <v>723</v>
      </c>
      <c r="J113" s="601" t="s">
        <v>723</v>
      </c>
      <c r="K113" s="601" t="s">
        <v>723</v>
      </c>
      <c r="L113" s="600" t="s">
        <v>723</v>
      </c>
      <c r="M113" s="610" t="s">
        <v>723</v>
      </c>
      <c r="N113" s="605" t="s">
        <v>723</v>
      </c>
      <c r="O113" s="605" t="s">
        <v>723</v>
      </c>
      <c r="P113" s="607">
        <v>5</v>
      </c>
      <c r="Q113" s="606">
        <v>9</v>
      </c>
      <c r="R113" s="605" t="s">
        <v>723</v>
      </c>
      <c r="S113" s="605" t="s">
        <v>723</v>
      </c>
      <c r="T113" s="605" t="s">
        <v>723</v>
      </c>
      <c r="U113" s="605" t="s">
        <v>723</v>
      </c>
      <c r="V113" s="605" t="s">
        <v>723</v>
      </c>
      <c r="W113" s="611" t="s">
        <v>619</v>
      </c>
      <c r="X113" s="610" t="s">
        <v>723</v>
      </c>
      <c r="Y113" s="610" t="s">
        <v>723</v>
      </c>
      <c r="Z113" s="588"/>
      <c r="AA113" s="523"/>
    </row>
    <row r="114" spans="1:27" s="520" customFormat="1" ht="14.25" customHeight="1" x14ac:dyDescent="0.2">
      <c r="A114" s="61" t="s">
        <v>508</v>
      </c>
      <c r="B114" s="61" t="s">
        <v>509</v>
      </c>
      <c r="C114" s="573" t="s">
        <v>742</v>
      </c>
      <c r="D114" s="782"/>
      <c r="E114" s="752">
        <v>54.652999999999999</v>
      </c>
      <c r="F114" s="612">
        <v>6</v>
      </c>
      <c r="G114" s="601" t="s">
        <v>723</v>
      </c>
      <c r="H114" s="601" t="s">
        <v>723</v>
      </c>
      <c r="I114" s="601" t="s">
        <v>723</v>
      </c>
      <c r="J114" s="601" t="s">
        <v>723</v>
      </c>
      <c r="K114" s="601" t="s">
        <v>723</v>
      </c>
      <c r="L114" s="694">
        <v>7</v>
      </c>
      <c r="M114" s="704">
        <v>0.13</v>
      </c>
      <c r="N114" s="605" t="s">
        <v>723</v>
      </c>
      <c r="O114" s="605" t="s">
        <v>723</v>
      </c>
      <c r="P114" s="607">
        <v>5</v>
      </c>
      <c r="Q114" s="606">
        <v>14</v>
      </c>
      <c r="R114" s="607">
        <v>8</v>
      </c>
      <c r="S114" s="605" t="s">
        <v>723</v>
      </c>
      <c r="T114" s="607">
        <v>16</v>
      </c>
      <c r="U114" s="605" t="s">
        <v>723</v>
      </c>
      <c r="V114" s="605" t="s">
        <v>723</v>
      </c>
      <c r="W114" s="608">
        <v>26</v>
      </c>
      <c r="X114" s="609">
        <v>0.48</v>
      </c>
      <c r="Y114" s="610" t="s">
        <v>723</v>
      </c>
      <c r="Z114" s="588"/>
      <c r="AA114" s="523"/>
    </row>
    <row r="115" spans="1:27" s="520" customFormat="1" ht="14.25" customHeight="1" x14ac:dyDescent="0.2">
      <c r="A115" s="61" t="s">
        <v>398</v>
      </c>
      <c r="B115" s="61" t="s">
        <v>399</v>
      </c>
      <c r="C115" s="573" t="s">
        <v>746</v>
      </c>
      <c r="D115" s="782"/>
      <c r="E115" s="752">
        <v>133.36000000000001</v>
      </c>
      <c r="F115" s="603">
        <v>55</v>
      </c>
      <c r="G115" s="604">
        <v>41</v>
      </c>
      <c r="H115" s="604">
        <v>5</v>
      </c>
      <c r="I115" s="604">
        <v>5</v>
      </c>
      <c r="J115" s="601">
        <v>6</v>
      </c>
      <c r="K115" s="601">
        <v>5</v>
      </c>
      <c r="L115" s="694">
        <v>117</v>
      </c>
      <c r="M115" s="704">
        <v>0.88</v>
      </c>
      <c r="N115" s="607">
        <v>31</v>
      </c>
      <c r="O115" s="607">
        <v>33</v>
      </c>
      <c r="P115" s="607">
        <v>20</v>
      </c>
      <c r="Q115" s="606">
        <v>201</v>
      </c>
      <c r="R115" s="607">
        <v>47</v>
      </c>
      <c r="S115" s="605" t="s">
        <v>723</v>
      </c>
      <c r="T115" s="605" t="s">
        <v>723</v>
      </c>
      <c r="U115" s="607">
        <v>1260</v>
      </c>
      <c r="V115" s="607">
        <v>1969</v>
      </c>
      <c r="W115" s="608">
        <v>3276</v>
      </c>
      <c r="X115" s="609">
        <v>24.57</v>
      </c>
      <c r="Y115" s="610" t="s">
        <v>723</v>
      </c>
      <c r="Z115" s="588"/>
      <c r="AA115" s="523"/>
    </row>
    <row r="116" spans="1:27" s="520" customFormat="1" ht="14.25" customHeight="1" x14ac:dyDescent="0.2">
      <c r="A116" s="61" t="s">
        <v>296</v>
      </c>
      <c r="B116" s="61" t="s">
        <v>297</v>
      </c>
      <c r="C116" s="573" t="s">
        <v>745</v>
      </c>
      <c r="D116" s="782"/>
      <c r="E116" s="752">
        <v>55.500999999999998</v>
      </c>
      <c r="F116" s="603">
        <v>7</v>
      </c>
      <c r="G116" s="601" t="s">
        <v>723</v>
      </c>
      <c r="H116" s="601" t="s">
        <v>723</v>
      </c>
      <c r="I116" s="601" t="s">
        <v>723</v>
      </c>
      <c r="J116" s="601" t="s">
        <v>723</v>
      </c>
      <c r="K116" s="601">
        <v>6</v>
      </c>
      <c r="L116" s="694">
        <v>15</v>
      </c>
      <c r="M116" s="704">
        <v>0.27</v>
      </c>
      <c r="N116" s="605" t="s">
        <v>723</v>
      </c>
      <c r="O116" s="607" t="s">
        <v>723</v>
      </c>
      <c r="P116" s="605" t="s">
        <v>723</v>
      </c>
      <c r="Q116" s="606">
        <v>22</v>
      </c>
      <c r="R116" s="607">
        <v>17</v>
      </c>
      <c r="S116" s="607">
        <v>35</v>
      </c>
      <c r="T116" s="607">
        <v>38</v>
      </c>
      <c r="U116" s="605" t="s">
        <v>723</v>
      </c>
      <c r="V116" s="605" t="s">
        <v>723</v>
      </c>
      <c r="W116" s="608">
        <v>96</v>
      </c>
      <c r="X116" s="609">
        <v>1.73</v>
      </c>
      <c r="Y116" s="610" t="s">
        <v>723</v>
      </c>
      <c r="Z116" s="588"/>
      <c r="AA116" s="523"/>
    </row>
    <row r="117" spans="1:27" s="520" customFormat="1" ht="14.25" customHeight="1" x14ac:dyDescent="0.2">
      <c r="A117" s="61" t="s">
        <v>510</v>
      </c>
      <c r="B117" s="61" t="s">
        <v>511</v>
      </c>
      <c r="C117" s="573" t="s">
        <v>742</v>
      </c>
      <c r="D117" s="782"/>
      <c r="E117" s="752">
        <v>32.180999999999997</v>
      </c>
      <c r="F117" s="603">
        <v>10</v>
      </c>
      <c r="G117" s="601" t="s">
        <v>723</v>
      </c>
      <c r="H117" s="601" t="s">
        <v>723</v>
      </c>
      <c r="I117" s="601" t="s">
        <v>723</v>
      </c>
      <c r="J117" s="601" t="s">
        <v>723</v>
      </c>
      <c r="K117" s="601" t="s">
        <v>723</v>
      </c>
      <c r="L117" s="694">
        <v>15</v>
      </c>
      <c r="M117" s="704">
        <v>0.47</v>
      </c>
      <c r="N117" s="605" t="s">
        <v>723</v>
      </c>
      <c r="O117" s="605" t="s">
        <v>723</v>
      </c>
      <c r="P117" s="605">
        <v>17</v>
      </c>
      <c r="Q117" s="606">
        <v>35</v>
      </c>
      <c r="R117" s="607">
        <v>11</v>
      </c>
      <c r="S117" s="605" t="s">
        <v>723</v>
      </c>
      <c r="T117" s="607">
        <v>128</v>
      </c>
      <c r="U117" s="605" t="s">
        <v>723</v>
      </c>
      <c r="V117" s="607">
        <v>23</v>
      </c>
      <c r="W117" s="608">
        <v>166</v>
      </c>
      <c r="X117" s="609">
        <v>5.16</v>
      </c>
      <c r="Y117" s="610" t="s">
        <v>723</v>
      </c>
      <c r="Z117" s="588"/>
      <c r="AA117" s="523"/>
    </row>
    <row r="118" spans="1:27" s="520" customFormat="1" ht="14.25" customHeight="1" x14ac:dyDescent="0.2">
      <c r="A118" s="61" t="s">
        <v>148</v>
      </c>
      <c r="B118" s="61" t="s">
        <v>149</v>
      </c>
      <c r="C118" s="573" t="s">
        <v>744</v>
      </c>
      <c r="D118" s="782"/>
      <c r="E118" s="752">
        <v>51.012</v>
      </c>
      <c r="F118" s="612" t="s">
        <v>723</v>
      </c>
      <c r="G118" s="601" t="s">
        <v>723</v>
      </c>
      <c r="H118" s="601" t="s">
        <v>723</v>
      </c>
      <c r="I118" s="601" t="s">
        <v>723</v>
      </c>
      <c r="J118" s="601" t="s">
        <v>723</v>
      </c>
      <c r="K118" s="601" t="s">
        <v>723</v>
      </c>
      <c r="L118" s="694" t="s">
        <v>723</v>
      </c>
      <c r="M118" s="704" t="s">
        <v>723</v>
      </c>
      <c r="N118" s="605" t="s">
        <v>723</v>
      </c>
      <c r="O118" s="605" t="s">
        <v>723</v>
      </c>
      <c r="P118" s="607" t="s">
        <v>723</v>
      </c>
      <c r="Q118" s="606">
        <v>6</v>
      </c>
      <c r="R118" s="607" t="s">
        <v>723</v>
      </c>
      <c r="S118" s="605" t="s">
        <v>723</v>
      </c>
      <c r="T118" s="605" t="s">
        <v>723</v>
      </c>
      <c r="U118" s="607" t="s">
        <v>723</v>
      </c>
      <c r="V118" s="605" t="s">
        <v>723</v>
      </c>
      <c r="W118" s="608" t="s">
        <v>619</v>
      </c>
      <c r="X118" s="609" t="s">
        <v>723</v>
      </c>
      <c r="Y118" s="610" t="s">
        <v>723</v>
      </c>
      <c r="Z118" s="588"/>
      <c r="AA118" s="523"/>
    </row>
    <row r="119" spans="1:27" s="520" customFormat="1" ht="14.25" customHeight="1" x14ac:dyDescent="0.2">
      <c r="A119" s="61" t="s">
        <v>558</v>
      </c>
      <c r="B119" s="61" t="s">
        <v>559</v>
      </c>
      <c r="C119" s="573" t="s">
        <v>748</v>
      </c>
      <c r="D119" s="782"/>
      <c r="E119" s="752">
        <v>53.994</v>
      </c>
      <c r="F119" s="603">
        <v>8</v>
      </c>
      <c r="G119" s="601" t="s">
        <v>723</v>
      </c>
      <c r="H119" s="601" t="s">
        <v>723</v>
      </c>
      <c r="I119" s="601" t="s">
        <v>723</v>
      </c>
      <c r="J119" s="601" t="s">
        <v>723</v>
      </c>
      <c r="K119" s="604" t="s">
        <v>723</v>
      </c>
      <c r="L119" s="694">
        <v>12</v>
      </c>
      <c r="M119" s="704">
        <v>0.22</v>
      </c>
      <c r="N119" s="605">
        <v>8</v>
      </c>
      <c r="O119" s="605">
        <v>26</v>
      </c>
      <c r="P119" s="607">
        <v>18</v>
      </c>
      <c r="Q119" s="606">
        <v>64</v>
      </c>
      <c r="R119" s="607">
        <v>11</v>
      </c>
      <c r="S119" s="607">
        <v>6</v>
      </c>
      <c r="T119" s="607">
        <v>17</v>
      </c>
      <c r="U119" s="607">
        <v>54</v>
      </c>
      <c r="V119" s="607">
        <v>47</v>
      </c>
      <c r="W119" s="608">
        <v>135</v>
      </c>
      <c r="X119" s="609">
        <v>2.5</v>
      </c>
      <c r="Y119" s="610" t="s">
        <v>723</v>
      </c>
      <c r="Z119" s="588"/>
      <c r="AA119" s="523"/>
    </row>
    <row r="120" spans="1:27" s="520" customFormat="1" ht="14.25" customHeight="1" x14ac:dyDescent="0.2">
      <c r="A120" s="61" t="s">
        <v>458</v>
      </c>
      <c r="B120" s="61" t="s">
        <v>459</v>
      </c>
      <c r="C120" s="573" t="s">
        <v>742</v>
      </c>
      <c r="D120" s="782"/>
      <c r="E120" s="752">
        <v>49.084000000000003</v>
      </c>
      <c r="F120" s="603" t="s">
        <v>723</v>
      </c>
      <c r="G120" s="601" t="s">
        <v>723</v>
      </c>
      <c r="H120" s="601" t="s">
        <v>723</v>
      </c>
      <c r="I120" s="601" t="s">
        <v>723</v>
      </c>
      <c r="J120" s="601" t="s">
        <v>723</v>
      </c>
      <c r="K120" s="601" t="s">
        <v>723</v>
      </c>
      <c r="L120" s="694">
        <v>13</v>
      </c>
      <c r="M120" s="704">
        <v>0.26</v>
      </c>
      <c r="N120" s="605" t="s">
        <v>723</v>
      </c>
      <c r="O120" s="605" t="s">
        <v>723</v>
      </c>
      <c r="P120" s="607">
        <v>5</v>
      </c>
      <c r="Q120" s="606">
        <v>23</v>
      </c>
      <c r="R120" s="605" t="s">
        <v>723</v>
      </c>
      <c r="S120" s="605" t="s">
        <v>723</v>
      </c>
      <c r="T120" s="607">
        <v>33</v>
      </c>
      <c r="U120" s="607">
        <v>25</v>
      </c>
      <c r="V120" s="605" t="s">
        <v>723</v>
      </c>
      <c r="W120" s="608">
        <v>61</v>
      </c>
      <c r="X120" s="609">
        <v>1.24</v>
      </c>
      <c r="Y120" s="602" t="s">
        <v>723</v>
      </c>
      <c r="Z120" s="588"/>
      <c r="AA120" s="523"/>
    </row>
    <row r="121" spans="1:27" s="520" customFormat="1" ht="14.25" customHeight="1" x14ac:dyDescent="0.2">
      <c r="A121" s="61" t="s">
        <v>278</v>
      </c>
      <c r="B121" s="61" t="s">
        <v>279</v>
      </c>
      <c r="C121" s="573" t="s">
        <v>745</v>
      </c>
      <c r="D121" s="782"/>
      <c r="E121" s="752">
        <v>43.356000000000002</v>
      </c>
      <c r="F121" s="612" t="s">
        <v>723</v>
      </c>
      <c r="G121" s="601" t="s">
        <v>723</v>
      </c>
      <c r="H121" s="601" t="s">
        <v>723</v>
      </c>
      <c r="I121" s="601" t="s">
        <v>723</v>
      </c>
      <c r="J121" s="601" t="s">
        <v>723</v>
      </c>
      <c r="K121" s="601" t="s">
        <v>723</v>
      </c>
      <c r="L121" s="694">
        <v>27</v>
      </c>
      <c r="M121" s="704">
        <v>0.62</v>
      </c>
      <c r="N121" s="605" t="s">
        <v>723</v>
      </c>
      <c r="O121" s="605" t="s">
        <v>723</v>
      </c>
      <c r="P121" s="607" t="s">
        <v>723</v>
      </c>
      <c r="Q121" s="606">
        <v>37</v>
      </c>
      <c r="R121" s="605" t="s">
        <v>723</v>
      </c>
      <c r="S121" s="607">
        <v>13</v>
      </c>
      <c r="T121" s="605">
        <v>6</v>
      </c>
      <c r="U121" s="605" t="s">
        <v>723</v>
      </c>
      <c r="V121" s="605" t="s">
        <v>723</v>
      </c>
      <c r="W121" s="608">
        <v>20</v>
      </c>
      <c r="X121" s="609">
        <v>0.46</v>
      </c>
      <c r="Y121" s="602">
        <v>14</v>
      </c>
      <c r="Z121" s="588"/>
      <c r="AA121" s="523"/>
    </row>
    <row r="122" spans="1:27" s="520" customFormat="1" ht="14.25" customHeight="1" x14ac:dyDescent="0.2">
      <c r="A122" s="61" t="s">
        <v>344</v>
      </c>
      <c r="B122" s="61" t="s">
        <v>345</v>
      </c>
      <c r="C122" s="573" t="s">
        <v>745</v>
      </c>
      <c r="D122" s="782"/>
      <c r="E122" s="752">
        <v>27.038</v>
      </c>
      <c r="F122" s="612">
        <v>17</v>
      </c>
      <c r="G122" s="601" t="s">
        <v>723</v>
      </c>
      <c r="H122" s="601" t="s">
        <v>723</v>
      </c>
      <c r="I122" s="601" t="s">
        <v>723</v>
      </c>
      <c r="J122" s="601" t="s">
        <v>723</v>
      </c>
      <c r="K122" s="601" t="s">
        <v>723</v>
      </c>
      <c r="L122" s="694">
        <v>21</v>
      </c>
      <c r="M122" s="704">
        <v>0.78</v>
      </c>
      <c r="N122" s="605" t="s">
        <v>723</v>
      </c>
      <c r="O122" s="605" t="s">
        <v>723</v>
      </c>
      <c r="P122" s="605">
        <v>7</v>
      </c>
      <c r="Q122" s="606">
        <v>33</v>
      </c>
      <c r="R122" s="607">
        <v>5</v>
      </c>
      <c r="S122" s="605" t="s">
        <v>723</v>
      </c>
      <c r="T122" s="607">
        <v>11</v>
      </c>
      <c r="U122" s="605" t="s">
        <v>723</v>
      </c>
      <c r="V122" s="605" t="s">
        <v>723</v>
      </c>
      <c r="W122" s="608">
        <v>19</v>
      </c>
      <c r="X122" s="609">
        <v>0.7</v>
      </c>
      <c r="Y122" s="602">
        <v>15</v>
      </c>
      <c r="Z122" s="588"/>
      <c r="AA122" s="523"/>
    </row>
    <row r="123" spans="1:27" s="520" customFormat="1" ht="14.25" customHeight="1" x14ac:dyDescent="0.2">
      <c r="A123" s="61" t="s">
        <v>588</v>
      </c>
      <c r="B123" s="61" t="s">
        <v>589</v>
      </c>
      <c r="C123" s="573" t="s">
        <v>748</v>
      </c>
      <c r="D123" s="782"/>
      <c r="E123" s="752">
        <v>36.079000000000001</v>
      </c>
      <c r="F123" s="612" t="s">
        <v>723</v>
      </c>
      <c r="G123" s="601" t="s">
        <v>723</v>
      </c>
      <c r="H123" s="601" t="s">
        <v>723</v>
      </c>
      <c r="I123" s="601" t="s">
        <v>723</v>
      </c>
      <c r="J123" s="601" t="s">
        <v>723</v>
      </c>
      <c r="K123" s="601" t="s">
        <v>723</v>
      </c>
      <c r="L123" s="600" t="s">
        <v>723</v>
      </c>
      <c r="M123" s="610" t="s">
        <v>723</v>
      </c>
      <c r="N123" s="605" t="s">
        <v>723</v>
      </c>
      <c r="O123" s="605" t="s">
        <v>723</v>
      </c>
      <c r="P123" s="607" t="s">
        <v>723</v>
      </c>
      <c r="Q123" s="606">
        <v>11</v>
      </c>
      <c r="R123" s="605" t="s">
        <v>723</v>
      </c>
      <c r="S123" s="605" t="s">
        <v>723</v>
      </c>
      <c r="T123" s="605" t="s">
        <v>723</v>
      </c>
      <c r="U123" s="605" t="s">
        <v>723</v>
      </c>
      <c r="V123" s="605" t="s">
        <v>723</v>
      </c>
      <c r="W123" s="611" t="s">
        <v>619</v>
      </c>
      <c r="X123" s="610" t="s">
        <v>723</v>
      </c>
      <c r="Y123" s="610" t="s">
        <v>723</v>
      </c>
      <c r="Z123" s="588"/>
      <c r="AA123" s="523"/>
    </row>
    <row r="124" spans="1:27" s="520" customFormat="1" ht="14.25" customHeight="1" x14ac:dyDescent="0.2">
      <c r="A124" s="61" t="s">
        <v>69</v>
      </c>
      <c r="B124" s="61" t="s">
        <v>70</v>
      </c>
      <c r="C124" s="573" t="s">
        <v>743</v>
      </c>
      <c r="D124" s="782"/>
      <c r="E124" s="752">
        <v>36.628</v>
      </c>
      <c r="F124" s="612" t="s">
        <v>723</v>
      </c>
      <c r="G124" s="601" t="s">
        <v>723</v>
      </c>
      <c r="H124" s="601" t="s">
        <v>723</v>
      </c>
      <c r="I124" s="601" t="s">
        <v>723</v>
      </c>
      <c r="J124" s="601" t="s">
        <v>723</v>
      </c>
      <c r="K124" s="601" t="s">
        <v>723</v>
      </c>
      <c r="L124" s="694" t="s">
        <v>723</v>
      </c>
      <c r="M124" s="704" t="s">
        <v>723</v>
      </c>
      <c r="N124" s="605" t="s">
        <v>723</v>
      </c>
      <c r="O124" s="605" t="s">
        <v>723</v>
      </c>
      <c r="P124" s="605" t="s">
        <v>723</v>
      </c>
      <c r="Q124" s="606" t="s">
        <v>723</v>
      </c>
      <c r="R124" s="607" t="s">
        <v>723</v>
      </c>
      <c r="S124" s="605" t="s">
        <v>723</v>
      </c>
      <c r="T124" s="607" t="s">
        <v>723</v>
      </c>
      <c r="U124" s="605" t="s">
        <v>723</v>
      </c>
      <c r="V124" s="605" t="s">
        <v>723</v>
      </c>
      <c r="W124" s="608">
        <v>5</v>
      </c>
      <c r="X124" s="609">
        <v>0.14000000000000001</v>
      </c>
      <c r="Y124" s="610" t="s">
        <v>723</v>
      </c>
      <c r="Z124" s="588"/>
      <c r="AA124" s="523"/>
    </row>
    <row r="125" spans="1:27" s="520" customFormat="1" ht="14.25" customHeight="1" x14ac:dyDescent="0.2">
      <c r="A125" s="61" t="s">
        <v>17</v>
      </c>
      <c r="B125" s="61" t="s">
        <v>18</v>
      </c>
      <c r="C125" s="573" t="s">
        <v>750</v>
      </c>
      <c r="D125" s="782"/>
      <c r="E125" s="752">
        <v>91.162000000000006</v>
      </c>
      <c r="F125" s="603">
        <v>39</v>
      </c>
      <c r="G125" s="601" t="s">
        <v>723</v>
      </c>
      <c r="H125" s="601" t="s">
        <v>723</v>
      </c>
      <c r="I125" s="601" t="s">
        <v>723</v>
      </c>
      <c r="J125" s="601" t="s">
        <v>723</v>
      </c>
      <c r="K125" s="601" t="s">
        <v>723</v>
      </c>
      <c r="L125" s="694">
        <v>45</v>
      </c>
      <c r="M125" s="704">
        <v>0.49</v>
      </c>
      <c r="N125" s="605" t="s">
        <v>723</v>
      </c>
      <c r="O125" s="607">
        <v>34</v>
      </c>
      <c r="P125" s="605" t="s">
        <v>723</v>
      </c>
      <c r="Q125" s="606">
        <v>93</v>
      </c>
      <c r="R125" s="605" t="s">
        <v>723</v>
      </c>
      <c r="S125" s="605" t="s">
        <v>723</v>
      </c>
      <c r="T125" s="607">
        <v>25</v>
      </c>
      <c r="U125" s="605" t="s">
        <v>723</v>
      </c>
      <c r="V125" s="605" t="s">
        <v>723</v>
      </c>
      <c r="W125" s="608">
        <v>27</v>
      </c>
      <c r="X125" s="609">
        <v>0.3</v>
      </c>
      <c r="Y125" s="602">
        <v>23</v>
      </c>
      <c r="Z125" s="588"/>
      <c r="AA125" s="523"/>
    </row>
    <row r="126" spans="1:27" s="520" customFormat="1" ht="14.25" customHeight="1" x14ac:dyDescent="0.2">
      <c r="A126" s="61" t="s">
        <v>204</v>
      </c>
      <c r="B126" s="61" t="s">
        <v>205</v>
      </c>
      <c r="C126" s="573" t="s">
        <v>744</v>
      </c>
      <c r="D126" s="782"/>
      <c r="E126" s="752">
        <v>51.735999999999997</v>
      </c>
      <c r="F126" s="603">
        <v>23</v>
      </c>
      <c r="G126" s="601" t="s">
        <v>723</v>
      </c>
      <c r="H126" s="601" t="s">
        <v>723</v>
      </c>
      <c r="I126" s="601" t="s">
        <v>723</v>
      </c>
      <c r="J126" s="601" t="s">
        <v>723</v>
      </c>
      <c r="K126" s="601" t="s">
        <v>723</v>
      </c>
      <c r="L126" s="694">
        <v>27</v>
      </c>
      <c r="M126" s="704">
        <v>0.52</v>
      </c>
      <c r="N126" s="605" t="s">
        <v>723</v>
      </c>
      <c r="O126" s="605" t="s">
        <v>723</v>
      </c>
      <c r="P126" s="605">
        <v>5</v>
      </c>
      <c r="Q126" s="606">
        <v>34</v>
      </c>
      <c r="R126" s="607">
        <v>8</v>
      </c>
      <c r="S126" s="607">
        <v>6</v>
      </c>
      <c r="T126" s="607">
        <v>9</v>
      </c>
      <c r="U126" s="605" t="s">
        <v>723</v>
      </c>
      <c r="V126" s="605" t="s">
        <v>723</v>
      </c>
      <c r="W126" s="608">
        <v>23</v>
      </c>
      <c r="X126" s="609">
        <v>0.44</v>
      </c>
      <c r="Y126" s="602">
        <v>15</v>
      </c>
      <c r="Z126" s="588"/>
      <c r="AA126" s="523"/>
    </row>
    <row r="127" spans="1:27" s="520" customFormat="1" ht="14.25" customHeight="1" x14ac:dyDescent="0.2">
      <c r="A127" s="61" t="s">
        <v>590</v>
      </c>
      <c r="B127" s="61" t="s">
        <v>591</v>
      </c>
      <c r="C127" s="573" t="s">
        <v>748</v>
      </c>
      <c r="D127" s="782"/>
      <c r="E127" s="752">
        <v>54.125999999999998</v>
      </c>
      <c r="F127" s="603">
        <v>32</v>
      </c>
      <c r="G127" s="604" t="s">
        <v>723</v>
      </c>
      <c r="H127" s="601" t="s">
        <v>723</v>
      </c>
      <c r="I127" s="604" t="s">
        <v>723</v>
      </c>
      <c r="J127" s="601" t="s">
        <v>723</v>
      </c>
      <c r="K127" s="601" t="s">
        <v>723</v>
      </c>
      <c r="L127" s="694">
        <v>44</v>
      </c>
      <c r="M127" s="704">
        <v>0.81</v>
      </c>
      <c r="N127" s="605" t="s">
        <v>723</v>
      </c>
      <c r="O127" s="605" t="s">
        <v>723</v>
      </c>
      <c r="P127" s="607">
        <v>9</v>
      </c>
      <c r="Q127" s="606">
        <v>56</v>
      </c>
      <c r="R127" s="607">
        <v>72</v>
      </c>
      <c r="S127" s="605" t="s">
        <v>723</v>
      </c>
      <c r="T127" s="607">
        <v>59</v>
      </c>
      <c r="U127" s="605" t="s">
        <v>723</v>
      </c>
      <c r="V127" s="605">
        <v>20</v>
      </c>
      <c r="W127" s="608">
        <v>154</v>
      </c>
      <c r="X127" s="609">
        <v>2.85</v>
      </c>
      <c r="Y127" s="602">
        <v>57</v>
      </c>
      <c r="Z127" s="588"/>
      <c r="AA127" s="523"/>
    </row>
    <row r="128" spans="1:27" s="520" customFormat="1" ht="14.25" customHeight="1" x14ac:dyDescent="0.2">
      <c r="A128" s="61" t="s">
        <v>460</v>
      </c>
      <c r="B128" s="61" t="s">
        <v>461</v>
      </c>
      <c r="C128" s="573" t="s">
        <v>742</v>
      </c>
      <c r="D128" s="782"/>
      <c r="E128" s="752">
        <v>37.322000000000003</v>
      </c>
      <c r="F128" s="603">
        <v>13</v>
      </c>
      <c r="G128" s="601" t="s">
        <v>723</v>
      </c>
      <c r="H128" s="601" t="s">
        <v>723</v>
      </c>
      <c r="I128" s="601" t="s">
        <v>723</v>
      </c>
      <c r="J128" s="601" t="s">
        <v>723</v>
      </c>
      <c r="K128" s="604">
        <v>5</v>
      </c>
      <c r="L128" s="694">
        <v>18</v>
      </c>
      <c r="M128" s="704">
        <v>0.48</v>
      </c>
      <c r="N128" s="605" t="s">
        <v>723</v>
      </c>
      <c r="O128" s="605" t="s">
        <v>723</v>
      </c>
      <c r="P128" s="607">
        <v>20</v>
      </c>
      <c r="Q128" s="606">
        <v>40</v>
      </c>
      <c r="R128" s="605" t="s">
        <v>723</v>
      </c>
      <c r="S128" s="607">
        <v>54</v>
      </c>
      <c r="T128" s="607">
        <v>24</v>
      </c>
      <c r="U128" s="607">
        <v>94</v>
      </c>
      <c r="V128" s="605" t="s">
        <v>723</v>
      </c>
      <c r="W128" s="608">
        <v>173</v>
      </c>
      <c r="X128" s="609">
        <v>4.6399999999999997</v>
      </c>
      <c r="Y128" s="610" t="s">
        <v>723</v>
      </c>
      <c r="Z128" s="588"/>
      <c r="AA128" s="523"/>
    </row>
    <row r="129" spans="1:27" s="520" customFormat="1" ht="14.25" customHeight="1" x14ac:dyDescent="0.2">
      <c r="A129" s="61" t="s">
        <v>482</v>
      </c>
      <c r="B129" s="61" t="s">
        <v>483</v>
      </c>
      <c r="C129" s="573" t="s">
        <v>742</v>
      </c>
      <c r="D129" s="782"/>
      <c r="E129" s="752">
        <v>43.65</v>
      </c>
      <c r="F129" s="603" t="s">
        <v>723</v>
      </c>
      <c r="G129" s="601" t="s">
        <v>723</v>
      </c>
      <c r="H129" s="601" t="s">
        <v>723</v>
      </c>
      <c r="I129" s="601" t="s">
        <v>723</v>
      </c>
      <c r="J129" s="601" t="s">
        <v>723</v>
      </c>
      <c r="K129" s="601" t="s">
        <v>723</v>
      </c>
      <c r="L129" s="694" t="s">
        <v>723</v>
      </c>
      <c r="M129" s="704" t="s">
        <v>723</v>
      </c>
      <c r="N129" s="607" t="s">
        <v>723</v>
      </c>
      <c r="O129" s="607" t="s">
        <v>723</v>
      </c>
      <c r="P129" s="607" t="s">
        <v>723</v>
      </c>
      <c r="Q129" s="606">
        <v>16</v>
      </c>
      <c r="R129" s="605" t="s">
        <v>723</v>
      </c>
      <c r="S129" s="605" t="s">
        <v>723</v>
      </c>
      <c r="T129" s="607">
        <v>60</v>
      </c>
      <c r="U129" s="605" t="s">
        <v>723</v>
      </c>
      <c r="V129" s="605">
        <v>11</v>
      </c>
      <c r="W129" s="608">
        <v>71</v>
      </c>
      <c r="X129" s="609">
        <v>1.63</v>
      </c>
      <c r="Y129" s="610" t="s">
        <v>723</v>
      </c>
      <c r="Z129" s="588"/>
      <c r="AA129" s="523"/>
    </row>
    <row r="130" spans="1:27" s="520" customFormat="1" ht="14.25" customHeight="1" x14ac:dyDescent="0.2">
      <c r="A130" s="61" t="s">
        <v>332</v>
      </c>
      <c r="B130" s="61" t="s">
        <v>333</v>
      </c>
      <c r="C130" s="573" t="s">
        <v>745</v>
      </c>
      <c r="D130" s="782"/>
      <c r="E130" s="752">
        <v>43.895000000000003</v>
      </c>
      <c r="F130" s="603">
        <v>27</v>
      </c>
      <c r="G130" s="601" t="s">
        <v>723</v>
      </c>
      <c r="H130" s="601" t="s">
        <v>723</v>
      </c>
      <c r="I130" s="601" t="s">
        <v>723</v>
      </c>
      <c r="J130" s="601" t="s">
        <v>723</v>
      </c>
      <c r="K130" s="601" t="s">
        <v>723</v>
      </c>
      <c r="L130" s="694">
        <v>29</v>
      </c>
      <c r="M130" s="704">
        <v>0.66</v>
      </c>
      <c r="N130" s="607">
        <v>15</v>
      </c>
      <c r="O130" s="607">
        <v>43</v>
      </c>
      <c r="P130" s="607">
        <v>71</v>
      </c>
      <c r="Q130" s="606">
        <v>158</v>
      </c>
      <c r="R130" s="607">
        <v>21</v>
      </c>
      <c r="S130" s="605" t="s">
        <v>723</v>
      </c>
      <c r="T130" s="607">
        <v>28</v>
      </c>
      <c r="U130" s="605" t="s">
        <v>723</v>
      </c>
      <c r="V130" s="607">
        <v>11</v>
      </c>
      <c r="W130" s="608">
        <v>67</v>
      </c>
      <c r="X130" s="609">
        <v>1.53</v>
      </c>
      <c r="Y130" s="602">
        <v>6</v>
      </c>
      <c r="Z130" s="588"/>
      <c r="AA130" s="523"/>
    </row>
    <row r="131" spans="1:27" s="520" customFormat="1" ht="14.25" customHeight="1" x14ac:dyDescent="0.2">
      <c r="A131" s="61" t="s">
        <v>400</v>
      </c>
      <c r="B131" s="61" t="s">
        <v>401</v>
      </c>
      <c r="C131" s="573" t="s">
        <v>746</v>
      </c>
      <c r="D131" s="782"/>
      <c r="E131" s="752">
        <v>115.617</v>
      </c>
      <c r="F131" s="603">
        <v>50</v>
      </c>
      <c r="G131" s="604">
        <v>94</v>
      </c>
      <c r="H131" s="604">
        <v>10</v>
      </c>
      <c r="I131" s="601" t="s">
        <v>723</v>
      </c>
      <c r="J131" s="601" t="s">
        <v>723</v>
      </c>
      <c r="K131" s="601">
        <v>5</v>
      </c>
      <c r="L131" s="694">
        <v>163</v>
      </c>
      <c r="M131" s="704">
        <v>1.41</v>
      </c>
      <c r="N131" s="607">
        <v>14</v>
      </c>
      <c r="O131" s="607">
        <v>20</v>
      </c>
      <c r="P131" s="607">
        <v>28</v>
      </c>
      <c r="Q131" s="606">
        <v>225</v>
      </c>
      <c r="R131" s="605" t="s">
        <v>723</v>
      </c>
      <c r="S131" s="605" t="s">
        <v>723</v>
      </c>
      <c r="T131" s="607">
        <v>198</v>
      </c>
      <c r="U131" s="607">
        <v>84</v>
      </c>
      <c r="V131" s="607">
        <v>316</v>
      </c>
      <c r="W131" s="608">
        <v>655</v>
      </c>
      <c r="X131" s="609">
        <v>5.67</v>
      </c>
      <c r="Y131" s="602">
        <v>35</v>
      </c>
      <c r="Z131" s="588"/>
      <c r="AA131" s="523"/>
    </row>
    <row r="132" spans="1:27" s="520" customFormat="1" ht="14.25" customHeight="1" x14ac:dyDescent="0.2">
      <c r="A132" s="61" t="s">
        <v>512</v>
      </c>
      <c r="B132" s="61" t="s">
        <v>513</v>
      </c>
      <c r="C132" s="573" t="s">
        <v>742</v>
      </c>
      <c r="D132" s="782"/>
      <c r="E132" s="752">
        <v>58.213000000000001</v>
      </c>
      <c r="F132" s="612" t="s">
        <v>723</v>
      </c>
      <c r="G132" s="601" t="s">
        <v>723</v>
      </c>
      <c r="H132" s="601" t="s">
        <v>723</v>
      </c>
      <c r="I132" s="601" t="s">
        <v>723</v>
      </c>
      <c r="J132" s="601" t="s">
        <v>723</v>
      </c>
      <c r="K132" s="601" t="s">
        <v>723</v>
      </c>
      <c r="L132" s="600">
        <v>5</v>
      </c>
      <c r="M132" s="610">
        <v>0.09</v>
      </c>
      <c r="N132" s="605" t="s">
        <v>723</v>
      </c>
      <c r="O132" s="605" t="s">
        <v>723</v>
      </c>
      <c r="P132" s="605" t="s">
        <v>723</v>
      </c>
      <c r="Q132" s="606">
        <v>9</v>
      </c>
      <c r="R132" s="607" t="s">
        <v>723</v>
      </c>
      <c r="S132" s="605" t="s">
        <v>723</v>
      </c>
      <c r="T132" s="607">
        <v>46</v>
      </c>
      <c r="U132" s="605" t="s">
        <v>723</v>
      </c>
      <c r="V132" s="607">
        <v>7</v>
      </c>
      <c r="W132" s="608">
        <v>57</v>
      </c>
      <c r="X132" s="609">
        <v>0.98</v>
      </c>
      <c r="Y132" s="610" t="s">
        <v>723</v>
      </c>
      <c r="Z132" s="588"/>
      <c r="AA132" s="523"/>
    </row>
    <row r="133" spans="1:27" s="520" customFormat="1" ht="14.25" customHeight="1" x14ac:dyDescent="0.2">
      <c r="A133" s="61" t="s">
        <v>360</v>
      </c>
      <c r="B133" s="61" t="s">
        <v>361</v>
      </c>
      <c r="C133" s="573" t="s">
        <v>746</v>
      </c>
      <c r="D133" s="782"/>
      <c r="E133" s="752">
        <v>118.029</v>
      </c>
      <c r="F133" s="603">
        <v>29</v>
      </c>
      <c r="G133" s="604">
        <v>55</v>
      </c>
      <c r="H133" s="601" t="s">
        <v>723</v>
      </c>
      <c r="I133" s="601" t="s">
        <v>723</v>
      </c>
      <c r="J133" s="604">
        <v>15</v>
      </c>
      <c r="K133" s="604">
        <v>80</v>
      </c>
      <c r="L133" s="694">
        <v>196</v>
      </c>
      <c r="M133" s="704">
        <v>1.66</v>
      </c>
      <c r="N133" s="607">
        <v>19</v>
      </c>
      <c r="O133" s="607">
        <v>19</v>
      </c>
      <c r="P133" s="607">
        <v>24</v>
      </c>
      <c r="Q133" s="606">
        <v>258</v>
      </c>
      <c r="R133" s="607">
        <v>291</v>
      </c>
      <c r="S133" s="607">
        <v>747</v>
      </c>
      <c r="T133" s="607">
        <v>499</v>
      </c>
      <c r="U133" s="607">
        <v>195</v>
      </c>
      <c r="V133" s="607">
        <v>1129</v>
      </c>
      <c r="W133" s="608">
        <v>2861</v>
      </c>
      <c r="X133" s="609">
        <v>24.24</v>
      </c>
      <c r="Y133" s="610">
        <v>467</v>
      </c>
      <c r="Z133" s="588"/>
      <c r="AA133" s="523"/>
    </row>
    <row r="134" spans="1:27" s="520" customFormat="1" ht="14.25" customHeight="1" x14ac:dyDescent="0.2">
      <c r="A134" s="61" t="s">
        <v>31</v>
      </c>
      <c r="B134" s="61" t="s">
        <v>658</v>
      </c>
      <c r="C134" s="573" t="s">
        <v>743</v>
      </c>
      <c r="D134" s="782"/>
      <c r="E134" s="752">
        <v>55.101999999999997</v>
      </c>
      <c r="F134" s="612">
        <v>9</v>
      </c>
      <c r="G134" s="601" t="s">
        <v>723</v>
      </c>
      <c r="H134" s="601" t="s">
        <v>723</v>
      </c>
      <c r="I134" s="601" t="s">
        <v>723</v>
      </c>
      <c r="J134" s="601" t="s">
        <v>723</v>
      </c>
      <c r="K134" s="601" t="s">
        <v>723</v>
      </c>
      <c r="L134" s="694">
        <v>10</v>
      </c>
      <c r="M134" s="704">
        <v>0.18</v>
      </c>
      <c r="N134" s="607">
        <v>11</v>
      </c>
      <c r="O134" s="607">
        <v>90</v>
      </c>
      <c r="P134" s="607">
        <v>5</v>
      </c>
      <c r="Q134" s="606">
        <v>116</v>
      </c>
      <c r="R134" s="605" t="s">
        <v>723</v>
      </c>
      <c r="S134" s="607" t="s">
        <v>723</v>
      </c>
      <c r="T134" s="605" t="s">
        <v>723</v>
      </c>
      <c r="U134" s="605" t="s">
        <v>723</v>
      </c>
      <c r="V134" s="605" t="s">
        <v>723</v>
      </c>
      <c r="W134" s="608">
        <v>6</v>
      </c>
      <c r="X134" s="609">
        <v>0.11</v>
      </c>
      <c r="Y134" s="610" t="s">
        <v>723</v>
      </c>
      <c r="Z134" s="588"/>
      <c r="AA134" s="523"/>
    </row>
    <row r="135" spans="1:27" s="520" customFormat="1" ht="14.25" customHeight="1" x14ac:dyDescent="0.2">
      <c r="A135" s="61" t="s">
        <v>106</v>
      </c>
      <c r="B135" s="61" t="s">
        <v>107</v>
      </c>
      <c r="C135" s="573" t="s">
        <v>747</v>
      </c>
      <c r="D135" s="782"/>
      <c r="E135" s="752">
        <v>39.484999999999999</v>
      </c>
      <c r="F135" s="612" t="s">
        <v>723</v>
      </c>
      <c r="G135" s="601" t="s">
        <v>723</v>
      </c>
      <c r="H135" s="601" t="s">
        <v>723</v>
      </c>
      <c r="I135" s="601" t="s">
        <v>723</v>
      </c>
      <c r="J135" s="601" t="s">
        <v>723</v>
      </c>
      <c r="K135" s="601" t="s">
        <v>723</v>
      </c>
      <c r="L135" s="600">
        <v>7</v>
      </c>
      <c r="M135" s="610">
        <v>0.18</v>
      </c>
      <c r="N135" s="605" t="s">
        <v>723</v>
      </c>
      <c r="O135" s="605" t="s">
        <v>723</v>
      </c>
      <c r="P135" s="605" t="s">
        <v>723</v>
      </c>
      <c r="Q135" s="606">
        <v>11</v>
      </c>
      <c r="R135" s="605" t="s">
        <v>723</v>
      </c>
      <c r="S135" s="605" t="s">
        <v>723</v>
      </c>
      <c r="T135" s="605" t="s">
        <v>723</v>
      </c>
      <c r="U135" s="607" t="s">
        <v>723</v>
      </c>
      <c r="V135" s="605" t="s">
        <v>723</v>
      </c>
      <c r="W135" s="608" t="s">
        <v>619</v>
      </c>
      <c r="X135" s="609" t="s">
        <v>723</v>
      </c>
      <c r="Y135" s="610" t="s">
        <v>723</v>
      </c>
      <c r="Z135" s="588"/>
      <c r="AA135" s="523"/>
    </row>
    <row r="136" spans="1:27" s="520" customFormat="1" ht="14.25" customHeight="1" x14ac:dyDescent="0.2">
      <c r="A136" s="61" t="s">
        <v>362</v>
      </c>
      <c r="B136" s="61" t="s">
        <v>363</v>
      </c>
      <c r="C136" s="573" t="s">
        <v>746</v>
      </c>
      <c r="D136" s="782"/>
      <c r="E136" s="752">
        <v>83.415000000000006</v>
      </c>
      <c r="F136" s="603">
        <v>25</v>
      </c>
      <c r="G136" s="604">
        <v>17</v>
      </c>
      <c r="H136" s="604">
        <v>9</v>
      </c>
      <c r="I136" s="601" t="s">
        <v>723</v>
      </c>
      <c r="J136" s="604">
        <v>11</v>
      </c>
      <c r="K136" s="601" t="s">
        <v>723</v>
      </c>
      <c r="L136" s="694">
        <v>65</v>
      </c>
      <c r="M136" s="704">
        <v>0.78</v>
      </c>
      <c r="N136" s="607" t="s">
        <v>723</v>
      </c>
      <c r="O136" s="607">
        <v>7</v>
      </c>
      <c r="P136" s="607" t="s">
        <v>723</v>
      </c>
      <c r="Q136" s="606">
        <v>80</v>
      </c>
      <c r="R136" s="607">
        <v>146</v>
      </c>
      <c r="S136" s="607">
        <v>8</v>
      </c>
      <c r="T136" s="607">
        <v>244</v>
      </c>
      <c r="U136" s="607">
        <v>998</v>
      </c>
      <c r="V136" s="607">
        <v>6</v>
      </c>
      <c r="W136" s="608">
        <v>1402</v>
      </c>
      <c r="X136" s="609">
        <v>16.809999999999999</v>
      </c>
      <c r="Y136" s="610" t="s">
        <v>723</v>
      </c>
      <c r="Z136" s="588"/>
      <c r="AA136" s="523"/>
    </row>
    <row r="137" spans="1:27" s="520" customFormat="1" ht="14.25" customHeight="1" x14ac:dyDescent="0.2">
      <c r="A137" s="61" t="s">
        <v>160</v>
      </c>
      <c r="B137" s="61" t="s">
        <v>161</v>
      </c>
      <c r="C137" s="573" t="s">
        <v>744</v>
      </c>
      <c r="D137" s="782"/>
      <c r="E137" s="752">
        <v>37.613999999999997</v>
      </c>
      <c r="F137" s="603">
        <v>6</v>
      </c>
      <c r="G137" s="601" t="s">
        <v>723</v>
      </c>
      <c r="H137" s="601" t="s">
        <v>723</v>
      </c>
      <c r="I137" s="601" t="s">
        <v>723</v>
      </c>
      <c r="J137" s="601" t="s">
        <v>723</v>
      </c>
      <c r="K137" s="601" t="s">
        <v>723</v>
      </c>
      <c r="L137" s="694">
        <v>8</v>
      </c>
      <c r="M137" s="704">
        <v>0.21</v>
      </c>
      <c r="N137" s="605" t="s">
        <v>723</v>
      </c>
      <c r="O137" s="605" t="s">
        <v>723</v>
      </c>
      <c r="P137" s="605" t="s">
        <v>723</v>
      </c>
      <c r="Q137" s="606">
        <v>16</v>
      </c>
      <c r="R137" s="605">
        <v>6</v>
      </c>
      <c r="S137" s="605" t="s">
        <v>723</v>
      </c>
      <c r="T137" s="605" t="s">
        <v>723</v>
      </c>
      <c r="U137" s="605" t="s">
        <v>723</v>
      </c>
      <c r="V137" s="605" t="s">
        <v>723</v>
      </c>
      <c r="W137" s="608">
        <v>7</v>
      </c>
      <c r="X137" s="609">
        <v>0.19</v>
      </c>
      <c r="Y137" s="602" t="s">
        <v>723</v>
      </c>
      <c r="Z137" s="588"/>
      <c r="AA137" s="523"/>
    </row>
    <row r="138" spans="1:27" s="520" customFormat="1" ht="14.25" customHeight="1" x14ac:dyDescent="0.2">
      <c r="A138" s="61" t="s">
        <v>364</v>
      </c>
      <c r="B138" s="61" t="s">
        <v>365</v>
      </c>
      <c r="C138" s="573" t="s">
        <v>746</v>
      </c>
      <c r="D138" s="782"/>
      <c r="E138" s="752">
        <v>116.96299999999999</v>
      </c>
      <c r="F138" s="603" t="s">
        <v>723</v>
      </c>
      <c r="G138" s="604">
        <v>35</v>
      </c>
      <c r="H138" s="601" t="s">
        <v>723</v>
      </c>
      <c r="I138" s="601">
        <v>7</v>
      </c>
      <c r="J138" s="604">
        <v>26</v>
      </c>
      <c r="K138" s="604">
        <v>10</v>
      </c>
      <c r="L138" s="694">
        <v>88</v>
      </c>
      <c r="M138" s="704">
        <v>0.75</v>
      </c>
      <c r="N138" s="607">
        <v>7</v>
      </c>
      <c r="O138" s="607">
        <v>15</v>
      </c>
      <c r="P138" s="607">
        <v>53</v>
      </c>
      <c r="Q138" s="606">
        <v>163</v>
      </c>
      <c r="R138" s="605" t="s">
        <v>723</v>
      </c>
      <c r="S138" s="605" t="s">
        <v>723</v>
      </c>
      <c r="T138" s="607">
        <v>355</v>
      </c>
      <c r="U138" s="607">
        <v>1057</v>
      </c>
      <c r="V138" s="607">
        <v>1466</v>
      </c>
      <c r="W138" s="608">
        <v>2943</v>
      </c>
      <c r="X138" s="609">
        <v>25.16</v>
      </c>
      <c r="Y138" s="602">
        <v>5</v>
      </c>
      <c r="Z138" s="588"/>
      <c r="AA138" s="523"/>
    </row>
    <row r="139" spans="1:27" s="520" customFormat="1" ht="14.25" customHeight="1" x14ac:dyDescent="0.2">
      <c r="A139" s="61" t="s">
        <v>298</v>
      </c>
      <c r="B139" s="61" t="s">
        <v>299</v>
      </c>
      <c r="C139" s="573" t="s">
        <v>745</v>
      </c>
      <c r="D139" s="782"/>
      <c r="E139" s="752">
        <v>36.537999999999997</v>
      </c>
      <c r="F139" s="603">
        <v>26</v>
      </c>
      <c r="G139" s="601">
        <v>7</v>
      </c>
      <c r="H139" s="601" t="s">
        <v>723</v>
      </c>
      <c r="I139" s="601" t="s">
        <v>723</v>
      </c>
      <c r="J139" s="601" t="s">
        <v>723</v>
      </c>
      <c r="K139" s="604">
        <v>6</v>
      </c>
      <c r="L139" s="694">
        <v>41</v>
      </c>
      <c r="M139" s="704">
        <v>1.1200000000000001</v>
      </c>
      <c r="N139" s="607" t="s">
        <v>723</v>
      </c>
      <c r="O139" s="605" t="s">
        <v>723</v>
      </c>
      <c r="P139" s="605">
        <v>8</v>
      </c>
      <c r="Q139" s="606">
        <v>57</v>
      </c>
      <c r="R139" s="607">
        <v>18</v>
      </c>
      <c r="S139" s="607">
        <v>21</v>
      </c>
      <c r="T139" s="607">
        <v>68</v>
      </c>
      <c r="U139" s="607">
        <v>6</v>
      </c>
      <c r="V139" s="607">
        <v>153</v>
      </c>
      <c r="W139" s="608">
        <v>266</v>
      </c>
      <c r="X139" s="609">
        <v>7.28</v>
      </c>
      <c r="Y139" s="610" t="s">
        <v>723</v>
      </c>
      <c r="Z139" s="588"/>
      <c r="AA139" s="523"/>
    </row>
    <row r="140" spans="1:27" s="520" customFormat="1" ht="14.25" customHeight="1" x14ac:dyDescent="0.2">
      <c r="A140" s="61" t="s">
        <v>108</v>
      </c>
      <c r="B140" s="61" t="s">
        <v>109</v>
      </c>
      <c r="C140" s="573" t="s">
        <v>747</v>
      </c>
      <c r="D140" s="782"/>
      <c r="E140" s="752">
        <v>68.843999999999994</v>
      </c>
      <c r="F140" s="603" t="s">
        <v>723</v>
      </c>
      <c r="G140" s="601" t="s">
        <v>723</v>
      </c>
      <c r="H140" s="601" t="s">
        <v>723</v>
      </c>
      <c r="I140" s="601" t="s">
        <v>723</v>
      </c>
      <c r="J140" s="601" t="s">
        <v>723</v>
      </c>
      <c r="K140" s="601" t="s">
        <v>723</v>
      </c>
      <c r="L140" s="694">
        <v>22</v>
      </c>
      <c r="M140" s="704">
        <v>0.32</v>
      </c>
      <c r="N140" s="607" t="s">
        <v>723</v>
      </c>
      <c r="O140" s="607" t="s">
        <v>723</v>
      </c>
      <c r="P140" s="607">
        <v>8</v>
      </c>
      <c r="Q140" s="606">
        <v>37</v>
      </c>
      <c r="R140" s="605" t="s">
        <v>723</v>
      </c>
      <c r="S140" s="607">
        <v>12</v>
      </c>
      <c r="T140" s="607">
        <v>19</v>
      </c>
      <c r="U140" s="605" t="s">
        <v>723</v>
      </c>
      <c r="V140" s="607">
        <v>15</v>
      </c>
      <c r="W140" s="608">
        <v>50</v>
      </c>
      <c r="X140" s="609">
        <v>0.73</v>
      </c>
      <c r="Y140" s="610" t="s">
        <v>723</v>
      </c>
      <c r="Z140" s="588"/>
      <c r="AA140" s="523"/>
    </row>
    <row r="141" spans="1:27" s="520" customFormat="1" ht="14.25" customHeight="1" x14ac:dyDescent="0.2">
      <c r="A141" s="61" t="s">
        <v>402</v>
      </c>
      <c r="B141" s="61" t="s">
        <v>403</v>
      </c>
      <c r="C141" s="573" t="s">
        <v>746</v>
      </c>
      <c r="D141" s="782"/>
      <c r="E141" s="752">
        <v>92.772999999999996</v>
      </c>
      <c r="F141" s="603">
        <v>19</v>
      </c>
      <c r="G141" s="604">
        <v>14</v>
      </c>
      <c r="H141" s="604">
        <v>11</v>
      </c>
      <c r="I141" s="601" t="s">
        <v>723</v>
      </c>
      <c r="J141" s="601" t="s">
        <v>723</v>
      </c>
      <c r="K141" s="604">
        <v>18</v>
      </c>
      <c r="L141" s="694">
        <v>70</v>
      </c>
      <c r="M141" s="704">
        <v>0.75</v>
      </c>
      <c r="N141" s="607" t="s">
        <v>723</v>
      </c>
      <c r="O141" s="607" t="s">
        <v>723</v>
      </c>
      <c r="P141" s="607">
        <v>23</v>
      </c>
      <c r="Q141" s="606">
        <v>100</v>
      </c>
      <c r="R141" s="607">
        <v>34</v>
      </c>
      <c r="S141" s="607">
        <v>31</v>
      </c>
      <c r="T141" s="607">
        <v>204</v>
      </c>
      <c r="U141" s="607">
        <v>475</v>
      </c>
      <c r="V141" s="607">
        <v>81</v>
      </c>
      <c r="W141" s="608">
        <v>825</v>
      </c>
      <c r="X141" s="609">
        <v>8.89</v>
      </c>
      <c r="Y141" s="602" t="s">
        <v>723</v>
      </c>
      <c r="Z141" s="588"/>
      <c r="AA141" s="523"/>
    </row>
    <row r="142" spans="1:27" s="520" customFormat="1" ht="14.25" customHeight="1" x14ac:dyDescent="0.2">
      <c r="A142" s="61" t="s">
        <v>462</v>
      </c>
      <c r="B142" s="61" t="s">
        <v>463</v>
      </c>
      <c r="C142" s="573" t="s">
        <v>742</v>
      </c>
      <c r="D142" s="782"/>
      <c r="E142" s="752">
        <v>37.302999999999997</v>
      </c>
      <c r="F142" s="612">
        <v>5</v>
      </c>
      <c r="G142" s="601" t="s">
        <v>723</v>
      </c>
      <c r="H142" s="601" t="s">
        <v>723</v>
      </c>
      <c r="I142" s="601" t="s">
        <v>723</v>
      </c>
      <c r="J142" s="601" t="s">
        <v>723</v>
      </c>
      <c r="K142" s="601" t="s">
        <v>723</v>
      </c>
      <c r="L142" s="600">
        <v>6</v>
      </c>
      <c r="M142" s="610">
        <v>0.16</v>
      </c>
      <c r="N142" s="605" t="s">
        <v>723</v>
      </c>
      <c r="O142" s="605" t="s">
        <v>723</v>
      </c>
      <c r="P142" s="605">
        <v>6</v>
      </c>
      <c r="Q142" s="606">
        <v>13</v>
      </c>
      <c r="R142" s="605" t="s">
        <v>723</v>
      </c>
      <c r="S142" s="605" t="s">
        <v>723</v>
      </c>
      <c r="T142" s="607">
        <v>21</v>
      </c>
      <c r="U142" s="605" t="s">
        <v>723</v>
      </c>
      <c r="V142" s="605" t="s">
        <v>723</v>
      </c>
      <c r="W142" s="608">
        <v>23</v>
      </c>
      <c r="X142" s="609">
        <v>0.62</v>
      </c>
      <c r="Y142" s="610" t="s">
        <v>723</v>
      </c>
      <c r="Z142" s="588"/>
      <c r="AA142" s="523"/>
    </row>
    <row r="143" spans="1:27" s="520" customFormat="1" ht="14.25" customHeight="1" x14ac:dyDescent="0.2">
      <c r="A143" s="61" t="s">
        <v>12</v>
      </c>
      <c r="B143" s="61" t="s">
        <v>659</v>
      </c>
      <c r="C143" s="573" t="s">
        <v>750</v>
      </c>
      <c r="D143" s="782"/>
      <c r="E143" s="752">
        <v>42.079000000000001</v>
      </c>
      <c r="F143" s="603" t="s">
        <v>723</v>
      </c>
      <c r="G143" s="601" t="s">
        <v>723</v>
      </c>
      <c r="H143" s="601" t="s">
        <v>723</v>
      </c>
      <c r="I143" s="601" t="s">
        <v>723</v>
      </c>
      <c r="J143" s="601" t="s">
        <v>723</v>
      </c>
      <c r="K143" s="601" t="s">
        <v>723</v>
      </c>
      <c r="L143" s="694">
        <v>15</v>
      </c>
      <c r="M143" s="704">
        <v>0.36</v>
      </c>
      <c r="N143" s="605">
        <v>7</v>
      </c>
      <c r="O143" s="605">
        <v>16</v>
      </c>
      <c r="P143" s="607">
        <v>23</v>
      </c>
      <c r="Q143" s="606">
        <v>61</v>
      </c>
      <c r="R143" s="607" t="s">
        <v>723</v>
      </c>
      <c r="S143" s="605" t="s">
        <v>723</v>
      </c>
      <c r="T143" s="605" t="s">
        <v>723</v>
      </c>
      <c r="U143" s="605" t="s">
        <v>723</v>
      </c>
      <c r="V143" s="605" t="s">
        <v>723</v>
      </c>
      <c r="W143" s="608" t="s">
        <v>619</v>
      </c>
      <c r="X143" s="609" t="s">
        <v>723</v>
      </c>
      <c r="Y143" s="602" t="s">
        <v>723</v>
      </c>
      <c r="Z143" s="588"/>
      <c r="AA143" s="523"/>
    </row>
    <row r="144" spans="1:27" s="520" customFormat="1" ht="14.25" customHeight="1" x14ac:dyDescent="0.2">
      <c r="A144" s="61" t="s">
        <v>444</v>
      </c>
      <c r="B144" s="61" t="s">
        <v>445</v>
      </c>
      <c r="C144" s="573" t="s">
        <v>742</v>
      </c>
      <c r="D144" s="782"/>
      <c r="E144" s="752">
        <v>42.655000000000001</v>
      </c>
      <c r="F144" s="603">
        <v>53</v>
      </c>
      <c r="G144" s="601" t="s">
        <v>723</v>
      </c>
      <c r="H144" s="601" t="s">
        <v>723</v>
      </c>
      <c r="I144" s="601" t="s">
        <v>723</v>
      </c>
      <c r="J144" s="601" t="s">
        <v>723</v>
      </c>
      <c r="K144" s="601" t="s">
        <v>723</v>
      </c>
      <c r="L144" s="694">
        <v>61</v>
      </c>
      <c r="M144" s="704">
        <v>1.43</v>
      </c>
      <c r="N144" s="607">
        <v>12</v>
      </c>
      <c r="O144" s="607">
        <v>30</v>
      </c>
      <c r="P144" s="607">
        <v>20</v>
      </c>
      <c r="Q144" s="606">
        <v>123</v>
      </c>
      <c r="R144" s="607">
        <v>5</v>
      </c>
      <c r="S144" s="605" t="s">
        <v>723</v>
      </c>
      <c r="T144" s="605" t="s">
        <v>723</v>
      </c>
      <c r="U144" s="607" t="s">
        <v>723</v>
      </c>
      <c r="V144" s="607">
        <v>83</v>
      </c>
      <c r="W144" s="608">
        <v>92</v>
      </c>
      <c r="X144" s="609">
        <v>2.16</v>
      </c>
      <c r="Y144" s="602">
        <v>46</v>
      </c>
      <c r="Z144" s="588"/>
      <c r="AA144" s="523"/>
    </row>
    <row r="145" spans="1:27" s="520" customFormat="1" ht="14.25" customHeight="1" x14ac:dyDescent="0.2">
      <c r="A145" s="61" t="s">
        <v>464</v>
      </c>
      <c r="B145" s="61" t="s">
        <v>465</v>
      </c>
      <c r="C145" s="573" t="s">
        <v>742</v>
      </c>
      <c r="D145" s="782"/>
      <c r="E145" s="752">
        <v>53.226999999999997</v>
      </c>
      <c r="F145" s="612" t="s">
        <v>723</v>
      </c>
      <c r="G145" s="601" t="s">
        <v>723</v>
      </c>
      <c r="H145" s="601" t="s">
        <v>723</v>
      </c>
      <c r="I145" s="601" t="s">
        <v>723</v>
      </c>
      <c r="J145" s="601" t="s">
        <v>723</v>
      </c>
      <c r="K145" s="601" t="s">
        <v>723</v>
      </c>
      <c r="L145" s="694">
        <v>12</v>
      </c>
      <c r="M145" s="704">
        <v>0.23</v>
      </c>
      <c r="N145" s="605">
        <v>5</v>
      </c>
      <c r="O145" s="605" t="s">
        <v>723</v>
      </c>
      <c r="P145" s="605" t="s">
        <v>723</v>
      </c>
      <c r="Q145" s="606">
        <v>21</v>
      </c>
      <c r="R145" s="607">
        <v>7</v>
      </c>
      <c r="S145" s="605" t="s">
        <v>723</v>
      </c>
      <c r="T145" s="605" t="s">
        <v>723</v>
      </c>
      <c r="U145" s="605" t="s">
        <v>723</v>
      </c>
      <c r="V145" s="605" t="s">
        <v>723</v>
      </c>
      <c r="W145" s="608">
        <v>15</v>
      </c>
      <c r="X145" s="609">
        <v>0.28000000000000003</v>
      </c>
      <c r="Y145" s="610" t="s">
        <v>723</v>
      </c>
      <c r="Z145" s="588"/>
      <c r="AA145" s="523"/>
    </row>
    <row r="146" spans="1:27" s="520" customFormat="1" ht="14.25" customHeight="1" x14ac:dyDescent="0.2">
      <c r="A146" s="61" t="s">
        <v>404</v>
      </c>
      <c r="B146" s="61" t="s">
        <v>405</v>
      </c>
      <c r="C146" s="573" t="s">
        <v>746</v>
      </c>
      <c r="D146" s="782"/>
      <c r="E146" s="752">
        <v>103.596</v>
      </c>
      <c r="F146" s="603">
        <v>63</v>
      </c>
      <c r="G146" s="604">
        <v>25</v>
      </c>
      <c r="H146" s="601">
        <v>8</v>
      </c>
      <c r="I146" s="601" t="s">
        <v>723</v>
      </c>
      <c r="J146" s="601" t="s">
        <v>723</v>
      </c>
      <c r="K146" s="601" t="s">
        <v>723</v>
      </c>
      <c r="L146" s="694">
        <v>102</v>
      </c>
      <c r="M146" s="704">
        <v>0.98</v>
      </c>
      <c r="N146" s="607">
        <v>17</v>
      </c>
      <c r="O146" s="607">
        <v>42</v>
      </c>
      <c r="P146" s="607">
        <v>71</v>
      </c>
      <c r="Q146" s="606">
        <v>232</v>
      </c>
      <c r="R146" s="605" t="s">
        <v>723</v>
      </c>
      <c r="S146" s="607">
        <v>77</v>
      </c>
      <c r="T146" s="607">
        <v>179</v>
      </c>
      <c r="U146" s="607">
        <v>668</v>
      </c>
      <c r="V146" s="605" t="s">
        <v>723</v>
      </c>
      <c r="W146" s="608">
        <v>924</v>
      </c>
      <c r="X146" s="609">
        <v>8.92</v>
      </c>
      <c r="Y146" s="602">
        <v>16</v>
      </c>
      <c r="Z146" s="588"/>
      <c r="AA146" s="523"/>
    </row>
    <row r="147" spans="1:27" s="520" customFormat="1" ht="14.25" customHeight="1" x14ac:dyDescent="0.2">
      <c r="A147" s="61" t="s">
        <v>212</v>
      </c>
      <c r="B147" s="61" t="s">
        <v>660</v>
      </c>
      <c r="C147" s="573" t="s">
        <v>749</v>
      </c>
      <c r="D147" s="782"/>
      <c r="E147" s="752">
        <v>82.653000000000006</v>
      </c>
      <c r="F147" s="612" t="s">
        <v>723</v>
      </c>
      <c r="G147" s="601" t="s">
        <v>723</v>
      </c>
      <c r="H147" s="601" t="s">
        <v>723</v>
      </c>
      <c r="I147" s="601" t="s">
        <v>723</v>
      </c>
      <c r="J147" s="601" t="s">
        <v>723</v>
      </c>
      <c r="K147" s="601" t="s">
        <v>723</v>
      </c>
      <c r="L147" s="694">
        <v>14</v>
      </c>
      <c r="M147" s="704">
        <v>0.17</v>
      </c>
      <c r="N147" s="605">
        <v>7</v>
      </c>
      <c r="O147" s="605" t="s">
        <v>723</v>
      </c>
      <c r="P147" s="607" t="s">
        <v>723</v>
      </c>
      <c r="Q147" s="606">
        <v>29</v>
      </c>
      <c r="R147" s="607">
        <v>5</v>
      </c>
      <c r="S147" s="605" t="s">
        <v>723</v>
      </c>
      <c r="T147" s="607">
        <v>9</v>
      </c>
      <c r="U147" s="607">
        <v>30</v>
      </c>
      <c r="V147" s="605" t="s">
        <v>723</v>
      </c>
      <c r="W147" s="608">
        <v>45</v>
      </c>
      <c r="X147" s="609">
        <v>0.54</v>
      </c>
      <c r="Y147" s="602">
        <v>6</v>
      </c>
      <c r="Z147" s="588"/>
      <c r="AA147" s="523"/>
    </row>
    <row r="148" spans="1:27" s="520" customFormat="1" ht="14.25" customHeight="1" x14ac:dyDescent="0.2">
      <c r="A148" s="61" t="s">
        <v>314</v>
      </c>
      <c r="B148" s="61" t="s">
        <v>315</v>
      </c>
      <c r="C148" s="573" t="s">
        <v>745</v>
      </c>
      <c r="D148" s="782"/>
      <c r="E148" s="752">
        <v>42.250999999999998</v>
      </c>
      <c r="F148" s="603">
        <v>20</v>
      </c>
      <c r="G148" s="601" t="s">
        <v>723</v>
      </c>
      <c r="H148" s="601" t="s">
        <v>723</v>
      </c>
      <c r="I148" s="601" t="s">
        <v>723</v>
      </c>
      <c r="J148" s="601" t="s">
        <v>723</v>
      </c>
      <c r="K148" s="604">
        <v>11</v>
      </c>
      <c r="L148" s="694">
        <v>38</v>
      </c>
      <c r="M148" s="704">
        <v>0.9</v>
      </c>
      <c r="N148" s="605">
        <v>7</v>
      </c>
      <c r="O148" s="605">
        <v>9</v>
      </c>
      <c r="P148" s="607">
        <v>14</v>
      </c>
      <c r="Q148" s="606">
        <v>68</v>
      </c>
      <c r="R148" s="607" t="s">
        <v>723</v>
      </c>
      <c r="S148" s="607">
        <v>28</v>
      </c>
      <c r="T148" s="607">
        <v>31</v>
      </c>
      <c r="U148" s="607" t="s">
        <v>723</v>
      </c>
      <c r="V148" s="607">
        <v>76</v>
      </c>
      <c r="W148" s="608">
        <v>150</v>
      </c>
      <c r="X148" s="609">
        <v>3.55</v>
      </c>
      <c r="Y148" s="610" t="s">
        <v>723</v>
      </c>
      <c r="Z148" s="588"/>
      <c r="AA148" s="523"/>
    </row>
    <row r="149" spans="1:27" s="520" customFormat="1" ht="14.25" customHeight="1" x14ac:dyDescent="0.2">
      <c r="A149" s="61" t="s">
        <v>150</v>
      </c>
      <c r="B149" s="61" t="s">
        <v>151</v>
      </c>
      <c r="C149" s="573" t="s">
        <v>744</v>
      </c>
      <c r="D149" s="782"/>
      <c r="E149" s="752">
        <v>40.33</v>
      </c>
      <c r="F149" s="603">
        <v>6</v>
      </c>
      <c r="G149" s="601" t="s">
        <v>723</v>
      </c>
      <c r="H149" s="601" t="s">
        <v>723</v>
      </c>
      <c r="I149" s="601" t="s">
        <v>723</v>
      </c>
      <c r="J149" s="601" t="s">
        <v>723</v>
      </c>
      <c r="K149" s="601" t="s">
        <v>723</v>
      </c>
      <c r="L149" s="694">
        <v>7</v>
      </c>
      <c r="M149" s="704">
        <v>0.17</v>
      </c>
      <c r="N149" s="605" t="s">
        <v>723</v>
      </c>
      <c r="O149" s="605">
        <v>10</v>
      </c>
      <c r="P149" s="605" t="s">
        <v>723</v>
      </c>
      <c r="Q149" s="606">
        <v>25</v>
      </c>
      <c r="R149" s="605" t="s">
        <v>723</v>
      </c>
      <c r="S149" s="605" t="s">
        <v>723</v>
      </c>
      <c r="T149" s="607">
        <v>15</v>
      </c>
      <c r="U149" s="605" t="s">
        <v>723</v>
      </c>
      <c r="V149" s="605" t="s">
        <v>723</v>
      </c>
      <c r="W149" s="608">
        <v>16</v>
      </c>
      <c r="X149" s="609">
        <v>0.4</v>
      </c>
      <c r="Y149" s="610" t="s">
        <v>723</v>
      </c>
      <c r="Z149" s="588"/>
      <c r="AA149" s="523"/>
    </row>
    <row r="150" spans="1:27" s="520" customFormat="1" ht="14.25" customHeight="1" x14ac:dyDescent="0.2">
      <c r="A150" s="61" t="s">
        <v>406</v>
      </c>
      <c r="B150" s="61" t="s">
        <v>407</v>
      </c>
      <c r="C150" s="573" t="s">
        <v>746</v>
      </c>
      <c r="D150" s="782"/>
      <c r="E150" s="752">
        <v>113.744</v>
      </c>
      <c r="F150" s="603">
        <v>25</v>
      </c>
      <c r="G150" s="604">
        <v>10</v>
      </c>
      <c r="H150" s="604">
        <v>15</v>
      </c>
      <c r="I150" s="601" t="s">
        <v>723</v>
      </c>
      <c r="J150" s="604" t="s">
        <v>723</v>
      </c>
      <c r="K150" s="601">
        <v>6</v>
      </c>
      <c r="L150" s="694">
        <v>61</v>
      </c>
      <c r="M150" s="704">
        <v>0.54</v>
      </c>
      <c r="N150" s="607">
        <v>6</v>
      </c>
      <c r="O150" s="607">
        <v>16</v>
      </c>
      <c r="P150" s="607">
        <v>20</v>
      </c>
      <c r="Q150" s="606">
        <v>103</v>
      </c>
      <c r="R150" s="607">
        <v>10</v>
      </c>
      <c r="S150" s="607">
        <v>43</v>
      </c>
      <c r="T150" s="607">
        <v>140</v>
      </c>
      <c r="U150" s="607">
        <v>189</v>
      </c>
      <c r="V150" s="607">
        <v>151</v>
      </c>
      <c r="W150" s="608">
        <v>533</v>
      </c>
      <c r="X150" s="609">
        <v>4.6900000000000004</v>
      </c>
      <c r="Y150" s="602">
        <v>12</v>
      </c>
      <c r="Z150" s="588"/>
      <c r="AA150" s="523"/>
    </row>
    <row r="151" spans="1:27" s="520" customFormat="1" ht="14.25" customHeight="1" x14ac:dyDescent="0.2">
      <c r="A151" s="61" t="s">
        <v>162</v>
      </c>
      <c r="B151" s="61" t="s">
        <v>163</v>
      </c>
      <c r="C151" s="573" t="s">
        <v>744</v>
      </c>
      <c r="D151" s="782"/>
      <c r="E151" s="752">
        <v>47.765000000000001</v>
      </c>
      <c r="F151" s="603">
        <v>24</v>
      </c>
      <c r="G151" s="601" t="s">
        <v>723</v>
      </c>
      <c r="H151" s="601" t="s">
        <v>723</v>
      </c>
      <c r="I151" s="601" t="s">
        <v>723</v>
      </c>
      <c r="J151" s="601" t="s">
        <v>723</v>
      </c>
      <c r="K151" s="601" t="s">
        <v>723</v>
      </c>
      <c r="L151" s="694">
        <v>25</v>
      </c>
      <c r="M151" s="704">
        <v>0.52</v>
      </c>
      <c r="N151" s="605" t="s">
        <v>723</v>
      </c>
      <c r="O151" s="605" t="s">
        <v>723</v>
      </c>
      <c r="P151" s="605" t="s">
        <v>723</v>
      </c>
      <c r="Q151" s="606">
        <v>29</v>
      </c>
      <c r="R151" s="605" t="s">
        <v>723</v>
      </c>
      <c r="S151" s="605">
        <v>8</v>
      </c>
      <c r="T151" s="605" t="s">
        <v>723</v>
      </c>
      <c r="U151" s="605" t="s">
        <v>723</v>
      </c>
      <c r="V151" s="605" t="s">
        <v>723</v>
      </c>
      <c r="W151" s="608">
        <v>13</v>
      </c>
      <c r="X151" s="609">
        <v>0.27</v>
      </c>
      <c r="Y151" s="602">
        <v>15</v>
      </c>
      <c r="Z151" s="588"/>
      <c r="AA151" s="523"/>
    </row>
    <row r="152" spans="1:27" s="520" customFormat="1" ht="14.25" customHeight="1" x14ac:dyDescent="0.2">
      <c r="A152" s="61" t="s">
        <v>538</v>
      </c>
      <c r="B152" s="61" t="s">
        <v>539</v>
      </c>
      <c r="C152" s="573" t="s">
        <v>742</v>
      </c>
      <c r="D152" s="782"/>
      <c r="E152" s="752">
        <v>58.433</v>
      </c>
      <c r="F152" s="603">
        <v>40</v>
      </c>
      <c r="G152" s="601" t="s">
        <v>723</v>
      </c>
      <c r="H152" s="601" t="s">
        <v>723</v>
      </c>
      <c r="I152" s="601" t="s">
        <v>723</v>
      </c>
      <c r="J152" s="601" t="s">
        <v>723</v>
      </c>
      <c r="K152" s="601" t="s">
        <v>723</v>
      </c>
      <c r="L152" s="694">
        <v>44</v>
      </c>
      <c r="M152" s="704">
        <v>0.75</v>
      </c>
      <c r="N152" s="607" t="s">
        <v>723</v>
      </c>
      <c r="O152" s="607">
        <v>20</v>
      </c>
      <c r="P152" s="607" t="s">
        <v>723</v>
      </c>
      <c r="Q152" s="606">
        <v>73</v>
      </c>
      <c r="R152" s="607">
        <v>15</v>
      </c>
      <c r="S152" s="605" t="s">
        <v>723</v>
      </c>
      <c r="T152" s="607">
        <v>20</v>
      </c>
      <c r="U152" s="607" t="s">
        <v>723</v>
      </c>
      <c r="V152" s="605" t="s">
        <v>723</v>
      </c>
      <c r="W152" s="608">
        <v>36</v>
      </c>
      <c r="X152" s="609">
        <v>0.62</v>
      </c>
      <c r="Y152" s="610">
        <v>7</v>
      </c>
      <c r="Z152" s="588"/>
      <c r="AA152" s="523"/>
    </row>
    <row r="153" spans="1:27" s="520" customFormat="1" ht="14.25" customHeight="1" x14ac:dyDescent="0.2">
      <c r="A153" s="61" t="s">
        <v>408</v>
      </c>
      <c r="B153" s="61" t="s">
        <v>409</v>
      </c>
      <c r="C153" s="573" t="s">
        <v>746</v>
      </c>
      <c r="D153" s="782"/>
      <c r="E153" s="752">
        <v>108.015</v>
      </c>
      <c r="F153" s="603">
        <v>7</v>
      </c>
      <c r="G153" s="604">
        <v>11</v>
      </c>
      <c r="H153" s="604">
        <v>5</v>
      </c>
      <c r="I153" s="601" t="s">
        <v>723</v>
      </c>
      <c r="J153" s="601" t="s">
        <v>723</v>
      </c>
      <c r="K153" s="604" t="s">
        <v>723</v>
      </c>
      <c r="L153" s="694">
        <v>29</v>
      </c>
      <c r="M153" s="704">
        <v>0.27</v>
      </c>
      <c r="N153" s="607" t="s">
        <v>723</v>
      </c>
      <c r="O153" s="607" t="s">
        <v>723</v>
      </c>
      <c r="P153" s="607">
        <v>5</v>
      </c>
      <c r="Q153" s="606">
        <v>36</v>
      </c>
      <c r="R153" s="605" t="s">
        <v>723</v>
      </c>
      <c r="S153" s="607">
        <v>81</v>
      </c>
      <c r="T153" s="607">
        <v>136</v>
      </c>
      <c r="U153" s="607">
        <v>477</v>
      </c>
      <c r="V153" s="605" t="s">
        <v>723</v>
      </c>
      <c r="W153" s="608">
        <v>703</v>
      </c>
      <c r="X153" s="609">
        <v>6.51</v>
      </c>
      <c r="Y153" s="610" t="s">
        <v>723</v>
      </c>
      <c r="Z153" s="588"/>
      <c r="AA153" s="523"/>
    </row>
    <row r="154" spans="1:27" s="520" customFormat="1" ht="14.25" customHeight="1" x14ac:dyDescent="0.2">
      <c r="A154" s="61" t="s">
        <v>280</v>
      </c>
      <c r="B154" s="61" t="s">
        <v>281</v>
      </c>
      <c r="C154" s="573" t="s">
        <v>745</v>
      </c>
      <c r="D154" s="782"/>
      <c r="E154" s="752">
        <v>74.626000000000005</v>
      </c>
      <c r="F154" s="603">
        <v>45</v>
      </c>
      <c r="G154" s="601" t="s">
        <v>723</v>
      </c>
      <c r="H154" s="601" t="s">
        <v>723</v>
      </c>
      <c r="I154" s="601" t="s">
        <v>723</v>
      </c>
      <c r="J154" s="601" t="s">
        <v>723</v>
      </c>
      <c r="K154" s="601" t="s">
        <v>723</v>
      </c>
      <c r="L154" s="694">
        <v>54</v>
      </c>
      <c r="M154" s="704">
        <v>0.72</v>
      </c>
      <c r="N154" s="605" t="s">
        <v>723</v>
      </c>
      <c r="O154" s="605" t="s">
        <v>723</v>
      </c>
      <c r="P154" s="607">
        <v>10</v>
      </c>
      <c r="Q154" s="606">
        <v>67</v>
      </c>
      <c r="R154" s="607">
        <v>20</v>
      </c>
      <c r="S154" s="607">
        <v>39</v>
      </c>
      <c r="T154" s="607">
        <v>35</v>
      </c>
      <c r="U154" s="607">
        <v>12</v>
      </c>
      <c r="V154" s="607">
        <v>29</v>
      </c>
      <c r="W154" s="608">
        <v>135</v>
      </c>
      <c r="X154" s="609">
        <v>1.81</v>
      </c>
      <c r="Y154" s="602">
        <v>41</v>
      </c>
      <c r="Z154" s="588"/>
      <c r="AA154" s="523"/>
    </row>
    <row r="155" spans="1:27" s="520" customFormat="1" ht="14.25" customHeight="1" x14ac:dyDescent="0.2">
      <c r="A155" s="61" t="s">
        <v>71</v>
      </c>
      <c r="B155" s="61" t="s">
        <v>72</v>
      </c>
      <c r="C155" s="573" t="s">
        <v>743</v>
      </c>
      <c r="D155" s="782"/>
      <c r="E155" s="752">
        <v>34.530999999999999</v>
      </c>
      <c r="F155" s="612" t="s">
        <v>723</v>
      </c>
      <c r="G155" s="601" t="s">
        <v>723</v>
      </c>
      <c r="H155" s="601" t="s">
        <v>723</v>
      </c>
      <c r="I155" s="601" t="s">
        <v>723</v>
      </c>
      <c r="J155" s="601" t="s">
        <v>723</v>
      </c>
      <c r="K155" s="601" t="s">
        <v>723</v>
      </c>
      <c r="L155" s="600" t="s">
        <v>723</v>
      </c>
      <c r="M155" s="610" t="s">
        <v>723</v>
      </c>
      <c r="N155" s="605" t="s">
        <v>723</v>
      </c>
      <c r="O155" s="605" t="s">
        <v>723</v>
      </c>
      <c r="P155" s="605" t="s">
        <v>723</v>
      </c>
      <c r="Q155" s="606">
        <v>7</v>
      </c>
      <c r="R155" s="605" t="s">
        <v>723</v>
      </c>
      <c r="S155" s="605" t="s">
        <v>723</v>
      </c>
      <c r="T155" s="605" t="s">
        <v>723</v>
      </c>
      <c r="U155" s="605" t="s">
        <v>723</v>
      </c>
      <c r="V155" s="605" t="s">
        <v>723</v>
      </c>
      <c r="W155" s="611" t="s">
        <v>619</v>
      </c>
      <c r="X155" s="610" t="s">
        <v>723</v>
      </c>
      <c r="Y155" s="610" t="s">
        <v>723</v>
      </c>
      <c r="Z155" s="588"/>
      <c r="AA155" s="523"/>
    </row>
    <row r="156" spans="1:27" s="520" customFormat="1" ht="14.25" customHeight="1" x14ac:dyDescent="0.2">
      <c r="A156" s="61" t="s">
        <v>346</v>
      </c>
      <c r="B156" s="61" t="s">
        <v>347</v>
      </c>
      <c r="C156" s="573" t="s">
        <v>745</v>
      </c>
      <c r="D156" s="782"/>
      <c r="E156" s="752">
        <v>59.853999999999999</v>
      </c>
      <c r="F156" s="603">
        <v>34</v>
      </c>
      <c r="G156" s="601" t="s">
        <v>723</v>
      </c>
      <c r="H156" s="601" t="s">
        <v>723</v>
      </c>
      <c r="I156" s="601" t="s">
        <v>723</v>
      </c>
      <c r="J156" s="604" t="s">
        <v>723</v>
      </c>
      <c r="K156" s="601" t="s">
        <v>723</v>
      </c>
      <c r="L156" s="694">
        <v>40</v>
      </c>
      <c r="M156" s="704">
        <v>0.67</v>
      </c>
      <c r="N156" s="605" t="s">
        <v>723</v>
      </c>
      <c r="O156" s="605" t="s">
        <v>723</v>
      </c>
      <c r="P156" s="607" t="s">
        <v>723</v>
      </c>
      <c r="Q156" s="606">
        <v>56</v>
      </c>
      <c r="R156" s="607">
        <v>23</v>
      </c>
      <c r="S156" s="607">
        <v>29</v>
      </c>
      <c r="T156" s="605" t="s">
        <v>723</v>
      </c>
      <c r="U156" s="605" t="s">
        <v>723</v>
      </c>
      <c r="V156" s="605">
        <v>7</v>
      </c>
      <c r="W156" s="608">
        <v>59</v>
      </c>
      <c r="X156" s="609">
        <v>0.99</v>
      </c>
      <c r="Y156" s="610" t="s">
        <v>723</v>
      </c>
      <c r="Z156" s="588"/>
      <c r="AA156" s="523"/>
    </row>
    <row r="157" spans="1:27" s="520" customFormat="1" ht="14.25" customHeight="1" x14ac:dyDescent="0.2">
      <c r="A157" s="61" t="s">
        <v>424</v>
      </c>
      <c r="B157" s="61" t="s">
        <v>661</v>
      </c>
      <c r="C157" s="573" t="s">
        <v>742</v>
      </c>
      <c r="D157" s="782"/>
      <c r="E157" s="752">
        <v>63.517000000000003</v>
      </c>
      <c r="F157" s="603" t="s">
        <v>723</v>
      </c>
      <c r="G157" s="601" t="s">
        <v>723</v>
      </c>
      <c r="H157" s="601" t="s">
        <v>723</v>
      </c>
      <c r="I157" s="601" t="s">
        <v>723</v>
      </c>
      <c r="J157" s="601" t="s">
        <v>723</v>
      </c>
      <c r="K157" s="601" t="s">
        <v>723</v>
      </c>
      <c r="L157" s="694">
        <v>21</v>
      </c>
      <c r="M157" s="704">
        <v>0.33</v>
      </c>
      <c r="N157" s="607" t="s">
        <v>723</v>
      </c>
      <c r="O157" s="607">
        <v>21</v>
      </c>
      <c r="P157" s="607" t="s">
        <v>723</v>
      </c>
      <c r="Q157" s="606">
        <v>64</v>
      </c>
      <c r="R157" s="607">
        <v>21</v>
      </c>
      <c r="S157" s="605" t="s">
        <v>723</v>
      </c>
      <c r="T157" s="607">
        <v>30</v>
      </c>
      <c r="U157" s="607">
        <v>118</v>
      </c>
      <c r="V157" s="605" t="s">
        <v>723</v>
      </c>
      <c r="W157" s="608">
        <v>169</v>
      </c>
      <c r="X157" s="609">
        <v>2.66</v>
      </c>
      <c r="Y157" s="602">
        <v>6</v>
      </c>
      <c r="Z157" s="588"/>
      <c r="AA157" s="523"/>
    </row>
    <row r="158" spans="1:27" s="520" customFormat="1" ht="14.25" customHeight="1" x14ac:dyDescent="0.2">
      <c r="A158" s="61" t="s">
        <v>548</v>
      </c>
      <c r="B158" s="61" t="s">
        <v>662</v>
      </c>
      <c r="C158" s="573" t="s">
        <v>748</v>
      </c>
      <c r="D158" s="782"/>
      <c r="E158" s="752">
        <v>0.998</v>
      </c>
      <c r="F158" s="623" t="s">
        <v>723</v>
      </c>
      <c r="G158" s="615" t="s">
        <v>723</v>
      </c>
      <c r="H158" s="615" t="s">
        <v>723</v>
      </c>
      <c r="I158" s="615" t="s">
        <v>723</v>
      </c>
      <c r="J158" s="615" t="s">
        <v>723</v>
      </c>
      <c r="K158" s="615" t="s">
        <v>723</v>
      </c>
      <c r="L158" s="756" t="s">
        <v>723</v>
      </c>
      <c r="M158" s="621" t="s">
        <v>723</v>
      </c>
      <c r="N158" s="617" t="s">
        <v>723</v>
      </c>
      <c r="O158" s="617" t="s">
        <v>723</v>
      </c>
      <c r="P158" s="617" t="s">
        <v>723</v>
      </c>
      <c r="Q158" s="624" t="s">
        <v>723</v>
      </c>
      <c r="R158" s="617" t="s">
        <v>723</v>
      </c>
      <c r="S158" s="617" t="s">
        <v>723</v>
      </c>
      <c r="T158" s="617" t="s">
        <v>723</v>
      </c>
      <c r="U158" s="617" t="s">
        <v>723</v>
      </c>
      <c r="V158" s="617" t="s">
        <v>723</v>
      </c>
      <c r="W158" s="625" t="s">
        <v>619</v>
      </c>
      <c r="X158" s="621" t="s">
        <v>723</v>
      </c>
      <c r="Y158" s="621" t="s">
        <v>723</v>
      </c>
      <c r="Z158" s="588"/>
      <c r="AA158" s="523"/>
    </row>
    <row r="159" spans="1:27" s="520" customFormat="1" ht="14.25" customHeight="1" x14ac:dyDescent="0.2">
      <c r="A159" s="61" t="s">
        <v>366</v>
      </c>
      <c r="B159" s="61" t="s">
        <v>367</v>
      </c>
      <c r="C159" s="573" t="s">
        <v>746</v>
      </c>
      <c r="D159" s="782"/>
      <c r="E159" s="752">
        <v>108.001</v>
      </c>
      <c r="F159" s="603">
        <v>10</v>
      </c>
      <c r="G159" s="604">
        <v>15</v>
      </c>
      <c r="H159" s="601" t="s">
        <v>723</v>
      </c>
      <c r="I159" s="601" t="s">
        <v>723</v>
      </c>
      <c r="J159" s="601" t="s">
        <v>723</v>
      </c>
      <c r="K159" s="604">
        <v>23</v>
      </c>
      <c r="L159" s="694">
        <v>57</v>
      </c>
      <c r="M159" s="704">
        <v>0.53</v>
      </c>
      <c r="N159" s="607">
        <v>7</v>
      </c>
      <c r="O159" s="607">
        <v>32</v>
      </c>
      <c r="P159" s="607">
        <v>31</v>
      </c>
      <c r="Q159" s="606">
        <v>127</v>
      </c>
      <c r="R159" s="607" t="s">
        <v>723</v>
      </c>
      <c r="S159" s="607" t="s">
        <v>723</v>
      </c>
      <c r="T159" s="607">
        <v>97</v>
      </c>
      <c r="U159" s="607">
        <v>237</v>
      </c>
      <c r="V159" s="607">
        <v>340</v>
      </c>
      <c r="W159" s="608">
        <v>745</v>
      </c>
      <c r="X159" s="609">
        <v>6.9</v>
      </c>
      <c r="Y159" s="610" t="s">
        <v>723</v>
      </c>
      <c r="Z159" s="588"/>
      <c r="AA159" s="523"/>
    </row>
    <row r="160" spans="1:27" s="520" customFormat="1" ht="14.25" customHeight="1" x14ac:dyDescent="0.2">
      <c r="A160" s="61" t="s">
        <v>368</v>
      </c>
      <c r="B160" s="61" t="s">
        <v>369</v>
      </c>
      <c r="C160" s="573" t="s">
        <v>746</v>
      </c>
      <c r="D160" s="782"/>
      <c r="E160" s="752">
        <v>79.403999999999996</v>
      </c>
      <c r="F160" s="603">
        <v>26</v>
      </c>
      <c r="G160" s="604">
        <v>25</v>
      </c>
      <c r="H160" s="604">
        <v>5</v>
      </c>
      <c r="I160" s="604" t="s">
        <v>723</v>
      </c>
      <c r="J160" s="604">
        <v>31</v>
      </c>
      <c r="K160" s="604" t="s">
        <v>723</v>
      </c>
      <c r="L160" s="694">
        <v>89</v>
      </c>
      <c r="M160" s="704">
        <v>1.1200000000000001</v>
      </c>
      <c r="N160" s="607">
        <v>15</v>
      </c>
      <c r="O160" s="607">
        <v>16</v>
      </c>
      <c r="P160" s="607">
        <v>34</v>
      </c>
      <c r="Q160" s="606">
        <v>154</v>
      </c>
      <c r="R160" s="607">
        <v>227</v>
      </c>
      <c r="S160" s="607">
        <v>143</v>
      </c>
      <c r="T160" s="605" t="s">
        <v>723</v>
      </c>
      <c r="U160" s="605">
        <v>1836</v>
      </c>
      <c r="V160" s="607" t="s">
        <v>723</v>
      </c>
      <c r="W160" s="608">
        <v>2235</v>
      </c>
      <c r="X160" s="609">
        <v>28.15</v>
      </c>
      <c r="Y160" s="602">
        <v>21</v>
      </c>
      <c r="Z160" s="588"/>
      <c r="AA160" s="523"/>
    </row>
    <row r="161" spans="1:27" s="520" customFormat="1" ht="14.25" customHeight="1" x14ac:dyDescent="0.2">
      <c r="A161" s="61" t="s">
        <v>190</v>
      </c>
      <c r="B161" s="61" t="s">
        <v>191</v>
      </c>
      <c r="C161" s="573" t="s">
        <v>744</v>
      </c>
      <c r="D161" s="782"/>
      <c r="E161" s="752">
        <v>42.646999999999998</v>
      </c>
      <c r="F161" s="603">
        <v>34</v>
      </c>
      <c r="G161" s="601" t="s">
        <v>723</v>
      </c>
      <c r="H161" s="601" t="s">
        <v>723</v>
      </c>
      <c r="I161" s="601" t="s">
        <v>723</v>
      </c>
      <c r="J161" s="601" t="s">
        <v>723</v>
      </c>
      <c r="K161" s="601" t="s">
        <v>723</v>
      </c>
      <c r="L161" s="694">
        <v>36</v>
      </c>
      <c r="M161" s="704">
        <v>0.84</v>
      </c>
      <c r="N161" s="605" t="s">
        <v>723</v>
      </c>
      <c r="O161" s="605" t="s">
        <v>723</v>
      </c>
      <c r="P161" s="607">
        <v>12</v>
      </c>
      <c r="Q161" s="606">
        <v>52</v>
      </c>
      <c r="R161" s="607">
        <v>24</v>
      </c>
      <c r="S161" s="607">
        <v>17</v>
      </c>
      <c r="T161" s="607">
        <v>21</v>
      </c>
      <c r="U161" s="607">
        <v>9</v>
      </c>
      <c r="V161" s="607">
        <v>55</v>
      </c>
      <c r="W161" s="608">
        <v>126</v>
      </c>
      <c r="X161" s="609">
        <v>2.95</v>
      </c>
      <c r="Y161" s="602">
        <v>22</v>
      </c>
      <c r="Z161" s="588"/>
      <c r="AA161" s="523"/>
    </row>
    <row r="162" spans="1:27" s="520" customFormat="1" ht="14.25" customHeight="1" x14ac:dyDescent="0.2">
      <c r="A162" s="61" t="s">
        <v>334</v>
      </c>
      <c r="B162" s="61" t="s">
        <v>335</v>
      </c>
      <c r="C162" s="573" t="s">
        <v>745</v>
      </c>
      <c r="D162" s="782"/>
      <c r="E162" s="752">
        <v>65.486000000000004</v>
      </c>
      <c r="F162" s="603" t="s">
        <v>723</v>
      </c>
      <c r="G162" s="601" t="s">
        <v>723</v>
      </c>
      <c r="H162" s="601" t="s">
        <v>723</v>
      </c>
      <c r="I162" s="601" t="s">
        <v>723</v>
      </c>
      <c r="J162" s="601" t="s">
        <v>723</v>
      </c>
      <c r="K162" s="601" t="s">
        <v>723</v>
      </c>
      <c r="L162" s="694">
        <v>15</v>
      </c>
      <c r="M162" s="704">
        <v>0.23</v>
      </c>
      <c r="N162" s="605" t="s">
        <v>723</v>
      </c>
      <c r="O162" s="607" t="s">
        <v>723</v>
      </c>
      <c r="P162" s="605">
        <v>5</v>
      </c>
      <c r="Q162" s="606">
        <v>26</v>
      </c>
      <c r="R162" s="607">
        <v>5</v>
      </c>
      <c r="S162" s="605" t="s">
        <v>723</v>
      </c>
      <c r="T162" s="607">
        <v>27</v>
      </c>
      <c r="U162" s="605" t="s">
        <v>723</v>
      </c>
      <c r="V162" s="605" t="s">
        <v>723</v>
      </c>
      <c r="W162" s="608">
        <v>33</v>
      </c>
      <c r="X162" s="609">
        <v>0.5</v>
      </c>
      <c r="Y162" s="602" t="s">
        <v>723</v>
      </c>
      <c r="Z162" s="588"/>
      <c r="AA162" s="523"/>
    </row>
    <row r="163" spans="1:27" s="520" customFormat="1" ht="14.25" customHeight="1" x14ac:dyDescent="0.2">
      <c r="A163" s="61" t="s">
        <v>100</v>
      </c>
      <c r="B163" s="61" t="s">
        <v>663</v>
      </c>
      <c r="C163" s="573" t="s">
        <v>747</v>
      </c>
      <c r="D163" s="782"/>
      <c r="E163" s="752">
        <v>115.36</v>
      </c>
      <c r="F163" s="603">
        <v>99</v>
      </c>
      <c r="G163" s="604" t="s">
        <v>723</v>
      </c>
      <c r="H163" s="604">
        <v>6</v>
      </c>
      <c r="I163" s="601" t="s">
        <v>723</v>
      </c>
      <c r="J163" s="601" t="s">
        <v>723</v>
      </c>
      <c r="K163" s="601" t="s">
        <v>723</v>
      </c>
      <c r="L163" s="694">
        <v>110</v>
      </c>
      <c r="M163" s="704">
        <v>0.95</v>
      </c>
      <c r="N163" s="605" t="s">
        <v>723</v>
      </c>
      <c r="O163" s="607">
        <v>31</v>
      </c>
      <c r="P163" s="605" t="s">
        <v>723</v>
      </c>
      <c r="Q163" s="606">
        <v>151</v>
      </c>
      <c r="R163" s="605">
        <v>5</v>
      </c>
      <c r="S163" s="605" t="s">
        <v>723</v>
      </c>
      <c r="T163" s="605">
        <v>39</v>
      </c>
      <c r="U163" s="605" t="s">
        <v>723</v>
      </c>
      <c r="V163" s="605" t="s">
        <v>723</v>
      </c>
      <c r="W163" s="608">
        <v>44</v>
      </c>
      <c r="X163" s="609">
        <v>0.38</v>
      </c>
      <c r="Y163" s="602">
        <v>66</v>
      </c>
      <c r="Z163" s="588"/>
      <c r="AA163" s="523"/>
    </row>
    <row r="164" spans="1:27" s="520" customFormat="1" ht="14.25" customHeight="1" x14ac:dyDescent="0.2">
      <c r="A164" s="61" t="s">
        <v>410</v>
      </c>
      <c r="B164" s="61" t="s">
        <v>411</v>
      </c>
      <c r="C164" s="573" t="s">
        <v>746</v>
      </c>
      <c r="D164" s="782"/>
      <c r="E164" s="752">
        <v>71.242000000000004</v>
      </c>
      <c r="F164" s="603">
        <v>22</v>
      </c>
      <c r="G164" s="601">
        <v>7</v>
      </c>
      <c r="H164" s="604">
        <v>21</v>
      </c>
      <c r="I164" s="601" t="s">
        <v>723</v>
      </c>
      <c r="J164" s="604" t="s">
        <v>723</v>
      </c>
      <c r="K164" s="601" t="s">
        <v>723</v>
      </c>
      <c r="L164" s="694">
        <v>54</v>
      </c>
      <c r="M164" s="704">
        <v>0.76</v>
      </c>
      <c r="N164" s="605">
        <v>13</v>
      </c>
      <c r="O164" s="605">
        <v>5</v>
      </c>
      <c r="P164" s="607">
        <v>7</v>
      </c>
      <c r="Q164" s="606">
        <v>79</v>
      </c>
      <c r="R164" s="605">
        <v>5</v>
      </c>
      <c r="S164" s="605">
        <v>45</v>
      </c>
      <c r="T164" s="607">
        <v>104</v>
      </c>
      <c r="U164" s="607">
        <v>417</v>
      </c>
      <c r="V164" s="607">
        <v>135</v>
      </c>
      <c r="W164" s="608">
        <v>706</v>
      </c>
      <c r="X164" s="609">
        <v>9.91</v>
      </c>
      <c r="Y164" s="610" t="s">
        <v>723</v>
      </c>
      <c r="Z164" s="588"/>
      <c r="AA164" s="523"/>
    </row>
    <row r="165" spans="1:27" s="520" customFormat="1" ht="14.25" customHeight="1" x14ac:dyDescent="0.2">
      <c r="A165" s="61" t="s">
        <v>130</v>
      </c>
      <c r="B165" s="61" t="s">
        <v>131</v>
      </c>
      <c r="C165" s="573" t="s">
        <v>747</v>
      </c>
      <c r="D165" s="782"/>
      <c r="E165" s="752">
        <v>182.589</v>
      </c>
      <c r="F165" s="603">
        <v>98</v>
      </c>
      <c r="G165" s="604">
        <v>13</v>
      </c>
      <c r="H165" s="604">
        <v>26</v>
      </c>
      <c r="I165" s="601" t="s">
        <v>723</v>
      </c>
      <c r="J165" s="601" t="s">
        <v>723</v>
      </c>
      <c r="K165" s="604" t="s">
        <v>723</v>
      </c>
      <c r="L165" s="694">
        <v>150</v>
      </c>
      <c r="M165" s="704">
        <v>0.82</v>
      </c>
      <c r="N165" s="605" t="s">
        <v>723</v>
      </c>
      <c r="O165" s="605" t="s">
        <v>723</v>
      </c>
      <c r="P165" s="607" t="s">
        <v>723</v>
      </c>
      <c r="Q165" s="606">
        <v>161</v>
      </c>
      <c r="R165" s="607">
        <v>23</v>
      </c>
      <c r="S165" s="607" t="s">
        <v>723</v>
      </c>
      <c r="T165" s="607">
        <v>81</v>
      </c>
      <c r="U165" s="605" t="s">
        <v>723</v>
      </c>
      <c r="V165" s="605" t="s">
        <v>723</v>
      </c>
      <c r="W165" s="608">
        <v>107</v>
      </c>
      <c r="X165" s="609">
        <v>0.59</v>
      </c>
      <c r="Y165" s="610" t="s">
        <v>723</v>
      </c>
      <c r="Z165" s="588"/>
      <c r="AA165" s="523"/>
    </row>
    <row r="166" spans="1:27" s="520" customFormat="1" ht="14.25" customHeight="1" x14ac:dyDescent="0.2">
      <c r="A166" s="61" t="s">
        <v>89</v>
      </c>
      <c r="B166" s="61" t="s">
        <v>90</v>
      </c>
      <c r="C166" s="573" t="s">
        <v>743</v>
      </c>
      <c r="D166" s="782"/>
      <c r="E166" s="752">
        <v>63.255000000000003</v>
      </c>
      <c r="F166" s="612">
        <v>28</v>
      </c>
      <c r="G166" s="601" t="s">
        <v>723</v>
      </c>
      <c r="H166" s="601" t="s">
        <v>723</v>
      </c>
      <c r="I166" s="601" t="s">
        <v>723</v>
      </c>
      <c r="J166" s="601" t="s">
        <v>723</v>
      </c>
      <c r="K166" s="601" t="s">
        <v>723</v>
      </c>
      <c r="L166" s="694">
        <v>32</v>
      </c>
      <c r="M166" s="704">
        <v>0.51</v>
      </c>
      <c r="N166" s="605" t="s">
        <v>723</v>
      </c>
      <c r="O166" s="605" t="s">
        <v>723</v>
      </c>
      <c r="P166" s="607">
        <v>18</v>
      </c>
      <c r="Q166" s="606">
        <v>62</v>
      </c>
      <c r="R166" s="605" t="s">
        <v>723</v>
      </c>
      <c r="S166" s="605" t="s">
        <v>723</v>
      </c>
      <c r="T166" s="607">
        <v>10</v>
      </c>
      <c r="U166" s="605" t="s">
        <v>723</v>
      </c>
      <c r="V166" s="605" t="s">
        <v>723</v>
      </c>
      <c r="W166" s="608">
        <v>16</v>
      </c>
      <c r="X166" s="609">
        <v>0.25</v>
      </c>
      <c r="Y166" s="610">
        <v>9</v>
      </c>
      <c r="Z166" s="588"/>
      <c r="AA166" s="523"/>
    </row>
    <row r="167" spans="1:27" s="520" customFormat="1" ht="14.25" customHeight="1" x14ac:dyDescent="0.2">
      <c r="A167" s="61" t="s">
        <v>370</v>
      </c>
      <c r="B167" s="61" t="s">
        <v>371</v>
      </c>
      <c r="C167" s="573" t="s">
        <v>746</v>
      </c>
      <c r="D167" s="782"/>
      <c r="E167" s="752">
        <v>145.56100000000001</v>
      </c>
      <c r="F167" s="603">
        <v>19</v>
      </c>
      <c r="G167" s="604">
        <v>44</v>
      </c>
      <c r="H167" s="604" t="s">
        <v>723</v>
      </c>
      <c r="I167" s="601" t="s">
        <v>723</v>
      </c>
      <c r="J167" s="604">
        <v>7</v>
      </c>
      <c r="K167" s="601" t="s">
        <v>723</v>
      </c>
      <c r="L167" s="694">
        <v>77</v>
      </c>
      <c r="M167" s="704">
        <v>0.53</v>
      </c>
      <c r="N167" s="607">
        <v>18</v>
      </c>
      <c r="O167" s="607">
        <v>29</v>
      </c>
      <c r="P167" s="607">
        <v>6</v>
      </c>
      <c r="Q167" s="606">
        <v>130</v>
      </c>
      <c r="R167" s="607">
        <v>8</v>
      </c>
      <c r="S167" s="607">
        <v>210</v>
      </c>
      <c r="T167" s="607">
        <v>160</v>
      </c>
      <c r="U167" s="607">
        <v>565</v>
      </c>
      <c r="V167" s="607">
        <v>1158</v>
      </c>
      <c r="W167" s="608">
        <v>2101</v>
      </c>
      <c r="X167" s="609">
        <v>14.43</v>
      </c>
      <c r="Y167" s="610" t="s">
        <v>723</v>
      </c>
      <c r="Z167" s="588"/>
      <c r="AA167" s="523"/>
    </row>
    <row r="168" spans="1:27" s="520" customFormat="1" ht="14.25" customHeight="1" x14ac:dyDescent="0.2">
      <c r="A168" s="61" t="s">
        <v>73</v>
      </c>
      <c r="B168" s="61" t="s">
        <v>74</v>
      </c>
      <c r="C168" s="573" t="s">
        <v>743</v>
      </c>
      <c r="D168" s="782"/>
      <c r="E168" s="752">
        <v>60.533000000000001</v>
      </c>
      <c r="F168" s="612">
        <v>18</v>
      </c>
      <c r="G168" s="601" t="s">
        <v>723</v>
      </c>
      <c r="H168" s="601" t="s">
        <v>723</v>
      </c>
      <c r="I168" s="601" t="s">
        <v>723</v>
      </c>
      <c r="J168" s="601" t="s">
        <v>723</v>
      </c>
      <c r="K168" s="601" t="s">
        <v>723</v>
      </c>
      <c r="L168" s="694">
        <v>21</v>
      </c>
      <c r="M168" s="704">
        <v>0.35</v>
      </c>
      <c r="N168" s="605" t="s">
        <v>723</v>
      </c>
      <c r="O168" s="605">
        <v>34</v>
      </c>
      <c r="P168" s="605" t="s">
        <v>723</v>
      </c>
      <c r="Q168" s="606">
        <v>59</v>
      </c>
      <c r="R168" s="605" t="s">
        <v>723</v>
      </c>
      <c r="S168" s="605" t="s">
        <v>723</v>
      </c>
      <c r="T168" s="605" t="s">
        <v>723</v>
      </c>
      <c r="U168" s="605" t="s">
        <v>723</v>
      </c>
      <c r="V168" s="605">
        <v>5</v>
      </c>
      <c r="W168" s="611">
        <v>8</v>
      </c>
      <c r="X168" s="610">
        <v>0.13</v>
      </c>
      <c r="Y168" s="602">
        <v>11</v>
      </c>
      <c r="Z168" s="588"/>
      <c r="AA168" s="523"/>
    </row>
    <row r="169" spans="1:27" s="520" customFormat="1" ht="14.25" customHeight="1" x14ac:dyDescent="0.2">
      <c r="A169" s="61" t="s">
        <v>132</v>
      </c>
      <c r="B169" s="61" t="s">
        <v>133</v>
      </c>
      <c r="C169" s="573" t="s">
        <v>747</v>
      </c>
      <c r="D169" s="782"/>
      <c r="E169" s="752">
        <v>334.142</v>
      </c>
      <c r="F169" s="603">
        <v>29</v>
      </c>
      <c r="G169" s="604" t="s">
        <v>723</v>
      </c>
      <c r="H169" s="604" t="s">
        <v>723</v>
      </c>
      <c r="I169" s="601">
        <v>7</v>
      </c>
      <c r="J169" s="601">
        <v>5</v>
      </c>
      <c r="K169" s="604" t="s">
        <v>723</v>
      </c>
      <c r="L169" s="694">
        <v>53</v>
      </c>
      <c r="M169" s="704">
        <v>0.16</v>
      </c>
      <c r="N169" s="607">
        <v>35</v>
      </c>
      <c r="O169" s="607">
        <v>263</v>
      </c>
      <c r="P169" s="607">
        <v>73</v>
      </c>
      <c r="Q169" s="606">
        <v>424</v>
      </c>
      <c r="R169" s="605" t="s">
        <v>723</v>
      </c>
      <c r="S169" s="607">
        <v>22</v>
      </c>
      <c r="T169" s="605" t="s">
        <v>723</v>
      </c>
      <c r="U169" s="605" t="s">
        <v>723</v>
      </c>
      <c r="V169" s="605">
        <v>10</v>
      </c>
      <c r="W169" s="608">
        <v>32</v>
      </c>
      <c r="X169" s="609">
        <v>0.1</v>
      </c>
      <c r="Y169" s="610" t="s">
        <v>723</v>
      </c>
      <c r="Z169" s="588"/>
      <c r="AA169" s="523"/>
    </row>
    <row r="170" spans="1:27" s="520" customFormat="1" ht="14.25" customHeight="1" x14ac:dyDescent="0.2">
      <c r="A170" s="61" t="s">
        <v>137</v>
      </c>
      <c r="B170" s="61" t="s">
        <v>664</v>
      </c>
      <c r="C170" s="573" t="s">
        <v>744</v>
      </c>
      <c r="D170" s="782"/>
      <c r="E170" s="752">
        <v>131.75200000000001</v>
      </c>
      <c r="F170" s="603">
        <v>7</v>
      </c>
      <c r="G170" s="601" t="s">
        <v>723</v>
      </c>
      <c r="H170" s="601">
        <v>8</v>
      </c>
      <c r="I170" s="601" t="s">
        <v>723</v>
      </c>
      <c r="J170" s="601" t="s">
        <v>723</v>
      </c>
      <c r="K170" s="601" t="s">
        <v>723</v>
      </c>
      <c r="L170" s="694">
        <v>21</v>
      </c>
      <c r="M170" s="704">
        <v>0.16</v>
      </c>
      <c r="N170" s="605">
        <v>9</v>
      </c>
      <c r="O170" s="607" t="s">
        <v>723</v>
      </c>
      <c r="P170" s="605" t="s">
        <v>723</v>
      </c>
      <c r="Q170" s="606">
        <v>34</v>
      </c>
      <c r="R170" s="605" t="s">
        <v>723</v>
      </c>
      <c r="S170" s="607">
        <v>46</v>
      </c>
      <c r="T170" s="605" t="s">
        <v>723</v>
      </c>
      <c r="U170" s="605" t="s">
        <v>723</v>
      </c>
      <c r="V170" s="605" t="s">
        <v>723</v>
      </c>
      <c r="W170" s="608">
        <v>47</v>
      </c>
      <c r="X170" s="609">
        <v>0.36</v>
      </c>
      <c r="Y170" s="602">
        <v>12</v>
      </c>
      <c r="Z170" s="588"/>
      <c r="AA170" s="523"/>
    </row>
    <row r="171" spans="1:27" s="520" customFormat="1" ht="14.25" customHeight="1" x14ac:dyDescent="0.2">
      <c r="A171" s="61" t="s">
        <v>446</v>
      </c>
      <c r="B171" s="61" t="s">
        <v>447</v>
      </c>
      <c r="C171" s="573" t="s">
        <v>742</v>
      </c>
      <c r="D171" s="782"/>
      <c r="E171" s="752">
        <v>45.033999999999999</v>
      </c>
      <c r="F171" s="612" t="s">
        <v>723</v>
      </c>
      <c r="G171" s="601" t="s">
        <v>723</v>
      </c>
      <c r="H171" s="601" t="s">
        <v>723</v>
      </c>
      <c r="I171" s="601" t="s">
        <v>723</v>
      </c>
      <c r="J171" s="601" t="s">
        <v>723</v>
      </c>
      <c r="K171" s="601" t="s">
        <v>723</v>
      </c>
      <c r="L171" s="694">
        <v>13</v>
      </c>
      <c r="M171" s="704">
        <v>0.28999999999999998</v>
      </c>
      <c r="N171" s="605" t="s">
        <v>723</v>
      </c>
      <c r="O171" s="605" t="s">
        <v>723</v>
      </c>
      <c r="P171" s="605" t="s">
        <v>723</v>
      </c>
      <c r="Q171" s="606">
        <v>18</v>
      </c>
      <c r="R171" s="605" t="s">
        <v>723</v>
      </c>
      <c r="S171" s="605" t="s">
        <v>723</v>
      </c>
      <c r="T171" s="607">
        <v>36</v>
      </c>
      <c r="U171" s="607">
        <v>33</v>
      </c>
      <c r="V171" s="605">
        <v>6</v>
      </c>
      <c r="W171" s="608">
        <v>80</v>
      </c>
      <c r="X171" s="609">
        <v>1.78</v>
      </c>
      <c r="Y171" s="610" t="s">
        <v>723</v>
      </c>
      <c r="Z171" s="588"/>
      <c r="AA171" s="523"/>
    </row>
    <row r="172" spans="1:27" s="520" customFormat="1" ht="14.25" customHeight="1" x14ac:dyDescent="0.2">
      <c r="A172" s="61" t="s">
        <v>372</v>
      </c>
      <c r="B172" s="61" t="s">
        <v>373</v>
      </c>
      <c r="C172" s="573" t="s">
        <v>746</v>
      </c>
      <c r="D172" s="782"/>
      <c r="E172" s="752">
        <v>131.815</v>
      </c>
      <c r="F172" s="603">
        <v>40</v>
      </c>
      <c r="G172" s="604">
        <v>65</v>
      </c>
      <c r="H172" s="604">
        <v>6</v>
      </c>
      <c r="I172" s="604">
        <v>11</v>
      </c>
      <c r="J172" s="604">
        <v>13</v>
      </c>
      <c r="K172" s="604">
        <v>10</v>
      </c>
      <c r="L172" s="694">
        <v>145</v>
      </c>
      <c r="M172" s="704">
        <v>1.1000000000000001</v>
      </c>
      <c r="N172" s="607">
        <v>15</v>
      </c>
      <c r="O172" s="607">
        <v>11</v>
      </c>
      <c r="P172" s="607">
        <v>57</v>
      </c>
      <c r="Q172" s="606">
        <v>228</v>
      </c>
      <c r="R172" s="607">
        <v>96</v>
      </c>
      <c r="S172" s="607">
        <v>349</v>
      </c>
      <c r="T172" s="607">
        <v>289</v>
      </c>
      <c r="U172" s="607">
        <v>774</v>
      </c>
      <c r="V172" s="607">
        <v>436</v>
      </c>
      <c r="W172" s="608">
        <v>1944</v>
      </c>
      <c r="X172" s="609">
        <v>14.75</v>
      </c>
      <c r="Y172" s="610" t="s">
        <v>723</v>
      </c>
      <c r="Z172" s="588"/>
      <c r="AA172" s="523"/>
    </row>
    <row r="173" spans="1:27" s="520" customFormat="1" ht="14.25" customHeight="1" x14ac:dyDescent="0.2">
      <c r="A173" s="61" t="s">
        <v>232</v>
      </c>
      <c r="B173" s="61" t="s">
        <v>233</v>
      </c>
      <c r="C173" s="573" t="s">
        <v>749</v>
      </c>
      <c r="D173" s="782"/>
      <c r="E173" s="752">
        <v>43.192</v>
      </c>
      <c r="F173" s="603">
        <v>13</v>
      </c>
      <c r="G173" s="601" t="s">
        <v>723</v>
      </c>
      <c r="H173" s="601" t="s">
        <v>723</v>
      </c>
      <c r="I173" s="601" t="s">
        <v>723</v>
      </c>
      <c r="J173" s="601" t="s">
        <v>723</v>
      </c>
      <c r="K173" s="601" t="s">
        <v>723</v>
      </c>
      <c r="L173" s="694">
        <v>14</v>
      </c>
      <c r="M173" s="704">
        <v>0.32</v>
      </c>
      <c r="N173" s="605" t="s">
        <v>723</v>
      </c>
      <c r="O173" s="605" t="s">
        <v>723</v>
      </c>
      <c r="P173" s="605">
        <v>10</v>
      </c>
      <c r="Q173" s="606">
        <v>30</v>
      </c>
      <c r="R173" s="605" t="s">
        <v>723</v>
      </c>
      <c r="S173" s="605" t="s">
        <v>723</v>
      </c>
      <c r="T173" s="605">
        <v>20</v>
      </c>
      <c r="U173" s="605" t="s">
        <v>723</v>
      </c>
      <c r="V173" s="605" t="s">
        <v>723</v>
      </c>
      <c r="W173" s="608">
        <v>21</v>
      </c>
      <c r="X173" s="609">
        <v>0.49</v>
      </c>
      <c r="Y173" s="610" t="s">
        <v>723</v>
      </c>
      <c r="Z173" s="588"/>
      <c r="AA173" s="523"/>
    </row>
    <row r="174" spans="1:27" s="520" customFormat="1" ht="14.25" customHeight="1" x14ac:dyDescent="0.2">
      <c r="A174" s="61" t="s">
        <v>174</v>
      </c>
      <c r="B174" s="61" t="s">
        <v>175</v>
      </c>
      <c r="C174" s="573" t="s">
        <v>744</v>
      </c>
      <c r="D174" s="782" t="s">
        <v>720</v>
      </c>
      <c r="E174" s="752">
        <v>41.872999999999998</v>
      </c>
      <c r="F174" s="612">
        <v>68</v>
      </c>
      <c r="G174" s="601" t="s">
        <v>723</v>
      </c>
      <c r="H174" s="601" t="s">
        <v>723</v>
      </c>
      <c r="I174" s="601" t="s">
        <v>723</v>
      </c>
      <c r="J174" s="601" t="s">
        <v>723</v>
      </c>
      <c r="K174" s="601">
        <v>5</v>
      </c>
      <c r="L174" s="694">
        <v>73</v>
      </c>
      <c r="M174" s="704">
        <v>1.74</v>
      </c>
      <c r="N174" s="605">
        <v>18</v>
      </c>
      <c r="O174" s="605" t="s">
        <v>723</v>
      </c>
      <c r="P174" s="607" t="s">
        <v>723</v>
      </c>
      <c r="Q174" s="606">
        <v>99</v>
      </c>
      <c r="R174" s="607">
        <v>11</v>
      </c>
      <c r="S174" s="605" t="s">
        <v>723</v>
      </c>
      <c r="T174" s="605" t="s">
        <v>723</v>
      </c>
      <c r="U174" s="607" t="s">
        <v>723</v>
      </c>
      <c r="V174" s="605">
        <v>8</v>
      </c>
      <c r="W174" s="608">
        <v>22</v>
      </c>
      <c r="X174" s="609">
        <v>0.53</v>
      </c>
      <c r="Y174" s="602">
        <v>40</v>
      </c>
      <c r="Z174" s="588"/>
      <c r="AA174" s="523"/>
    </row>
    <row r="175" spans="1:27" s="520" customFormat="1" ht="14.25" customHeight="1" x14ac:dyDescent="0.2">
      <c r="A175" s="61" t="s">
        <v>91</v>
      </c>
      <c r="B175" s="61" t="s">
        <v>92</v>
      </c>
      <c r="C175" s="573" t="s">
        <v>743</v>
      </c>
      <c r="D175" s="782"/>
      <c r="E175" s="752">
        <v>218.41</v>
      </c>
      <c r="F175" s="603">
        <v>64</v>
      </c>
      <c r="G175" s="601">
        <v>11</v>
      </c>
      <c r="H175" s="604">
        <v>12</v>
      </c>
      <c r="I175" s="601" t="s">
        <v>723</v>
      </c>
      <c r="J175" s="604">
        <v>10</v>
      </c>
      <c r="K175" s="601" t="s">
        <v>723</v>
      </c>
      <c r="L175" s="694">
        <v>102</v>
      </c>
      <c r="M175" s="704">
        <v>0.47</v>
      </c>
      <c r="N175" s="605" t="s">
        <v>723</v>
      </c>
      <c r="O175" s="605" t="s">
        <v>723</v>
      </c>
      <c r="P175" s="607" t="s">
        <v>723</v>
      </c>
      <c r="Q175" s="606">
        <v>115</v>
      </c>
      <c r="R175" s="605">
        <v>9</v>
      </c>
      <c r="S175" s="607">
        <v>62</v>
      </c>
      <c r="T175" s="605" t="s">
        <v>723</v>
      </c>
      <c r="U175" s="605">
        <v>14</v>
      </c>
      <c r="V175" s="607" t="s">
        <v>723</v>
      </c>
      <c r="W175" s="608">
        <v>85</v>
      </c>
      <c r="X175" s="609">
        <v>0.39</v>
      </c>
      <c r="Y175" s="610" t="s">
        <v>723</v>
      </c>
      <c r="Z175" s="588"/>
      <c r="AA175" s="523"/>
    </row>
    <row r="176" spans="1:27" s="520" customFormat="1" ht="14.25" customHeight="1" x14ac:dyDescent="0.2">
      <c r="A176" s="61" t="s">
        <v>270</v>
      </c>
      <c r="B176" s="61" t="s">
        <v>665</v>
      </c>
      <c r="C176" s="573" t="s">
        <v>745</v>
      </c>
      <c r="D176" s="782"/>
      <c r="E176" s="752">
        <v>81.762</v>
      </c>
      <c r="F176" s="603">
        <v>34</v>
      </c>
      <c r="G176" s="604">
        <v>17</v>
      </c>
      <c r="H176" s="604">
        <v>42</v>
      </c>
      <c r="I176" s="604" t="s">
        <v>723</v>
      </c>
      <c r="J176" s="601">
        <v>10</v>
      </c>
      <c r="K176" s="601" t="s">
        <v>723</v>
      </c>
      <c r="L176" s="694">
        <v>107</v>
      </c>
      <c r="M176" s="704">
        <v>1.31</v>
      </c>
      <c r="N176" s="607">
        <v>31</v>
      </c>
      <c r="O176" s="607">
        <v>86</v>
      </c>
      <c r="P176" s="607">
        <v>93</v>
      </c>
      <c r="Q176" s="606">
        <v>317</v>
      </c>
      <c r="R176" s="605" t="s">
        <v>723</v>
      </c>
      <c r="S176" s="605" t="s">
        <v>723</v>
      </c>
      <c r="T176" s="607">
        <v>144</v>
      </c>
      <c r="U176" s="607">
        <v>689</v>
      </c>
      <c r="V176" s="607">
        <v>478</v>
      </c>
      <c r="W176" s="608">
        <v>1314</v>
      </c>
      <c r="X176" s="609">
        <v>16.07</v>
      </c>
      <c r="Y176" s="610" t="s">
        <v>723</v>
      </c>
      <c r="Z176" s="588"/>
      <c r="AA176" s="523"/>
    </row>
    <row r="177" spans="1:27" s="520" customFormat="1" ht="14.25" customHeight="1" x14ac:dyDescent="0.2">
      <c r="A177" s="61" t="s">
        <v>484</v>
      </c>
      <c r="B177" s="61" t="s">
        <v>485</v>
      </c>
      <c r="C177" s="573" t="s">
        <v>742</v>
      </c>
      <c r="D177" s="782"/>
      <c r="E177" s="752">
        <v>69.254999999999995</v>
      </c>
      <c r="F177" s="603">
        <v>19</v>
      </c>
      <c r="G177" s="601" t="s">
        <v>723</v>
      </c>
      <c r="H177" s="601" t="s">
        <v>723</v>
      </c>
      <c r="I177" s="601" t="s">
        <v>723</v>
      </c>
      <c r="J177" s="601" t="s">
        <v>723</v>
      </c>
      <c r="K177" s="604">
        <v>22</v>
      </c>
      <c r="L177" s="694">
        <v>43</v>
      </c>
      <c r="M177" s="704">
        <v>0.62</v>
      </c>
      <c r="N177" s="607">
        <v>16</v>
      </c>
      <c r="O177" s="607">
        <v>44</v>
      </c>
      <c r="P177" s="607">
        <v>19</v>
      </c>
      <c r="Q177" s="606">
        <v>122</v>
      </c>
      <c r="R177" s="607" t="s">
        <v>723</v>
      </c>
      <c r="S177" s="605" t="s">
        <v>723</v>
      </c>
      <c r="T177" s="607">
        <v>49</v>
      </c>
      <c r="U177" s="605" t="s">
        <v>723</v>
      </c>
      <c r="V177" s="607">
        <v>49</v>
      </c>
      <c r="W177" s="608">
        <v>99</v>
      </c>
      <c r="X177" s="609">
        <v>1.43</v>
      </c>
      <c r="Y177" s="602">
        <v>15</v>
      </c>
      <c r="Z177" s="588"/>
      <c r="AA177" s="523"/>
    </row>
    <row r="178" spans="1:27" s="520" customFormat="1" ht="14.25" customHeight="1" x14ac:dyDescent="0.2">
      <c r="A178" s="61" t="s">
        <v>300</v>
      </c>
      <c r="B178" s="61" t="s">
        <v>301</v>
      </c>
      <c r="C178" s="573" t="s">
        <v>745</v>
      </c>
      <c r="D178" s="782"/>
      <c r="E178" s="752">
        <v>27.117000000000001</v>
      </c>
      <c r="F178" s="603" t="s">
        <v>723</v>
      </c>
      <c r="G178" s="601" t="s">
        <v>723</v>
      </c>
      <c r="H178" s="601" t="s">
        <v>723</v>
      </c>
      <c r="I178" s="601" t="s">
        <v>723</v>
      </c>
      <c r="J178" s="601" t="s">
        <v>723</v>
      </c>
      <c r="K178" s="601" t="s">
        <v>723</v>
      </c>
      <c r="L178" s="694">
        <v>10</v>
      </c>
      <c r="M178" s="704">
        <v>0.37</v>
      </c>
      <c r="N178" s="605" t="s">
        <v>723</v>
      </c>
      <c r="O178" s="605" t="s">
        <v>723</v>
      </c>
      <c r="P178" s="605" t="s">
        <v>723</v>
      </c>
      <c r="Q178" s="606">
        <v>12</v>
      </c>
      <c r="R178" s="605" t="s">
        <v>723</v>
      </c>
      <c r="S178" s="605" t="s">
        <v>723</v>
      </c>
      <c r="T178" s="605">
        <v>5</v>
      </c>
      <c r="U178" s="605" t="s">
        <v>723</v>
      </c>
      <c r="V178" s="605" t="s">
        <v>723</v>
      </c>
      <c r="W178" s="608">
        <v>7</v>
      </c>
      <c r="X178" s="609">
        <v>0.26</v>
      </c>
      <c r="Y178" s="610" t="s">
        <v>723</v>
      </c>
      <c r="Z178" s="588"/>
      <c r="AA178" s="523"/>
    </row>
    <row r="179" spans="1:27" s="520" customFormat="1" ht="14.25" customHeight="1" x14ac:dyDescent="0.2">
      <c r="A179" s="61" t="s">
        <v>218</v>
      </c>
      <c r="B179" s="61" t="s">
        <v>219</v>
      </c>
      <c r="C179" s="573" t="s">
        <v>749</v>
      </c>
      <c r="D179" s="782"/>
      <c r="E179" s="752">
        <v>33.814999999999998</v>
      </c>
      <c r="F179" s="612" t="s">
        <v>723</v>
      </c>
      <c r="G179" s="601" t="s">
        <v>723</v>
      </c>
      <c r="H179" s="601" t="s">
        <v>723</v>
      </c>
      <c r="I179" s="601" t="s">
        <v>723</v>
      </c>
      <c r="J179" s="601" t="s">
        <v>723</v>
      </c>
      <c r="K179" s="601" t="s">
        <v>723</v>
      </c>
      <c r="L179" s="694">
        <v>12</v>
      </c>
      <c r="M179" s="704">
        <v>0.35</v>
      </c>
      <c r="N179" s="605" t="s">
        <v>723</v>
      </c>
      <c r="O179" s="605" t="s">
        <v>723</v>
      </c>
      <c r="P179" s="605" t="s">
        <v>723</v>
      </c>
      <c r="Q179" s="606">
        <v>17</v>
      </c>
      <c r="R179" s="605" t="s">
        <v>723</v>
      </c>
      <c r="S179" s="605" t="s">
        <v>723</v>
      </c>
      <c r="T179" s="605" t="s">
        <v>723</v>
      </c>
      <c r="U179" s="605" t="s">
        <v>723</v>
      </c>
      <c r="V179" s="605" t="s">
        <v>723</v>
      </c>
      <c r="W179" s="611">
        <v>6</v>
      </c>
      <c r="X179" s="610">
        <v>0.18</v>
      </c>
      <c r="Y179" s="610">
        <v>12</v>
      </c>
      <c r="Z179" s="588"/>
      <c r="AA179" s="523"/>
    </row>
    <row r="180" spans="1:27" s="520" customFormat="1" ht="14.25" customHeight="1" x14ac:dyDescent="0.2">
      <c r="A180" s="61" t="s">
        <v>49</v>
      </c>
      <c r="B180" s="61" t="s">
        <v>50</v>
      </c>
      <c r="C180" s="573" t="s">
        <v>743</v>
      </c>
      <c r="D180" s="782"/>
      <c r="E180" s="752">
        <v>223.09200000000001</v>
      </c>
      <c r="F180" s="603">
        <v>136</v>
      </c>
      <c r="G180" s="604">
        <v>69</v>
      </c>
      <c r="H180" s="604">
        <v>25</v>
      </c>
      <c r="I180" s="604">
        <v>11</v>
      </c>
      <c r="J180" s="604">
        <v>47</v>
      </c>
      <c r="K180" s="604">
        <v>5</v>
      </c>
      <c r="L180" s="694">
        <v>293</v>
      </c>
      <c r="M180" s="704">
        <v>1.31</v>
      </c>
      <c r="N180" s="607">
        <v>28</v>
      </c>
      <c r="O180" s="607">
        <v>88</v>
      </c>
      <c r="P180" s="607">
        <v>290</v>
      </c>
      <c r="Q180" s="606">
        <v>699</v>
      </c>
      <c r="R180" s="607">
        <v>130</v>
      </c>
      <c r="S180" s="607">
        <v>165</v>
      </c>
      <c r="T180" s="605" t="s">
        <v>723</v>
      </c>
      <c r="U180" s="605" t="s">
        <v>723</v>
      </c>
      <c r="V180" s="607">
        <v>1112</v>
      </c>
      <c r="W180" s="608">
        <v>1483</v>
      </c>
      <c r="X180" s="609">
        <v>6.65</v>
      </c>
      <c r="Y180" s="602">
        <v>32</v>
      </c>
      <c r="Z180" s="588"/>
      <c r="AA180" s="523"/>
    </row>
    <row r="181" spans="1:27" s="520" customFormat="1" ht="14.25" customHeight="1" x14ac:dyDescent="0.2">
      <c r="A181" s="61" t="s">
        <v>206</v>
      </c>
      <c r="B181" s="61" t="s">
        <v>207</v>
      </c>
      <c r="C181" s="573" t="s">
        <v>744</v>
      </c>
      <c r="D181" s="782"/>
      <c r="E181" s="752">
        <v>46.81</v>
      </c>
      <c r="F181" s="603">
        <v>31</v>
      </c>
      <c r="G181" s="601" t="s">
        <v>723</v>
      </c>
      <c r="H181" s="601" t="s">
        <v>723</v>
      </c>
      <c r="I181" s="601" t="s">
        <v>723</v>
      </c>
      <c r="J181" s="601" t="s">
        <v>723</v>
      </c>
      <c r="K181" s="601" t="s">
        <v>723</v>
      </c>
      <c r="L181" s="694">
        <v>34</v>
      </c>
      <c r="M181" s="704">
        <v>0.73</v>
      </c>
      <c r="N181" s="605" t="s">
        <v>723</v>
      </c>
      <c r="O181" s="605" t="s">
        <v>723</v>
      </c>
      <c r="P181" s="607">
        <v>11</v>
      </c>
      <c r="Q181" s="606">
        <v>52</v>
      </c>
      <c r="R181" s="605" t="s">
        <v>723</v>
      </c>
      <c r="S181" s="605" t="s">
        <v>723</v>
      </c>
      <c r="T181" s="605" t="s">
        <v>723</v>
      </c>
      <c r="U181" s="605" t="s">
        <v>723</v>
      </c>
      <c r="V181" s="605" t="s">
        <v>723</v>
      </c>
      <c r="W181" s="608">
        <v>24</v>
      </c>
      <c r="X181" s="609">
        <v>0.51</v>
      </c>
      <c r="Y181" s="602">
        <v>30</v>
      </c>
      <c r="Z181" s="588"/>
      <c r="AA181" s="523"/>
    </row>
    <row r="182" spans="1:27" s="520" customFormat="1" ht="14.25" customHeight="1" x14ac:dyDescent="0.2">
      <c r="A182" s="61" t="s">
        <v>425</v>
      </c>
      <c r="B182" s="61" t="s">
        <v>666</v>
      </c>
      <c r="C182" s="573" t="s">
        <v>742</v>
      </c>
      <c r="D182" s="782"/>
      <c r="E182" s="752">
        <v>115.571</v>
      </c>
      <c r="F182" s="603">
        <v>24</v>
      </c>
      <c r="G182" s="604" t="s">
        <v>723</v>
      </c>
      <c r="H182" s="601" t="s">
        <v>723</v>
      </c>
      <c r="I182" s="601" t="s">
        <v>723</v>
      </c>
      <c r="J182" s="601" t="s">
        <v>723</v>
      </c>
      <c r="K182" s="601" t="s">
        <v>723</v>
      </c>
      <c r="L182" s="694">
        <v>31</v>
      </c>
      <c r="M182" s="704">
        <v>0.27</v>
      </c>
      <c r="N182" s="607">
        <v>15</v>
      </c>
      <c r="O182" s="607">
        <v>43</v>
      </c>
      <c r="P182" s="607">
        <v>23</v>
      </c>
      <c r="Q182" s="606">
        <v>112</v>
      </c>
      <c r="R182" s="607">
        <v>17</v>
      </c>
      <c r="S182" s="605" t="s">
        <v>723</v>
      </c>
      <c r="T182" s="607">
        <v>77</v>
      </c>
      <c r="U182" s="605" t="s">
        <v>723</v>
      </c>
      <c r="V182" s="607">
        <v>254</v>
      </c>
      <c r="W182" s="608">
        <v>348</v>
      </c>
      <c r="X182" s="609">
        <v>3.01</v>
      </c>
      <c r="Y182" s="602" t="s">
        <v>723</v>
      </c>
      <c r="Z182" s="588"/>
      <c r="AA182" s="523"/>
    </row>
    <row r="183" spans="1:27" s="520" customFormat="1" ht="14.25" customHeight="1" x14ac:dyDescent="0.2">
      <c r="A183" s="61" t="s">
        <v>164</v>
      </c>
      <c r="B183" s="61" t="s">
        <v>165</v>
      </c>
      <c r="C183" s="573" t="s">
        <v>744</v>
      </c>
      <c r="D183" s="782"/>
      <c r="E183" s="752">
        <v>22.417000000000002</v>
      </c>
      <c r="F183" s="612" t="s">
        <v>723</v>
      </c>
      <c r="G183" s="601" t="s">
        <v>723</v>
      </c>
      <c r="H183" s="601" t="s">
        <v>723</v>
      </c>
      <c r="I183" s="601" t="s">
        <v>723</v>
      </c>
      <c r="J183" s="601" t="s">
        <v>723</v>
      </c>
      <c r="K183" s="601" t="s">
        <v>723</v>
      </c>
      <c r="L183" s="694">
        <v>21</v>
      </c>
      <c r="M183" s="704">
        <v>0.94</v>
      </c>
      <c r="N183" s="605" t="s">
        <v>723</v>
      </c>
      <c r="O183" s="607">
        <v>20</v>
      </c>
      <c r="P183" s="605" t="s">
        <v>723</v>
      </c>
      <c r="Q183" s="606">
        <v>41</v>
      </c>
      <c r="R183" s="605" t="s">
        <v>723</v>
      </c>
      <c r="S183" s="607">
        <v>15</v>
      </c>
      <c r="T183" s="607">
        <v>17</v>
      </c>
      <c r="U183" s="605" t="s">
        <v>723</v>
      </c>
      <c r="V183" s="605" t="s">
        <v>723</v>
      </c>
      <c r="W183" s="608">
        <v>34</v>
      </c>
      <c r="X183" s="609">
        <v>1.52</v>
      </c>
      <c r="Y183" s="602">
        <v>8</v>
      </c>
      <c r="Z183" s="588"/>
      <c r="AA183" s="523"/>
    </row>
    <row r="184" spans="1:27" s="520" customFormat="1" ht="14.25" customHeight="1" x14ac:dyDescent="0.2">
      <c r="A184" s="61" t="s">
        <v>596</v>
      </c>
      <c r="B184" s="61" t="s">
        <v>597</v>
      </c>
      <c r="C184" s="573" t="s">
        <v>748</v>
      </c>
      <c r="D184" s="782"/>
      <c r="E184" s="752">
        <v>48.776000000000003</v>
      </c>
      <c r="F184" s="612" t="s">
        <v>723</v>
      </c>
      <c r="G184" s="601" t="s">
        <v>723</v>
      </c>
      <c r="H184" s="601" t="s">
        <v>723</v>
      </c>
      <c r="I184" s="601" t="s">
        <v>723</v>
      </c>
      <c r="J184" s="601" t="s">
        <v>723</v>
      </c>
      <c r="K184" s="601" t="s">
        <v>723</v>
      </c>
      <c r="L184" s="600">
        <v>5</v>
      </c>
      <c r="M184" s="610">
        <v>0.1</v>
      </c>
      <c r="N184" s="605" t="s">
        <v>723</v>
      </c>
      <c r="O184" s="605" t="s">
        <v>723</v>
      </c>
      <c r="P184" s="605" t="s">
        <v>723</v>
      </c>
      <c r="Q184" s="606">
        <v>12</v>
      </c>
      <c r="R184" s="605" t="s">
        <v>723</v>
      </c>
      <c r="S184" s="605" t="s">
        <v>723</v>
      </c>
      <c r="T184" s="605" t="s">
        <v>723</v>
      </c>
      <c r="U184" s="605" t="s">
        <v>723</v>
      </c>
      <c r="V184" s="605" t="s">
        <v>723</v>
      </c>
      <c r="W184" s="611" t="s">
        <v>619</v>
      </c>
      <c r="X184" s="610" t="s">
        <v>723</v>
      </c>
      <c r="Y184" s="610" t="s">
        <v>723</v>
      </c>
      <c r="Z184" s="588"/>
      <c r="AA184" s="523"/>
    </row>
    <row r="185" spans="1:27" s="520" customFormat="1" ht="14.25" customHeight="1" x14ac:dyDescent="0.2">
      <c r="A185" s="61" t="s">
        <v>412</v>
      </c>
      <c r="B185" s="61" t="s">
        <v>413</v>
      </c>
      <c r="C185" s="573" t="s">
        <v>746</v>
      </c>
      <c r="D185" s="782"/>
      <c r="E185" s="752">
        <v>84.995999999999995</v>
      </c>
      <c r="F185" s="603">
        <v>13</v>
      </c>
      <c r="G185" s="604">
        <v>12</v>
      </c>
      <c r="H185" s="604" t="s">
        <v>723</v>
      </c>
      <c r="I185" s="601" t="s">
        <v>723</v>
      </c>
      <c r="J185" s="601" t="s">
        <v>723</v>
      </c>
      <c r="K185" s="601">
        <v>7</v>
      </c>
      <c r="L185" s="694">
        <v>36</v>
      </c>
      <c r="M185" s="704">
        <v>0.42</v>
      </c>
      <c r="N185" s="607">
        <v>11</v>
      </c>
      <c r="O185" s="607">
        <v>13</v>
      </c>
      <c r="P185" s="607">
        <v>6</v>
      </c>
      <c r="Q185" s="606">
        <v>66</v>
      </c>
      <c r="R185" s="605">
        <v>5</v>
      </c>
      <c r="S185" s="605" t="s">
        <v>723</v>
      </c>
      <c r="T185" s="605" t="s">
        <v>723</v>
      </c>
      <c r="U185" s="605" t="s">
        <v>723</v>
      </c>
      <c r="V185" s="607">
        <v>157</v>
      </c>
      <c r="W185" s="608">
        <v>165</v>
      </c>
      <c r="X185" s="609">
        <v>1.94</v>
      </c>
      <c r="Y185" s="610" t="s">
        <v>723</v>
      </c>
      <c r="Z185" s="588"/>
      <c r="AA185" s="523"/>
    </row>
    <row r="186" spans="1:27" s="520" customFormat="1" ht="14.25" customHeight="1" x14ac:dyDescent="0.2">
      <c r="A186" s="61" t="s">
        <v>560</v>
      </c>
      <c r="B186" s="61" t="s">
        <v>561</v>
      </c>
      <c r="C186" s="573" t="s">
        <v>748</v>
      </c>
      <c r="D186" s="782"/>
      <c r="E186" s="752">
        <v>34.383000000000003</v>
      </c>
      <c r="F186" s="612" t="s">
        <v>723</v>
      </c>
      <c r="G186" s="601" t="s">
        <v>723</v>
      </c>
      <c r="H186" s="601" t="s">
        <v>723</v>
      </c>
      <c r="I186" s="601" t="s">
        <v>723</v>
      </c>
      <c r="J186" s="601" t="s">
        <v>723</v>
      </c>
      <c r="K186" s="601" t="s">
        <v>723</v>
      </c>
      <c r="L186" s="694">
        <v>7</v>
      </c>
      <c r="M186" s="704">
        <v>0.2</v>
      </c>
      <c r="N186" s="605" t="s">
        <v>723</v>
      </c>
      <c r="O186" s="605" t="s">
        <v>723</v>
      </c>
      <c r="P186" s="607">
        <v>30</v>
      </c>
      <c r="Q186" s="606">
        <v>43</v>
      </c>
      <c r="R186" s="605" t="s">
        <v>723</v>
      </c>
      <c r="S186" s="605" t="s">
        <v>723</v>
      </c>
      <c r="T186" s="607">
        <v>14</v>
      </c>
      <c r="U186" s="605" t="s">
        <v>723</v>
      </c>
      <c r="V186" s="605" t="s">
        <v>723</v>
      </c>
      <c r="W186" s="608">
        <v>16</v>
      </c>
      <c r="X186" s="609">
        <v>0.47</v>
      </c>
      <c r="Y186" s="610" t="s">
        <v>723</v>
      </c>
      <c r="Z186" s="588"/>
      <c r="AA186" s="523"/>
    </row>
    <row r="187" spans="1:27" s="520" customFormat="1" ht="14.25" customHeight="1" x14ac:dyDescent="0.2">
      <c r="A187" s="61" t="s">
        <v>348</v>
      </c>
      <c r="B187" s="61" t="s">
        <v>349</v>
      </c>
      <c r="C187" s="573" t="s">
        <v>745</v>
      </c>
      <c r="D187" s="782"/>
      <c r="E187" s="752">
        <v>43.3</v>
      </c>
      <c r="F187" s="612">
        <v>19</v>
      </c>
      <c r="G187" s="601" t="s">
        <v>723</v>
      </c>
      <c r="H187" s="601" t="s">
        <v>723</v>
      </c>
      <c r="I187" s="601" t="s">
        <v>723</v>
      </c>
      <c r="J187" s="601" t="s">
        <v>723</v>
      </c>
      <c r="K187" s="601" t="s">
        <v>723</v>
      </c>
      <c r="L187" s="694">
        <v>20</v>
      </c>
      <c r="M187" s="704">
        <v>0.46</v>
      </c>
      <c r="N187" s="605" t="s">
        <v>723</v>
      </c>
      <c r="O187" s="605" t="s">
        <v>723</v>
      </c>
      <c r="P187" s="605">
        <v>6</v>
      </c>
      <c r="Q187" s="606">
        <v>27</v>
      </c>
      <c r="R187" s="605">
        <v>12</v>
      </c>
      <c r="S187" s="605" t="s">
        <v>723</v>
      </c>
      <c r="T187" s="607">
        <v>12</v>
      </c>
      <c r="U187" s="605" t="s">
        <v>723</v>
      </c>
      <c r="V187" s="605" t="s">
        <v>723</v>
      </c>
      <c r="W187" s="608">
        <v>24</v>
      </c>
      <c r="X187" s="609">
        <v>0.55000000000000004</v>
      </c>
      <c r="Y187" s="602">
        <v>17</v>
      </c>
      <c r="Z187" s="588"/>
      <c r="AA187" s="523"/>
    </row>
    <row r="188" spans="1:27" s="520" customFormat="1" ht="14.25" customHeight="1" x14ac:dyDescent="0.2">
      <c r="A188" s="61" t="s">
        <v>540</v>
      </c>
      <c r="B188" s="61" t="s">
        <v>541</v>
      </c>
      <c r="C188" s="573" t="s">
        <v>742</v>
      </c>
      <c r="D188" s="782"/>
      <c r="E188" s="752">
        <v>61.838000000000001</v>
      </c>
      <c r="F188" s="612">
        <v>11</v>
      </c>
      <c r="G188" s="601" t="s">
        <v>723</v>
      </c>
      <c r="H188" s="601" t="s">
        <v>723</v>
      </c>
      <c r="I188" s="601" t="s">
        <v>723</v>
      </c>
      <c r="J188" s="601" t="s">
        <v>723</v>
      </c>
      <c r="K188" s="601" t="s">
        <v>723</v>
      </c>
      <c r="L188" s="694">
        <v>12</v>
      </c>
      <c r="M188" s="704">
        <v>0.19</v>
      </c>
      <c r="N188" s="605" t="s">
        <v>723</v>
      </c>
      <c r="O188" s="605" t="s">
        <v>723</v>
      </c>
      <c r="P188" s="605" t="s">
        <v>723</v>
      </c>
      <c r="Q188" s="606">
        <v>18</v>
      </c>
      <c r="R188" s="607">
        <v>8</v>
      </c>
      <c r="S188" s="605" t="s">
        <v>723</v>
      </c>
      <c r="T188" s="607">
        <v>28</v>
      </c>
      <c r="U188" s="605" t="s">
        <v>723</v>
      </c>
      <c r="V188" s="607">
        <v>15</v>
      </c>
      <c r="W188" s="608">
        <v>51</v>
      </c>
      <c r="X188" s="609">
        <v>0.82</v>
      </c>
      <c r="Y188" s="610" t="s">
        <v>723</v>
      </c>
      <c r="Z188" s="588"/>
      <c r="AA188" s="523"/>
    </row>
    <row r="189" spans="1:27" s="520" customFormat="1" ht="14.25" customHeight="1" x14ac:dyDescent="0.2">
      <c r="A189" s="61" t="s">
        <v>13</v>
      </c>
      <c r="B189" s="61" t="s">
        <v>667</v>
      </c>
      <c r="C189" s="573" t="s">
        <v>750</v>
      </c>
      <c r="D189" s="782"/>
      <c r="E189" s="752">
        <v>58.588999999999999</v>
      </c>
      <c r="F189" s="612">
        <v>6</v>
      </c>
      <c r="G189" s="601" t="s">
        <v>723</v>
      </c>
      <c r="H189" s="601" t="s">
        <v>723</v>
      </c>
      <c r="I189" s="601" t="s">
        <v>723</v>
      </c>
      <c r="J189" s="601" t="s">
        <v>723</v>
      </c>
      <c r="K189" s="601" t="s">
        <v>723</v>
      </c>
      <c r="L189" s="694">
        <v>7</v>
      </c>
      <c r="M189" s="704">
        <v>0.12</v>
      </c>
      <c r="N189" s="605" t="s">
        <v>723</v>
      </c>
      <c r="O189" s="605" t="s">
        <v>723</v>
      </c>
      <c r="P189" s="607">
        <v>7</v>
      </c>
      <c r="Q189" s="606">
        <v>19</v>
      </c>
      <c r="R189" s="605" t="s">
        <v>723</v>
      </c>
      <c r="S189" s="605" t="s">
        <v>723</v>
      </c>
      <c r="T189" s="605" t="s">
        <v>723</v>
      </c>
      <c r="U189" s="605" t="s">
        <v>723</v>
      </c>
      <c r="V189" s="605" t="s">
        <v>723</v>
      </c>
      <c r="W189" s="611" t="s">
        <v>619</v>
      </c>
      <c r="X189" s="610" t="s">
        <v>723</v>
      </c>
      <c r="Y189" s="602">
        <v>43</v>
      </c>
      <c r="Z189" s="588"/>
      <c r="AA189" s="523"/>
    </row>
    <row r="190" spans="1:27" s="520" customFormat="1" ht="14.25" customHeight="1" x14ac:dyDescent="0.2">
      <c r="A190" s="61" t="s">
        <v>426</v>
      </c>
      <c r="B190" s="61" t="s">
        <v>668</v>
      </c>
      <c r="C190" s="573" t="s">
        <v>742</v>
      </c>
      <c r="D190" s="782"/>
      <c r="E190" s="752">
        <v>108.09</v>
      </c>
      <c r="F190" s="603">
        <v>96</v>
      </c>
      <c r="G190" s="604">
        <v>26</v>
      </c>
      <c r="H190" s="601">
        <v>13</v>
      </c>
      <c r="I190" s="604">
        <v>10</v>
      </c>
      <c r="J190" s="601" t="s">
        <v>723</v>
      </c>
      <c r="K190" s="604" t="s">
        <v>723</v>
      </c>
      <c r="L190" s="694">
        <v>154</v>
      </c>
      <c r="M190" s="704">
        <v>1.42</v>
      </c>
      <c r="N190" s="607">
        <v>5</v>
      </c>
      <c r="O190" s="607">
        <v>17</v>
      </c>
      <c r="P190" s="607">
        <v>38</v>
      </c>
      <c r="Q190" s="606">
        <v>214</v>
      </c>
      <c r="R190" s="607" t="s">
        <v>723</v>
      </c>
      <c r="S190" s="607">
        <v>41</v>
      </c>
      <c r="T190" s="607">
        <v>43</v>
      </c>
      <c r="U190" s="607" t="s">
        <v>723</v>
      </c>
      <c r="V190" s="607">
        <v>587</v>
      </c>
      <c r="W190" s="608">
        <v>696</v>
      </c>
      <c r="X190" s="609">
        <v>6.44</v>
      </c>
      <c r="Y190" s="610" t="s">
        <v>723</v>
      </c>
      <c r="Z190" s="588"/>
      <c r="AA190" s="523"/>
    </row>
    <row r="191" spans="1:27" s="520" customFormat="1" ht="14.25" customHeight="1" x14ac:dyDescent="0.2">
      <c r="A191" s="61" t="s">
        <v>514</v>
      </c>
      <c r="B191" s="61" t="s">
        <v>515</v>
      </c>
      <c r="C191" s="573" t="s">
        <v>742</v>
      </c>
      <c r="D191" s="782"/>
      <c r="E191" s="752">
        <v>37.246000000000002</v>
      </c>
      <c r="F191" s="603">
        <v>5</v>
      </c>
      <c r="G191" s="601" t="s">
        <v>723</v>
      </c>
      <c r="H191" s="601" t="s">
        <v>723</v>
      </c>
      <c r="I191" s="601" t="s">
        <v>723</v>
      </c>
      <c r="J191" s="601" t="s">
        <v>723</v>
      </c>
      <c r="K191" s="601" t="s">
        <v>723</v>
      </c>
      <c r="L191" s="694">
        <v>8</v>
      </c>
      <c r="M191" s="704">
        <v>0.21</v>
      </c>
      <c r="N191" s="605" t="s">
        <v>723</v>
      </c>
      <c r="O191" s="605" t="s">
        <v>723</v>
      </c>
      <c r="P191" s="607">
        <v>20</v>
      </c>
      <c r="Q191" s="606">
        <v>35</v>
      </c>
      <c r="R191" s="607">
        <v>8</v>
      </c>
      <c r="S191" s="605" t="s">
        <v>723</v>
      </c>
      <c r="T191" s="607">
        <v>27</v>
      </c>
      <c r="U191" s="605" t="s">
        <v>723</v>
      </c>
      <c r="V191" s="607" t="s">
        <v>723</v>
      </c>
      <c r="W191" s="608">
        <v>37</v>
      </c>
      <c r="X191" s="609">
        <v>0.99</v>
      </c>
      <c r="Y191" s="610" t="s">
        <v>723</v>
      </c>
      <c r="Z191" s="588"/>
      <c r="AA191" s="523"/>
    </row>
    <row r="192" spans="1:27" s="520" customFormat="1" ht="14.25" customHeight="1" x14ac:dyDescent="0.2">
      <c r="A192" s="61" t="s">
        <v>466</v>
      </c>
      <c r="B192" s="61" t="s">
        <v>467</v>
      </c>
      <c r="C192" s="573" t="s">
        <v>742</v>
      </c>
      <c r="D192" s="782"/>
      <c r="E192" s="752">
        <v>80.182000000000002</v>
      </c>
      <c r="F192" s="612" t="s">
        <v>723</v>
      </c>
      <c r="G192" s="601" t="s">
        <v>723</v>
      </c>
      <c r="H192" s="601" t="s">
        <v>723</v>
      </c>
      <c r="I192" s="601" t="s">
        <v>723</v>
      </c>
      <c r="J192" s="601" t="s">
        <v>723</v>
      </c>
      <c r="K192" s="601" t="s">
        <v>723</v>
      </c>
      <c r="L192" s="694">
        <v>44</v>
      </c>
      <c r="M192" s="704">
        <v>0.55000000000000004</v>
      </c>
      <c r="N192" s="605" t="s">
        <v>723</v>
      </c>
      <c r="O192" s="605" t="s">
        <v>723</v>
      </c>
      <c r="P192" s="607" t="s">
        <v>723</v>
      </c>
      <c r="Q192" s="606">
        <v>47</v>
      </c>
      <c r="R192" s="607">
        <v>71</v>
      </c>
      <c r="S192" s="607">
        <v>21</v>
      </c>
      <c r="T192" s="607">
        <v>128</v>
      </c>
      <c r="U192" s="607">
        <v>41</v>
      </c>
      <c r="V192" s="607">
        <v>72</v>
      </c>
      <c r="W192" s="608">
        <v>333</v>
      </c>
      <c r="X192" s="609">
        <v>4.1500000000000004</v>
      </c>
      <c r="Y192" s="610" t="s">
        <v>723</v>
      </c>
      <c r="Z192" s="588"/>
      <c r="AA192" s="523"/>
    </row>
    <row r="193" spans="1:27" s="520" customFormat="1" ht="14.25" customHeight="1" x14ac:dyDescent="0.2">
      <c r="A193" s="61" t="s">
        <v>208</v>
      </c>
      <c r="B193" s="61" t="s">
        <v>209</v>
      </c>
      <c r="C193" s="573" t="s">
        <v>744</v>
      </c>
      <c r="D193" s="782"/>
      <c r="E193" s="752">
        <v>51.713999999999999</v>
      </c>
      <c r="F193" s="612" t="s">
        <v>723</v>
      </c>
      <c r="G193" s="601" t="s">
        <v>723</v>
      </c>
      <c r="H193" s="601" t="s">
        <v>723</v>
      </c>
      <c r="I193" s="601" t="s">
        <v>723</v>
      </c>
      <c r="J193" s="601" t="s">
        <v>723</v>
      </c>
      <c r="K193" s="601" t="s">
        <v>723</v>
      </c>
      <c r="L193" s="694">
        <v>19</v>
      </c>
      <c r="M193" s="704">
        <v>0.37</v>
      </c>
      <c r="N193" s="607">
        <v>8</v>
      </c>
      <c r="O193" s="605" t="s">
        <v>723</v>
      </c>
      <c r="P193" s="605" t="s">
        <v>723</v>
      </c>
      <c r="Q193" s="606">
        <v>31</v>
      </c>
      <c r="R193" s="605" t="s">
        <v>723</v>
      </c>
      <c r="S193" s="605" t="s">
        <v>723</v>
      </c>
      <c r="T193" s="605" t="s">
        <v>723</v>
      </c>
      <c r="U193" s="605" t="s">
        <v>723</v>
      </c>
      <c r="V193" s="605" t="s">
        <v>723</v>
      </c>
      <c r="W193" s="608">
        <v>18</v>
      </c>
      <c r="X193" s="609">
        <v>0.35</v>
      </c>
      <c r="Y193" s="610" t="s">
        <v>723</v>
      </c>
      <c r="Z193" s="588"/>
      <c r="AA193" s="523"/>
    </row>
    <row r="194" spans="1:27" s="520" customFormat="1" ht="14.25" customHeight="1" x14ac:dyDescent="0.2">
      <c r="A194" s="61" t="s">
        <v>19</v>
      </c>
      <c r="B194" s="61" t="s">
        <v>20</v>
      </c>
      <c r="C194" s="573" t="s">
        <v>750</v>
      </c>
      <c r="D194" s="783"/>
      <c r="E194" s="752">
        <v>125.07</v>
      </c>
      <c r="F194" s="603">
        <v>30</v>
      </c>
      <c r="G194" s="601" t="s">
        <v>723</v>
      </c>
      <c r="H194" s="601">
        <v>9</v>
      </c>
      <c r="I194" s="601" t="s">
        <v>723</v>
      </c>
      <c r="J194" s="601">
        <v>9</v>
      </c>
      <c r="K194" s="604" t="s">
        <v>723</v>
      </c>
      <c r="L194" s="694">
        <v>63</v>
      </c>
      <c r="M194" s="704">
        <v>0.5</v>
      </c>
      <c r="N194" s="605" t="s">
        <v>723</v>
      </c>
      <c r="O194" s="605" t="s">
        <v>723</v>
      </c>
      <c r="P194" s="607">
        <v>90</v>
      </c>
      <c r="Q194" s="606">
        <v>226</v>
      </c>
      <c r="R194" s="605" t="s">
        <v>723</v>
      </c>
      <c r="S194" s="607">
        <v>8</v>
      </c>
      <c r="T194" s="607">
        <v>18</v>
      </c>
      <c r="U194" s="605" t="s">
        <v>723</v>
      </c>
      <c r="V194" s="605" t="s">
        <v>723</v>
      </c>
      <c r="W194" s="608">
        <v>27</v>
      </c>
      <c r="X194" s="609">
        <v>0.22</v>
      </c>
      <c r="Y194" s="602">
        <v>93</v>
      </c>
      <c r="Z194" s="588"/>
      <c r="AA194" s="523"/>
    </row>
    <row r="195" spans="1:27" s="520" customFormat="1" ht="14.25" customHeight="1" x14ac:dyDescent="0.2">
      <c r="A195" s="61" t="s">
        <v>234</v>
      </c>
      <c r="B195" s="61" t="s">
        <v>235</v>
      </c>
      <c r="C195" s="573" t="s">
        <v>749</v>
      </c>
      <c r="D195" s="782"/>
      <c r="E195" s="752">
        <v>54.795999999999999</v>
      </c>
      <c r="F195" s="612" t="s">
        <v>723</v>
      </c>
      <c r="G195" s="601" t="s">
        <v>723</v>
      </c>
      <c r="H195" s="601" t="s">
        <v>723</v>
      </c>
      <c r="I195" s="601" t="s">
        <v>723</v>
      </c>
      <c r="J195" s="601" t="s">
        <v>723</v>
      </c>
      <c r="K195" s="601" t="s">
        <v>723</v>
      </c>
      <c r="L195" s="694">
        <v>5</v>
      </c>
      <c r="M195" s="704">
        <v>0.09</v>
      </c>
      <c r="N195" s="605">
        <v>5</v>
      </c>
      <c r="O195" s="605" t="s">
        <v>723</v>
      </c>
      <c r="P195" s="605" t="s">
        <v>723</v>
      </c>
      <c r="Q195" s="606">
        <v>15</v>
      </c>
      <c r="R195" s="605" t="s">
        <v>723</v>
      </c>
      <c r="S195" s="605" t="s">
        <v>723</v>
      </c>
      <c r="T195" s="605" t="s">
        <v>723</v>
      </c>
      <c r="U195" s="605" t="s">
        <v>723</v>
      </c>
      <c r="V195" s="605" t="s">
        <v>723</v>
      </c>
      <c r="W195" s="611" t="s">
        <v>619</v>
      </c>
      <c r="X195" s="610" t="s">
        <v>723</v>
      </c>
      <c r="Y195" s="610" t="s">
        <v>723</v>
      </c>
      <c r="Z195" s="588"/>
      <c r="AA195" s="523"/>
    </row>
    <row r="196" spans="1:27" s="520" customFormat="1" ht="14.25" customHeight="1" x14ac:dyDescent="0.2">
      <c r="A196" s="61" t="s">
        <v>374</v>
      </c>
      <c r="B196" s="61" t="s">
        <v>375</v>
      </c>
      <c r="C196" s="573" t="s">
        <v>746</v>
      </c>
      <c r="D196" s="782"/>
      <c r="E196" s="752">
        <v>122.066</v>
      </c>
      <c r="F196" s="603">
        <v>54</v>
      </c>
      <c r="G196" s="604">
        <v>68</v>
      </c>
      <c r="H196" s="604">
        <v>72</v>
      </c>
      <c r="I196" s="604">
        <v>7</v>
      </c>
      <c r="J196" s="604">
        <v>6</v>
      </c>
      <c r="K196" s="604">
        <v>9</v>
      </c>
      <c r="L196" s="694">
        <v>216</v>
      </c>
      <c r="M196" s="704">
        <v>1.77</v>
      </c>
      <c r="N196" s="607">
        <v>17</v>
      </c>
      <c r="O196" s="607">
        <v>32</v>
      </c>
      <c r="P196" s="607">
        <v>48</v>
      </c>
      <c r="Q196" s="606">
        <v>313</v>
      </c>
      <c r="R196" s="607">
        <v>65</v>
      </c>
      <c r="S196" s="607">
        <v>43</v>
      </c>
      <c r="T196" s="607">
        <v>274</v>
      </c>
      <c r="U196" s="607">
        <v>1567</v>
      </c>
      <c r="V196" s="607">
        <v>2943</v>
      </c>
      <c r="W196" s="608">
        <v>4892</v>
      </c>
      <c r="X196" s="609">
        <v>40.08</v>
      </c>
      <c r="Y196" s="602">
        <v>8</v>
      </c>
      <c r="Z196" s="588"/>
      <c r="AA196" s="523"/>
    </row>
    <row r="197" spans="1:27" s="520" customFormat="1" ht="14.25" customHeight="1" x14ac:dyDescent="0.2">
      <c r="A197" s="61" t="s">
        <v>562</v>
      </c>
      <c r="B197" s="61" t="s">
        <v>563</v>
      </c>
      <c r="C197" s="573" t="s">
        <v>748</v>
      </c>
      <c r="D197" s="782" t="s">
        <v>720</v>
      </c>
      <c r="E197" s="752">
        <v>41.223999999999997</v>
      </c>
      <c r="F197" s="603">
        <v>14</v>
      </c>
      <c r="G197" s="601" t="s">
        <v>723</v>
      </c>
      <c r="H197" s="601" t="s">
        <v>723</v>
      </c>
      <c r="I197" s="601" t="s">
        <v>723</v>
      </c>
      <c r="J197" s="601" t="s">
        <v>723</v>
      </c>
      <c r="K197" s="601" t="s">
        <v>723</v>
      </c>
      <c r="L197" s="694">
        <v>16</v>
      </c>
      <c r="M197" s="704">
        <v>0.39</v>
      </c>
      <c r="N197" s="607">
        <v>8</v>
      </c>
      <c r="O197" s="605">
        <v>12</v>
      </c>
      <c r="P197" s="605">
        <v>7</v>
      </c>
      <c r="Q197" s="606">
        <v>43</v>
      </c>
      <c r="R197" s="607">
        <v>11</v>
      </c>
      <c r="S197" s="605" t="s">
        <v>723</v>
      </c>
      <c r="T197" s="605" t="s">
        <v>723</v>
      </c>
      <c r="U197" s="607">
        <v>15</v>
      </c>
      <c r="V197" s="605" t="s">
        <v>723</v>
      </c>
      <c r="W197" s="608">
        <v>28</v>
      </c>
      <c r="X197" s="609">
        <v>0.68</v>
      </c>
      <c r="Y197" s="610">
        <v>7</v>
      </c>
      <c r="Z197" s="588"/>
      <c r="AA197" s="523"/>
    </row>
    <row r="198" spans="1:27" s="520" customFormat="1" ht="14.25" customHeight="1" x14ac:dyDescent="0.2">
      <c r="A198" s="61" t="s">
        <v>576</v>
      </c>
      <c r="B198" s="61" t="s">
        <v>577</v>
      </c>
      <c r="C198" s="573" t="s">
        <v>748</v>
      </c>
      <c r="D198" s="782"/>
      <c r="E198" s="752">
        <v>30.63</v>
      </c>
      <c r="F198" s="612">
        <v>16</v>
      </c>
      <c r="G198" s="601" t="s">
        <v>723</v>
      </c>
      <c r="H198" s="601" t="s">
        <v>723</v>
      </c>
      <c r="I198" s="601" t="s">
        <v>723</v>
      </c>
      <c r="J198" s="601" t="s">
        <v>723</v>
      </c>
      <c r="K198" s="601" t="s">
        <v>723</v>
      </c>
      <c r="L198" s="694">
        <v>19</v>
      </c>
      <c r="M198" s="704">
        <v>0.62</v>
      </c>
      <c r="N198" s="605" t="s">
        <v>723</v>
      </c>
      <c r="O198" s="605" t="s">
        <v>723</v>
      </c>
      <c r="P198" s="607">
        <v>8</v>
      </c>
      <c r="Q198" s="606">
        <v>29</v>
      </c>
      <c r="R198" s="605" t="s">
        <v>723</v>
      </c>
      <c r="S198" s="605" t="s">
        <v>723</v>
      </c>
      <c r="T198" s="605" t="s">
        <v>723</v>
      </c>
      <c r="U198" s="605" t="s">
        <v>723</v>
      </c>
      <c r="V198" s="605" t="s">
        <v>723</v>
      </c>
      <c r="W198" s="611" t="s">
        <v>619</v>
      </c>
      <c r="X198" s="610" t="s">
        <v>723</v>
      </c>
      <c r="Y198" s="602">
        <v>22</v>
      </c>
      <c r="Z198" s="588"/>
      <c r="AA198" s="523"/>
    </row>
    <row r="199" spans="1:27" s="520" customFormat="1" ht="14.25" customHeight="1" x14ac:dyDescent="0.2">
      <c r="A199" s="61" t="s">
        <v>152</v>
      </c>
      <c r="B199" s="61" t="s">
        <v>153</v>
      </c>
      <c r="C199" s="573" t="s">
        <v>744</v>
      </c>
      <c r="D199" s="782"/>
      <c r="E199" s="752">
        <v>44.222999999999999</v>
      </c>
      <c r="F199" s="612" t="s">
        <v>723</v>
      </c>
      <c r="G199" s="601" t="s">
        <v>723</v>
      </c>
      <c r="H199" s="601" t="s">
        <v>723</v>
      </c>
      <c r="I199" s="601" t="s">
        <v>723</v>
      </c>
      <c r="J199" s="601" t="s">
        <v>723</v>
      </c>
      <c r="K199" s="601" t="s">
        <v>723</v>
      </c>
      <c r="L199" s="600" t="s">
        <v>723</v>
      </c>
      <c r="M199" s="610" t="s">
        <v>723</v>
      </c>
      <c r="N199" s="605" t="s">
        <v>723</v>
      </c>
      <c r="O199" s="605" t="s">
        <v>723</v>
      </c>
      <c r="P199" s="605" t="s">
        <v>723</v>
      </c>
      <c r="Q199" s="606">
        <v>6</v>
      </c>
      <c r="R199" s="605" t="s">
        <v>723</v>
      </c>
      <c r="S199" s="605" t="s">
        <v>723</v>
      </c>
      <c r="T199" s="605" t="s">
        <v>723</v>
      </c>
      <c r="U199" s="605" t="s">
        <v>723</v>
      </c>
      <c r="V199" s="605" t="s">
        <v>723</v>
      </c>
      <c r="W199" s="611" t="s">
        <v>619</v>
      </c>
      <c r="X199" s="610" t="s">
        <v>723</v>
      </c>
      <c r="Y199" s="610" t="s">
        <v>723</v>
      </c>
      <c r="Z199" s="588"/>
      <c r="AA199" s="523"/>
    </row>
    <row r="200" spans="1:27" s="520" customFormat="1" ht="14.25" customHeight="1" x14ac:dyDescent="0.2">
      <c r="A200" s="61" t="s">
        <v>101</v>
      </c>
      <c r="B200" s="61" t="s">
        <v>669</v>
      </c>
      <c r="C200" s="573" t="s">
        <v>747</v>
      </c>
      <c r="D200" s="782"/>
      <c r="E200" s="752">
        <v>71.106999999999999</v>
      </c>
      <c r="F200" s="603">
        <v>29</v>
      </c>
      <c r="G200" s="601" t="s">
        <v>723</v>
      </c>
      <c r="H200" s="601" t="s">
        <v>723</v>
      </c>
      <c r="I200" s="601" t="s">
        <v>723</v>
      </c>
      <c r="J200" s="601" t="s">
        <v>723</v>
      </c>
      <c r="K200" s="601" t="s">
        <v>723</v>
      </c>
      <c r="L200" s="694">
        <v>30</v>
      </c>
      <c r="M200" s="704">
        <v>0.42</v>
      </c>
      <c r="N200" s="605">
        <v>12</v>
      </c>
      <c r="O200" s="607">
        <v>50</v>
      </c>
      <c r="P200" s="605">
        <v>12</v>
      </c>
      <c r="Q200" s="606">
        <v>104</v>
      </c>
      <c r="R200" s="607">
        <v>11</v>
      </c>
      <c r="S200" s="605" t="s">
        <v>723</v>
      </c>
      <c r="T200" s="605" t="s">
        <v>723</v>
      </c>
      <c r="U200" s="605" t="s">
        <v>723</v>
      </c>
      <c r="V200" s="607">
        <v>10</v>
      </c>
      <c r="W200" s="608">
        <v>24</v>
      </c>
      <c r="X200" s="609">
        <v>0.34</v>
      </c>
      <c r="Y200" s="602">
        <v>10</v>
      </c>
      <c r="Z200" s="588"/>
      <c r="AA200" s="523"/>
    </row>
    <row r="201" spans="1:27" s="520" customFormat="1" ht="14.25" customHeight="1" x14ac:dyDescent="0.2">
      <c r="A201" s="61" t="s">
        <v>316</v>
      </c>
      <c r="B201" s="61" t="s">
        <v>317</v>
      </c>
      <c r="C201" s="573" t="s">
        <v>745</v>
      </c>
      <c r="D201" s="782"/>
      <c r="E201" s="752">
        <v>57.499000000000002</v>
      </c>
      <c r="F201" s="603">
        <v>9</v>
      </c>
      <c r="G201" s="601" t="s">
        <v>723</v>
      </c>
      <c r="H201" s="601" t="s">
        <v>723</v>
      </c>
      <c r="I201" s="601" t="s">
        <v>723</v>
      </c>
      <c r="J201" s="601" t="s">
        <v>723</v>
      </c>
      <c r="K201" s="601" t="s">
        <v>723</v>
      </c>
      <c r="L201" s="694">
        <v>15</v>
      </c>
      <c r="M201" s="704">
        <v>0.26</v>
      </c>
      <c r="N201" s="605" t="s">
        <v>723</v>
      </c>
      <c r="O201" s="605" t="s">
        <v>723</v>
      </c>
      <c r="P201" s="607">
        <v>7</v>
      </c>
      <c r="Q201" s="606">
        <v>27</v>
      </c>
      <c r="R201" s="605" t="s">
        <v>723</v>
      </c>
      <c r="S201" s="607">
        <v>16</v>
      </c>
      <c r="T201" s="607">
        <v>51</v>
      </c>
      <c r="U201" s="605" t="s">
        <v>723</v>
      </c>
      <c r="V201" s="605" t="s">
        <v>723</v>
      </c>
      <c r="W201" s="608">
        <v>67</v>
      </c>
      <c r="X201" s="609">
        <v>1.17</v>
      </c>
      <c r="Y201" s="610" t="s">
        <v>723</v>
      </c>
      <c r="Z201" s="588"/>
      <c r="AA201" s="523"/>
    </row>
    <row r="202" spans="1:27" s="520" customFormat="1" ht="14.25" customHeight="1" x14ac:dyDescent="0.2">
      <c r="A202" s="61" t="s">
        <v>176</v>
      </c>
      <c r="B202" s="61" t="s">
        <v>177</v>
      </c>
      <c r="C202" s="573" t="s">
        <v>744</v>
      </c>
      <c r="D202" s="782"/>
      <c r="E202" s="752">
        <v>48.911999999999999</v>
      </c>
      <c r="F202" s="612" t="s">
        <v>723</v>
      </c>
      <c r="G202" s="601" t="s">
        <v>723</v>
      </c>
      <c r="H202" s="601" t="s">
        <v>723</v>
      </c>
      <c r="I202" s="601" t="s">
        <v>723</v>
      </c>
      <c r="J202" s="601" t="s">
        <v>723</v>
      </c>
      <c r="K202" s="601" t="s">
        <v>723</v>
      </c>
      <c r="L202" s="694">
        <v>17</v>
      </c>
      <c r="M202" s="704">
        <v>0.35</v>
      </c>
      <c r="N202" s="607" t="s">
        <v>723</v>
      </c>
      <c r="O202" s="605" t="s">
        <v>723</v>
      </c>
      <c r="P202" s="605" t="s">
        <v>723</v>
      </c>
      <c r="Q202" s="606">
        <v>23</v>
      </c>
      <c r="R202" s="607" t="s">
        <v>723</v>
      </c>
      <c r="S202" s="605" t="s">
        <v>723</v>
      </c>
      <c r="T202" s="607" t="s">
        <v>723</v>
      </c>
      <c r="U202" s="605" t="s">
        <v>723</v>
      </c>
      <c r="V202" s="605" t="s">
        <v>723</v>
      </c>
      <c r="W202" s="608">
        <v>6</v>
      </c>
      <c r="X202" s="609">
        <v>0.12</v>
      </c>
      <c r="Y202" s="602">
        <v>12</v>
      </c>
      <c r="Z202" s="588"/>
      <c r="AA202" s="523"/>
    </row>
    <row r="203" spans="1:27" s="520" customFormat="1" ht="14.25" customHeight="1" x14ac:dyDescent="0.2">
      <c r="A203" s="61" t="s">
        <v>102</v>
      </c>
      <c r="B203" s="61" t="s">
        <v>670</v>
      </c>
      <c r="C203" s="573" t="s">
        <v>747</v>
      </c>
      <c r="D203" s="782"/>
      <c r="E203" s="752">
        <v>73.320999999999998</v>
      </c>
      <c r="F203" s="612" t="s">
        <v>723</v>
      </c>
      <c r="G203" s="601" t="s">
        <v>723</v>
      </c>
      <c r="H203" s="601" t="s">
        <v>723</v>
      </c>
      <c r="I203" s="601" t="s">
        <v>723</v>
      </c>
      <c r="J203" s="601" t="s">
        <v>723</v>
      </c>
      <c r="K203" s="601" t="s">
        <v>723</v>
      </c>
      <c r="L203" s="694">
        <v>30</v>
      </c>
      <c r="M203" s="704">
        <v>0.41</v>
      </c>
      <c r="N203" s="605" t="s">
        <v>723</v>
      </c>
      <c r="O203" s="605" t="s">
        <v>723</v>
      </c>
      <c r="P203" s="605" t="s">
        <v>723</v>
      </c>
      <c r="Q203" s="606">
        <v>36</v>
      </c>
      <c r="R203" s="605">
        <v>13</v>
      </c>
      <c r="S203" s="605" t="s">
        <v>723</v>
      </c>
      <c r="T203" s="605" t="s">
        <v>723</v>
      </c>
      <c r="U203" s="605" t="s">
        <v>723</v>
      </c>
      <c r="V203" s="605" t="s">
        <v>723</v>
      </c>
      <c r="W203" s="608">
        <v>15</v>
      </c>
      <c r="X203" s="609">
        <v>0.2</v>
      </c>
      <c r="Y203" s="610">
        <v>16</v>
      </c>
      <c r="Z203" s="588"/>
      <c r="AA203" s="523"/>
    </row>
    <row r="204" spans="1:27" s="520" customFormat="1" ht="14.25" customHeight="1" x14ac:dyDescent="0.2">
      <c r="A204" s="61" t="s">
        <v>336</v>
      </c>
      <c r="B204" s="61" t="s">
        <v>337</v>
      </c>
      <c r="C204" s="573" t="s">
        <v>745</v>
      </c>
      <c r="D204" s="782"/>
      <c r="E204" s="752">
        <v>48.329000000000001</v>
      </c>
      <c r="F204" s="612" t="s">
        <v>723</v>
      </c>
      <c r="G204" s="601" t="s">
        <v>723</v>
      </c>
      <c r="H204" s="601" t="s">
        <v>723</v>
      </c>
      <c r="I204" s="601" t="s">
        <v>723</v>
      </c>
      <c r="J204" s="601" t="s">
        <v>723</v>
      </c>
      <c r="K204" s="601" t="s">
        <v>723</v>
      </c>
      <c r="L204" s="694">
        <v>30</v>
      </c>
      <c r="M204" s="704">
        <v>0.62</v>
      </c>
      <c r="N204" s="605" t="s">
        <v>723</v>
      </c>
      <c r="O204" s="607">
        <v>15</v>
      </c>
      <c r="P204" s="605" t="s">
        <v>723</v>
      </c>
      <c r="Q204" s="606">
        <v>53</v>
      </c>
      <c r="R204" s="607">
        <v>9</v>
      </c>
      <c r="S204" s="605" t="s">
        <v>723</v>
      </c>
      <c r="T204" s="605" t="s">
        <v>723</v>
      </c>
      <c r="U204" s="605" t="s">
        <v>723</v>
      </c>
      <c r="V204" s="607">
        <v>7</v>
      </c>
      <c r="W204" s="608">
        <v>19</v>
      </c>
      <c r="X204" s="609">
        <v>0.39</v>
      </c>
      <c r="Y204" s="602">
        <v>21</v>
      </c>
      <c r="Z204" s="588"/>
      <c r="AA204" s="523"/>
    </row>
    <row r="205" spans="1:27" s="520" customFormat="1" ht="14.25" customHeight="1" x14ac:dyDescent="0.2">
      <c r="A205" s="61" t="s">
        <v>549</v>
      </c>
      <c r="B205" s="61" t="s">
        <v>671</v>
      </c>
      <c r="C205" s="573" t="s">
        <v>748</v>
      </c>
      <c r="D205" s="782"/>
      <c r="E205" s="752">
        <v>94.191999999999993</v>
      </c>
      <c r="F205" s="603">
        <v>28</v>
      </c>
      <c r="G205" s="601" t="s">
        <v>723</v>
      </c>
      <c r="H205" s="601" t="s">
        <v>723</v>
      </c>
      <c r="I205" s="601" t="s">
        <v>723</v>
      </c>
      <c r="J205" s="601" t="s">
        <v>723</v>
      </c>
      <c r="K205" s="601" t="s">
        <v>723</v>
      </c>
      <c r="L205" s="694">
        <v>30</v>
      </c>
      <c r="M205" s="704">
        <v>0.32</v>
      </c>
      <c r="N205" s="605">
        <v>5</v>
      </c>
      <c r="O205" s="605">
        <v>23</v>
      </c>
      <c r="P205" s="605">
        <v>27</v>
      </c>
      <c r="Q205" s="606">
        <v>85</v>
      </c>
      <c r="R205" s="607">
        <v>25</v>
      </c>
      <c r="S205" s="605" t="s">
        <v>723</v>
      </c>
      <c r="T205" s="607">
        <v>49</v>
      </c>
      <c r="U205" s="605" t="s">
        <v>723</v>
      </c>
      <c r="V205" s="605" t="s">
        <v>723</v>
      </c>
      <c r="W205" s="608">
        <v>75</v>
      </c>
      <c r="X205" s="609">
        <v>0.8</v>
      </c>
      <c r="Y205" s="610" t="s">
        <v>723</v>
      </c>
      <c r="Z205" s="588"/>
      <c r="AA205" s="523"/>
    </row>
    <row r="206" spans="1:27" s="520" customFormat="1" ht="14.25" customHeight="1" x14ac:dyDescent="0.2">
      <c r="A206" s="61" t="s">
        <v>21</v>
      </c>
      <c r="B206" s="61" t="s">
        <v>22</v>
      </c>
      <c r="C206" s="573" t="s">
        <v>750</v>
      </c>
      <c r="D206" s="782"/>
      <c r="E206" s="752">
        <v>95.200999999999993</v>
      </c>
      <c r="F206" s="603">
        <v>36</v>
      </c>
      <c r="G206" s="601" t="s">
        <v>723</v>
      </c>
      <c r="H206" s="601" t="s">
        <v>723</v>
      </c>
      <c r="I206" s="601" t="s">
        <v>723</v>
      </c>
      <c r="J206" s="601" t="s">
        <v>723</v>
      </c>
      <c r="K206" s="601" t="s">
        <v>723</v>
      </c>
      <c r="L206" s="694">
        <v>39</v>
      </c>
      <c r="M206" s="704">
        <v>0.41</v>
      </c>
      <c r="N206" s="607">
        <v>10</v>
      </c>
      <c r="O206" s="607">
        <v>19</v>
      </c>
      <c r="P206" s="607">
        <v>9</v>
      </c>
      <c r="Q206" s="606">
        <v>77</v>
      </c>
      <c r="R206" s="605" t="s">
        <v>723</v>
      </c>
      <c r="S206" s="605" t="s">
        <v>723</v>
      </c>
      <c r="T206" s="605">
        <v>22</v>
      </c>
      <c r="U206" s="605" t="s">
        <v>723</v>
      </c>
      <c r="V206" s="605" t="s">
        <v>723</v>
      </c>
      <c r="W206" s="608">
        <v>23</v>
      </c>
      <c r="X206" s="609">
        <v>0.24</v>
      </c>
      <c r="Y206" s="602">
        <v>24</v>
      </c>
      <c r="Z206" s="588"/>
      <c r="AA206" s="523"/>
    </row>
    <row r="207" spans="1:27" s="520" customFormat="1" ht="14.25" customHeight="1" x14ac:dyDescent="0.2">
      <c r="A207" s="61" t="s">
        <v>244</v>
      </c>
      <c r="B207" s="61" t="s">
        <v>245</v>
      </c>
      <c r="C207" s="573" t="s">
        <v>749</v>
      </c>
      <c r="D207" s="782"/>
      <c r="E207" s="752">
        <v>26.638000000000002</v>
      </c>
      <c r="F207" s="612" t="s">
        <v>723</v>
      </c>
      <c r="G207" s="601" t="s">
        <v>723</v>
      </c>
      <c r="H207" s="601" t="s">
        <v>723</v>
      </c>
      <c r="I207" s="601" t="s">
        <v>723</v>
      </c>
      <c r="J207" s="601" t="s">
        <v>723</v>
      </c>
      <c r="K207" s="601" t="s">
        <v>723</v>
      </c>
      <c r="L207" s="694">
        <v>32</v>
      </c>
      <c r="M207" s="704">
        <v>1.2</v>
      </c>
      <c r="N207" s="605" t="s">
        <v>723</v>
      </c>
      <c r="O207" s="607">
        <v>22</v>
      </c>
      <c r="P207" s="605" t="s">
        <v>723</v>
      </c>
      <c r="Q207" s="606">
        <v>57</v>
      </c>
      <c r="R207" s="605" t="s">
        <v>723</v>
      </c>
      <c r="S207" s="607">
        <v>8</v>
      </c>
      <c r="T207" s="605">
        <v>5</v>
      </c>
      <c r="U207" s="605" t="s">
        <v>723</v>
      </c>
      <c r="V207" s="605" t="s">
        <v>723</v>
      </c>
      <c r="W207" s="608">
        <v>14</v>
      </c>
      <c r="X207" s="609">
        <v>0.53</v>
      </c>
      <c r="Y207" s="602" t="s">
        <v>723</v>
      </c>
      <c r="Z207" s="588"/>
      <c r="AA207" s="523"/>
    </row>
    <row r="208" spans="1:27" s="520" customFormat="1" ht="14.25" customHeight="1" x14ac:dyDescent="0.2">
      <c r="A208" s="61" t="s">
        <v>166</v>
      </c>
      <c r="B208" s="61" t="s">
        <v>167</v>
      </c>
      <c r="C208" s="573" t="s">
        <v>744</v>
      </c>
      <c r="D208" s="782"/>
      <c r="E208" s="752">
        <v>41.043999999999997</v>
      </c>
      <c r="F208" s="612" t="s">
        <v>723</v>
      </c>
      <c r="G208" s="601" t="s">
        <v>723</v>
      </c>
      <c r="H208" s="601" t="s">
        <v>723</v>
      </c>
      <c r="I208" s="601" t="s">
        <v>723</v>
      </c>
      <c r="J208" s="601" t="s">
        <v>723</v>
      </c>
      <c r="K208" s="601" t="s">
        <v>723</v>
      </c>
      <c r="L208" s="600">
        <v>9</v>
      </c>
      <c r="M208" s="610">
        <v>0.22</v>
      </c>
      <c r="N208" s="605" t="s">
        <v>723</v>
      </c>
      <c r="O208" s="605">
        <v>7</v>
      </c>
      <c r="P208" s="605" t="s">
        <v>723</v>
      </c>
      <c r="Q208" s="606">
        <v>20</v>
      </c>
      <c r="R208" s="605" t="s">
        <v>723</v>
      </c>
      <c r="S208" s="605" t="s">
        <v>723</v>
      </c>
      <c r="T208" s="605" t="s">
        <v>723</v>
      </c>
      <c r="U208" s="605" t="s">
        <v>723</v>
      </c>
      <c r="V208" s="605" t="s">
        <v>723</v>
      </c>
      <c r="W208" s="611" t="s">
        <v>619</v>
      </c>
      <c r="X208" s="610" t="s">
        <v>723</v>
      </c>
      <c r="Y208" s="610" t="s">
        <v>723</v>
      </c>
      <c r="Z208" s="588"/>
      <c r="AA208" s="523"/>
    </row>
    <row r="209" spans="1:27" s="520" customFormat="1" ht="14.25" customHeight="1" x14ac:dyDescent="0.2">
      <c r="A209" s="61" t="s">
        <v>192</v>
      </c>
      <c r="B209" s="61" t="s">
        <v>193</v>
      </c>
      <c r="C209" s="573" t="s">
        <v>744</v>
      </c>
      <c r="D209" s="782"/>
      <c r="E209" s="752">
        <v>96.058999999999997</v>
      </c>
      <c r="F209" s="603">
        <v>87</v>
      </c>
      <c r="G209" s="604">
        <v>12</v>
      </c>
      <c r="H209" s="601" t="s">
        <v>723</v>
      </c>
      <c r="I209" s="604">
        <v>9</v>
      </c>
      <c r="J209" s="601" t="s">
        <v>723</v>
      </c>
      <c r="K209" s="601" t="s">
        <v>723</v>
      </c>
      <c r="L209" s="694">
        <v>111</v>
      </c>
      <c r="M209" s="704">
        <v>1.1599999999999999</v>
      </c>
      <c r="N209" s="605" t="s">
        <v>723</v>
      </c>
      <c r="O209" s="605" t="s">
        <v>723</v>
      </c>
      <c r="P209" s="607">
        <v>29</v>
      </c>
      <c r="Q209" s="606">
        <v>154</v>
      </c>
      <c r="R209" s="607">
        <v>51</v>
      </c>
      <c r="S209" s="605" t="s">
        <v>723</v>
      </c>
      <c r="T209" s="607">
        <v>60</v>
      </c>
      <c r="U209" s="605">
        <v>136</v>
      </c>
      <c r="V209" s="607" t="s">
        <v>723</v>
      </c>
      <c r="W209" s="608">
        <v>247</v>
      </c>
      <c r="X209" s="609">
        <v>2.57</v>
      </c>
      <c r="Y209" s="602">
        <v>26</v>
      </c>
      <c r="Z209" s="588"/>
      <c r="AA209" s="523"/>
    </row>
    <row r="210" spans="1:27" s="520" customFormat="1" ht="14.25" customHeight="1" x14ac:dyDescent="0.2">
      <c r="A210" s="61" t="s">
        <v>14</v>
      </c>
      <c r="B210" s="61" t="s">
        <v>672</v>
      </c>
      <c r="C210" s="573" t="s">
        <v>750</v>
      </c>
      <c r="D210" s="782"/>
      <c r="E210" s="752">
        <v>142.21799999999999</v>
      </c>
      <c r="F210" s="612" t="s">
        <v>723</v>
      </c>
      <c r="G210" s="601" t="s">
        <v>723</v>
      </c>
      <c r="H210" s="601" t="s">
        <v>723</v>
      </c>
      <c r="I210" s="601" t="s">
        <v>723</v>
      </c>
      <c r="J210" s="601" t="s">
        <v>723</v>
      </c>
      <c r="K210" s="601" t="s">
        <v>723</v>
      </c>
      <c r="L210" s="694">
        <v>42</v>
      </c>
      <c r="M210" s="704">
        <v>0.3</v>
      </c>
      <c r="N210" s="605" t="s">
        <v>723</v>
      </c>
      <c r="O210" s="605" t="s">
        <v>723</v>
      </c>
      <c r="P210" s="607">
        <v>14</v>
      </c>
      <c r="Q210" s="606">
        <v>66</v>
      </c>
      <c r="R210" s="605" t="s">
        <v>723</v>
      </c>
      <c r="S210" s="605" t="s">
        <v>723</v>
      </c>
      <c r="T210" s="605" t="s">
        <v>723</v>
      </c>
      <c r="U210" s="605" t="s">
        <v>723</v>
      </c>
      <c r="V210" s="605" t="s">
        <v>723</v>
      </c>
      <c r="W210" s="611" t="s">
        <v>619</v>
      </c>
      <c r="X210" s="610" t="s">
        <v>723</v>
      </c>
      <c r="Y210" s="610" t="s">
        <v>723</v>
      </c>
      <c r="Z210" s="588"/>
      <c r="AA210" s="523"/>
    </row>
    <row r="211" spans="1:27" s="520" customFormat="1" ht="14.25" customHeight="1" x14ac:dyDescent="0.2">
      <c r="A211" s="61" t="s">
        <v>338</v>
      </c>
      <c r="B211" s="61" t="s">
        <v>339</v>
      </c>
      <c r="C211" s="573" t="s">
        <v>745</v>
      </c>
      <c r="D211" s="782"/>
      <c r="E211" s="752">
        <v>64.143000000000001</v>
      </c>
      <c r="F211" s="603">
        <v>10</v>
      </c>
      <c r="G211" s="601" t="s">
        <v>723</v>
      </c>
      <c r="H211" s="601" t="s">
        <v>723</v>
      </c>
      <c r="I211" s="601" t="s">
        <v>723</v>
      </c>
      <c r="J211" s="601" t="s">
        <v>723</v>
      </c>
      <c r="K211" s="601" t="s">
        <v>723</v>
      </c>
      <c r="L211" s="694">
        <v>12</v>
      </c>
      <c r="M211" s="704">
        <v>0.19</v>
      </c>
      <c r="N211" s="607">
        <v>26</v>
      </c>
      <c r="O211" s="607" t="s">
        <v>723</v>
      </c>
      <c r="P211" s="607" t="s">
        <v>723</v>
      </c>
      <c r="Q211" s="606">
        <v>63</v>
      </c>
      <c r="R211" s="607">
        <v>18</v>
      </c>
      <c r="S211" s="605" t="s">
        <v>723</v>
      </c>
      <c r="T211" s="605" t="s">
        <v>723</v>
      </c>
      <c r="U211" s="605" t="s">
        <v>723</v>
      </c>
      <c r="V211" s="607">
        <v>30</v>
      </c>
      <c r="W211" s="608">
        <v>50</v>
      </c>
      <c r="X211" s="609">
        <v>0.78</v>
      </c>
      <c r="Y211" s="610" t="s">
        <v>723</v>
      </c>
      <c r="Z211" s="588"/>
      <c r="AA211" s="523"/>
    </row>
    <row r="212" spans="1:27" s="520" customFormat="1" ht="14.25" customHeight="1" x14ac:dyDescent="0.2">
      <c r="A212" s="61" t="s">
        <v>138</v>
      </c>
      <c r="B212" s="61" t="s">
        <v>673</v>
      </c>
      <c r="C212" s="573" t="s">
        <v>744</v>
      </c>
      <c r="D212" s="782"/>
      <c r="E212" s="752">
        <v>132.81299999999999</v>
      </c>
      <c r="F212" s="603">
        <v>91</v>
      </c>
      <c r="G212" s="604">
        <v>32</v>
      </c>
      <c r="H212" s="604">
        <v>26</v>
      </c>
      <c r="I212" s="604">
        <v>8</v>
      </c>
      <c r="J212" s="601">
        <v>6</v>
      </c>
      <c r="K212" s="601">
        <v>7</v>
      </c>
      <c r="L212" s="694">
        <v>170</v>
      </c>
      <c r="M212" s="704">
        <v>1.28</v>
      </c>
      <c r="N212" s="607">
        <v>14</v>
      </c>
      <c r="O212" s="607">
        <v>7</v>
      </c>
      <c r="P212" s="607">
        <v>85</v>
      </c>
      <c r="Q212" s="606">
        <v>276</v>
      </c>
      <c r="R212" s="607">
        <v>46</v>
      </c>
      <c r="S212" s="607">
        <v>130</v>
      </c>
      <c r="T212" s="607">
        <v>47</v>
      </c>
      <c r="U212" s="605" t="s">
        <v>723</v>
      </c>
      <c r="V212" s="605" t="s">
        <v>723</v>
      </c>
      <c r="W212" s="608">
        <v>223</v>
      </c>
      <c r="X212" s="609">
        <v>1.68</v>
      </c>
      <c r="Y212" s="602">
        <v>35</v>
      </c>
      <c r="Z212" s="588"/>
      <c r="AA212" s="523"/>
    </row>
    <row r="213" spans="1:27" s="520" customFormat="1" ht="14.25" customHeight="1" x14ac:dyDescent="0.2">
      <c r="A213" s="61" t="s">
        <v>246</v>
      </c>
      <c r="B213" s="61" t="s">
        <v>247</v>
      </c>
      <c r="C213" s="573" t="s">
        <v>749</v>
      </c>
      <c r="D213" s="782"/>
      <c r="E213" s="752">
        <v>54.616</v>
      </c>
      <c r="F213" s="603">
        <v>53</v>
      </c>
      <c r="G213" s="601" t="s">
        <v>723</v>
      </c>
      <c r="H213" s="601" t="s">
        <v>723</v>
      </c>
      <c r="I213" s="601" t="s">
        <v>723</v>
      </c>
      <c r="J213" s="601" t="s">
        <v>723</v>
      </c>
      <c r="K213" s="601" t="s">
        <v>723</v>
      </c>
      <c r="L213" s="694">
        <v>56</v>
      </c>
      <c r="M213" s="704">
        <v>1.03</v>
      </c>
      <c r="N213" s="605" t="s">
        <v>723</v>
      </c>
      <c r="O213" s="605" t="s">
        <v>723</v>
      </c>
      <c r="P213" s="605">
        <v>8</v>
      </c>
      <c r="Q213" s="606">
        <v>65</v>
      </c>
      <c r="R213" s="607">
        <v>55</v>
      </c>
      <c r="S213" s="607">
        <v>11</v>
      </c>
      <c r="T213" s="605" t="s">
        <v>723</v>
      </c>
      <c r="U213" s="605" t="s">
        <v>723</v>
      </c>
      <c r="V213" s="605" t="s">
        <v>723</v>
      </c>
      <c r="W213" s="608">
        <v>66</v>
      </c>
      <c r="X213" s="609">
        <v>1.21</v>
      </c>
      <c r="Y213" s="610" t="s">
        <v>723</v>
      </c>
      <c r="Z213" s="588"/>
      <c r="AA213" s="523"/>
    </row>
    <row r="214" spans="1:27" s="520" customFormat="1" ht="14.25" customHeight="1" x14ac:dyDescent="0.2">
      <c r="A214" s="61" t="s">
        <v>168</v>
      </c>
      <c r="B214" s="61" t="s">
        <v>169</v>
      </c>
      <c r="C214" s="573" t="s">
        <v>744</v>
      </c>
      <c r="D214" s="782"/>
      <c r="E214" s="752">
        <v>21.571000000000002</v>
      </c>
      <c r="F214" s="603">
        <v>14</v>
      </c>
      <c r="G214" s="601" t="s">
        <v>723</v>
      </c>
      <c r="H214" s="601" t="s">
        <v>723</v>
      </c>
      <c r="I214" s="601" t="s">
        <v>723</v>
      </c>
      <c r="J214" s="601" t="s">
        <v>723</v>
      </c>
      <c r="K214" s="601" t="s">
        <v>723</v>
      </c>
      <c r="L214" s="694">
        <v>15</v>
      </c>
      <c r="M214" s="704">
        <v>0.7</v>
      </c>
      <c r="N214" s="605" t="s">
        <v>723</v>
      </c>
      <c r="O214" s="607">
        <v>23</v>
      </c>
      <c r="P214" s="605" t="s">
        <v>723</v>
      </c>
      <c r="Q214" s="606">
        <v>41</v>
      </c>
      <c r="R214" s="605">
        <v>5</v>
      </c>
      <c r="S214" s="605" t="s">
        <v>723</v>
      </c>
      <c r="T214" s="607">
        <v>10</v>
      </c>
      <c r="U214" s="605" t="s">
        <v>723</v>
      </c>
      <c r="V214" s="605" t="s">
        <v>723</v>
      </c>
      <c r="W214" s="608">
        <v>16</v>
      </c>
      <c r="X214" s="609">
        <v>0.74</v>
      </c>
      <c r="Y214" s="602">
        <v>14</v>
      </c>
      <c r="Z214" s="588"/>
      <c r="AA214" s="523"/>
    </row>
    <row r="215" spans="1:27" s="520" customFormat="1" ht="14.25" customHeight="1" x14ac:dyDescent="0.2">
      <c r="A215" s="61" t="s">
        <v>51</v>
      </c>
      <c r="B215" s="61" t="s">
        <v>52</v>
      </c>
      <c r="C215" s="573" t="s">
        <v>743</v>
      </c>
      <c r="D215" s="782"/>
      <c r="E215" s="752">
        <v>93.864999999999995</v>
      </c>
      <c r="F215" s="603">
        <v>27</v>
      </c>
      <c r="G215" s="601">
        <v>5</v>
      </c>
      <c r="H215" s="601">
        <v>7</v>
      </c>
      <c r="I215" s="601" t="s">
        <v>723</v>
      </c>
      <c r="J215" s="601" t="s">
        <v>723</v>
      </c>
      <c r="K215" s="601" t="s">
        <v>723</v>
      </c>
      <c r="L215" s="694">
        <v>46</v>
      </c>
      <c r="M215" s="704">
        <v>0.49</v>
      </c>
      <c r="N215" s="605" t="s">
        <v>723</v>
      </c>
      <c r="O215" s="605">
        <v>40</v>
      </c>
      <c r="P215" s="607" t="s">
        <v>723</v>
      </c>
      <c r="Q215" s="606">
        <v>122</v>
      </c>
      <c r="R215" s="607">
        <v>19</v>
      </c>
      <c r="S215" s="605" t="s">
        <v>723</v>
      </c>
      <c r="T215" s="607">
        <v>30</v>
      </c>
      <c r="U215" s="605" t="s">
        <v>723</v>
      </c>
      <c r="V215" s="605">
        <v>15</v>
      </c>
      <c r="W215" s="608">
        <v>66</v>
      </c>
      <c r="X215" s="609">
        <v>0.7</v>
      </c>
      <c r="Y215" s="610" t="s">
        <v>723</v>
      </c>
      <c r="Z215" s="588"/>
      <c r="AA215" s="523"/>
    </row>
    <row r="216" spans="1:27" s="520" customFormat="1" ht="14.25" customHeight="1" x14ac:dyDescent="0.2">
      <c r="A216" s="61" t="s">
        <v>500</v>
      </c>
      <c r="B216" s="61" t="s">
        <v>501</v>
      </c>
      <c r="C216" s="573" t="s">
        <v>742</v>
      </c>
      <c r="D216" s="782"/>
      <c r="E216" s="752">
        <v>60.018999999999998</v>
      </c>
      <c r="F216" s="603">
        <v>17</v>
      </c>
      <c r="G216" s="604" t="s">
        <v>723</v>
      </c>
      <c r="H216" s="601" t="s">
        <v>723</v>
      </c>
      <c r="I216" s="601" t="s">
        <v>723</v>
      </c>
      <c r="J216" s="601" t="s">
        <v>723</v>
      </c>
      <c r="K216" s="601" t="s">
        <v>723</v>
      </c>
      <c r="L216" s="694">
        <v>27</v>
      </c>
      <c r="M216" s="704">
        <v>0.45</v>
      </c>
      <c r="N216" s="607">
        <v>9</v>
      </c>
      <c r="O216" s="607">
        <v>6</v>
      </c>
      <c r="P216" s="607">
        <v>14</v>
      </c>
      <c r="Q216" s="606">
        <v>56</v>
      </c>
      <c r="R216" s="605" t="s">
        <v>723</v>
      </c>
      <c r="S216" s="605" t="s">
        <v>723</v>
      </c>
      <c r="T216" s="607">
        <v>86</v>
      </c>
      <c r="U216" s="607">
        <v>20</v>
      </c>
      <c r="V216" s="605" t="s">
        <v>723</v>
      </c>
      <c r="W216" s="608">
        <v>107</v>
      </c>
      <c r="X216" s="609">
        <v>1.78</v>
      </c>
      <c r="Y216" s="610" t="s">
        <v>723</v>
      </c>
      <c r="Z216" s="588"/>
      <c r="AA216" s="523"/>
    </row>
    <row r="217" spans="1:27" s="520" customFormat="1" ht="14.25" customHeight="1" x14ac:dyDescent="0.2">
      <c r="A217" s="61" t="s">
        <v>75</v>
      </c>
      <c r="B217" s="61" t="s">
        <v>76</v>
      </c>
      <c r="C217" s="573" t="s">
        <v>743</v>
      </c>
      <c r="D217" s="782"/>
      <c r="E217" s="752">
        <v>38.521999999999998</v>
      </c>
      <c r="F217" s="612" t="s">
        <v>723</v>
      </c>
      <c r="G217" s="601" t="s">
        <v>723</v>
      </c>
      <c r="H217" s="601" t="s">
        <v>723</v>
      </c>
      <c r="I217" s="601" t="s">
        <v>723</v>
      </c>
      <c r="J217" s="601" t="s">
        <v>723</v>
      </c>
      <c r="K217" s="601" t="s">
        <v>723</v>
      </c>
      <c r="L217" s="600">
        <v>8</v>
      </c>
      <c r="M217" s="610">
        <v>0.21</v>
      </c>
      <c r="N217" s="605" t="s">
        <v>723</v>
      </c>
      <c r="O217" s="605" t="s">
        <v>723</v>
      </c>
      <c r="P217" s="607">
        <v>36</v>
      </c>
      <c r="Q217" s="606">
        <v>44</v>
      </c>
      <c r="R217" s="605" t="s">
        <v>723</v>
      </c>
      <c r="S217" s="605" t="s">
        <v>723</v>
      </c>
      <c r="T217" s="605" t="s">
        <v>723</v>
      </c>
      <c r="U217" s="605" t="s">
        <v>723</v>
      </c>
      <c r="V217" s="605" t="s">
        <v>723</v>
      </c>
      <c r="W217" s="608" t="s">
        <v>619</v>
      </c>
      <c r="X217" s="609" t="s">
        <v>723</v>
      </c>
      <c r="Y217" s="610">
        <v>5</v>
      </c>
      <c r="Z217" s="588"/>
      <c r="AA217" s="523"/>
    </row>
    <row r="218" spans="1:27" s="520" customFormat="1" ht="14.25" customHeight="1" x14ac:dyDescent="0.2">
      <c r="A218" s="61" t="s">
        <v>271</v>
      </c>
      <c r="B218" s="61" t="s">
        <v>674</v>
      </c>
      <c r="C218" s="573" t="s">
        <v>745</v>
      </c>
      <c r="D218" s="782"/>
      <c r="E218" s="752">
        <v>80.052999999999997</v>
      </c>
      <c r="F218" s="603">
        <v>100</v>
      </c>
      <c r="G218" s="604">
        <v>8</v>
      </c>
      <c r="H218" s="604" t="s">
        <v>723</v>
      </c>
      <c r="I218" s="601" t="s">
        <v>723</v>
      </c>
      <c r="J218" s="601" t="s">
        <v>723</v>
      </c>
      <c r="K218" s="604">
        <v>15</v>
      </c>
      <c r="L218" s="694">
        <v>134</v>
      </c>
      <c r="M218" s="704">
        <v>1.67</v>
      </c>
      <c r="N218" s="607">
        <v>15</v>
      </c>
      <c r="O218" s="607">
        <v>23</v>
      </c>
      <c r="P218" s="607">
        <v>78</v>
      </c>
      <c r="Q218" s="606">
        <v>250</v>
      </c>
      <c r="R218" s="607">
        <v>143</v>
      </c>
      <c r="S218" s="607">
        <v>62</v>
      </c>
      <c r="T218" s="605" t="s">
        <v>723</v>
      </c>
      <c r="U218" s="607">
        <v>155</v>
      </c>
      <c r="V218" s="605" t="s">
        <v>723</v>
      </c>
      <c r="W218" s="608">
        <v>360</v>
      </c>
      <c r="X218" s="609">
        <v>4.5</v>
      </c>
      <c r="Y218" s="602">
        <v>67</v>
      </c>
      <c r="Z218" s="588"/>
      <c r="AA218" s="523"/>
    </row>
    <row r="219" spans="1:27" s="520" customFormat="1" ht="14.25" customHeight="1" x14ac:dyDescent="0.2">
      <c r="A219" s="61" t="s">
        <v>550</v>
      </c>
      <c r="B219" s="61" t="s">
        <v>675</v>
      </c>
      <c r="C219" s="573" t="s">
        <v>748</v>
      </c>
      <c r="D219" s="782"/>
      <c r="E219" s="752">
        <v>114.008</v>
      </c>
      <c r="F219" s="603">
        <v>68</v>
      </c>
      <c r="G219" s="601" t="s">
        <v>723</v>
      </c>
      <c r="H219" s="601" t="s">
        <v>723</v>
      </c>
      <c r="I219" s="601" t="s">
        <v>723</v>
      </c>
      <c r="J219" s="604" t="s">
        <v>723</v>
      </c>
      <c r="K219" s="601" t="s">
        <v>723</v>
      </c>
      <c r="L219" s="694">
        <v>77</v>
      </c>
      <c r="M219" s="704">
        <v>0.68</v>
      </c>
      <c r="N219" s="607">
        <v>11</v>
      </c>
      <c r="O219" s="607">
        <v>5</v>
      </c>
      <c r="P219" s="607">
        <v>86</v>
      </c>
      <c r="Q219" s="606">
        <v>179</v>
      </c>
      <c r="R219" s="607">
        <v>54</v>
      </c>
      <c r="S219" s="605" t="s">
        <v>723</v>
      </c>
      <c r="T219" s="605" t="s">
        <v>723</v>
      </c>
      <c r="U219" s="607">
        <v>45</v>
      </c>
      <c r="V219" s="607">
        <v>59</v>
      </c>
      <c r="W219" s="608">
        <v>178</v>
      </c>
      <c r="X219" s="609">
        <v>1.56</v>
      </c>
      <c r="Y219" s="602">
        <v>158</v>
      </c>
      <c r="Z219" s="588"/>
      <c r="AA219" s="523"/>
    </row>
    <row r="220" spans="1:27" s="520" customFormat="1" ht="14.25" customHeight="1" x14ac:dyDescent="0.2">
      <c r="A220" s="61" t="s">
        <v>551</v>
      </c>
      <c r="B220" s="61" t="s">
        <v>676</v>
      </c>
      <c r="C220" s="573" t="s">
        <v>748</v>
      </c>
      <c r="D220" s="782"/>
      <c r="E220" s="752">
        <v>66.72</v>
      </c>
      <c r="F220" s="603">
        <v>21</v>
      </c>
      <c r="G220" s="601" t="s">
        <v>723</v>
      </c>
      <c r="H220" s="601" t="s">
        <v>723</v>
      </c>
      <c r="I220" s="601" t="s">
        <v>723</v>
      </c>
      <c r="J220" s="601" t="s">
        <v>723</v>
      </c>
      <c r="K220" s="601" t="s">
        <v>723</v>
      </c>
      <c r="L220" s="694">
        <v>24</v>
      </c>
      <c r="M220" s="704">
        <v>0.36</v>
      </c>
      <c r="N220" s="607" t="s">
        <v>723</v>
      </c>
      <c r="O220" s="607" t="s">
        <v>723</v>
      </c>
      <c r="P220" s="607">
        <v>38</v>
      </c>
      <c r="Q220" s="606">
        <v>69</v>
      </c>
      <c r="R220" s="607">
        <v>23</v>
      </c>
      <c r="S220" s="605" t="s">
        <v>723</v>
      </c>
      <c r="T220" s="607">
        <v>37</v>
      </c>
      <c r="U220" s="607">
        <v>33</v>
      </c>
      <c r="V220" s="605" t="s">
        <v>723</v>
      </c>
      <c r="W220" s="608">
        <v>101</v>
      </c>
      <c r="X220" s="609">
        <v>1.51</v>
      </c>
      <c r="Y220" s="602" t="s">
        <v>723</v>
      </c>
      <c r="Z220" s="588"/>
      <c r="AA220" s="523"/>
    </row>
    <row r="221" spans="1:27" s="520" customFormat="1" ht="14.25" customHeight="1" x14ac:dyDescent="0.2">
      <c r="A221" s="61" t="s">
        <v>427</v>
      </c>
      <c r="B221" s="61" t="s">
        <v>677</v>
      </c>
      <c r="C221" s="573" t="s">
        <v>742</v>
      </c>
      <c r="D221" s="782"/>
      <c r="E221" s="752">
        <v>90.384</v>
      </c>
      <c r="F221" s="603">
        <v>86</v>
      </c>
      <c r="G221" s="604">
        <v>5</v>
      </c>
      <c r="H221" s="604" t="s">
        <v>723</v>
      </c>
      <c r="I221" s="601" t="s">
        <v>723</v>
      </c>
      <c r="J221" s="601" t="s">
        <v>723</v>
      </c>
      <c r="K221" s="601" t="s">
        <v>723</v>
      </c>
      <c r="L221" s="694">
        <v>97</v>
      </c>
      <c r="M221" s="704">
        <v>1.07</v>
      </c>
      <c r="N221" s="607">
        <v>12</v>
      </c>
      <c r="O221" s="607" t="s">
        <v>723</v>
      </c>
      <c r="P221" s="607" t="s">
        <v>723</v>
      </c>
      <c r="Q221" s="606">
        <v>119</v>
      </c>
      <c r="R221" s="607">
        <v>34</v>
      </c>
      <c r="S221" s="605" t="s">
        <v>723</v>
      </c>
      <c r="T221" s="607">
        <v>17</v>
      </c>
      <c r="U221" s="605" t="s">
        <v>723</v>
      </c>
      <c r="V221" s="607">
        <v>26</v>
      </c>
      <c r="W221" s="608">
        <v>83</v>
      </c>
      <c r="X221" s="609">
        <v>0.92</v>
      </c>
      <c r="Y221" s="602">
        <v>33</v>
      </c>
      <c r="Z221" s="588"/>
      <c r="AA221" s="523"/>
    </row>
    <row r="222" spans="1:27" s="520" customFormat="1" ht="14.25" customHeight="1" x14ac:dyDescent="0.2">
      <c r="A222" s="61" t="s">
        <v>77</v>
      </c>
      <c r="B222" s="61" t="s">
        <v>78</v>
      </c>
      <c r="C222" s="573" t="s">
        <v>743</v>
      </c>
      <c r="D222" s="782"/>
      <c r="E222" s="752">
        <v>58.71</v>
      </c>
      <c r="F222" s="612" t="s">
        <v>723</v>
      </c>
      <c r="G222" s="601" t="s">
        <v>723</v>
      </c>
      <c r="H222" s="601" t="s">
        <v>723</v>
      </c>
      <c r="I222" s="601" t="s">
        <v>723</v>
      </c>
      <c r="J222" s="601" t="s">
        <v>723</v>
      </c>
      <c r="K222" s="601" t="s">
        <v>723</v>
      </c>
      <c r="L222" s="694" t="s">
        <v>723</v>
      </c>
      <c r="M222" s="704" t="s">
        <v>723</v>
      </c>
      <c r="N222" s="605" t="s">
        <v>723</v>
      </c>
      <c r="O222" s="605" t="s">
        <v>723</v>
      </c>
      <c r="P222" s="605" t="s">
        <v>723</v>
      </c>
      <c r="Q222" s="606">
        <v>7</v>
      </c>
      <c r="R222" s="605" t="s">
        <v>723</v>
      </c>
      <c r="S222" s="605" t="s">
        <v>723</v>
      </c>
      <c r="T222" s="607" t="s">
        <v>723</v>
      </c>
      <c r="U222" s="607" t="s">
        <v>723</v>
      </c>
      <c r="V222" s="605" t="s">
        <v>723</v>
      </c>
      <c r="W222" s="608">
        <v>11</v>
      </c>
      <c r="X222" s="609">
        <v>0.19</v>
      </c>
      <c r="Y222" s="602" t="s">
        <v>723</v>
      </c>
      <c r="Z222" s="588"/>
      <c r="AA222" s="523"/>
    </row>
    <row r="223" spans="1:27" s="520" customFormat="1" ht="14.25" customHeight="1" x14ac:dyDescent="0.2">
      <c r="A223" s="61" t="s">
        <v>578</v>
      </c>
      <c r="B223" s="61" t="s">
        <v>579</v>
      </c>
      <c r="C223" s="573" t="s">
        <v>748</v>
      </c>
      <c r="D223" s="782"/>
      <c r="E223" s="752">
        <v>20.245000000000001</v>
      </c>
      <c r="F223" s="612" t="s">
        <v>723</v>
      </c>
      <c r="G223" s="601" t="s">
        <v>723</v>
      </c>
      <c r="H223" s="601" t="s">
        <v>723</v>
      </c>
      <c r="I223" s="601" t="s">
        <v>723</v>
      </c>
      <c r="J223" s="601" t="s">
        <v>723</v>
      </c>
      <c r="K223" s="601" t="s">
        <v>723</v>
      </c>
      <c r="L223" s="694">
        <v>12</v>
      </c>
      <c r="M223" s="704">
        <v>0.59</v>
      </c>
      <c r="N223" s="605" t="s">
        <v>723</v>
      </c>
      <c r="O223" s="605" t="s">
        <v>723</v>
      </c>
      <c r="P223" s="605" t="s">
        <v>723</v>
      </c>
      <c r="Q223" s="606">
        <v>15</v>
      </c>
      <c r="R223" s="605">
        <v>7</v>
      </c>
      <c r="S223" s="605" t="s">
        <v>723</v>
      </c>
      <c r="T223" s="607">
        <v>15</v>
      </c>
      <c r="U223" s="605" t="s">
        <v>723</v>
      </c>
      <c r="V223" s="607">
        <v>16</v>
      </c>
      <c r="W223" s="608">
        <v>40</v>
      </c>
      <c r="X223" s="609">
        <v>1.98</v>
      </c>
      <c r="Y223" s="610" t="s">
        <v>723</v>
      </c>
      <c r="Z223" s="588"/>
      <c r="AA223" s="523"/>
    </row>
    <row r="224" spans="1:27" s="520" customFormat="1" ht="14.25" customHeight="1" x14ac:dyDescent="0.2">
      <c r="A224" s="61" t="s">
        <v>428</v>
      </c>
      <c r="B224" s="61" t="s">
        <v>678</v>
      </c>
      <c r="C224" s="573" t="s">
        <v>742</v>
      </c>
      <c r="D224" s="782"/>
      <c r="E224" s="752">
        <v>66.629000000000005</v>
      </c>
      <c r="F224" s="603">
        <v>28</v>
      </c>
      <c r="G224" s="604" t="s">
        <v>723</v>
      </c>
      <c r="H224" s="601">
        <v>6</v>
      </c>
      <c r="I224" s="604" t="s">
        <v>723</v>
      </c>
      <c r="J224" s="601" t="s">
        <v>723</v>
      </c>
      <c r="K224" s="601" t="s">
        <v>723</v>
      </c>
      <c r="L224" s="694">
        <v>44</v>
      </c>
      <c r="M224" s="704">
        <v>0.66</v>
      </c>
      <c r="N224" s="607" t="s">
        <v>723</v>
      </c>
      <c r="O224" s="607" t="s">
        <v>723</v>
      </c>
      <c r="P224" s="607">
        <v>13</v>
      </c>
      <c r="Q224" s="606">
        <v>67</v>
      </c>
      <c r="R224" s="607">
        <v>22</v>
      </c>
      <c r="S224" s="607" t="s">
        <v>723</v>
      </c>
      <c r="T224" s="607">
        <v>178</v>
      </c>
      <c r="U224" s="605" t="s">
        <v>723</v>
      </c>
      <c r="V224" s="605">
        <v>11</v>
      </c>
      <c r="W224" s="608">
        <v>213</v>
      </c>
      <c r="X224" s="609">
        <v>3.2</v>
      </c>
      <c r="Y224" s="602">
        <v>45</v>
      </c>
      <c r="Z224" s="588"/>
      <c r="AA224" s="523"/>
    </row>
    <row r="225" spans="1:27" s="520" customFormat="1" ht="14.25" customHeight="1" x14ac:dyDescent="0.2">
      <c r="A225" s="61" t="s">
        <v>414</v>
      </c>
      <c r="B225" s="61" t="s">
        <v>415</v>
      </c>
      <c r="C225" s="573" t="s">
        <v>746</v>
      </c>
      <c r="D225" s="782"/>
      <c r="E225" s="752">
        <v>111.77200000000001</v>
      </c>
      <c r="F225" s="603">
        <v>20</v>
      </c>
      <c r="G225" s="604">
        <v>32</v>
      </c>
      <c r="H225" s="604">
        <v>30</v>
      </c>
      <c r="I225" s="601" t="s">
        <v>723</v>
      </c>
      <c r="J225" s="601" t="s">
        <v>723</v>
      </c>
      <c r="K225" s="604">
        <v>15</v>
      </c>
      <c r="L225" s="694">
        <v>102</v>
      </c>
      <c r="M225" s="704">
        <v>0.91</v>
      </c>
      <c r="N225" s="607">
        <v>19</v>
      </c>
      <c r="O225" s="607">
        <v>45</v>
      </c>
      <c r="P225" s="607">
        <v>64</v>
      </c>
      <c r="Q225" s="606">
        <v>230</v>
      </c>
      <c r="R225" s="607">
        <v>189</v>
      </c>
      <c r="S225" s="607">
        <v>128</v>
      </c>
      <c r="T225" s="607">
        <v>6</v>
      </c>
      <c r="U225" s="607">
        <v>1162</v>
      </c>
      <c r="V225" s="607">
        <v>785</v>
      </c>
      <c r="W225" s="608">
        <v>2270</v>
      </c>
      <c r="X225" s="609">
        <v>20.309999999999999</v>
      </c>
      <c r="Y225" s="610" t="s">
        <v>723</v>
      </c>
      <c r="Z225" s="588"/>
      <c r="AA225" s="523"/>
    </row>
    <row r="226" spans="1:27" s="520" customFormat="1" ht="14.25" customHeight="1" x14ac:dyDescent="0.2">
      <c r="A226" s="61" t="s">
        <v>15</v>
      </c>
      <c r="B226" s="61" t="s">
        <v>679</v>
      </c>
      <c r="C226" s="573" t="s">
        <v>750</v>
      </c>
      <c r="D226" s="782"/>
      <c r="E226" s="752">
        <v>60.555</v>
      </c>
      <c r="F226" s="612" t="s">
        <v>723</v>
      </c>
      <c r="G226" s="601" t="s">
        <v>723</v>
      </c>
      <c r="H226" s="601" t="s">
        <v>723</v>
      </c>
      <c r="I226" s="601" t="s">
        <v>723</v>
      </c>
      <c r="J226" s="601" t="s">
        <v>723</v>
      </c>
      <c r="K226" s="601" t="s">
        <v>723</v>
      </c>
      <c r="L226" s="694" t="s">
        <v>723</v>
      </c>
      <c r="M226" s="704" t="s">
        <v>723</v>
      </c>
      <c r="N226" s="605" t="s">
        <v>723</v>
      </c>
      <c r="O226" s="605" t="s">
        <v>723</v>
      </c>
      <c r="P226" s="607" t="s">
        <v>723</v>
      </c>
      <c r="Q226" s="606">
        <v>9</v>
      </c>
      <c r="R226" s="605">
        <v>8</v>
      </c>
      <c r="S226" s="605" t="s">
        <v>723</v>
      </c>
      <c r="T226" s="607">
        <v>6</v>
      </c>
      <c r="U226" s="607">
        <v>8</v>
      </c>
      <c r="V226" s="605" t="s">
        <v>723</v>
      </c>
      <c r="W226" s="608">
        <v>25</v>
      </c>
      <c r="X226" s="609">
        <v>0.41</v>
      </c>
      <c r="Y226" s="610" t="s">
        <v>723</v>
      </c>
      <c r="Z226" s="588"/>
      <c r="AA226" s="523"/>
    </row>
    <row r="227" spans="1:27" s="520" customFormat="1" ht="14.25" customHeight="1" x14ac:dyDescent="0.2">
      <c r="A227" s="61" t="s">
        <v>220</v>
      </c>
      <c r="B227" s="61" t="s">
        <v>221</v>
      </c>
      <c r="C227" s="573" t="s">
        <v>749</v>
      </c>
      <c r="D227" s="782"/>
      <c r="E227" s="752">
        <v>35.716000000000001</v>
      </c>
      <c r="F227" s="603">
        <v>22</v>
      </c>
      <c r="G227" s="601" t="s">
        <v>723</v>
      </c>
      <c r="H227" s="601" t="s">
        <v>723</v>
      </c>
      <c r="I227" s="601" t="s">
        <v>723</v>
      </c>
      <c r="J227" s="601" t="s">
        <v>723</v>
      </c>
      <c r="K227" s="601" t="s">
        <v>723</v>
      </c>
      <c r="L227" s="694">
        <v>26</v>
      </c>
      <c r="M227" s="704">
        <v>0.73</v>
      </c>
      <c r="N227" s="605" t="s">
        <v>723</v>
      </c>
      <c r="O227" s="607" t="s">
        <v>723</v>
      </c>
      <c r="P227" s="605" t="s">
        <v>723</v>
      </c>
      <c r="Q227" s="606">
        <v>30</v>
      </c>
      <c r="R227" s="605">
        <v>5</v>
      </c>
      <c r="S227" s="605" t="s">
        <v>723</v>
      </c>
      <c r="T227" s="607">
        <v>22</v>
      </c>
      <c r="U227" s="605" t="s">
        <v>723</v>
      </c>
      <c r="V227" s="605" t="s">
        <v>723</v>
      </c>
      <c r="W227" s="608">
        <v>27</v>
      </c>
      <c r="X227" s="609">
        <v>0.76</v>
      </c>
      <c r="Y227" s="610" t="s">
        <v>723</v>
      </c>
      <c r="Z227" s="588"/>
      <c r="AA227" s="523"/>
    </row>
    <row r="228" spans="1:27" s="520" customFormat="1" ht="14.25" customHeight="1" x14ac:dyDescent="0.2">
      <c r="A228" s="61" t="s">
        <v>516</v>
      </c>
      <c r="B228" s="61" t="s">
        <v>517</v>
      </c>
      <c r="C228" s="573" t="s">
        <v>742</v>
      </c>
      <c r="D228" s="782"/>
      <c r="E228" s="752">
        <v>60.362000000000002</v>
      </c>
      <c r="F228" s="603">
        <v>11</v>
      </c>
      <c r="G228" s="601" t="s">
        <v>723</v>
      </c>
      <c r="H228" s="601" t="s">
        <v>723</v>
      </c>
      <c r="I228" s="601" t="s">
        <v>723</v>
      </c>
      <c r="J228" s="601" t="s">
        <v>723</v>
      </c>
      <c r="K228" s="601" t="s">
        <v>723</v>
      </c>
      <c r="L228" s="694">
        <v>20</v>
      </c>
      <c r="M228" s="704">
        <v>0.33</v>
      </c>
      <c r="N228" s="605" t="s">
        <v>723</v>
      </c>
      <c r="O228" s="605" t="s">
        <v>723</v>
      </c>
      <c r="P228" s="605">
        <v>7</v>
      </c>
      <c r="Q228" s="606">
        <v>29</v>
      </c>
      <c r="R228" s="605" t="s">
        <v>723</v>
      </c>
      <c r="S228" s="605" t="s">
        <v>723</v>
      </c>
      <c r="T228" s="607">
        <v>122</v>
      </c>
      <c r="U228" s="605" t="s">
        <v>723</v>
      </c>
      <c r="V228" s="607">
        <v>13</v>
      </c>
      <c r="W228" s="608">
        <v>139</v>
      </c>
      <c r="X228" s="609">
        <v>2.2999999999999998</v>
      </c>
      <c r="Y228" s="610">
        <v>13</v>
      </c>
      <c r="Z228" s="588"/>
      <c r="AA228" s="523"/>
    </row>
    <row r="229" spans="1:27" s="520" customFormat="1" ht="14.25" customHeight="1" x14ac:dyDescent="0.2">
      <c r="A229" s="61" t="s">
        <v>79</v>
      </c>
      <c r="B229" s="61" t="s">
        <v>80</v>
      </c>
      <c r="C229" s="573" t="s">
        <v>743</v>
      </c>
      <c r="D229" s="782"/>
      <c r="E229" s="752">
        <v>25.305</v>
      </c>
      <c r="F229" s="612" t="s">
        <v>723</v>
      </c>
      <c r="G229" s="601" t="s">
        <v>723</v>
      </c>
      <c r="H229" s="601" t="s">
        <v>723</v>
      </c>
      <c r="I229" s="601" t="s">
        <v>723</v>
      </c>
      <c r="J229" s="601" t="s">
        <v>723</v>
      </c>
      <c r="K229" s="601" t="s">
        <v>723</v>
      </c>
      <c r="L229" s="600" t="s">
        <v>723</v>
      </c>
      <c r="M229" s="610" t="s">
        <v>723</v>
      </c>
      <c r="N229" s="605" t="s">
        <v>723</v>
      </c>
      <c r="O229" s="605" t="s">
        <v>723</v>
      </c>
      <c r="P229" s="605" t="s">
        <v>723</v>
      </c>
      <c r="Q229" s="622" t="s">
        <v>723</v>
      </c>
      <c r="R229" s="605" t="s">
        <v>723</v>
      </c>
      <c r="S229" s="605">
        <v>5</v>
      </c>
      <c r="T229" s="605" t="s">
        <v>723</v>
      </c>
      <c r="U229" s="605" t="s">
        <v>723</v>
      </c>
      <c r="V229" s="605" t="s">
        <v>723</v>
      </c>
      <c r="W229" s="611">
        <v>7</v>
      </c>
      <c r="X229" s="610">
        <v>0.28000000000000003</v>
      </c>
      <c r="Y229" s="610" t="s">
        <v>723</v>
      </c>
      <c r="Z229" s="588"/>
      <c r="AA229" s="523"/>
    </row>
    <row r="230" spans="1:27" s="520" customFormat="1" ht="14.25" customHeight="1" x14ac:dyDescent="0.2">
      <c r="A230" s="61" t="s">
        <v>416</v>
      </c>
      <c r="B230" s="61" t="s">
        <v>417</v>
      </c>
      <c r="C230" s="573" t="s">
        <v>746</v>
      </c>
      <c r="D230" s="782"/>
      <c r="E230" s="752">
        <v>86.247</v>
      </c>
      <c r="F230" s="603">
        <v>28</v>
      </c>
      <c r="G230" s="601">
        <v>8</v>
      </c>
      <c r="H230" s="604">
        <v>6</v>
      </c>
      <c r="I230" s="601" t="s">
        <v>723</v>
      </c>
      <c r="J230" s="601" t="s">
        <v>723</v>
      </c>
      <c r="K230" s="604" t="s">
        <v>723</v>
      </c>
      <c r="L230" s="694">
        <v>46</v>
      </c>
      <c r="M230" s="704">
        <v>0.53</v>
      </c>
      <c r="N230" s="605" t="s">
        <v>723</v>
      </c>
      <c r="O230" s="605" t="s">
        <v>723</v>
      </c>
      <c r="P230" s="607">
        <v>36</v>
      </c>
      <c r="Q230" s="606">
        <v>83</v>
      </c>
      <c r="R230" s="605" t="s">
        <v>723</v>
      </c>
      <c r="S230" s="607">
        <v>43</v>
      </c>
      <c r="T230" s="605" t="s">
        <v>723</v>
      </c>
      <c r="U230" s="607">
        <v>123</v>
      </c>
      <c r="V230" s="607">
        <v>107</v>
      </c>
      <c r="W230" s="608">
        <v>282</v>
      </c>
      <c r="X230" s="609">
        <v>3.27</v>
      </c>
      <c r="Y230" s="602">
        <v>23</v>
      </c>
      <c r="Z230" s="588"/>
      <c r="AA230" s="523"/>
    </row>
    <row r="231" spans="1:27" s="520" customFormat="1" ht="14.25" customHeight="1" x14ac:dyDescent="0.2">
      <c r="A231" s="61" t="s">
        <v>110</v>
      </c>
      <c r="B231" s="61" t="s">
        <v>111</v>
      </c>
      <c r="C231" s="573" t="s">
        <v>747</v>
      </c>
      <c r="D231" s="782"/>
      <c r="E231" s="752">
        <v>21.446999999999999</v>
      </c>
      <c r="F231" s="612" t="s">
        <v>723</v>
      </c>
      <c r="G231" s="601" t="s">
        <v>723</v>
      </c>
      <c r="H231" s="601" t="s">
        <v>723</v>
      </c>
      <c r="I231" s="601" t="s">
        <v>723</v>
      </c>
      <c r="J231" s="601" t="s">
        <v>723</v>
      </c>
      <c r="K231" s="601" t="s">
        <v>723</v>
      </c>
      <c r="L231" s="694">
        <v>13</v>
      </c>
      <c r="M231" s="704">
        <v>0.61</v>
      </c>
      <c r="N231" s="605" t="s">
        <v>723</v>
      </c>
      <c r="O231" s="605" t="s">
        <v>723</v>
      </c>
      <c r="P231" s="605" t="s">
        <v>723</v>
      </c>
      <c r="Q231" s="606">
        <v>16</v>
      </c>
      <c r="R231" s="605" t="s">
        <v>723</v>
      </c>
      <c r="S231" s="605" t="s">
        <v>723</v>
      </c>
      <c r="T231" s="605" t="s">
        <v>723</v>
      </c>
      <c r="U231" s="605" t="s">
        <v>723</v>
      </c>
      <c r="V231" s="605" t="s">
        <v>723</v>
      </c>
      <c r="W231" s="611" t="s">
        <v>619</v>
      </c>
      <c r="X231" s="610" t="s">
        <v>723</v>
      </c>
      <c r="Y231" s="602">
        <v>8</v>
      </c>
      <c r="Z231" s="588"/>
      <c r="AA231" s="523"/>
    </row>
    <row r="232" spans="1:27" s="520" customFormat="1" ht="14.25" customHeight="1" x14ac:dyDescent="0.2">
      <c r="A232" s="61" t="s">
        <v>53</v>
      </c>
      <c r="B232" s="61" t="s">
        <v>54</v>
      </c>
      <c r="C232" s="573" t="s">
        <v>743</v>
      </c>
      <c r="D232" s="782"/>
      <c r="E232" s="752">
        <v>90.313000000000002</v>
      </c>
      <c r="F232" s="603">
        <v>29</v>
      </c>
      <c r="G232" s="604" t="s">
        <v>723</v>
      </c>
      <c r="H232" s="601" t="s">
        <v>723</v>
      </c>
      <c r="I232" s="601" t="s">
        <v>723</v>
      </c>
      <c r="J232" s="604" t="s">
        <v>723</v>
      </c>
      <c r="K232" s="601" t="s">
        <v>723</v>
      </c>
      <c r="L232" s="694">
        <v>40</v>
      </c>
      <c r="M232" s="704">
        <v>0.44</v>
      </c>
      <c r="N232" s="605" t="s">
        <v>723</v>
      </c>
      <c r="O232" s="605" t="s">
        <v>723</v>
      </c>
      <c r="P232" s="607">
        <v>67</v>
      </c>
      <c r="Q232" s="606">
        <v>134</v>
      </c>
      <c r="R232" s="605" t="s">
        <v>723</v>
      </c>
      <c r="S232" s="607">
        <v>17</v>
      </c>
      <c r="T232" s="607">
        <v>27</v>
      </c>
      <c r="U232" s="605" t="s">
        <v>723</v>
      </c>
      <c r="V232" s="605" t="s">
        <v>723</v>
      </c>
      <c r="W232" s="608">
        <v>47</v>
      </c>
      <c r="X232" s="609">
        <v>0.52</v>
      </c>
      <c r="Y232" s="602" t="s">
        <v>723</v>
      </c>
      <c r="Z232" s="588"/>
      <c r="AA232" s="523"/>
    </row>
    <row r="233" spans="1:27" s="520" customFormat="1" ht="14.25" customHeight="1" x14ac:dyDescent="0.2">
      <c r="A233" s="61" t="s">
        <v>302</v>
      </c>
      <c r="B233" s="61" t="s">
        <v>303</v>
      </c>
      <c r="C233" s="573" t="s">
        <v>745</v>
      </c>
      <c r="D233" s="782"/>
      <c r="E233" s="752">
        <v>35.003</v>
      </c>
      <c r="F233" s="612" t="s">
        <v>723</v>
      </c>
      <c r="G233" s="601" t="s">
        <v>723</v>
      </c>
      <c r="H233" s="601" t="s">
        <v>723</v>
      </c>
      <c r="I233" s="601" t="s">
        <v>723</v>
      </c>
      <c r="J233" s="601" t="s">
        <v>723</v>
      </c>
      <c r="K233" s="601" t="s">
        <v>723</v>
      </c>
      <c r="L233" s="694">
        <v>22</v>
      </c>
      <c r="M233" s="704">
        <v>0.63</v>
      </c>
      <c r="N233" s="605" t="s">
        <v>723</v>
      </c>
      <c r="O233" s="605" t="s">
        <v>723</v>
      </c>
      <c r="P233" s="605" t="s">
        <v>723</v>
      </c>
      <c r="Q233" s="606">
        <v>27</v>
      </c>
      <c r="R233" s="607" t="s">
        <v>723</v>
      </c>
      <c r="S233" s="605" t="s">
        <v>723</v>
      </c>
      <c r="T233" s="607">
        <v>37</v>
      </c>
      <c r="U233" s="605">
        <v>11</v>
      </c>
      <c r="V233" s="607">
        <v>12</v>
      </c>
      <c r="W233" s="608">
        <v>72</v>
      </c>
      <c r="X233" s="609">
        <v>2.06</v>
      </c>
      <c r="Y233" s="610" t="s">
        <v>723</v>
      </c>
      <c r="Z233" s="588"/>
      <c r="AA233" s="523"/>
    </row>
    <row r="234" spans="1:27" s="520" customFormat="1" ht="14.25" customHeight="1" x14ac:dyDescent="0.2">
      <c r="A234" s="61" t="s">
        <v>81</v>
      </c>
      <c r="B234" s="61" t="s">
        <v>82</v>
      </c>
      <c r="C234" s="573" t="s">
        <v>743</v>
      </c>
      <c r="D234" s="782"/>
      <c r="E234" s="752">
        <v>30.309000000000001</v>
      </c>
      <c r="F234" s="612" t="s">
        <v>723</v>
      </c>
      <c r="G234" s="601" t="s">
        <v>723</v>
      </c>
      <c r="H234" s="601" t="s">
        <v>723</v>
      </c>
      <c r="I234" s="601" t="s">
        <v>723</v>
      </c>
      <c r="J234" s="601" t="s">
        <v>723</v>
      </c>
      <c r="K234" s="601" t="s">
        <v>723</v>
      </c>
      <c r="L234" s="694">
        <v>14</v>
      </c>
      <c r="M234" s="704">
        <v>0.46</v>
      </c>
      <c r="N234" s="605" t="s">
        <v>723</v>
      </c>
      <c r="O234" s="605" t="s">
        <v>723</v>
      </c>
      <c r="P234" s="605" t="s">
        <v>723</v>
      </c>
      <c r="Q234" s="606">
        <v>15</v>
      </c>
      <c r="R234" s="605" t="s">
        <v>723</v>
      </c>
      <c r="S234" s="605" t="s">
        <v>723</v>
      </c>
      <c r="T234" s="605" t="s">
        <v>723</v>
      </c>
      <c r="U234" s="605" t="s">
        <v>723</v>
      </c>
      <c r="V234" s="605" t="s">
        <v>723</v>
      </c>
      <c r="W234" s="611" t="s">
        <v>619</v>
      </c>
      <c r="X234" s="610" t="s">
        <v>723</v>
      </c>
      <c r="Y234" s="602" t="s">
        <v>723</v>
      </c>
      <c r="Z234" s="588"/>
      <c r="AA234" s="523"/>
    </row>
    <row r="235" spans="1:27" s="520" customFormat="1" ht="14.25" customHeight="1" x14ac:dyDescent="0.2">
      <c r="A235" s="61" t="s">
        <v>448</v>
      </c>
      <c r="B235" s="61" t="s">
        <v>449</v>
      </c>
      <c r="C235" s="573" t="s">
        <v>742</v>
      </c>
      <c r="D235" s="782"/>
      <c r="E235" s="752">
        <v>43.091000000000001</v>
      </c>
      <c r="F235" s="603" t="s">
        <v>723</v>
      </c>
      <c r="G235" s="601" t="s">
        <v>723</v>
      </c>
      <c r="H235" s="601" t="s">
        <v>723</v>
      </c>
      <c r="I235" s="601" t="s">
        <v>723</v>
      </c>
      <c r="J235" s="601" t="s">
        <v>723</v>
      </c>
      <c r="K235" s="601" t="s">
        <v>723</v>
      </c>
      <c r="L235" s="694">
        <v>47</v>
      </c>
      <c r="M235" s="704">
        <v>1.0900000000000001</v>
      </c>
      <c r="N235" s="605">
        <v>5</v>
      </c>
      <c r="O235" s="605">
        <v>9</v>
      </c>
      <c r="P235" s="607">
        <v>11</v>
      </c>
      <c r="Q235" s="606">
        <v>72</v>
      </c>
      <c r="R235" s="607">
        <v>25</v>
      </c>
      <c r="S235" s="605">
        <v>12</v>
      </c>
      <c r="T235" s="605" t="s">
        <v>723</v>
      </c>
      <c r="U235" s="605" t="s">
        <v>723</v>
      </c>
      <c r="V235" s="607">
        <v>32</v>
      </c>
      <c r="W235" s="608">
        <v>69</v>
      </c>
      <c r="X235" s="609">
        <v>1.6</v>
      </c>
      <c r="Y235" s="610" t="s">
        <v>723</v>
      </c>
      <c r="Z235" s="588"/>
      <c r="AA235" s="523"/>
    </row>
    <row r="236" spans="1:27" s="520" customFormat="1" ht="14.25" customHeight="1" x14ac:dyDescent="0.2">
      <c r="A236" s="61" t="s">
        <v>122</v>
      </c>
      <c r="B236" s="61" t="s">
        <v>123</v>
      </c>
      <c r="C236" s="573" t="s">
        <v>747</v>
      </c>
      <c r="D236" s="782"/>
      <c r="E236" s="752">
        <v>111.486</v>
      </c>
      <c r="F236" s="603">
        <v>30</v>
      </c>
      <c r="G236" s="601" t="s">
        <v>723</v>
      </c>
      <c r="H236" s="601" t="s">
        <v>723</v>
      </c>
      <c r="I236" s="601" t="s">
        <v>723</v>
      </c>
      <c r="J236" s="601" t="s">
        <v>723</v>
      </c>
      <c r="K236" s="601" t="s">
        <v>723</v>
      </c>
      <c r="L236" s="694">
        <v>34</v>
      </c>
      <c r="M236" s="704">
        <v>0.3</v>
      </c>
      <c r="N236" s="605" t="s">
        <v>723</v>
      </c>
      <c r="O236" s="605" t="s">
        <v>723</v>
      </c>
      <c r="P236" s="607">
        <v>82</v>
      </c>
      <c r="Q236" s="606">
        <v>139</v>
      </c>
      <c r="R236" s="605" t="s">
        <v>723</v>
      </c>
      <c r="S236" s="605" t="s">
        <v>723</v>
      </c>
      <c r="T236" s="605" t="s">
        <v>723</v>
      </c>
      <c r="U236" s="605" t="s">
        <v>723</v>
      </c>
      <c r="V236" s="605" t="s">
        <v>723</v>
      </c>
      <c r="W236" s="608" t="s">
        <v>619</v>
      </c>
      <c r="X236" s="609" t="s">
        <v>723</v>
      </c>
      <c r="Y236" s="602">
        <v>19</v>
      </c>
      <c r="Z236" s="588"/>
      <c r="AA236" s="523"/>
    </row>
    <row r="237" spans="1:27" s="520" customFormat="1" ht="14.25" customHeight="1" x14ac:dyDescent="0.2">
      <c r="A237" s="61" t="s">
        <v>248</v>
      </c>
      <c r="B237" s="61" t="s">
        <v>249</v>
      </c>
      <c r="C237" s="573" t="s">
        <v>749</v>
      </c>
      <c r="D237" s="782"/>
      <c r="E237" s="752">
        <v>44.447000000000003</v>
      </c>
      <c r="F237" s="603">
        <v>27</v>
      </c>
      <c r="G237" s="601" t="s">
        <v>723</v>
      </c>
      <c r="H237" s="601" t="s">
        <v>723</v>
      </c>
      <c r="I237" s="601" t="s">
        <v>723</v>
      </c>
      <c r="J237" s="601" t="s">
        <v>723</v>
      </c>
      <c r="K237" s="601" t="s">
        <v>723</v>
      </c>
      <c r="L237" s="694">
        <v>31</v>
      </c>
      <c r="M237" s="704">
        <v>0.7</v>
      </c>
      <c r="N237" s="607">
        <v>5</v>
      </c>
      <c r="O237" s="607" t="s">
        <v>723</v>
      </c>
      <c r="P237" s="607" t="s">
        <v>723</v>
      </c>
      <c r="Q237" s="606">
        <v>42</v>
      </c>
      <c r="R237" s="607">
        <v>23</v>
      </c>
      <c r="S237" s="605" t="s">
        <v>723</v>
      </c>
      <c r="T237" s="607">
        <v>84</v>
      </c>
      <c r="U237" s="607">
        <v>41</v>
      </c>
      <c r="V237" s="605" t="s">
        <v>723</v>
      </c>
      <c r="W237" s="608">
        <v>149</v>
      </c>
      <c r="X237" s="609">
        <v>3.35</v>
      </c>
      <c r="Y237" s="610">
        <v>6</v>
      </c>
      <c r="Z237" s="588"/>
      <c r="AA237" s="523"/>
    </row>
    <row r="238" spans="1:27" s="520" customFormat="1" ht="14.25" customHeight="1" x14ac:dyDescent="0.2">
      <c r="A238" s="61" t="s">
        <v>518</v>
      </c>
      <c r="B238" s="61" t="s">
        <v>519</v>
      </c>
      <c r="C238" s="573" t="s">
        <v>742</v>
      </c>
      <c r="D238" s="782"/>
      <c r="E238" s="752">
        <v>35.378999999999998</v>
      </c>
      <c r="F238" s="603">
        <v>5</v>
      </c>
      <c r="G238" s="601" t="s">
        <v>723</v>
      </c>
      <c r="H238" s="601" t="s">
        <v>723</v>
      </c>
      <c r="I238" s="601" t="s">
        <v>723</v>
      </c>
      <c r="J238" s="601" t="s">
        <v>723</v>
      </c>
      <c r="K238" s="601" t="s">
        <v>723</v>
      </c>
      <c r="L238" s="694">
        <v>8</v>
      </c>
      <c r="M238" s="704">
        <v>0.23</v>
      </c>
      <c r="N238" s="605" t="s">
        <v>723</v>
      </c>
      <c r="O238" s="605" t="s">
        <v>723</v>
      </c>
      <c r="P238" s="607" t="s">
        <v>723</v>
      </c>
      <c r="Q238" s="606">
        <v>11</v>
      </c>
      <c r="R238" s="607">
        <v>7</v>
      </c>
      <c r="S238" s="605" t="s">
        <v>723</v>
      </c>
      <c r="T238" s="607">
        <v>63</v>
      </c>
      <c r="U238" s="607">
        <v>6</v>
      </c>
      <c r="V238" s="605" t="s">
        <v>723</v>
      </c>
      <c r="W238" s="608">
        <v>76</v>
      </c>
      <c r="X238" s="609">
        <v>2.15</v>
      </c>
      <c r="Y238" s="610">
        <v>7</v>
      </c>
      <c r="Z238" s="588"/>
      <c r="AA238" s="523"/>
    </row>
    <row r="239" spans="1:27" s="520" customFormat="1" ht="14.25" customHeight="1" x14ac:dyDescent="0.2">
      <c r="A239" s="61" t="s">
        <v>210</v>
      </c>
      <c r="B239" s="61" t="s">
        <v>211</v>
      </c>
      <c r="C239" s="573" t="s">
        <v>744</v>
      </c>
      <c r="D239" s="782"/>
      <c r="E239" s="752">
        <v>48.570999999999998</v>
      </c>
      <c r="F239" s="612" t="s">
        <v>723</v>
      </c>
      <c r="G239" s="601" t="s">
        <v>723</v>
      </c>
      <c r="H239" s="601" t="s">
        <v>723</v>
      </c>
      <c r="I239" s="601" t="s">
        <v>723</v>
      </c>
      <c r="J239" s="601" t="s">
        <v>723</v>
      </c>
      <c r="K239" s="604" t="s">
        <v>723</v>
      </c>
      <c r="L239" s="694">
        <v>5</v>
      </c>
      <c r="M239" s="704">
        <v>0.1</v>
      </c>
      <c r="N239" s="605" t="s">
        <v>723</v>
      </c>
      <c r="O239" s="605" t="s">
        <v>723</v>
      </c>
      <c r="P239" s="605" t="s">
        <v>723</v>
      </c>
      <c r="Q239" s="606">
        <v>7</v>
      </c>
      <c r="R239" s="605" t="s">
        <v>723</v>
      </c>
      <c r="S239" s="607" t="s">
        <v>723</v>
      </c>
      <c r="T239" s="605" t="s">
        <v>723</v>
      </c>
      <c r="U239" s="605" t="s">
        <v>723</v>
      </c>
      <c r="V239" s="605" t="s">
        <v>723</v>
      </c>
      <c r="W239" s="608">
        <v>6</v>
      </c>
      <c r="X239" s="609">
        <v>0.12</v>
      </c>
      <c r="Y239" s="610" t="s">
        <v>723</v>
      </c>
      <c r="Z239" s="588"/>
      <c r="AA239" s="523"/>
    </row>
    <row r="240" spans="1:27" s="520" customFormat="1" ht="14.25" customHeight="1" x14ac:dyDescent="0.2">
      <c r="A240" s="61" t="s">
        <v>468</v>
      </c>
      <c r="B240" s="61" t="s">
        <v>469</v>
      </c>
      <c r="C240" s="573" t="s">
        <v>742</v>
      </c>
      <c r="D240" s="782"/>
      <c r="E240" s="752">
        <v>38.359000000000002</v>
      </c>
      <c r="F240" s="603">
        <v>13</v>
      </c>
      <c r="G240" s="601" t="s">
        <v>723</v>
      </c>
      <c r="H240" s="601" t="s">
        <v>723</v>
      </c>
      <c r="I240" s="601" t="s">
        <v>723</v>
      </c>
      <c r="J240" s="601" t="s">
        <v>723</v>
      </c>
      <c r="K240" s="601" t="s">
        <v>723</v>
      </c>
      <c r="L240" s="694">
        <v>14</v>
      </c>
      <c r="M240" s="704">
        <v>0.36</v>
      </c>
      <c r="N240" s="605" t="s">
        <v>723</v>
      </c>
      <c r="O240" s="605" t="s">
        <v>723</v>
      </c>
      <c r="P240" s="605">
        <v>13</v>
      </c>
      <c r="Q240" s="606">
        <v>31</v>
      </c>
      <c r="R240" s="605" t="s">
        <v>723</v>
      </c>
      <c r="S240" s="607">
        <v>9</v>
      </c>
      <c r="T240" s="607">
        <v>45</v>
      </c>
      <c r="U240" s="605" t="s">
        <v>723</v>
      </c>
      <c r="V240" s="607">
        <v>24</v>
      </c>
      <c r="W240" s="608">
        <v>85</v>
      </c>
      <c r="X240" s="609">
        <v>2.2200000000000002</v>
      </c>
      <c r="Y240" s="602">
        <v>16</v>
      </c>
      <c r="Z240" s="588"/>
      <c r="AA240" s="523"/>
    </row>
    <row r="241" spans="1:27" s="520" customFormat="1" ht="14.25" customHeight="1" x14ac:dyDescent="0.2">
      <c r="A241" s="61" t="s">
        <v>139</v>
      </c>
      <c r="B241" s="61" t="s">
        <v>680</v>
      </c>
      <c r="C241" s="573" t="s">
        <v>744</v>
      </c>
      <c r="D241" s="782"/>
      <c r="E241" s="752">
        <v>15.861000000000001</v>
      </c>
      <c r="F241" s="612" t="s">
        <v>723</v>
      </c>
      <c r="G241" s="601" t="s">
        <v>723</v>
      </c>
      <c r="H241" s="601" t="s">
        <v>723</v>
      </c>
      <c r="I241" s="601" t="s">
        <v>723</v>
      </c>
      <c r="J241" s="601" t="s">
        <v>723</v>
      </c>
      <c r="K241" s="601" t="s">
        <v>723</v>
      </c>
      <c r="L241" s="694">
        <v>8</v>
      </c>
      <c r="M241" s="704">
        <v>0.5</v>
      </c>
      <c r="N241" s="605" t="s">
        <v>723</v>
      </c>
      <c r="O241" s="605" t="s">
        <v>723</v>
      </c>
      <c r="P241" s="607">
        <v>5</v>
      </c>
      <c r="Q241" s="606">
        <v>17</v>
      </c>
      <c r="R241" s="605" t="s">
        <v>723</v>
      </c>
      <c r="S241" s="605" t="s">
        <v>723</v>
      </c>
      <c r="T241" s="605" t="s">
        <v>723</v>
      </c>
      <c r="U241" s="605" t="s">
        <v>723</v>
      </c>
      <c r="V241" s="605" t="s">
        <v>723</v>
      </c>
      <c r="W241" s="611" t="s">
        <v>619</v>
      </c>
      <c r="X241" s="610" t="s">
        <v>723</v>
      </c>
      <c r="Y241" s="610" t="s">
        <v>723</v>
      </c>
      <c r="Z241" s="588"/>
      <c r="AA241" s="523"/>
    </row>
    <row r="242" spans="1:27" s="520" customFormat="1" ht="14.25" customHeight="1" x14ac:dyDescent="0.2">
      <c r="A242" s="61" t="s">
        <v>112</v>
      </c>
      <c r="B242" s="61" t="s">
        <v>113</v>
      </c>
      <c r="C242" s="573" t="s">
        <v>747</v>
      </c>
      <c r="D242" s="782"/>
      <c r="E242" s="752">
        <v>23.518999999999998</v>
      </c>
      <c r="F242" s="612" t="s">
        <v>723</v>
      </c>
      <c r="G242" s="601" t="s">
        <v>723</v>
      </c>
      <c r="H242" s="601" t="s">
        <v>723</v>
      </c>
      <c r="I242" s="601" t="s">
        <v>723</v>
      </c>
      <c r="J242" s="601" t="s">
        <v>723</v>
      </c>
      <c r="K242" s="601" t="s">
        <v>723</v>
      </c>
      <c r="L242" s="694" t="s">
        <v>723</v>
      </c>
      <c r="M242" s="704" t="s">
        <v>723</v>
      </c>
      <c r="N242" s="605" t="s">
        <v>723</v>
      </c>
      <c r="O242" s="605" t="s">
        <v>723</v>
      </c>
      <c r="P242" s="605" t="s">
        <v>723</v>
      </c>
      <c r="Q242" s="606" t="s">
        <v>723</v>
      </c>
      <c r="R242" s="605" t="s">
        <v>723</v>
      </c>
      <c r="S242" s="605" t="s">
        <v>723</v>
      </c>
      <c r="T242" s="605" t="s">
        <v>723</v>
      </c>
      <c r="U242" s="605" t="s">
        <v>723</v>
      </c>
      <c r="V242" s="607" t="s">
        <v>723</v>
      </c>
      <c r="W242" s="608">
        <v>7</v>
      </c>
      <c r="X242" s="609">
        <v>0.3</v>
      </c>
      <c r="Y242" s="602" t="s">
        <v>723</v>
      </c>
      <c r="Z242" s="588"/>
      <c r="AA242" s="523"/>
    </row>
    <row r="243" spans="1:27" s="520" customFormat="1" ht="14.25" customHeight="1" x14ac:dyDescent="0.2">
      <c r="A243" s="61" t="s">
        <v>55</v>
      </c>
      <c r="B243" s="61" t="s">
        <v>56</v>
      </c>
      <c r="C243" s="573" t="s">
        <v>743</v>
      </c>
      <c r="D243" s="782"/>
      <c r="E243" s="752">
        <v>112.614</v>
      </c>
      <c r="F243" s="603">
        <v>95</v>
      </c>
      <c r="G243" s="604">
        <v>17</v>
      </c>
      <c r="H243" s="604" t="s">
        <v>723</v>
      </c>
      <c r="I243" s="601">
        <v>8</v>
      </c>
      <c r="J243" s="601" t="s">
        <v>723</v>
      </c>
      <c r="K243" s="604">
        <v>9</v>
      </c>
      <c r="L243" s="694">
        <v>137</v>
      </c>
      <c r="M243" s="704">
        <v>1.22</v>
      </c>
      <c r="N243" s="607">
        <v>17</v>
      </c>
      <c r="O243" s="607">
        <v>132</v>
      </c>
      <c r="P243" s="607">
        <v>46</v>
      </c>
      <c r="Q243" s="606">
        <v>332</v>
      </c>
      <c r="R243" s="607">
        <v>57</v>
      </c>
      <c r="S243" s="607">
        <v>24</v>
      </c>
      <c r="T243" s="607">
        <v>52</v>
      </c>
      <c r="U243" s="605" t="s">
        <v>723</v>
      </c>
      <c r="V243" s="605" t="s">
        <v>723</v>
      </c>
      <c r="W243" s="608">
        <v>133</v>
      </c>
      <c r="X243" s="609">
        <v>1.18</v>
      </c>
      <c r="Y243" s="602">
        <v>122</v>
      </c>
      <c r="Z243" s="588"/>
      <c r="AA243" s="523"/>
    </row>
    <row r="244" spans="1:27" s="520" customFormat="1" ht="14.25" customHeight="1" x14ac:dyDescent="0.2">
      <c r="A244" s="61" t="s">
        <v>260</v>
      </c>
      <c r="B244" s="61" t="s">
        <v>261</v>
      </c>
      <c r="C244" s="573" t="s">
        <v>749</v>
      </c>
      <c r="D244" s="782"/>
      <c r="E244" s="752">
        <v>128.84399999999999</v>
      </c>
      <c r="F244" s="603">
        <v>24</v>
      </c>
      <c r="G244" s="604">
        <v>19</v>
      </c>
      <c r="H244" s="604">
        <v>9</v>
      </c>
      <c r="I244" s="601">
        <v>5</v>
      </c>
      <c r="J244" s="601">
        <v>7</v>
      </c>
      <c r="K244" s="604">
        <v>10</v>
      </c>
      <c r="L244" s="694">
        <v>74</v>
      </c>
      <c r="M244" s="704">
        <v>0.56999999999999995</v>
      </c>
      <c r="N244" s="607">
        <v>18</v>
      </c>
      <c r="O244" s="607">
        <v>7</v>
      </c>
      <c r="P244" s="607">
        <v>7</v>
      </c>
      <c r="Q244" s="606">
        <v>106</v>
      </c>
      <c r="R244" s="607">
        <v>11</v>
      </c>
      <c r="S244" s="605" t="s">
        <v>723</v>
      </c>
      <c r="T244" s="607" t="s">
        <v>723</v>
      </c>
      <c r="U244" s="605" t="s">
        <v>723</v>
      </c>
      <c r="V244" s="607">
        <v>26</v>
      </c>
      <c r="W244" s="608">
        <v>40</v>
      </c>
      <c r="X244" s="609">
        <v>0.31</v>
      </c>
      <c r="Y244" s="610" t="s">
        <v>723</v>
      </c>
      <c r="Z244" s="588"/>
      <c r="AA244" s="523"/>
    </row>
    <row r="245" spans="1:27" s="520" customFormat="1" ht="14.25" customHeight="1" x14ac:dyDescent="0.2">
      <c r="A245" s="61" t="s">
        <v>114</v>
      </c>
      <c r="B245" s="61" t="s">
        <v>115</v>
      </c>
      <c r="C245" s="573" t="s">
        <v>747</v>
      </c>
      <c r="D245" s="782"/>
      <c r="E245" s="752">
        <v>49.92</v>
      </c>
      <c r="F245" s="612">
        <v>31</v>
      </c>
      <c r="G245" s="601" t="s">
        <v>723</v>
      </c>
      <c r="H245" s="601" t="s">
        <v>723</v>
      </c>
      <c r="I245" s="601" t="s">
        <v>723</v>
      </c>
      <c r="J245" s="601" t="s">
        <v>723</v>
      </c>
      <c r="K245" s="601" t="s">
        <v>723</v>
      </c>
      <c r="L245" s="694">
        <v>34</v>
      </c>
      <c r="M245" s="704">
        <v>0.68</v>
      </c>
      <c r="N245" s="605" t="s">
        <v>723</v>
      </c>
      <c r="O245" s="605" t="s">
        <v>723</v>
      </c>
      <c r="P245" s="607">
        <v>7</v>
      </c>
      <c r="Q245" s="606">
        <v>49</v>
      </c>
      <c r="R245" s="607">
        <v>20</v>
      </c>
      <c r="S245" s="605" t="s">
        <v>723</v>
      </c>
      <c r="T245" s="607">
        <v>14</v>
      </c>
      <c r="U245" s="607">
        <v>20</v>
      </c>
      <c r="V245" s="605" t="s">
        <v>723</v>
      </c>
      <c r="W245" s="608">
        <v>54</v>
      </c>
      <c r="X245" s="609">
        <v>1.08</v>
      </c>
      <c r="Y245" s="602">
        <v>5</v>
      </c>
      <c r="Z245" s="588"/>
      <c r="AA245" s="523"/>
    </row>
    <row r="246" spans="1:27" s="520" customFormat="1" ht="14.25" customHeight="1" x14ac:dyDescent="0.2">
      <c r="A246" s="61" t="s">
        <v>598</v>
      </c>
      <c r="B246" s="61" t="s">
        <v>599</v>
      </c>
      <c r="C246" s="573" t="s">
        <v>748</v>
      </c>
      <c r="D246" s="782"/>
      <c r="E246" s="752">
        <v>52.76</v>
      </c>
      <c r="F246" s="603">
        <v>23</v>
      </c>
      <c r="G246" s="601" t="s">
        <v>723</v>
      </c>
      <c r="H246" s="601" t="s">
        <v>723</v>
      </c>
      <c r="I246" s="601" t="s">
        <v>723</v>
      </c>
      <c r="J246" s="601" t="s">
        <v>723</v>
      </c>
      <c r="K246" s="601" t="s">
        <v>723</v>
      </c>
      <c r="L246" s="694">
        <v>24</v>
      </c>
      <c r="M246" s="704">
        <v>0.45</v>
      </c>
      <c r="N246" s="605" t="s">
        <v>723</v>
      </c>
      <c r="O246" s="605" t="s">
        <v>723</v>
      </c>
      <c r="P246" s="607">
        <v>9</v>
      </c>
      <c r="Q246" s="606">
        <v>37</v>
      </c>
      <c r="R246" s="605">
        <v>12</v>
      </c>
      <c r="S246" s="607">
        <v>16</v>
      </c>
      <c r="T246" s="605" t="s">
        <v>723</v>
      </c>
      <c r="U246" s="605" t="s">
        <v>723</v>
      </c>
      <c r="V246" s="605" t="s">
        <v>723</v>
      </c>
      <c r="W246" s="608">
        <v>32</v>
      </c>
      <c r="X246" s="609">
        <v>0.61</v>
      </c>
      <c r="Y246" s="610" t="s">
        <v>723</v>
      </c>
      <c r="Z246" s="588"/>
      <c r="AA246" s="523"/>
    </row>
    <row r="247" spans="1:27" s="520" customFormat="1" ht="14.25" customHeight="1" x14ac:dyDescent="0.2">
      <c r="A247" s="61" t="s">
        <v>93</v>
      </c>
      <c r="B247" s="61" t="s">
        <v>94</v>
      </c>
      <c r="C247" s="573" t="s">
        <v>743</v>
      </c>
      <c r="D247" s="782"/>
      <c r="E247" s="752">
        <v>121.136</v>
      </c>
      <c r="F247" s="603">
        <v>16</v>
      </c>
      <c r="G247" s="601" t="s">
        <v>723</v>
      </c>
      <c r="H247" s="601" t="s">
        <v>723</v>
      </c>
      <c r="I247" s="601" t="s">
        <v>723</v>
      </c>
      <c r="J247" s="601" t="s">
        <v>723</v>
      </c>
      <c r="K247" s="601" t="s">
        <v>723</v>
      </c>
      <c r="L247" s="694">
        <v>17</v>
      </c>
      <c r="M247" s="704">
        <v>0.14000000000000001</v>
      </c>
      <c r="N247" s="605" t="s">
        <v>723</v>
      </c>
      <c r="O247" s="607">
        <v>31</v>
      </c>
      <c r="P247" s="605" t="s">
        <v>723</v>
      </c>
      <c r="Q247" s="606">
        <v>55</v>
      </c>
      <c r="R247" s="605" t="s">
        <v>723</v>
      </c>
      <c r="S247" s="605" t="s">
        <v>723</v>
      </c>
      <c r="T247" s="605">
        <v>8</v>
      </c>
      <c r="U247" s="605" t="s">
        <v>723</v>
      </c>
      <c r="V247" s="605" t="s">
        <v>723</v>
      </c>
      <c r="W247" s="608">
        <v>14</v>
      </c>
      <c r="X247" s="609">
        <v>0.12</v>
      </c>
      <c r="Y247" s="602" t="s">
        <v>723</v>
      </c>
      <c r="Z247" s="588"/>
      <c r="AA247" s="523"/>
    </row>
    <row r="248" spans="1:27" s="520" customFormat="1" ht="14.25" customHeight="1" x14ac:dyDescent="0.2">
      <c r="A248" s="61" t="s">
        <v>116</v>
      </c>
      <c r="B248" s="61" t="s">
        <v>117</v>
      </c>
      <c r="C248" s="573" t="s">
        <v>747</v>
      </c>
      <c r="D248" s="782"/>
      <c r="E248" s="752">
        <v>36.661000000000001</v>
      </c>
      <c r="F248" s="612">
        <v>6</v>
      </c>
      <c r="G248" s="601" t="s">
        <v>723</v>
      </c>
      <c r="H248" s="601" t="s">
        <v>723</v>
      </c>
      <c r="I248" s="601" t="s">
        <v>723</v>
      </c>
      <c r="J248" s="601" t="s">
        <v>723</v>
      </c>
      <c r="K248" s="601" t="s">
        <v>723</v>
      </c>
      <c r="L248" s="694">
        <v>7</v>
      </c>
      <c r="M248" s="704">
        <v>0.19</v>
      </c>
      <c r="N248" s="605" t="s">
        <v>723</v>
      </c>
      <c r="O248" s="605" t="s">
        <v>723</v>
      </c>
      <c r="P248" s="605" t="s">
        <v>723</v>
      </c>
      <c r="Q248" s="606">
        <v>15</v>
      </c>
      <c r="R248" s="605" t="s">
        <v>723</v>
      </c>
      <c r="S248" s="605" t="s">
        <v>723</v>
      </c>
      <c r="T248" s="605" t="s">
        <v>723</v>
      </c>
      <c r="U248" s="605" t="s">
        <v>723</v>
      </c>
      <c r="V248" s="605" t="s">
        <v>723</v>
      </c>
      <c r="W248" s="608">
        <v>8</v>
      </c>
      <c r="X248" s="609">
        <v>0.22</v>
      </c>
      <c r="Y248" s="602">
        <v>6</v>
      </c>
      <c r="Z248" s="588"/>
      <c r="AA248" s="523"/>
    </row>
    <row r="249" spans="1:27" s="520" customFormat="1" ht="14.25" customHeight="1" x14ac:dyDescent="0.2">
      <c r="A249" s="61" t="s">
        <v>486</v>
      </c>
      <c r="B249" s="61" t="s">
        <v>487</v>
      </c>
      <c r="C249" s="573" t="s">
        <v>742</v>
      </c>
      <c r="D249" s="782"/>
      <c r="E249" s="752">
        <v>49.744999999999997</v>
      </c>
      <c r="F249" s="603" t="s">
        <v>723</v>
      </c>
      <c r="G249" s="601" t="s">
        <v>723</v>
      </c>
      <c r="H249" s="601" t="s">
        <v>723</v>
      </c>
      <c r="I249" s="601" t="s">
        <v>723</v>
      </c>
      <c r="J249" s="601" t="s">
        <v>723</v>
      </c>
      <c r="K249" s="601" t="s">
        <v>723</v>
      </c>
      <c r="L249" s="694">
        <v>5</v>
      </c>
      <c r="M249" s="704">
        <v>0.1</v>
      </c>
      <c r="N249" s="605" t="s">
        <v>723</v>
      </c>
      <c r="O249" s="605" t="s">
        <v>723</v>
      </c>
      <c r="P249" s="605" t="s">
        <v>723</v>
      </c>
      <c r="Q249" s="606">
        <v>13</v>
      </c>
      <c r="R249" s="605" t="s">
        <v>723</v>
      </c>
      <c r="S249" s="605" t="s">
        <v>723</v>
      </c>
      <c r="T249" s="607">
        <v>56</v>
      </c>
      <c r="U249" s="605" t="s">
        <v>723</v>
      </c>
      <c r="V249" s="605">
        <v>5</v>
      </c>
      <c r="W249" s="608">
        <v>66</v>
      </c>
      <c r="X249" s="609">
        <v>1.33</v>
      </c>
      <c r="Y249" s="610" t="s">
        <v>723</v>
      </c>
      <c r="Z249" s="588"/>
      <c r="AA249" s="523"/>
    </row>
    <row r="250" spans="1:27" s="520" customFormat="1" ht="14.25" customHeight="1" x14ac:dyDescent="0.2">
      <c r="A250" s="61" t="s">
        <v>124</v>
      </c>
      <c r="B250" s="61" t="s">
        <v>125</v>
      </c>
      <c r="C250" s="573" t="s">
        <v>747</v>
      </c>
      <c r="D250" s="782"/>
      <c r="E250" s="752">
        <v>241.738</v>
      </c>
      <c r="F250" s="603">
        <v>69</v>
      </c>
      <c r="G250" s="604">
        <v>20</v>
      </c>
      <c r="H250" s="604">
        <v>20</v>
      </c>
      <c r="I250" s="601" t="s">
        <v>723</v>
      </c>
      <c r="J250" s="604">
        <v>9</v>
      </c>
      <c r="K250" s="601" t="s">
        <v>723</v>
      </c>
      <c r="L250" s="694">
        <v>123</v>
      </c>
      <c r="M250" s="704">
        <v>0.51</v>
      </c>
      <c r="N250" s="607">
        <v>20</v>
      </c>
      <c r="O250" s="607">
        <v>94</v>
      </c>
      <c r="P250" s="607">
        <v>64</v>
      </c>
      <c r="Q250" s="606">
        <v>301</v>
      </c>
      <c r="R250" s="607">
        <v>12</v>
      </c>
      <c r="S250" s="605" t="s">
        <v>723</v>
      </c>
      <c r="T250" s="607">
        <v>104</v>
      </c>
      <c r="U250" s="605" t="s">
        <v>723</v>
      </c>
      <c r="V250" s="605" t="s">
        <v>723</v>
      </c>
      <c r="W250" s="608">
        <v>116</v>
      </c>
      <c r="X250" s="609">
        <v>0.48</v>
      </c>
      <c r="Y250" s="602">
        <v>50</v>
      </c>
      <c r="Z250" s="588"/>
      <c r="AA250" s="523"/>
    </row>
    <row r="251" spans="1:27" s="520" customFormat="1" ht="14.25" customHeight="1" x14ac:dyDescent="0.2">
      <c r="A251" s="61" t="s">
        <v>488</v>
      </c>
      <c r="B251" s="61" t="s">
        <v>489</v>
      </c>
      <c r="C251" s="573" t="s">
        <v>742</v>
      </c>
      <c r="D251" s="782"/>
      <c r="E251" s="752">
        <v>50.442</v>
      </c>
      <c r="F251" s="603" t="s">
        <v>723</v>
      </c>
      <c r="G251" s="601" t="s">
        <v>723</v>
      </c>
      <c r="H251" s="601" t="s">
        <v>723</v>
      </c>
      <c r="I251" s="601" t="s">
        <v>723</v>
      </c>
      <c r="J251" s="601" t="s">
        <v>723</v>
      </c>
      <c r="K251" s="601" t="s">
        <v>723</v>
      </c>
      <c r="L251" s="694">
        <v>17</v>
      </c>
      <c r="M251" s="704">
        <v>0.34</v>
      </c>
      <c r="N251" s="605">
        <v>17</v>
      </c>
      <c r="O251" s="605">
        <v>28</v>
      </c>
      <c r="P251" s="607">
        <v>15</v>
      </c>
      <c r="Q251" s="606">
        <v>77</v>
      </c>
      <c r="R251" s="607" t="s">
        <v>723</v>
      </c>
      <c r="S251" s="605" t="s">
        <v>723</v>
      </c>
      <c r="T251" s="605" t="s">
        <v>723</v>
      </c>
      <c r="U251" s="605" t="s">
        <v>723</v>
      </c>
      <c r="V251" s="607">
        <v>31</v>
      </c>
      <c r="W251" s="608">
        <v>36</v>
      </c>
      <c r="X251" s="609">
        <v>0.71</v>
      </c>
      <c r="Y251" s="602">
        <v>12</v>
      </c>
      <c r="Z251" s="588"/>
      <c r="AA251" s="523"/>
    </row>
    <row r="252" spans="1:27" s="520" customFormat="1" ht="14.25" customHeight="1" x14ac:dyDescent="0.2">
      <c r="A252" s="61" t="s">
        <v>213</v>
      </c>
      <c r="B252" s="61" t="s">
        <v>681</v>
      </c>
      <c r="C252" s="573" t="s">
        <v>749</v>
      </c>
      <c r="D252" s="782"/>
      <c r="E252" s="752">
        <v>136.62</v>
      </c>
      <c r="F252" s="603">
        <v>84</v>
      </c>
      <c r="G252" s="601" t="s">
        <v>723</v>
      </c>
      <c r="H252" s="601" t="s">
        <v>723</v>
      </c>
      <c r="I252" s="601" t="s">
        <v>723</v>
      </c>
      <c r="J252" s="601" t="s">
        <v>723</v>
      </c>
      <c r="K252" s="601" t="s">
        <v>723</v>
      </c>
      <c r="L252" s="694">
        <v>90</v>
      </c>
      <c r="M252" s="704">
        <v>0.66</v>
      </c>
      <c r="N252" s="607">
        <v>10</v>
      </c>
      <c r="O252" s="607">
        <v>95</v>
      </c>
      <c r="P252" s="607">
        <v>59</v>
      </c>
      <c r="Q252" s="606">
        <v>254</v>
      </c>
      <c r="R252" s="607">
        <v>57</v>
      </c>
      <c r="S252" s="605" t="s">
        <v>723</v>
      </c>
      <c r="T252" s="607">
        <v>55</v>
      </c>
      <c r="U252" s="607">
        <v>9</v>
      </c>
      <c r="V252" s="605" t="s">
        <v>723</v>
      </c>
      <c r="W252" s="608">
        <v>131</v>
      </c>
      <c r="X252" s="609">
        <v>0.96</v>
      </c>
      <c r="Y252" s="602">
        <v>100</v>
      </c>
      <c r="Z252" s="588"/>
      <c r="AA252" s="523"/>
    </row>
    <row r="253" spans="1:27" s="520" customFormat="1" ht="14.25" customHeight="1" x14ac:dyDescent="0.2">
      <c r="A253" s="61" t="s">
        <v>429</v>
      </c>
      <c r="B253" s="61" t="s">
        <v>682</v>
      </c>
      <c r="C253" s="573" t="s">
        <v>742</v>
      </c>
      <c r="D253" s="782"/>
      <c r="E253" s="752">
        <v>55.534999999999997</v>
      </c>
      <c r="F253" s="603">
        <v>37</v>
      </c>
      <c r="G253" s="604">
        <v>14</v>
      </c>
      <c r="H253" s="604">
        <v>25</v>
      </c>
      <c r="I253" s="601" t="s">
        <v>723</v>
      </c>
      <c r="J253" s="601" t="s">
        <v>723</v>
      </c>
      <c r="K253" s="601" t="s">
        <v>723</v>
      </c>
      <c r="L253" s="694">
        <v>81</v>
      </c>
      <c r="M253" s="704">
        <v>1.46</v>
      </c>
      <c r="N253" s="607">
        <v>6</v>
      </c>
      <c r="O253" s="607">
        <v>17</v>
      </c>
      <c r="P253" s="607">
        <v>30</v>
      </c>
      <c r="Q253" s="606">
        <v>134</v>
      </c>
      <c r="R253" s="605">
        <v>83</v>
      </c>
      <c r="S253" s="605" t="s">
        <v>723</v>
      </c>
      <c r="T253" s="607" t="s">
        <v>723</v>
      </c>
      <c r="U253" s="607">
        <v>165</v>
      </c>
      <c r="V253" s="607">
        <v>121</v>
      </c>
      <c r="W253" s="608">
        <v>404</v>
      </c>
      <c r="X253" s="609">
        <v>7.27</v>
      </c>
      <c r="Y253" s="610" t="s">
        <v>723</v>
      </c>
      <c r="Z253" s="588"/>
      <c r="AA253" s="523"/>
    </row>
    <row r="254" spans="1:27" s="520" customFormat="1" ht="14.25" customHeight="1" x14ac:dyDescent="0.2">
      <c r="A254" s="61" t="s">
        <v>262</v>
      </c>
      <c r="B254" s="61" t="s">
        <v>263</v>
      </c>
      <c r="C254" s="573" t="s">
        <v>749</v>
      </c>
      <c r="D254" s="782" t="s">
        <v>720</v>
      </c>
      <c r="E254" s="752">
        <v>89.204999999999998</v>
      </c>
      <c r="F254" s="603">
        <v>89</v>
      </c>
      <c r="G254" s="601">
        <v>5</v>
      </c>
      <c r="H254" s="601" t="s">
        <v>723</v>
      </c>
      <c r="I254" s="601" t="s">
        <v>723</v>
      </c>
      <c r="J254" s="601" t="s">
        <v>723</v>
      </c>
      <c r="K254" s="604">
        <v>6</v>
      </c>
      <c r="L254" s="694">
        <v>108</v>
      </c>
      <c r="M254" s="704">
        <v>1.21</v>
      </c>
      <c r="N254" s="607">
        <v>6</v>
      </c>
      <c r="O254" s="607">
        <v>14</v>
      </c>
      <c r="P254" s="607">
        <v>11</v>
      </c>
      <c r="Q254" s="606">
        <v>139</v>
      </c>
      <c r="R254" s="605" t="s">
        <v>723</v>
      </c>
      <c r="S254" s="605" t="s">
        <v>723</v>
      </c>
      <c r="T254" s="607">
        <v>81</v>
      </c>
      <c r="U254" s="607">
        <v>41</v>
      </c>
      <c r="V254" s="605" t="s">
        <v>723</v>
      </c>
      <c r="W254" s="608">
        <v>122</v>
      </c>
      <c r="X254" s="609">
        <v>1.37</v>
      </c>
      <c r="Y254" s="602">
        <v>139</v>
      </c>
      <c r="Z254" s="588"/>
      <c r="AA254" s="523"/>
    </row>
    <row r="255" spans="1:27" s="520" customFormat="1" ht="14.25" customHeight="1" x14ac:dyDescent="0.2">
      <c r="A255" s="61" t="s">
        <v>438</v>
      </c>
      <c r="B255" s="61" t="s">
        <v>439</v>
      </c>
      <c r="C255" s="573" t="s">
        <v>742</v>
      </c>
      <c r="D255" s="782"/>
      <c r="E255" s="752">
        <v>28.138999999999999</v>
      </c>
      <c r="F255" s="603">
        <v>11</v>
      </c>
      <c r="G255" s="601" t="s">
        <v>723</v>
      </c>
      <c r="H255" s="601" t="s">
        <v>723</v>
      </c>
      <c r="I255" s="601" t="s">
        <v>723</v>
      </c>
      <c r="J255" s="601" t="s">
        <v>723</v>
      </c>
      <c r="K255" s="604" t="s">
        <v>723</v>
      </c>
      <c r="L255" s="694">
        <v>16</v>
      </c>
      <c r="M255" s="704">
        <v>0.56999999999999995</v>
      </c>
      <c r="N255" s="605" t="s">
        <v>723</v>
      </c>
      <c r="O255" s="605" t="s">
        <v>723</v>
      </c>
      <c r="P255" s="607">
        <v>5</v>
      </c>
      <c r="Q255" s="606">
        <v>23</v>
      </c>
      <c r="R255" s="607">
        <v>19</v>
      </c>
      <c r="S255" s="605" t="s">
        <v>723</v>
      </c>
      <c r="T255" s="607">
        <v>16</v>
      </c>
      <c r="U255" s="605" t="s">
        <v>723</v>
      </c>
      <c r="V255" s="607">
        <v>21</v>
      </c>
      <c r="W255" s="608">
        <v>58</v>
      </c>
      <c r="X255" s="609">
        <v>2.06</v>
      </c>
      <c r="Y255" s="610" t="s">
        <v>723</v>
      </c>
      <c r="Z255" s="588"/>
      <c r="AA255" s="523"/>
    </row>
    <row r="256" spans="1:27" s="520" customFormat="1" ht="14.25" customHeight="1" x14ac:dyDescent="0.2">
      <c r="A256" s="61" t="s">
        <v>282</v>
      </c>
      <c r="B256" s="61" t="s">
        <v>283</v>
      </c>
      <c r="C256" s="573" t="s">
        <v>745</v>
      </c>
      <c r="D256" s="782"/>
      <c r="E256" s="752">
        <v>65.191999999999993</v>
      </c>
      <c r="F256" s="603">
        <v>35</v>
      </c>
      <c r="G256" s="601" t="s">
        <v>723</v>
      </c>
      <c r="H256" s="601" t="s">
        <v>723</v>
      </c>
      <c r="I256" s="601" t="s">
        <v>723</v>
      </c>
      <c r="J256" s="601" t="s">
        <v>723</v>
      </c>
      <c r="K256" s="601" t="s">
        <v>723</v>
      </c>
      <c r="L256" s="694">
        <v>41</v>
      </c>
      <c r="M256" s="704">
        <v>0.63</v>
      </c>
      <c r="N256" s="605" t="s">
        <v>723</v>
      </c>
      <c r="O256" s="605">
        <v>8</v>
      </c>
      <c r="P256" s="605" t="s">
        <v>723</v>
      </c>
      <c r="Q256" s="606">
        <v>60</v>
      </c>
      <c r="R256" s="605" t="s">
        <v>723</v>
      </c>
      <c r="S256" s="605" t="s">
        <v>723</v>
      </c>
      <c r="T256" s="607">
        <v>45</v>
      </c>
      <c r="U256" s="605" t="s">
        <v>723</v>
      </c>
      <c r="V256" s="605" t="s">
        <v>723</v>
      </c>
      <c r="W256" s="608">
        <v>46</v>
      </c>
      <c r="X256" s="609">
        <v>0.71</v>
      </c>
      <c r="Y256" s="602">
        <v>33</v>
      </c>
      <c r="Z256" s="588"/>
      <c r="AA256" s="523"/>
    </row>
    <row r="257" spans="1:27" s="520" customFormat="1" ht="14.25" customHeight="1" x14ac:dyDescent="0.2">
      <c r="A257" s="61" t="s">
        <v>154</v>
      </c>
      <c r="B257" s="61" t="s">
        <v>155</v>
      </c>
      <c r="C257" s="573" t="s">
        <v>744</v>
      </c>
      <c r="D257" s="782"/>
      <c r="E257" s="752">
        <v>42.466999999999999</v>
      </c>
      <c r="F257" s="603">
        <v>21</v>
      </c>
      <c r="G257" s="601" t="s">
        <v>723</v>
      </c>
      <c r="H257" s="601" t="s">
        <v>723</v>
      </c>
      <c r="I257" s="601" t="s">
        <v>723</v>
      </c>
      <c r="J257" s="601" t="s">
        <v>723</v>
      </c>
      <c r="K257" s="601" t="s">
        <v>723</v>
      </c>
      <c r="L257" s="694">
        <v>22</v>
      </c>
      <c r="M257" s="704">
        <v>0.52</v>
      </c>
      <c r="N257" s="605" t="s">
        <v>723</v>
      </c>
      <c r="O257" s="605" t="s">
        <v>723</v>
      </c>
      <c r="P257" s="607" t="s">
        <v>723</v>
      </c>
      <c r="Q257" s="606">
        <v>28</v>
      </c>
      <c r="R257" s="607" t="s">
        <v>723</v>
      </c>
      <c r="S257" s="605" t="s">
        <v>723</v>
      </c>
      <c r="T257" s="607" t="s">
        <v>723</v>
      </c>
      <c r="U257" s="605" t="s">
        <v>723</v>
      </c>
      <c r="V257" s="605" t="s">
        <v>723</v>
      </c>
      <c r="W257" s="608" t="s">
        <v>619</v>
      </c>
      <c r="X257" s="609" t="s">
        <v>723</v>
      </c>
      <c r="Y257" s="602">
        <v>23</v>
      </c>
      <c r="Z257" s="588"/>
      <c r="AA257" s="523"/>
    </row>
    <row r="258" spans="1:27" s="520" customFormat="1" ht="14.25" customHeight="1" x14ac:dyDescent="0.2">
      <c r="A258" s="61" t="s">
        <v>552</v>
      </c>
      <c r="B258" s="61" t="s">
        <v>683</v>
      </c>
      <c r="C258" s="573" t="s">
        <v>748</v>
      </c>
      <c r="D258" s="782"/>
      <c r="E258" s="752">
        <v>115.869</v>
      </c>
      <c r="F258" s="603">
        <v>24</v>
      </c>
      <c r="G258" s="601" t="s">
        <v>723</v>
      </c>
      <c r="H258" s="601" t="s">
        <v>723</v>
      </c>
      <c r="I258" s="601" t="s">
        <v>723</v>
      </c>
      <c r="J258" s="601" t="s">
        <v>723</v>
      </c>
      <c r="K258" s="601" t="s">
        <v>723</v>
      </c>
      <c r="L258" s="694">
        <v>34</v>
      </c>
      <c r="M258" s="704">
        <v>0.28999999999999998</v>
      </c>
      <c r="N258" s="607" t="s">
        <v>723</v>
      </c>
      <c r="O258" s="605" t="s">
        <v>723</v>
      </c>
      <c r="P258" s="605">
        <v>16</v>
      </c>
      <c r="Q258" s="606">
        <v>67</v>
      </c>
      <c r="R258" s="605">
        <v>13</v>
      </c>
      <c r="S258" s="605" t="s">
        <v>723</v>
      </c>
      <c r="T258" s="607" t="s">
        <v>723</v>
      </c>
      <c r="U258" s="607">
        <v>10</v>
      </c>
      <c r="V258" s="607">
        <v>51</v>
      </c>
      <c r="W258" s="608">
        <v>82</v>
      </c>
      <c r="X258" s="609">
        <v>0.71</v>
      </c>
      <c r="Y258" s="610" t="s">
        <v>723</v>
      </c>
      <c r="Z258" s="588"/>
      <c r="AA258" s="523"/>
    </row>
    <row r="259" spans="1:27" s="520" customFormat="1" ht="14.25" customHeight="1" x14ac:dyDescent="0.2">
      <c r="A259" s="61" t="s">
        <v>564</v>
      </c>
      <c r="B259" s="61" t="s">
        <v>565</v>
      </c>
      <c r="C259" s="573" t="s">
        <v>748</v>
      </c>
      <c r="D259" s="782"/>
      <c r="E259" s="752">
        <v>38.265000000000001</v>
      </c>
      <c r="F259" s="612" t="s">
        <v>723</v>
      </c>
      <c r="G259" s="601" t="s">
        <v>723</v>
      </c>
      <c r="H259" s="601" t="s">
        <v>723</v>
      </c>
      <c r="I259" s="601" t="s">
        <v>723</v>
      </c>
      <c r="J259" s="601" t="s">
        <v>723</v>
      </c>
      <c r="K259" s="601" t="s">
        <v>723</v>
      </c>
      <c r="L259" s="600" t="s">
        <v>723</v>
      </c>
      <c r="M259" s="610" t="s">
        <v>723</v>
      </c>
      <c r="N259" s="607" t="s">
        <v>723</v>
      </c>
      <c r="O259" s="605" t="s">
        <v>723</v>
      </c>
      <c r="P259" s="605" t="s">
        <v>723</v>
      </c>
      <c r="Q259" s="606">
        <v>10</v>
      </c>
      <c r="R259" s="607" t="s">
        <v>723</v>
      </c>
      <c r="S259" s="605" t="s">
        <v>723</v>
      </c>
      <c r="T259" s="605" t="s">
        <v>723</v>
      </c>
      <c r="U259" s="605" t="s">
        <v>723</v>
      </c>
      <c r="V259" s="605" t="s">
        <v>723</v>
      </c>
      <c r="W259" s="608">
        <v>7</v>
      </c>
      <c r="X259" s="609">
        <v>0.18</v>
      </c>
      <c r="Y259" s="610" t="s">
        <v>723</v>
      </c>
      <c r="Z259" s="588"/>
      <c r="AA259" s="523"/>
    </row>
    <row r="260" spans="1:27" s="520" customFormat="1" ht="14.25" customHeight="1" x14ac:dyDescent="0.2">
      <c r="A260" s="61" t="s">
        <v>178</v>
      </c>
      <c r="B260" s="61" t="s">
        <v>179</v>
      </c>
      <c r="C260" s="573" t="s">
        <v>744</v>
      </c>
      <c r="D260" s="782"/>
      <c r="E260" s="752">
        <v>39.255000000000003</v>
      </c>
      <c r="F260" s="612" t="s">
        <v>723</v>
      </c>
      <c r="G260" s="601" t="s">
        <v>723</v>
      </c>
      <c r="H260" s="601" t="s">
        <v>723</v>
      </c>
      <c r="I260" s="601" t="s">
        <v>723</v>
      </c>
      <c r="J260" s="601" t="s">
        <v>723</v>
      </c>
      <c r="K260" s="601" t="s">
        <v>723</v>
      </c>
      <c r="L260" s="694">
        <v>14</v>
      </c>
      <c r="M260" s="704">
        <v>0.36</v>
      </c>
      <c r="N260" s="605" t="s">
        <v>723</v>
      </c>
      <c r="O260" s="605" t="s">
        <v>723</v>
      </c>
      <c r="P260" s="607">
        <v>8</v>
      </c>
      <c r="Q260" s="606">
        <v>26</v>
      </c>
      <c r="R260" s="605" t="s">
        <v>723</v>
      </c>
      <c r="S260" s="605" t="s">
        <v>723</v>
      </c>
      <c r="T260" s="605">
        <v>30</v>
      </c>
      <c r="U260" s="605" t="s">
        <v>723</v>
      </c>
      <c r="V260" s="605" t="s">
        <v>723</v>
      </c>
      <c r="W260" s="608">
        <v>35</v>
      </c>
      <c r="X260" s="609">
        <v>0.89</v>
      </c>
      <c r="Y260" s="610" t="s">
        <v>723</v>
      </c>
      <c r="Z260" s="588"/>
      <c r="AA260" s="523"/>
    </row>
    <row r="261" spans="1:27" s="520" customFormat="1" ht="14.25" customHeight="1" x14ac:dyDescent="0.2">
      <c r="A261" s="61" t="s">
        <v>180</v>
      </c>
      <c r="B261" s="61" t="s">
        <v>181</v>
      </c>
      <c r="C261" s="573" t="s">
        <v>744</v>
      </c>
      <c r="D261" s="782"/>
      <c r="E261" s="752">
        <v>61.512999999999998</v>
      </c>
      <c r="F261" s="603">
        <v>35</v>
      </c>
      <c r="G261" s="601" t="s">
        <v>723</v>
      </c>
      <c r="H261" s="601" t="s">
        <v>723</v>
      </c>
      <c r="I261" s="601" t="s">
        <v>723</v>
      </c>
      <c r="J261" s="601" t="s">
        <v>723</v>
      </c>
      <c r="K261" s="601" t="s">
        <v>723</v>
      </c>
      <c r="L261" s="694">
        <v>36</v>
      </c>
      <c r="M261" s="704">
        <v>0.59</v>
      </c>
      <c r="N261" s="605" t="s">
        <v>723</v>
      </c>
      <c r="O261" s="605" t="s">
        <v>723</v>
      </c>
      <c r="P261" s="605">
        <v>6</v>
      </c>
      <c r="Q261" s="606">
        <v>47</v>
      </c>
      <c r="R261" s="605">
        <v>8</v>
      </c>
      <c r="S261" s="605" t="s">
        <v>723</v>
      </c>
      <c r="T261" s="607">
        <v>25</v>
      </c>
      <c r="U261" s="605" t="s">
        <v>723</v>
      </c>
      <c r="V261" s="605" t="s">
        <v>723</v>
      </c>
      <c r="W261" s="608">
        <v>33</v>
      </c>
      <c r="X261" s="609">
        <v>0.54</v>
      </c>
      <c r="Y261" s="602">
        <v>33</v>
      </c>
      <c r="Z261" s="588"/>
      <c r="AA261" s="523"/>
    </row>
    <row r="262" spans="1:27" s="520" customFormat="1" ht="14.25" customHeight="1" x14ac:dyDescent="0.2">
      <c r="A262" s="61" t="s">
        <v>43</v>
      </c>
      <c r="B262" s="61" t="s">
        <v>44</v>
      </c>
      <c r="C262" s="573" t="s">
        <v>743</v>
      </c>
      <c r="D262" s="782"/>
      <c r="E262" s="752">
        <v>47.302999999999997</v>
      </c>
      <c r="F262" s="603" t="s">
        <v>723</v>
      </c>
      <c r="G262" s="601" t="s">
        <v>723</v>
      </c>
      <c r="H262" s="601" t="s">
        <v>723</v>
      </c>
      <c r="I262" s="601" t="s">
        <v>723</v>
      </c>
      <c r="J262" s="601" t="s">
        <v>723</v>
      </c>
      <c r="K262" s="601" t="s">
        <v>723</v>
      </c>
      <c r="L262" s="694">
        <v>6</v>
      </c>
      <c r="M262" s="704">
        <v>0.13</v>
      </c>
      <c r="N262" s="607" t="s">
        <v>723</v>
      </c>
      <c r="O262" s="607" t="s">
        <v>723</v>
      </c>
      <c r="P262" s="607">
        <v>5</v>
      </c>
      <c r="Q262" s="606">
        <v>12</v>
      </c>
      <c r="R262" s="605" t="s">
        <v>723</v>
      </c>
      <c r="S262" s="607">
        <v>10</v>
      </c>
      <c r="T262" s="605" t="s">
        <v>723</v>
      </c>
      <c r="U262" s="605" t="s">
        <v>723</v>
      </c>
      <c r="V262" s="605" t="s">
        <v>723</v>
      </c>
      <c r="W262" s="608">
        <v>11</v>
      </c>
      <c r="X262" s="609">
        <v>0.23</v>
      </c>
      <c r="Y262" s="602" t="s">
        <v>723</v>
      </c>
      <c r="Z262" s="588"/>
      <c r="AA262" s="523"/>
    </row>
    <row r="263" spans="1:27" s="520" customFormat="1" ht="14.25" customHeight="1" x14ac:dyDescent="0.2">
      <c r="A263" s="61" t="s">
        <v>340</v>
      </c>
      <c r="B263" s="61" t="s">
        <v>341</v>
      </c>
      <c r="C263" s="573" t="s">
        <v>745</v>
      </c>
      <c r="D263" s="782"/>
      <c r="E263" s="752">
        <v>57.441000000000003</v>
      </c>
      <c r="F263" s="603" t="s">
        <v>723</v>
      </c>
      <c r="G263" s="601" t="s">
        <v>723</v>
      </c>
      <c r="H263" s="601" t="s">
        <v>723</v>
      </c>
      <c r="I263" s="601" t="s">
        <v>723</v>
      </c>
      <c r="J263" s="601" t="s">
        <v>723</v>
      </c>
      <c r="K263" s="601" t="s">
        <v>723</v>
      </c>
      <c r="L263" s="694">
        <v>9</v>
      </c>
      <c r="M263" s="704">
        <v>0.16</v>
      </c>
      <c r="N263" s="605" t="s">
        <v>723</v>
      </c>
      <c r="O263" s="605" t="s">
        <v>723</v>
      </c>
      <c r="P263" s="607">
        <v>5</v>
      </c>
      <c r="Q263" s="606">
        <v>15</v>
      </c>
      <c r="R263" s="605" t="s">
        <v>723</v>
      </c>
      <c r="S263" s="605" t="s">
        <v>723</v>
      </c>
      <c r="T263" s="607" t="s">
        <v>723</v>
      </c>
      <c r="U263" s="605" t="s">
        <v>723</v>
      </c>
      <c r="V263" s="605" t="s">
        <v>723</v>
      </c>
      <c r="W263" s="608">
        <v>11</v>
      </c>
      <c r="X263" s="609">
        <v>0.19</v>
      </c>
      <c r="Y263" s="610" t="s">
        <v>723</v>
      </c>
      <c r="Z263" s="588"/>
      <c r="AA263" s="523"/>
    </row>
    <row r="264" spans="1:27" s="520" customFormat="1" ht="14.25" customHeight="1" x14ac:dyDescent="0.2">
      <c r="A264" s="61" t="s">
        <v>194</v>
      </c>
      <c r="B264" s="61" t="s">
        <v>195</v>
      </c>
      <c r="C264" s="573" t="s">
        <v>744</v>
      </c>
      <c r="D264" s="782" t="s">
        <v>720</v>
      </c>
      <c r="E264" s="752">
        <v>37.171999999999997</v>
      </c>
      <c r="F264" s="603" t="s">
        <v>723</v>
      </c>
      <c r="G264" s="601" t="s">
        <v>723</v>
      </c>
      <c r="H264" s="601" t="s">
        <v>723</v>
      </c>
      <c r="I264" s="601" t="s">
        <v>723</v>
      </c>
      <c r="J264" s="601" t="s">
        <v>723</v>
      </c>
      <c r="K264" s="601" t="s">
        <v>723</v>
      </c>
      <c r="L264" s="694" t="s">
        <v>723</v>
      </c>
      <c r="M264" s="704" t="s">
        <v>723</v>
      </c>
      <c r="N264" s="605" t="s">
        <v>723</v>
      </c>
      <c r="O264" s="605" t="s">
        <v>723</v>
      </c>
      <c r="P264" s="605">
        <v>9</v>
      </c>
      <c r="Q264" s="606">
        <v>13</v>
      </c>
      <c r="R264" s="605" t="s">
        <v>723</v>
      </c>
      <c r="S264" s="605" t="s">
        <v>723</v>
      </c>
      <c r="T264" s="607">
        <v>7</v>
      </c>
      <c r="U264" s="607" t="s">
        <v>723</v>
      </c>
      <c r="V264" s="605">
        <v>5</v>
      </c>
      <c r="W264" s="608">
        <v>19</v>
      </c>
      <c r="X264" s="609">
        <v>0.51</v>
      </c>
      <c r="Y264" s="610" t="s">
        <v>723</v>
      </c>
      <c r="Z264" s="588"/>
      <c r="AA264" s="523"/>
    </row>
    <row r="265" spans="1:27" s="520" customFormat="1" ht="14.25" customHeight="1" x14ac:dyDescent="0.2">
      <c r="A265" s="61" t="s">
        <v>502</v>
      </c>
      <c r="B265" s="61" t="s">
        <v>503</v>
      </c>
      <c r="C265" s="573" t="s">
        <v>742</v>
      </c>
      <c r="D265" s="782"/>
      <c r="E265" s="752">
        <v>56.924999999999997</v>
      </c>
      <c r="F265" s="612" t="s">
        <v>723</v>
      </c>
      <c r="G265" s="601" t="s">
        <v>723</v>
      </c>
      <c r="H265" s="601" t="s">
        <v>723</v>
      </c>
      <c r="I265" s="601" t="s">
        <v>723</v>
      </c>
      <c r="J265" s="601" t="s">
        <v>723</v>
      </c>
      <c r="K265" s="601" t="s">
        <v>723</v>
      </c>
      <c r="L265" s="600">
        <v>7</v>
      </c>
      <c r="M265" s="610">
        <v>0.12</v>
      </c>
      <c r="N265" s="605" t="s">
        <v>723</v>
      </c>
      <c r="O265" s="605" t="s">
        <v>723</v>
      </c>
      <c r="P265" s="605" t="s">
        <v>723</v>
      </c>
      <c r="Q265" s="606">
        <v>13</v>
      </c>
      <c r="R265" s="605" t="s">
        <v>723</v>
      </c>
      <c r="S265" s="605" t="s">
        <v>723</v>
      </c>
      <c r="T265" s="607">
        <v>7</v>
      </c>
      <c r="U265" s="605" t="s">
        <v>723</v>
      </c>
      <c r="V265" s="605" t="s">
        <v>723</v>
      </c>
      <c r="W265" s="608">
        <v>13</v>
      </c>
      <c r="X265" s="609">
        <v>0.23</v>
      </c>
      <c r="Y265" s="610" t="s">
        <v>723</v>
      </c>
      <c r="Z265" s="588"/>
      <c r="AA265" s="523"/>
    </row>
    <row r="266" spans="1:27" s="520" customFormat="1" ht="14.25" customHeight="1" x14ac:dyDescent="0.2">
      <c r="A266" s="61" t="s">
        <v>83</v>
      </c>
      <c r="B266" s="61" t="s">
        <v>84</v>
      </c>
      <c r="C266" s="573" t="s">
        <v>743</v>
      </c>
      <c r="D266" s="782"/>
      <c r="E266" s="752">
        <v>47.329000000000001</v>
      </c>
      <c r="F266" s="612" t="s">
        <v>723</v>
      </c>
      <c r="G266" s="601" t="s">
        <v>723</v>
      </c>
      <c r="H266" s="601" t="s">
        <v>723</v>
      </c>
      <c r="I266" s="601" t="s">
        <v>723</v>
      </c>
      <c r="J266" s="601" t="s">
        <v>723</v>
      </c>
      <c r="K266" s="601" t="s">
        <v>723</v>
      </c>
      <c r="L266" s="694">
        <v>12</v>
      </c>
      <c r="M266" s="704">
        <v>0.25</v>
      </c>
      <c r="N266" s="605">
        <v>6</v>
      </c>
      <c r="O266" s="605" t="s">
        <v>723</v>
      </c>
      <c r="P266" s="605" t="s">
        <v>723</v>
      </c>
      <c r="Q266" s="606">
        <v>21</v>
      </c>
      <c r="R266" s="605" t="s">
        <v>723</v>
      </c>
      <c r="S266" s="605" t="s">
        <v>723</v>
      </c>
      <c r="T266" s="607">
        <v>21</v>
      </c>
      <c r="U266" s="605" t="s">
        <v>723</v>
      </c>
      <c r="V266" s="605" t="s">
        <v>723</v>
      </c>
      <c r="W266" s="608">
        <v>24</v>
      </c>
      <c r="X266" s="609">
        <v>0.51</v>
      </c>
      <c r="Y266" s="610" t="s">
        <v>723</v>
      </c>
      <c r="Z266" s="588"/>
      <c r="AA266" s="523"/>
    </row>
    <row r="267" spans="1:27" s="520" customFormat="1" ht="14.25" customHeight="1" x14ac:dyDescent="0.2">
      <c r="A267" s="61" t="s">
        <v>600</v>
      </c>
      <c r="B267" s="61" t="s">
        <v>601</v>
      </c>
      <c r="C267" s="573" t="s">
        <v>748</v>
      </c>
      <c r="D267" s="782"/>
      <c r="E267" s="752">
        <v>73.322000000000003</v>
      </c>
      <c r="F267" s="603">
        <v>38</v>
      </c>
      <c r="G267" s="601" t="s">
        <v>723</v>
      </c>
      <c r="H267" s="601" t="s">
        <v>723</v>
      </c>
      <c r="I267" s="601" t="s">
        <v>723</v>
      </c>
      <c r="J267" s="601" t="s">
        <v>723</v>
      </c>
      <c r="K267" s="601" t="s">
        <v>723</v>
      </c>
      <c r="L267" s="694">
        <v>39</v>
      </c>
      <c r="M267" s="704">
        <v>0.53</v>
      </c>
      <c r="N267" s="607" t="s">
        <v>723</v>
      </c>
      <c r="O267" s="605" t="s">
        <v>723</v>
      </c>
      <c r="P267" s="605">
        <v>10</v>
      </c>
      <c r="Q267" s="606">
        <v>57</v>
      </c>
      <c r="R267" s="605" t="s">
        <v>723</v>
      </c>
      <c r="S267" s="607">
        <v>15</v>
      </c>
      <c r="T267" s="607">
        <v>20</v>
      </c>
      <c r="U267" s="605" t="s">
        <v>723</v>
      </c>
      <c r="V267" s="605" t="s">
        <v>723</v>
      </c>
      <c r="W267" s="608">
        <v>39</v>
      </c>
      <c r="X267" s="609">
        <v>0.53</v>
      </c>
      <c r="Y267" s="602">
        <v>38</v>
      </c>
      <c r="Z267" s="588"/>
      <c r="AA267" s="523"/>
    </row>
    <row r="268" spans="1:27" s="520" customFormat="1" ht="14.25" customHeight="1" x14ac:dyDescent="0.2">
      <c r="A268" s="61" t="s">
        <v>236</v>
      </c>
      <c r="B268" s="61" t="s">
        <v>237</v>
      </c>
      <c r="C268" s="573" t="s">
        <v>749</v>
      </c>
      <c r="D268" s="782"/>
      <c r="E268" s="752">
        <v>46.936999999999998</v>
      </c>
      <c r="F268" s="612" t="s">
        <v>723</v>
      </c>
      <c r="G268" s="601" t="s">
        <v>723</v>
      </c>
      <c r="H268" s="601" t="s">
        <v>723</v>
      </c>
      <c r="I268" s="601" t="s">
        <v>723</v>
      </c>
      <c r="J268" s="601" t="s">
        <v>723</v>
      </c>
      <c r="K268" s="601" t="s">
        <v>723</v>
      </c>
      <c r="L268" s="694">
        <v>5</v>
      </c>
      <c r="M268" s="704">
        <v>0.11</v>
      </c>
      <c r="N268" s="605" t="s">
        <v>723</v>
      </c>
      <c r="O268" s="605" t="s">
        <v>723</v>
      </c>
      <c r="P268" s="605" t="s">
        <v>723</v>
      </c>
      <c r="Q268" s="606">
        <v>5</v>
      </c>
      <c r="R268" s="605" t="s">
        <v>723</v>
      </c>
      <c r="S268" s="605" t="s">
        <v>723</v>
      </c>
      <c r="T268" s="605" t="s">
        <v>723</v>
      </c>
      <c r="U268" s="605" t="s">
        <v>723</v>
      </c>
      <c r="V268" s="605" t="s">
        <v>723</v>
      </c>
      <c r="W268" s="611" t="s">
        <v>619</v>
      </c>
      <c r="X268" s="610" t="s">
        <v>723</v>
      </c>
      <c r="Y268" s="610" t="s">
        <v>723</v>
      </c>
      <c r="Z268" s="588"/>
      <c r="AA268" s="523"/>
    </row>
    <row r="269" spans="1:27" s="520" customFormat="1" ht="14.25" customHeight="1" x14ac:dyDescent="0.2">
      <c r="A269" s="61" t="s">
        <v>23</v>
      </c>
      <c r="B269" s="61" t="s">
        <v>24</v>
      </c>
      <c r="C269" s="573" t="s">
        <v>750</v>
      </c>
      <c r="D269" s="782"/>
      <c r="E269" s="752">
        <v>69.08</v>
      </c>
      <c r="F269" s="603">
        <v>12</v>
      </c>
      <c r="G269" s="601" t="s">
        <v>723</v>
      </c>
      <c r="H269" s="601" t="s">
        <v>723</v>
      </c>
      <c r="I269" s="601" t="s">
        <v>723</v>
      </c>
      <c r="J269" s="601" t="s">
        <v>723</v>
      </c>
      <c r="K269" s="601" t="s">
        <v>723</v>
      </c>
      <c r="L269" s="694">
        <v>14</v>
      </c>
      <c r="M269" s="704">
        <v>0.2</v>
      </c>
      <c r="N269" s="605" t="s">
        <v>723</v>
      </c>
      <c r="O269" s="605" t="s">
        <v>723</v>
      </c>
      <c r="P269" s="607">
        <v>5</v>
      </c>
      <c r="Q269" s="606">
        <v>23</v>
      </c>
      <c r="R269" s="605" t="s">
        <v>723</v>
      </c>
      <c r="S269" s="605" t="s">
        <v>723</v>
      </c>
      <c r="T269" s="605" t="s">
        <v>723</v>
      </c>
      <c r="U269" s="605" t="s">
        <v>723</v>
      </c>
      <c r="V269" s="605" t="s">
        <v>723</v>
      </c>
      <c r="W269" s="608" t="s">
        <v>619</v>
      </c>
      <c r="X269" s="609" t="s">
        <v>723</v>
      </c>
      <c r="Y269" s="602">
        <v>15</v>
      </c>
      <c r="Z269" s="588"/>
      <c r="AA269" s="523"/>
    </row>
    <row r="270" spans="1:27" s="520" customFormat="1" ht="14.25" customHeight="1" x14ac:dyDescent="0.2">
      <c r="A270" s="61" t="s">
        <v>430</v>
      </c>
      <c r="B270" s="61" t="s">
        <v>684</v>
      </c>
      <c r="C270" s="573" t="s">
        <v>742</v>
      </c>
      <c r="D270" s="782"/>
      <c r="E270" s="752">
        <v>104.31699999999999</v>
      </c>
      <c r="F270" s="603">
        <v>51</v>
      </c>
      <c r="G270" s="601" t="s">
        <v>723</v>
      </c>
      <c r="H270" s="604">
        <v>8</v>
      </c>
      <c r="I270" s="601" t="s">
        <v>723</v>
      </c>
      <c r="J270" s="601" t="s">
        <v>723</v>
      </c>
      <c r="K270" s="601" t="s">
        <v>723</v>
      </c>
      <c r="L270" s="694">
        <v>60</v>
      </c>
      <c r="M270" s="704">
        <v>0.57999999999999996</v>
      </c>
      <c r="N270" s="607">
        <v>8</v>
      </c>
      <c r="O270" s="605" t="s">
        <v>723</v>
      </c>
      <c r="P270" s="605" t="s">
        <v>723</v>
      </c>
      <c r="Q270" s="606">
        <v>73</v>
      </c>
      <c r="R270" s="605" t="s">
        <v>723</v>
      </c>
      <c r="S270" s="605" t="s">
        <v>723</v>
      </c>
      <c r="T270" s="607">
        <v>115</v>
      </c>
      <c r="U270" s="605" t="s">
        <v>723</v>
      </c>
      <c r="V270" s="607">
        <v>51</v>
      </c>
      <c r="W270" s="608">
        <v>168</v>
      </c>
      <c r="X270" s="609">
        <v>1.61</v>
      </c>
      <c r="Y270" s="610" t="s">
        <v>723</v>
      </c>
      <c r="Z270" s="588"/>
      <c r="AA270" s="523"/>
    </row>
    <row r="271" spans="1:27" s="520" customFormat="1" ht="14.25" customHeight="1" x14ac:dyDescent="0.2">
      <c r="A271" s="61" t="s">
        <v>272</v>
      </c>
      <c r="B271" s="61" t="s">
        <v>685</v>
      </c>
      <c r="C271" s="573" t="s">
        <v>745</v>
      </c>
      <c r="D271" s="782"/>
      <c r="E271" s="752">
        <v>79.27</v>
      </c>
      <c r="F271" s="603">
        <v>35</v>
      </c>
      <c r="G271" s="601" t="s">
        <v>723</v>
      </c>
      <c r="H271" s="601" t="s">
        <v>723</v>
      </c>
      <c r="I271" s="601" t="s">
        <v>723</v>
      </c>
      <c r="J271" s="601" t="s">
        <v>723</v>
      </c>
      <c r="K271" s="601" t="s">
        <v>723</v>
      </c>
      <c r="L271" s="694">
        <v>43</v>
      </c>
      <c r="M271" s="704">
        <v>0.54</v>
      </c>
      <c r="N271" s="607">
        <v>16</v>
      </c>
      <c r="O271" s="605">
        <v>5</v>
      </c>
      <c r="P271" s="605">
        <v>10</v>
      </c>
      <c r="Q271" s="606">
        <v>74</v>
      </c>
      <c r="R271" s="605" t="s">
        <v>723</v>
      </c>
      <c r="S271" s="607">
        <v>84</v>
      </c>
      <c r="T271" s="607">
        <v>34</v>
      </c>
      <c r="U271" s="605" t="s">
        <v>723</v>
      </c>
      <c r="V271" s="607">
        <v>18</v>
      </c>
      <c r="W271" s="608">
        <v>144</v>
      </c>
      <c r="X271" s="609">
        <v>1.82</v>
      </c>
      <c r="Y271" s="602">
        <v>5</v>
      </c>
      <c r="Z271" s="588"/>
      <c r="AA271" s="523"/>
    </row>
    <row r="272" spans="1:27" s="520" customFormat="1" ht="14.25" customHeight="1" x14ac:dyDescent="0.2">
      <c r="A272" s="61" t="s">
        <v>376</v>
      </c>
      <c r="B272" s="61" t="s">
        <v>377</v>
      </c>
      <c r="C272" s="573" t="s">
        <v>746</v>
      </c>
      <c r="D272" s="782" t="s">
        <v>845</v>
      </c>
      <c r="E272" s="752">
        <v>135.97200000000001</v>
      </c>
      <c r="F272" s="603">
        <v>24</v>
      </c>
      <c r="G272" s="604">
        <v>57</v>
      </c>
      <c r="H272" s="601" t="s">
        <v>723</v>
      </c>
      <c r="I272" s="601">
        <v>10</v>
      </c>
      <c r="J272" s="601" t="s">
        <v>723</v>
      </c>
      <c r="K272" s="604">
        <v>55</v>
      </c>
      <c r="L272" s="694">
        <v>146</v>
      </c>
      <c r="M272" s="704">
        <v>1.07</v>
      </c>
      <c r="N272" s="607" t="s">
        <v>723</v>
      </c>
      <c r="O272" s="607" t="s">
        <v>723</v>
      </c>
      <c r="P272" s="607">
        <v>140</v>
      </c>
      <c r="Q272" s="606">
        <v>408</v>
      </c>
      <c r="R272" s="607">
        <v>209</v>
      </c>
      <c r="S272" s="607">
        <v>328</v>
      </c>
      <c r="T272" s="607">
        <v>738</v>
      </c>
      <c r="U272" s="607">
        <v>340</v>
      </c>
      <c r="V272" s="607">
        <v>721</v>
      </c>
      <c r="W272" s="608">
        <v>2336</v>
      </c>
      <c r="X272" s="609">
        <v>17.18</v>
      </c>
      <c r="Y272" s="602">
        <v>123</v>
      </c>
      <c r="Z272" s="588"/>
      <c r="AA272" s="523"/>
    </row>
    <row r="273" spans="1:27" s="520" customFormat="1" ht="14.25" customHeight="1" x14ac:dyDescent="0.2">
      <c r="A273" s="61" t="s">
        <v>520</v>
      </c>
      <c r="B273" s="61" t="s">
        <v>521</v>
      </c>
      <c r="C273" s="573" t="s">
        <v>742</v>
      </c>
      <c r="D273" s="782"/>
      <c r="E273" s="752">
        <v>41.826000000000001</v>
      </c>
      <c r="F273" s="603">
        <v>21</v>
      </c>
      <c r="G273" s="601" t="s">
        <v>723</v>
      </c>
      <c r="H273" s="601" t="s">
        <v>723</v>
      </c>
      <c r="I273" s="601" t="s">
        <v>723</v>
      </c>
      <c r="J273" s="601" t="s">
        <v>723</v>
      </c>
      <c r="K273" s="601" t="s">
        <v>723</v>
      </c>
      <c r="L273" s="694">
        <v>27</v>
      </c>
      <c r="M273" s="704">
        <v>0.65</v>
      </c>
      <c r="N273" s="605" t="s">
        <v>723</v>
      </c>
      <c r="O273" s="605" t="s">
        <v>723</v>
      </c>
      <c r="P273" s="605" t="s">
        <v>723</v>
      </c>
      <c r="Q273" s="606">
        <v>31</v>
      </c>
      <c r="R273" s="607">
        <v>8</v>
      </c>
      <c r="S273" s="605" t="s">
        <v>723</v>
      </c>
      <c r="T273" s="607">
        <v>36</v>
      </c>
      <c r="U273" s="605" t="s">
        <v>723</v>
      </c>
      <c r="V273" s="607">
        <v>64</v>
      </c>
      <c r="W273" s="608">
        <v>108</v>
      </c>
      <c r="X273" s="609">
        <v>2.58</v>
      </c>
      <c r="Y273" s="610" t="s">
        <v>723</v>
      </c>
      <c r="Z273" s="588"/>
      <c r="AA273" s="523"/>
    </row>
    <row r="274" spans="1:27" s="520" customFormat="1" ht="14.25" customHeight="1" x14ac:dyDescent="0.2">
      <c r="A274" s="61" t="s">
        <v>318</v>
      </c>
      <c r="B274" s="61" t="s">
        <v>319</v>
      </c>
      <c r="C274" s="573" t="s">
        <v>745</v>
      </c>
      <c r="D274" s="782"/>
      <c r="E274" s="752">
        <v>59.703000000000003</v>
      </c>
      <c r="F274" s="603">
        <v>27</v>
      </c>
      <c r="G274" s="601" t="s">
        <v>723</v>
      </c>
      <c r="H274" s="601" t="s">
        <v>723</v>
      </c>
      <c r="I274" s="601" t="s">
        <v>723</v>
      </c>
      <c r="J274" s="601" t="s">
        <v>723</v>
      </c>
      <c r="K274" s="601" t="s">
        <v>723</v>
      </c>
      <c r="L274" s="694">
        <v>38</v>
      </c>
      <c r="M274" s="704">
        <v>0.64</v>
      </c>
      <c r="N274" s="605" t="s">
        <v>723</v>
      </c>
      <c r="O274" s="605" t="s">
        <v>723</v>
      </c>
      <c r="P274" s="605" t="s">
        <v>723</v>
      </c>
      <c r="Q274" s="606">
        <v>48</v>
      </c>
      <c r="R274" s="605" t="s">
        <v>723</v>
      </c>
      <c r="S274" s="607">
        <v>5</v>
      </c>
      <c r="T274" s="607">
        <v>85</v>
      </c>
      <c r="U274" s="605" t="s">
        <v>723</v>
      </c>
      <c r="V274" s="605" t="s">
        <v>723</v>
      </c>
      <c r="W274" s="608">
        <v>91</v>
      </c>
      <c r="X274" s="609">
        <v>1.52</v>
      </c>
      <c r="Y274" s="602" t="s">
        <v>723</v>
      </c>
      <c r="Z274" s="588"/>
      <c r="AA274" s="523"/>
    </row>
    <row r="275" spans="1:27" s="520" customFormat="1" ht="14.25" customHeight="1" x14ac:dyDescent="0.2">
      <c r="A275" s="61" t="s">
        <v>350</v>
      </c>
      <c r="B275" s="61" t="s">
        <v>351</v>
      </c>
      <c r="C275" s="573" t="s">
        <v>745</v>
      </c>
      <c r="D275" s="782"/>
      <c r="E275" s="752">
        <v>47.981000000000002</v>
      </c>
      <c r="F275" s="612">
        <v>44</v>
      </c>
      <c r="G275" s="601" t="s">
        <v>723</v>
      </c>
      <c r="H275" s="601" t="s">
        <v>723</v>
      </c>
      <c r="I275" s="601" t="s">
        <v>723</v>
      </c>
      <c r="J275" s="601" t="s">
        <v>723</v>
      </c>
      <c r="K275" s="601" t="s">
        <v>723</v>
      </c>
      <c r="L275" s="694">
        <v>48</v>
      </c>
      <c r="M275" s="704">
        <v>1</v>
      </c>
      <c r="N275" s="607" t="s">
        <v>723</v>
      </c>
      <c r="O275" s="605" t="s">
        <v>723</v>
      </c>
      <c r="P275" s="605">
        <v>7</v>
      </c>
      <c r="Q275" s="606">
        <v>64</v>
      </c>
      <c r="R275" s="607">
        <v>11</v>
      </c>
      <c r="S275" s="607">
        <v>8</v>
      </c>
      <c r="T275" s="607">
        <v>14</v>
      </c>
      <c r="U275" s="605" t="s">
        <v>723</v>
      </c>
      <c r="V275" s="605" t="s">
        <v>723</v>
      </c>
      <c r="W275" s="608">
        <v>33</v>
      </c>
      <c r="X275" s="609">
        <v>0.69</v>
      </c>
      <c r="Y275" s="602">
        <v>37</v>
      </c>
      <c r="Z275" s="588"/>
      <c r="AA275" s="523"/>
    </row>
    <row r="276" spans="1:27" s="520" customFormat="1" ht="14.25" customHeight="1" x14ac:dyDescent="0.2">
      <c r="A276" s="61" t="s">
        <v>95</v>
      </c>
      <c r="B276" s="61" t="s">
        <v>96</v>
      </c>
      <c r="C276" s="573" t="s">
        <v>743</v>
      </c>
      <c r="D276" s="782"/>
      <c r="E276" s="752">
        <v>78.7</v>
      </c>
      <c r="F276" s="603">
        <v>37</v>
      </c>
      <c r="G276" s="601" t="s">
        <v>723</v>
      </c>
      <c r="H276" s="601" t="s">
        <v>723</v>
      </c>
      <c r="I276" s="601" t="s">
        <v>723</v>
      </c>
      <c r="J276" s="601" t="s">
        <v>723</v>
      </c>
      <c r="K276" s="601" t="s">
        <v>723</v>
      </c>
      <c r="L276" s="694">
        <v>39</v>
      </c>
      <c r="M276" s="704">
        <v>0.5</v>
      </c>
      <c r="N276" s="605" t="s">
        <v>723</v>
      </c>
      <c r="O276" s="605" t="s">
        <v>723</v>
      </c>
      <c r="P276" s="607">
        <v>5</v>
      </c>
      <c r="Q276" s="606">
        <v>48</v>
      </c>
      <c r="R276" s="605" t="s">
        <v>723</v>
      </c>
      <c r="S276" s="605" t="s">
        <v>723</v>
      </c>
      <c r="T276" s="605" t="s">
        <v>723</v>
      </c>
      <c r="U276" s="605" t="s">
        <v>723</v>
      </c>
      <c r="V276" s="605">
        <v>12</v>
      </c>
      <c r="W276" s="608">
        <v>13</v>
      </c>
      <c r="X276" s="609">
        <v>0.17</v>
      </c>
      <c r="Y276" s="602">
        <v>27</v>
      </c>
      <c r="Z276" s="588"/>
      <c r="AA276" s="523"/>
    </row>
    <row r="277" spans="1:27" s="520" customFormat="1" ht="14.25" customHeight="1" x14ac:dyDescent="0.2">
      <c r="A277" s="61" t="s">
        <v>238</v>
      </c>
      <c r="B277" s="61" t="s">
        <v>239</v>
      </c>
      <c r="C277" s="573" t="s">
        <v>749</v>
      </c>
      <c r="D277" s="782"/>
      <c r="E277" s="752">
        <v>58.066000000000003</v>
      </c>
      <c r="F277" s="612" t="s">
        <v>723</v>
      </c>
      <c r="G277" s="601" t="s">
        <v>723</v>
      </c>
      <c r="H277" s="601" t="s">
        <v>723</v>
      </c>
      <c r="I277" s="601" t="s">
        <v>723</v>
      </c>
      <c r="J277" s="601" t="s">
        <v>723</v>
      </c>
      <c r="K277" s="601" t="s">
        <v>723</v>
      </c>
      <c r="L277" s="694">
        <v>6</v>
      </c>
      <c r="M277" s="704">
        <v>0.1</v>
      </c>
      <c r="N277" s="605" t="s">
        <v>723</v>
      </c>
      <c r="O277" s="605" t="s">
        <v>723</v>
      </c>
      <c r="P277" s="605" t="s">
        <v>723</v>
      </c>
      <c r="Q277" s="606">
        <v>12</v>
      </c>
      <c r="R277" s="605" t="s">
        <v>723</v>
      </c>
      <c r="S277" s="605" t="s">
        <v>723</v>
      </c>
      <c r="T277" s="605" t="s">
        <v>723</v>
      </c>
      <c r="U277" s="605" t="s">
        <v>723</v>
      </c>
      <c r="V277" s="605" t="s">
        <v>723</v>
      </c>
      <c r="W277" s="611">
        <v>5</v>
      </c>
      <c r="X277" s="610">
        <v>0.09</v>
      </c>
      <c r="Y277" s="610" t="s">
        <v>723</v>
      </c>
      <c r="Z277" s="588"/>
      <c r="AA277" s="523"/>
    </row>
    <row r="278" spans="1:27" s="520" customFormat="1" ht="14.25" customHeight="1" x14ac:dyDescent="0.2">
      <c r="A278" s="61" t="s">
        <v>240</v>
      </c>
      <c r="B278" s="61" t="s">
        <v>241</v>
      </c>
      <c r="C278" s="573" t="s">
        <v>749</v>
      </c>
      <c r="D278" s="782"/>
      <c r="E278" s="752">
        <v>42.816000000000003</v>
      </c>
      <c r="F278" s="603">
        <v>14</v>
      </c>
      <c r="G278" s="601" t="s">
        <v>723</v>
      </c>
      <c r="H278" s="601" t="s">
        <v>723</v>
      </c>
      <c r="I278" s="601" t="s">
        <v>723</v>
      </c>
      <c r="J278" s="601" t="s">
        <v>723</v>
      </c>
      <c r="K278" s="601" t="s">
        <v>723</v>
      </c>
      <c r="L278" s="694">
        <v>15</v>
      </c>
      <c r="M278" s="704">
        <v>0.35</v>
      </c>
      <c r="N278" s="605" t="s">
        <v>723</v>
      </c>
      <c r="O278" s="605" t="s">
        <v>723</v>
      </c>
      <c r="P278" s="605">
        <v>10</v>
      </c>
      <c r="Q278" s="606">
        <v>34</v>
      </c>
      <c r="R278" s="605" t="s">
        <v>723</v>
      </c>
      <c r="S278" s="605" t="s">
        <v>723</v>
      </c>
      <c r="T278" s="607">
        <v>10</v>
      </c>
      <c r="U278" s="605" t="s">
        <v>723</v>
      </c>
      <c r="V278" s="605" t="s">
        <v>723</v>
      </c>
      <c r="W278" s="608">
        <v>11</v>
      </c>
      <c r="X278" s="609">
        <v>0.26</v>
      </c>
      <c r="Y278" s="602">
        <v>8</v>
      </c>
      <c r="Z278" s="588"/>
      <c r="AA278" s="523"/>
    </row>
    <row r="279" spans="1:27" s="520" customFormat="1" ht="14.25" customHeight="1" x14ac:dyDescent="0.2">
      <c r="A279" s="61" t="s">
        <v>320</v>
      </c>
      <c r="B279" s="61" t="s">
        <v>321</v>
      </c>
      <c r="C279" s="573" t="s">
        <v>745</v>
      </c>
      <c r="D279" s="782" t="s">
        <v>720</v>
      </c>
      <c r="E279" s="752">
        <v>37.340000000000003</v>
      </c>
      <c r="F279" s="603">
        <v>10</v>
      </c>
      <c r="G279" s="601" t="s">
        <v>723</v>
      </c>
      <c r="H279" s="601" t="s">
        <v>723</v>
      </c>
      <c r="I279" s="601" t="s">
        <v>723</v>
      </c>
      <c r="J279" s="601" t="s">
        <v>723</v>
      </c>
      <c r="K279" s="601" t="s">
        <v>723</v>
      </c>
      <c r="L279" s="694">
        <v>11</v>
      </c>
      <c r="M279" s="704">
        <v>0.28999999999999998</v>
      </c>
      <c r="N279" s="605">
        <v>5</v>
      </c>
      <c r="O279" s="605" t="s">
        <v>723</v>
      </c>
      <c r="P279" s="605" t="s">
        <v>723</v>
      </c>
      <c r="Q279" s="606">
        <v>22</v>
      </c>
      <c r="R279" s="605" t="s">
        <v>723</v>
      </c>
      <c r="S279" s="605" t="s">
        <v>723</v>
      </c>
      <c r="T279" s="607" t="s">
        <v>723</v>
      </c>
      <c r="U279" s="605" t="s">
        <v>723</v>
      </c>
      <c r="V279" s="605" t="s">
        <v>723</v>
      </c>
      <c r="W279" s="608">
        <v>46</v>
      </c>
      <c r="X279" s="609">
        <v>1.23</v>
      </c>
      <c r="Y279" s="602" t="s">
        <v>723</v>
      </c>
      <c r="Z279" s="588"/>
      <c r="AA279" s="523"/>
    </row>
    <row r="280" spans="1:27" s="520" customFormat="1" ht="14.25" customHeight="1" x14ac:dyDescent="0.2">
      <c r="A280" s="61" t="s">
        <v>57</v>
      </c>
      <c r="B280" s="61" t="s">
        <v>58</v>
      </c>
      <c r="C280" s="573" t="s">
        <v>743</v>
      </c>
      <c r="D280" s="782"/>
      <c r="E280" s="752">
        <v>126.905</v>
      </c>
      <c r="F280" s="603">
        <v>34</v>
      </c>
      <c r="G280" s="601" t="s">
        <v>723</v>
      </c>
      <c r="H280" s="601" t="s">
        <v>723</v>
      </c>
      <c r="I280" s="601" t="s">
        <v>723</v>
      </c>
      <c r="J280" s="604">
        <v>8</v>
      </c>
      <c r="K280" s="604" t="s">
        <v>723</v>
      </c>
      <c r="L280" s="694">
        <v>51</v>
      </c>
      <c r="M280" s="704">
        <v>0.4</v>
      </c>
      <c r="N280" s="605" t="s">
        <v>723</v>
      </c>
      <c r="O280" s="607">
        <v>65</v>
      </c>
      <c r="P280" s="605" t="s">
        <v>723</v>
      </c>
      <c r="Q280" s="606">
        <v>123</v>
      </c>
      <c r="R280" s="605" t="s">
        <v>723</v>
      </c>
      <c r="S280" s="607">
        <v>43</v>
      </c>
      <c r="T280" s="607">
        <v>17</v>
      </c>
      <c r="U280" s="605" t="s">
        <v>723</v>
      </c>
      <c r="V280" s="605" t="s">
        <v>723</v>
      </c>
      <c r="W280" s="608">
        <v>60</v>
      </c>
      <c r="X280" s="609">
        <v>0.47</v>
      </c>
      <c r="Y280" s="602">
        <v>5</v>
      </c>
      <c r="Z280" s="588"/>
      <c r="AA280" s="523"/>
    </row>
    <row r="281" spans="1:27" s="520" customFormat="1" ht="14.25" customHeight="1" x14ac:dyDescent="0.2">
      <c r="A281" s="61" t="s">
        <v>16</v>
      </c>
      <c r="B281" s="61" t="s">
        <v>686</v>
      </c>
      <c r="C281" s="573" t="s">
        <v>750</v>
      </c>
      <c r="D281" s="782"/>
      <c r="E281" s="752">
        <v>82.600999999999999</v>
      </c>
      <c r="F281" s="612" t="s">
        <v>723</v>
      </c>
      <c r="G281" s="604" t="s">
        <v>723</v>
      </c>
      <c r="H281" s="601" t="s">
        <v>723</v>
      </c>
      <c r="I281" s="601" t="s">
        <v>723</v>
      </c>
      <c r="J281" s="601" t="s">
        <v>723</v>
      </c>
      <c r="K281" s="601" t="s">
        <v>723</v>
      </c>
      <c r="L281" s="694" t="s">
        <v>723</v>
      </c>
      <c r="M281" s="704" t="s">
        <v>723</v>
      </c>
      <c r="N281" s="605" t="s">
        <v>723</v>
      </c>
      <c r="O281" s="605" t="s">
        <v>723</v>
      </c>
      <c r="P281" s="605" t="s">
        <v>723</v>
      </c>
      <c r="Q281" s="606">
        <v>6</v>
      </c>
      <c r="R281" s="605" t="s">
        <v>723</v>
      </c>
      <c r="S281" s="605" t="s">
        <v>723</v>
      </c>
      <c r="T281" s="605">
        <v>25</v>
      </c>
      <c r="U281" s="605" t="s">
        <v>723</v>
      </c>
      <c r="V281" s="605" t="s">
        <v>723</v>
      </c>
      <c r="W281" s="608">
        <v>29</v>
      </c>
      <c r="X281" s="609">
        <v>0.35</v>
      </c>
      <c r="Y281" s="610" t="s">
        <v>723</v>
      </c>
      <c r="Z281" s="588"/>
      <c r="AA281" s="523"/>
    </row>
    <row r="282" spans="1:27" s="520" customFormat="1" ht="14.25" customHeight="1" x14ac:dyDescent="0.2">
      <c r="A282" s="61" t="s">
        <v>214</v>
      </c>
      <c r="B282" s="61" t="s">
        <v>687</v>
      </c>
      <c r="C282" s="573" t="s">
        <v>749</v>
      </c>
      <c r="D282" s="782"/>
      <c r="E282" s="752">
        <v>109.849</v>
      </c>
      <c r="F282" s="603">
        <v>26</v>
      </c>
      <c r="G282" s="601" t="s">
        <v>723</v>
      </c>
      <c r="H282" s="601">
        <v>7</v>
      </c>
      <c r="I282" s="601" t="s">
        <v>723</v>
      </c>
      <c r="J282" s="604">
        <v>5</v>
      </c>
      <c r="K282" s="604" t="s">
        <v>723</v>
      </c>
      <c r="L282" s="694">
        <v>44</v>
      </c>
      <c r="M282" s="704">
        <v>0.4</v>
      </c>
      <c r="N282" s="607">
        <v>9</v>
      </c>
      <c r="O282" s="607">
        <v>63</v>
      </c>
      <c r="P282" s="607">
        <v>42</v>
      </c>
      <c r="Q282" s="606">
        <v>158</v>
      </c>
      <c r="R282" s="605">
        <v>12</v>
      </c>
      <c r="S282" s="605" t="s">
        <v>723</v>
      </c>
      <c r="T282" s="607">
        <v>13</v>
      </c>
      <c r="U282" s="605" t="s">
        <v>723</v>
      </c>
      <c r="V282" s="605" t="s">
        <v>723</v>
      </c>
      <c r="W282" s="608">
        <v>25</v>
      </c>
      <c r="X282" s="609">
        <v>0.23</v>
      </c>
      <c r="Y282" s="610" t="s">
        <v>723</v>
      </c>
      <c r="Z282" s="588"/>
      <c r="AA282" s="523"/>
    </row>
    <row r="283" spans="1:27" s="520" customFormat="1" ht="14.25" customHeight="1" x14ac:dyDescent="0.2">
      <c r="A283" s="61" t="s">
        <v>250</v>
      </c>
      <c r="B283" s="61" t="s">
        <v>251</v>
      </c>
      <c r="C283" s="573" t="s">
        <v>749</v>
      </c>
      <c r="D283" s="782"/>
      <c r="E283" s="752">
        <v>54.171999999999997</v>
      </c>
      <c r="F283" s="603">
        <v>35</v>
      </c>
      <c r="G283" s="601" t="s">
        <v>723</v>
      </c>
      <c r="H283" s="601" t="s">
        <v>723</v>
      </c>
      <c r="I283" s="601" t="s">
        <v>723</v>
      </c>
      <c r="J283" s="601" t="s">
        <v>723</v>
      </c>
      <c r="K283" s="601" t="s">
        <v>723</v>
      </c>
      <c r="L283" s="694">
        <v>41</v>
      </c>
      <c r="M283" s="704">
        <v>0.76</v>
      </c>
      <c r="N283" s="605" t="s">
        <v>723</v>
      </c>
      <c r="O283" s="605" t="s">
        <v>723</v>
      </c>
      <c r="P283" s="607">
        <v>27</v>
      </c>
      <c r="Q283" s="606">
        <v>92</v>
      </c>
      <c r="R283" s="607">
        <v>55</v>
      </c>
      <c r="S283" s="605" t="s">
        <v>723</v>
      </c>
      <c r="T283" s="607">
        <v>18</v>
      </c>
      <c r="U283" s="605" t="s">
        <v>723</v>
      </c>
      <c r="V283" s="605" t="s">
        <v>723</v>
      </c>
      <c r="W283" s="608">
        <v>76</v>
      </c>
      <c r="X283" s="609">
        <v>1.4</v>
      </c>
      <c r="Y283" s="602">
        <v>33</v>
      </c>
      <c r="Z283" s="588"/>
      <c r="AA283" s="523"/>
    </row>
    <row r="284" spans="1:27" s="520" customFormat="1" ht="14.25" customHeight="1" x14ac:dyDescent="0.2">
      <c r="A284" s="61" t="s">
        <v>592</v>
      </c>
      <c r="B284" s="61" t="s">
        <v>593</v>
      </c>
      <c r="C284" s="573" t="s">
        <v>748</v>
      </c>
      <c r="D284" s="782"/>
      <c r="E284" s="752">
        <v>50.731999999999999</v>
      </c>
      <c r="F284" s="612">
        <v>6</v>
      </c>
      <c r="G284" s="601" t="s">
        <v>723</v>
      </c>
      <c r="H284" s="601" t="s">
        <v>723</v>
      </c>
      <c r="I284" s="601" t="s">
        <v>723</v>
      </c>
      <c r="J284" s="601" t="s">
        <v>723</v>
      </c>
      <c r="K284" s="601" t="s">
        <v>723</v>
      </c>
      <c r="L284" s="694">
        <v>7</v>
      </c>
      <c r="M284" s="704">
        <v>0.14000000000000001</v>
      </c>
      <c r="N284" s="605" t="s">
        <v>723</v>
      </c>
      <c r="O284" s="605" t="s">
        <v>723</v>
      </c>
      <c r="P284" s="607" t="s">
        <v>723</v>
      </c>
      <c r="Q284" s="606">
        <v>11</v>
      </c>
      <c r="R284" s="607">
        <v>11</v>
      </c>
      <c r="S284" s="605" t="s">
        <v>723</v>
      </c>
      <c r="T284" s="605" t="s">
        <v>723</v>
      </c>
      <c r="U284" s="605" t="s">
        <v>723</v>
      </c>
      <c r="V284" s="605" t="s">
        <v>723</v>
      </c>
      <c r="W284" s="608">
        <v>15</v>
      </c>
      <c r="X284" s="609">
        <v>0.3</v>
      </c>
      <c r="Y284" s="610" t="s">
        <v>723</v>
      </c>
      <c r="Z284" s="588"/>
      <c r="AA284" s="523"/>
    </row>
    <row r="285" spans="1:27" s="520" customFormat="1" ht="14.25" customHeight="1" x14ac:dyDescent="0.2">
      <c r="A285" s="61" t="s">
        <v>352</v>
      </c>
      <c r="B285" s="61" t="s">
        <v>353</v>
      </c>
      <c r="C285" s="573" t="s">
        <v>745</v>
      </c>
      <c r="D285" s="782"/>
      <c r="E285" s="752">
        <v>55.564999999999998</v>
      </c>
      <c r="F285" s="603">
        <v>10</v>
      </c>
      <c r="G285" s="601" t="s">
        <v>723</v>
      </c>
      <c r="H285" s="601" t="s">
        <v>723</v>
      </c>
      <c r="I285" s="601" t="s">
        <v>723</v>
      </c>
      <c r="J285" s="601" t="s">
        <v>723</v>
      </c>
      <c r="K285" s="601" t="s">
        <v>723</v>
      </c>
      <c r="L285" s="694">
        <v>11</v>
      </c>
      <c r="M285" s="704">
        <v>0.2</v>
      </c>
      <c r="N285" s="607">
        <v>7</v>
      </c>
      <c r="O285" s="605" t="s">
        <v>723</v>
      </c>
      <c r="P285" s="605" t="s">
        <v>723</v>
      </c>
      <c r="Q285" s="606">
        <v>21</v>
      </c>
      <c r="R285" s="605" t="s">
        <v>723</v>
      </c>
      <c r="S285" s="605" t="s">
        <v>723</v>
      </c>
      <c r="T285" s="605" t="s">
        <v>723</v>
      </c>
      <c r="U285" s="605" t="s">
        <v>723</v>
      </c>
      <c r="V285" s="605" t="s">
        <v>723</v>
      </c>
      <c r="W285" s="608">
        <v>7</v>
      </c>
      <c r="X285" s="609">
        <v>0.13</v>
      </c>
      <c r="Y285" s="610">
        <v>6</v>
      </c>
      <c r="Z285" s="588"/>
      <c r="AA285" s="523"/>
    </row>
    <row r="286" spans="1:27" s="520" customFormat="1" ht="14.25" customHeight="1" x14ac:dyDescent="0.2">
      <c r="A286" s="61" t="s">
        <v>25</v>
      </c>
      <c r="B286" s="61" t="s">
        <v>26</v>
      </c>
      <c r="C286" s="573" t="s">
        <v>750</v>
      </c>
      <c r="D286" s="782"/>
      <c r="E286" s="752">
        <v>123.214</v>
      </c>
      <c r="F286" s="603">
        <v>12</v>
      </c>
      <c r="G286" s="601" t="s">
        <v>723</v>
      </c>
      <c r="H286" s="601" t="s">
        <v>723</v>
      </c>
      <c r="I286" s="601" t="s">
        <v>723</v>
      </c>
      <c r="J286" s="601" t="s">
        <v>723</v>
      </c>
      <c r="K286" s="601" t="s">
        <v>723</v>
      </c>
      <c r="L286" s="694">
        <v>13</v>
      </c>
      <c r="M286" s="704">
        <v>0.11</v>
      </c>
      <c r="N286" s="605" t="s">
        <v>723</v>
      </c>
      <c r="O286" s="605" t="s">
        <v>723</v>
      </c>
      <c r="P286" s="607">
        <v>115</v>
      </c>
      <c r="Q286" s="606">
        <v>131</v>
      </c>
      <c r="R286" s="605" t="s">
        <v>723</v>
      </c>
      <c r="S286" s="605" t="s">
        <v>723</v>
      </c>
      <c r="T286" s="605" t="s">
        <v>723</v>
      </c>
      <c r="U286" s="605" t="s">
        <v>723</v>
      </c>
      <c r="V286" s="605" t="s">
        <v>723</v>
      </c>
      <c r="W286" s="611" t="s">
        <v>619</v>
      </c>
      <c r="X286" s="610" t="s">
        <v>723</v>
      </c>
      <c r="Y286" s="602">
        <v>32</v>
      </c>
      <c r="Z286" s="588"/>
      <c r="AA286" s="523"/>
    </row>
    <row r="287" spans="1:27" s="520" customFormat="1" ht="14.25" customHeight="1" x14ac:dyDescent="0.2">
      <c r="A287" s="61" t="s">
        <v>522</v>
      </c>
      <c r="B287" s="61" t="s">
        <v>523</v>
      </c>
      <c r="C287" s="573" t="s">
        <v>742</v>
      </c>
      <c r="D287" s="782"/>
      <c r="E287" s="752">
        <v>35.204000000000001</v>
      </c>
      <c r="F287" s="603">
        <v>5</v>
      </c>
      <c r="G287" s="601" t="s">
        <v>723</v>
      </c>
      <c r="H287" s="601" t="s">
        <v>723</v>
      </c>
      <c r="I287" s="601" t="s">
        <v>723</v>
      </c>
      <c r="J287" s="601" t="s">
        <v>723</v>
      </c>
      <c r="K287" s="601" t="s">
        <v>723</v>
      </c>
      <c r="L287" s="694">
        <v>7</v>
      </c>
      <c r="M287" s="704">
        <v>0.2</v>
      </c>
      <c r="N287" s="605" t="s">
        <v>723</v>
      </c>
      <c r="O287" s="605" t="s">
        <v>723</v>
      </c>
      <c r="P287" s="605" t="s">
        <v>723</v>
      </c>
      <c r="Q287" s="606">
        <v>13</v>
      </c>
      <c r="R287" s="605" t="s">
        <v>723</v>
      </c>
      <c r="S287" s="607">
        <v>29</v>
      </c>
      <c r="T287" s="607">
        <v>7</v>
      </c>
      <c r="U287" s="605" t="s">
        <v>723</v>
      </c>
      <c r="V287" s="605" t="s">
        <v>723</v>
      </c>
      <c r="W287" s="608">
        <v>39</v>
      </c>
      <c r="X287" s="609">
        <v>1.1100000000000001</v>
      </c>
      <c r="Y287" s="610" t="s">
        <v>723</v>
      </c>
      <c r="Z287" s="588"/>
      <c r="AA287" s="523"/>
    </row>
    <row r="288" spans="1:27" s="520" customFormat="1" ht="14.25" customHeight="1" x14ac:dyDescent="0.2">
      <c r="A288" s="61" t="s">
        <v>418</v>
      </c>
      <c r="B288" s="61" t="s">
        <v>419</v>
      </c>
      <c r="C288" s="573" t="s">
        <v>746</v>
      </c>
      <c r="D288" s="782"/>
      <c r="E288" s="752">
        <v>85.718999999999994</v>
      </c>
      <c r="F288" s="603">
        <v>21</v>
      </c>
      <c r="G288" s="601">
        <v>5</v>
      </c>
      <c r="H288" s="604" t="s">
        <v>723</v>
      </c>
      <c r="I288" s="601" t="s">
        <v>723</v>
      </c>
      <c r="J288" s="601" t="s">
        <v>723</v>
      </c>
      <c r="K288" s="601" t="s">
        <v>723</v>
      </c>
      <c r="L288" s="694">
        <v>31</v>
      </c>
      <c r="M288" s="704">
        <v>0.36</v>
      </c>
      <c r="N288" s="607">
        <v>5</v>
      </c>
      <c r="O288" s="607">
        <v>29</v>
      </c>
      <c r="P288" s="607">
        <v>10</v>
      </c>
      <c r="Q288" s="606">
        <v>75</v>
      </c>
      <c r="R288" s="607">
        <v>63</v>
      </c>
      <c r="S288" s="607">
        <v>38</v>
      </c>
      <c r="T288" s="607">
        <v>183</v>
      </c>
      <c r="U288" s="607">
        <v>86</v>
      </c>
      <c r="V288" s="607">
        <v>199</v>
      </c>
      <c r="W288" s="608">
        <v>569</v>
      </c>
      <c r="X288" s="609">
        <v>6.64</v>
      </c>
      <c r="Y288" s="610" t="s">
        <v>723</v>
      </c>
      <c r="Z288" s="588"/>
      <c r="AA288" s="523"/>
    </row>
    <row r="289" spans="1:27" s="520" customFormat="1" ht="14.25" customHeight="1" x14ac:dyDescent="0.2">
      <c r="A289" s="61" t="s">
        <v>490</v>
      </c>
      <c r="B289" s="61" t="s">
        <v>491</v>
      </c>
      <c r="C289" s="573" t="s">
        <v>742</v>
      </c>
      <c r="D289" s="782"/>
      <c r="E289" s="752">
        <v>60.564999999999998</v>
      </c>
      <c r="F289" s="612">
        <v>44</v>
      </c>
      <c r="G289" s="601" t="s">
        <v>723</v>
      </c>
      <c r="H289" s="601" t="s">
        <v>723</v>
      </c>
      <c r="I289" s="601" t="s">
        <v>723</v>
      </c>
      <c r="J289" s="601" t="s">
        <v>723</v>
      </c>
      <c r="K289" s="601" t="s">
        <v>723</v>
      </c>
      <c r="L289" s="694">
        <v>49</v>
      </c>
      <c r="M289" s="704">
        <v>0.81</v>
      </c>
      <c r="N289" s="607" t="s">
        <v>723</v>
      </c>
      <c r="O289" s="607" t="s">
        <v>723</v>
      </c>
      <c r="P289" s="607">
        <v>40</v>
      </c>
      <c r="Q289" s="606">
        <v>117</v>
      </c>
      <c r="R289" s="607">
        <v>46</v>
      </c>
      <c r="S289" s="605" t="s">
        <v>723</v>
      </c>
      <c r="T289" s="607">
        <v>57</v>
      </c>
      <c r="U289" s="605" t="s">
        <v>723</v>
      </c>
      <c r="V289" s="607">
        <v>31</v>
      </c>
      <c r="W289" s="608">
        <v>150</v>
      </c>
      <c r="X289" s="609">
        <v>2.48</v>
      </c>
      <c r="Y289" s="610" t="s">
        <v>723</v>
      </c>
      <c r="Z289" s="588"/>
      <c r="AA289" s="523"/>
    </row>
    <row r="290" spans="1:27" s="520" customFormat="1" ht="14.25" customHeight="1" x14ac:dyDescent="0.2">
      <c r="A290" s="61" t="s">
        <v>553</v>
      </c>
      <c r="B290" s="61" t="s">
        <v>688</v>
      </c>
      <c r="C290" s="573" t="s">
        <v>748</v>
      </c>
      <c r="D290" s="782" t="s">
        <v>720</v>
      </c>
      <c r="E290" s="752">
        <v>94.492000000000004</v>
      </c>
      <c r="F290" s="603">
        <v>11</v>
      </c>
      <c r="G290" s="601" t="s">
        <v>723</v>
      </c>
      <c r="H290" s="601" t="s">
        <v>723</v>
      </c>
      <c r="I290" s="601" t="s">
        <v>723</v>
      </c>
      <c r="J290" s="601" t="s">
        <v>723</v>
      </c>
      <c r="K290" s="604" t="s">
        <v>723</v>
      </c>
      <c r="L290" s="694">
        <v>13</v>
      </c>
      <c r="M290" s="704">
        <v>0.14000000000000001</v>
      </c>
      <c r="N290" s="607" t="s">
        <v>723</v>
      </c>
      <c r="O290" s="607" t="s">
        <v>723</v>
      </c>
      <c r="P290" s="607">
        <v>38</v>
      </c>
      <c r="Q290" s="606">
        <v>60</v>
      </c>
      <c r="R290" s="607" t="s">
        <v>723</v>
      </c>
      <c r="S290" s="605" t="s">
        <v>723</v>
      </c>
      <c r="T290" s="607">
        <v>104</v>
      </c>
      <c r="U290" s="607">
        <v>187</v>
      </c>
      <c r="V290" s="605" t="s">
        <v>723</v>
      </c>
      <c r="W290" s="608">
        <v>295</v>
      </c>
      <c r="X290" s="609">
        <v>3.12</v>
      </c>
      <c r="Y290" s="610" t="s">
        <v>723</v>
      </c>
      <c r="Z290" s="588"/>
      <c r="AA290" s="523"/>
    </row>
    <row r="291" spans="1:27" s="520" customFormat="1" ht="14.25" customHeight="1" x14ac:dyDescent="0.2">
      <c r="A291" s="61" t="s">
        <v>59</v>
      </c>
      <c r="B291" s="61" t="s">
        <v>60</v>
      </c>
      <c r="C291" s="573" t="s">
        <v>743</v>
      </c>
      <c r="D291" s="782"/>
      <c r="E291" s="752">
        <v>98.179000000000002</v>
      </c>
      <c r="F291" s="603">
        <v>39</v>
      </c>
      <c r="G291" s="601">
        <v>5</v>
      </c>
      <c r="H291" s="601" t="s">
        <v>723</v>
      </c>
      <c r="I291" s="601" t="s">
        <v>723</v>
      </c>
      <c r="J291" s="601" t="s">
        <v>723</v>
      </c>
      <c r="K291" s="601" t="s">
        <v>723</v>
      </c>
      <c r="L291" s="694">
        <v>50</v>
      </c>
      <c r="M291" s="704">
        <v>0.51</v>
      </c>
      <c r="N291" s="607">
        <v>15</v>
      </c>
      <c r="O291" s="607">
        <v>40</v>
      </c>
      <c r="P291" s="607">
        <v>16</v>
      </c>
      <c r="Q291" s="606">
        <v>121</v>
      </c>
      <c r="R291" s="607">
        <v>50</v>
      </c>
      <c r="S291" s="605" t="s">
        <v>723</v>
      </c>
      <c r="T291" s="607">
        <v>62</v>
      </c>
      <c r="U291" s="605" t="s">
        <v>723</v>
      </c>
      <c r="V291" s="605" t="s">
        <v>723</v>
      </c>
      <c r="W291" s="608">
        <v>112</v>
      </c>
      <c r="X291" s="609">
        <v>1.1399999999999999</v>
      </c>
      <c r="Y291" s="610" t="s">
        <v>723</v>
      </c>
      <c r="Z291" s="588"/>
      <c r="AA291" s="523"/>
    </row>
    <row r="292" spans="1:27" s="520" customFormat="1" ht="14.25" customHeight="1" x14ac:dyDescent="0.2">
      <c r="A292" s="61" t="s">
        <v>242</v>
      </c>
      <c r="B292" s="61" t="s">
        <v>243</v>
      </c>
      <c r="C292" s="573" t="s">
        <v>749</v>
      </c>
      <c r="D292" s="782"/>
      <c r="E292" s="752">
        <v>32.558999999999997</v>
      </c>
      <c r="F292" s="603">
        <v>24</v>
      </c>
      <c r="G292" s="601" t="s">
        <v>723</v>
      </c>
      <c r="H292" s="601" t="s">
        <v>723</v>
      </c>
      <c r="I292" s="601" t="s">
        <v>723</v>
      </c>
      <c r="J292" s="601" t="s">
        <v>723</v>
      </c>
      <c r="K292" s="601" t="s">
        <v>723</v>
      </c>
      <c r="L292" s="694">
        <v>25</v>
      </c>
      <c r="M292" s="704">
        <v>0.77</v>
      </c>
      <c r="N292" s="605" t="s">
        <v>723</v>
      </c>
      <c r="O292" s="605" t="s">
        <v>723</v>
      </c>
      <c r="P292" s="607" t="s">
        <v>723</v>
      </c>
      <c r="Q292" s="606">
        <v>31</v>
      </c>
      <c r="R292" s="607">
        <v>5</v>
      </c>
      <c r="S292" s="605" t="s">
        <v>723</v>
      </c>
      <c r="T292" s="605" t="s">
        <v>723</v>
      </c>
      <c r="U292" s="607">
        <v>8</v>
      </c>
      <c r="V292" s="605" t="s">
        <v>723</v>
      </c>
      <c r="W292" s="608">
        <v>13</v>
      </c>
      <c r="X292" s="609">
        <v>0.4</v>
      </c>
      <c r="Y292" s="602">
        <v>8</v>
      </c>
      <c r="Z292" s="588"/>
      <c r="AA292" s="523"/>
    </row>
    <row r="293" spans="1:27" s="520" customFormat="1" ht="14.25" customHeight="1" x14ac:dyDescent="0.2">
      <c r="A293" s="61" t="s">
        <v>524</v>
      </c>
      <c r="B293" s="61" t="s">
        <v>525</v>
      </c>
      <c r="C293" s="573" t="s">
        <v>742</v>
      </c>
      <c r="D293" s="782"/>
      <c r="E293" s="752">
        <v>35.963999999999999</v>
      </c>
      <c r="F293" s="612" t="s">
        <v>723</v>
      </c>
      <c r="G293" s="601" t="s">
        <v>723</v>
      </c>
      <c r="H293" s="601" t="s">
        <v>723</v>
      </c>
      <c r="I293" s="601" t="s">
        <v>723</v>
      </c>
      <c r="J293" s="601" t="s">
        <v>723</v>
      </c>
      <c r="K293" s="601" t="s">
        <v>723</v>
      </c>
      <c r="L293" s="694" t="s">
        <v>723</v>
      </c>
      <c r="M293" s="704" t="s">
        <v>723</v>
      </c>
      <c r="N293" s="605" t="s">
        <v>723</v>
      </c>
      <c r="O293" s="605" t="s">
        <v>723</v>
      </c>
      <c r="P293" s="605" t="s">
        <v>723</v>
      </c>
      <c r="Q293" s="606" t="s">
        <v>723</v>
      </c>
      <c r="R293" s="605" t="s">
        <v>723</v>
      </c>
      <c r="S293" s="607">
        <v>13</v>
      </c>
      <c r="T293" s="607">
        <v>22</v>
      </c>
      <c r="U293" s="605" t="s">
        <v>723</v>
      </c>
      <c r="V293" s="605" t="s">
        <v>723</v>
      </c>
      <c r="W293" s="608">
        <v>35</v>
      </c>
      <c r="X293" s="609">
        <v>0.97</v>
      </c>
      <c r="Y293" s="610" t="s">
        <v>723</v>
      </c>
      <c r="Z293" s="588"/>
      <c r="AA293" s="523"/>
    </row>
    <row r="294" spans="1:27" s="520" customFormat="1" ht="14.25" customHeight="1" x14ac:dyDescent="0.2">
      <c r="A294" s="61" t="s">
        <v>602</v>
      </c>
      <c r="B294" s="61" t="s">
        <v>603</v>
      </c>
      <c r="C294" s="573" t="s">
        <v>748</v>
      </c>
      <c r="D294" s="782"/>
      <c r="E294" s="752">
        <v>50.295999999999999</v>
      </c>
      <c r="F294" s="603">
        <v>37</v>
      </c>
      <c r="G294" s="601" t="s">
        <v>723</v>
      </c>
      <c r="H294" s="601" t="s">
        <v>723</v>
      </c>
      <c r="I294" s="601" t="s">
        <v>723</v>
      </c>
      <c r="J294" s="601" t="s">
        <v>723</v>
      </c>
      <c r="K294" s="601" t="s">
        <v>723</v>
      </c>
      <c r="L294" s="694">
        <v>38</v>
      </c>
      <c r="M294" s="704">
        <v>0.76</v>
      </c>
      <c r="N294" s="605" t="s">
        <v>723</v>
      </c>
      <c r="O294" s="605" t="s">
        <v>723</v>
      </c>
      <c r="P294" s="607">
        <v>16</v>
      </c>
      <c r="Q294" s="606">
        <v>56</v>
      </c>
      <c r="R294" s="607">
        <v>9</v>
      </c>
      <c r="S294" s="605" t="s">
        <v>723</v>
      </c>
      <c r="T294" s="607">
        <v>14</v>
      </c>
      <c r="U294" s="605" t="s">
        <v>723</v>
      </c>
      <c r="V294" s="605" t="s">
        <v>723</v>
      </c>
      <c r="W294" s="608">
        <v>23</v>
      </c>
      <c r="X294" s="609">
        <v>0.46</v>
      </c>
      <c r="Y294" s="602">
        <v>25</v>
      </c>
      <c r="Z294" s="588"/>
      <c r="AA294" s="523"/>
    </row>
    <row r="295" spans="1:27" s="520" customFormat="1" ht="14.25" customHeight="1" x14ac:dyDescent="0.2">
      <c r="A295" s="61" t="s">
        <v>566</v>
      </c>
      <c r="B295" s="61" t="s">
        <v>567</v>
      </c>
      <c r="C295" s="573" t="s">
        <v>748</v>
      </c>
      <c r="D295" s="782"/>
      <c r="E295" s="752">
        <v>57.286000000000001</v>
      </c>
      <c r="F295" s="603" t="s">
        <v>723</v>
      </c>
      <c r="G295" s="601" t="s">
        <v>723</v>
      </c>
      <c r="H295" s="601" t="s">
        <v>723</v>
      </c>
      <c r="I295" s="601" t="s">
        <v>723</v>
      </c>
      <c r="J295" s="601" t="s">
        <v>723</v>
      </c>
      <c r="K295" s="601" t="s">
        <v>723</v>
      </c>
      <c r="L295" s="694" t="s">
        <v>723</v>
      </c>
      <c r="M295" s="704" t="s">
        <v>723</v>
      </c>
      <c r="N295" s="607" t="s">
        <v>723</v>
      </c>
      <c r="O295" s="607" t="s">
        <v>723</v>
      </c>
      <c r="P295" s="607">
        <v>6</v>
      </c>
      <c r="Q295" s="606">
        <v>15</v>
      </c>
      <c r="R295" s="605">
        <v>7</v>
      </c>
      <c r="S295" s="607">
        <v>9</v>
      </c>
      <c r="T295" s="605" t="s">
        <v>723</v>
      </c>
      <c r="U295" s="607">
        <v>22</v>
      </c>
      <c r="V295" s="605" t="s">
        <v>723</v>
      </c>
      <c r="W295" s="608">
        <v>38</v>
      </c>
      <c r="X295" s="609">
        <v>0.66</v>
      </c>
      <c r="Y295" s="610" t="s">
        <v>723</v>
      </c>
      <c r="Z295" s="588"/>
      <c r="AA295" s="523"/>
    </row>
    <row r="296" spans="1:27" s="520" customFormat="1" ht="14.25" customHeight="1" x14ac:dyDescent="0.2">
      <c r="A296" s="61" t="s">
        <v>215</v>
      </c>
      <c r="B296" s="61" t="s">
        <v>689</v>
      </c>
      <c r="C296" s="573" t="s">
        <v>749</v>
      </c>
      <c r="D296" s="782"/>
      <c r="E296" s="752">
        <v>69.947999999999993</v>
      </c>
      <c r="F296" s="603" t="s">
        <v>723</v>
      </c>
      <c r="G296" s="601" t="s">
        <v>723</v>
      </c>
      <c r="H296" s="601" t="s">
        <v>723</v>
      </c>
      <c r="I296" s="601" t="s">
        <v>723</v>
      </c>
      <c r="J296" s="601" t="s">
        <v>723</v>
      </c>
      <c r="K296" s="601" t="s">
        <v>723</v>
      </c>
      <c r="L296" s="694">
        <v>8</v>
      </c>
      <c r="M296" s="704">
        <v>0.11</v>
      </c>
      <c r="N296" s="605" t="s">
        <v>723</v>
      </c>
      <c r="O296" s="605" t="s">
        <v>723</v>
      </c>
      <c r="P296" s="607">
        <v>14</v>
      </c>
      <c r="Q296" s="606">
        <v>23</v>
      </c>
      <c r="R296" s="605" t="s">
        <v>723</v>
      </c>
      <c r="S296" s="607">
        <v>6</v>
      </c>
      <c r="T296" s="607">
        <v>12</v>
      </c>
      <c r="U296" s="607">
        <v>16</v>
      </c>
      <c r="V296" s="605" t="s">
        <v>723</v>
      </c>
      <c r="W296" s="608">
        <v>34</v>
      </c>
      <c r="X296" s="609">
        <v>0.49</v>
      </c>
      <c r="Y296" s="610" t="s">
        <v>723</v>
      </c>
      <c r="Z296" s="588"/>
      <c r="AA296" s="523"/>
    </row>
    <row r="297" spans="1:27" s="520" customFormat="1" ht="14.25" customHeight="1" x14ac:dyDescent="0.2">
      <c r="A297" s="61" t="s">
        <v>304</v>
      </c>
      <c r="B297" s="61" t="s">
        <v>305</v>
      </c>
      <c r="C297" s="573" t="s">
        <v>745</v>
      </c>
      <c r="D297" s="782"/>
      <c r="E297" s="752">
        <v>64.346999999999994</v>
      </c>
      <c r="F297" s="612" t="s">
        <v>723</v>
      </c>
      <c r="G297" s="601" t="s">
        <v>723</v>
      </c>
      <c r="H297" s="601" t="s">
        <v>723</v>
      </c>
      <c r="I297" s="601" t="s">
        <v>723</v>
      </c>
      <c r="J297" s="601" t="s">
        <v>723</v>
      </c>
      <c r="K297" s="601" t="s">
        <v>723</v>
      </c>
      <c r="L297" s="694">
        <v>26</v>
      </c>
      <c r="M297" s="704">
        <v>0.4</v>
      </c>
      <c r="N297" s="605">
        <v>5</v>
      </c>
      <c r="O297" s="605">
        <v>8</v>
      </c>
      <c r="P297" s="607">
        <v>40</v>
      </c>
      <c r="Q297" s="606">
        <v>79</v>
      </c>
      <c r="R297" s="607">
        <v>19</v>
      </c>
      <c r="S297" s="605" t="s">
        <v>723</v>
      </c>
      <c r="T297" s="607">
        <v>118</v>
      </c>
      <c r="U297" s="605" t="s">
        <v>723</v>
      </c>
      <c r="V297" s="605" t="s">
        <v>723</v>
      </c>
      <c r="W297" s="608">
        <v>139</v>
      </c>
      <c r="X297" s="609">
        <v>2.16</v>
      </c>
      <c r="Y297" s="610" t="s">
        <v>723</v>
      </c>
      <c r="Z297" s="588"/>
      <c r="AA297" s="523"/>
    </row>
    <row r="298" spans="1:27" s="520" customFormat="1" ht="14.25" customHeight="1" x14ac:dyDescent="0.2">
      <c r="A298" s="61" t="s">
        <v>470</v>
      </c>
      <c r="B298" s="61" t="s">
        <v>471</v>
      </c>
      <c r="C298" s="573" t="s">
        <v>742</v>
      </c>
      <c r="D298" s="782"/>
      <c r="E298" s="752">
        <v>50.542000000000002</v>
      </c>
      <c r="F298" s="612">
        <v>9</v>
      </c>
      <c r="G298" s="601" t="s">
        <v>723</v>
      </c>
      <c r="H298" s="601" t="s">
        <v>723</v>
      </c>
      <c r="I298" s="601" t="s">
        <v>723</v>
      </c>
      <c r="J298" s="601" t="s">
        <v>723</v>
      </c>
      <c r="K298" s="601" t="s">
        <v>723</v>
      </c>
      <c r="L298" s="694">
        <v>10</v>
      </c>
      <c r="M298" s="704">
        <v>0.2</v>
      </c>
      <c r="N298" s="605" t="s">
        <v>723</v>
      </c>
      <c r="O298" s="607" t="s">
        <v>723</v>
      </c>
      <c r="P298" s="605" t="s">
        <v>723</v>
      </c>
      <c r="Q298" s="606">
        <v>11</v>
      </c>
      <c r="R298" s="605" t="s">
        <v>723</v>
      </c>
      <c r="S298" s="605">
        <v>19</v>
      </c>
      <c r="T298" s="607">
        <v>58</v>
      </c>
      <c r="U298" s="607" t="s">
        <v>723</v>
      </c>
      <c r="V298" s="605" t="s">
        <v>723</v>
      </c>
      <c r="W298" s="608">
        <v>78</v>
      </c>
      <c r="X298" s="609">
        <v>1.54</v>
      </c>
      <c r="Y298" s="610" t="s">
        <v>723</v>
      </c>
      <c r="Z298" s="588"/>
      <c r="AA298" s="523"/>
    </row>
    <row r="299" spans="1:27" s="520" customFormat="1" ht="14.25" customHeight="1" x14ac:dyDescent="0.2">
      <c r="A299" s="61" t="s">
        <v>594</v>
      </c>
      <c r="B299" s="61" t="s">
        <v>595</v>
      </c>
      <c r="C299" s="573" t="s">
        <v>748</v>
      </c>
      <c r="D299" s="782"/>
      <c r="E299" s="752">
        <v>38.402999999999999</v>
      </c>
      <c r="F299" s="603">
        <v>10</v>
      </c>
      <c r="G299" s="601" t="s">
        <v>723</v>
      </c>
      <c r="H299" s="601" t="s">
        <v>723</v>
      </c>
      <c r="I299" s="601" t="s">
        <v>723</v>
      </c>
      <c r="J299" s="601" t="s">
        <v>723</v>
      </c>
      <c r="K299" s="601" t="s">
        <v>723</v>
      </c>
      <c r="L299" s="694">
        <v>11</v>
      </c>
      <c r="M299" s="704">
        <v>0.28999999999999998</v>
      </c>
      <c r="N299" s="605" t="s">
        <v>723</v>
      </c>
      <c r="O299" s="605" t="s">
        <v>723</v>
      </c>
      <c r="P299" s="607">
        <v>8</v>
      </c>
      <c r="Q299" s="606">
        <v>23</v>
      </c>
      <c r="R299" s="607">
        <v>6</v>
      </c>
      <c r="S299" s="605" t="s">
        <v>723</v>
      </c>
      <c r="T299" s="607" t="s">
        <v>723</v>
      </c>
      <c r="U299" s="605" t="s">
        <v>723</v>
      </c>
      <c r="V299" s="605" t="s">
        <v>723</v>
      </c>
      <c r="W299" s="608">
        <v>11</v>
      </c>
      <c r="X299" s="609">
        <v>0.28999999999999998</v>
      </c>
      <c r="Y299" s="602">
        <v>11</v>
      </c>
      <c r="Z299" s="588"/>
      <c r="AA299" s="523"/>
    </row>
    <row r="300" spans="1:27" s="520" customFormat="1" ht="14.25" customHeight="1" x14ac:dyDescent="0.2">
      <c r="A300" s="61" t="s">
        <v>492</v>
      </c>
      <c r="B300" s="61" t="s">
        <v>493</v>
      </c>
      <c r="C300" s="573" t="s">
        <v>742</v>
      </c>
      <c r="D300" s="782"/>
      <c r="E300" s="752">
        <v>63.819000000000003</v>
      </c>
      <c r="F300" s="603">
        <v>41</v>
      </c>
      <c r="G300" s="601" t="s">
        <v>723</v>
      </c>
      <c r="H300" s="601" t="s">
        <v>723</v>
      </c>
      <c r="I300" s="601" t="s">
        <v>723</v>
      </c>
      <c r="J300" s="601" t="s">
        <v>723</v>
      </c>
      <c r="K300" s="601" t="s">
        <v>723</v>
      </c>
      <c r="L300" s="694">
        <v>45</v>
      </c>
      <c r="M300" s="704">
        <v>0.71</v>
      </c>
      <c r="N300" s="607">
        <v>8</v>
      </c>
      <c r="O300" s="607">
        <v>76</v>
      </c>
      <c r="P300" s="607">
        <v>97</v>
      </c>
      <c r="Q300" s="606">
        <v>226</v>
      </c>
      <c r="R300" s="607">
        <v>53</v>
      </c>
      <c r="S300" s="605" t="s">
        <v>723</v>
      </c>
      <c r="T300" s="607">
        <v>14</v>
      </c>
      <c r="U300" s="605" t="s">
        <v>723</v>
      </c>
      <c r="V300" s="607">
        <v>95</v>
      </c>
      <c r="W300" s="608">
        <v>168</v>
      </c>
      <c r="X300" s="609">
        <v>2.63</v>
      </c>
      <c r="Y300" s="602">
        <v>18</v>
      </c>
      <c r="Z300" s="588"/>
      <c r="AA300" s="523"/>
    </row>
    <row r="301" spans="1:27" s="520" customFormat="1" ht="14.25" customHeight="1" x14ac:dyDescent="0.2">
      <c r="A301" s="61" t="s">
        <v>322</v>
      </c>
      <c r="B301" s="61" t="s">
        <v>323</v>
      </c>
      <c r="C301" s="573" t="s">
        <v>745</v>
      </c>
      <c r="D301" s="782"/>
      <c r="E301" s="752">
        <v>37.573999999999998</v>
      </c>
      <c r="F301" s="603" t="s">
        <v>723</v>
      </c>
      <c r="G301" s="601" t="s">
        <v>723</v>
      </c>
      <c r="H301" s="601" t="s">
        <v>723</v>
      </c>
      <c r="I301" s="601" t="s">
        <v>723</v>
      </c>
      <c r="J301" s="601" t="s">
        <v>723</v>
      </c>
      <c r="K301" s="601" t="s">
        <v>723</v>
      </c>
      <c r="L301" s="694">
        <v>5</v>
      </c>
      <c r="M301" s="704">
        <v>0.13</v>
      </c>
      <c r="N301" s="605" t="s">
        <v>723</v>
      </c>
      <c r="O301" s="605" t="s">
        <v>723</v>
      </c>
      <c r="P301" s="605" t="s">
        <v>723</v>
      </c>
      <c r="Q301" s="606">
        <v>8</v>
      </c>
      <c r="R301" s="607" t="s">
        <v>723</v>
      </c>
      <c r="S301" s="605" t="s">
        <v>723</v>
      </c>
      <c r="T301" s="607">
        <v>41</v>
      </c>
      <c r="U301" s="605" t="s">
        <v>723</v>
      </c>
      <c r="V301" s="607">
        <v>12</v>
      </c>
      <c r="W301" s="608">
        <v>53</v>
      </c>
      <c r="X301" s="609">
        <v>1.41</v>
      </c>
      <c r="Y301" s="610" t="s">
        <v>723</v>
      </c>
      <c r="Z301" s="588"/>
      <c r="AA301" s="523"/>
    </row>
    <row r="302" spans="1:27" s="520" customFormat="1" ht="14.25" customHeight="1" x14ac:dyDescent="0.2">
      <c r="A302" s="61" t="s">
        <v>273</v>
      </c>
      <c r="B302" s="61" t="s">
        <v>690</v>
      </c>
      <c r="C302" s="573" t="s">
        <v>745</v>
      </c>
      <c r="D302" s="782"/>
      <c r="E302" s="752">
        <v>67.061000000000007</v>
      </c>
      <c r="F302" s="603">
        <v>26</v>
      </c>
      <c r="G302" s="604">
        <v>5</v>
      </c>
      <c r="H302" s="601" t="s">
        <v>723</v>
      </c>
      <c r="I302" s="601" t="s">
        <v>723</v>
      </c>
      <c r="J302" s="601" t="s">
        <v>723</v>
      </c>
      <c r="K302" s="601" t="s">
        <v>723</v>
      </c>
      <c r="L302" s="694">
        <v>32</v>
      </c>
      <c r="M302" s="704">
        <v>0.48</v>
      </c>
      <c r="N302" s="605" t="s">
        <v>723</v>
      </c>
      <c r="O302" s="607" t="s">
        <v>723</v>
      </c>
      <c r="P302" s="605" t="s">
        <v>723</v>
      </c>
      <c r="Q302" s="606">
        <v>41</v>
      </c>
      <c r="R302" s="607" t="s">
        <v>723</v>
      </c>
      <c r="S302" s="607">
        <v>33</v>
      </c>
      <c r="T302" s="607">
        <v>49</v>
      </c>
      <c r="U302" s="605" t="s">
        <v>723</v>
      </c>
      <c r="V302" s="605">
        <v>42</v>
      </c>
      <c r="W302" s="608">
        <v>145</v>
      </c>
      <c r="X302" s="609">
        <v>2.16</v>
      </c>
      <c r="Y302" s="602">
        <v>30</v>
      </c>
      <c r="Z302" s="588"/>
      <c r="AA302" s="523"/>
    </row>
    <row r="303" spans="1:27" s="520" customFormat="1" ht="14.25" customHeight="1" x14ac:dyDescent="0.2">
      <c r="A303" s="61" t="s">
        <v>494</v>
      </c>
      <c r="B303" s="61" t="s">
        <v>495</v>
      </c>
      <c r="C303" s="573" t="s">
        <v>742</v>
      </c>
      <c r="D303" s="782"/>
      <c r="E303" s="752">
        <v>51.69</v>
      </c>
      <c r="F303" s="603">
        <v>18</v>
      </c>
      <c r="G303" s="601" t="s">
        <v>723</v>
      </c>
      <c r="H303" s="601" t="s">
        <v>723</v>
      </c>
      <c r="I303" s="601" t="s">
        <v>723</v>
      </c>
      <c r="J303" s="601" t="s">
        <v>723</v>
      </c>
      <c r="K303" s="601" t="s">
        <v>723</v>
      </c>
      <c r="L303" s="694">
        <v>20</v>
      </c>
      <c r="M303" s="704">
        <v>0.39</v>
      </c>
      <c r="N303" s="607" t="s">
        <v>723</v>
      </c>
      <c r="O303" s="607" t="s">
        <v>723</v>
      </c>
      <c r="P303" s="607">
        <v>19</v>
      </c>
      <c r="Q303" s="606">
        <v>46</v>
      </c>
      <c r="R303" s="605" t="s">
        <v>723</v>
      </c>
      <c r="S303" s="605" t="s">
        <v>723</v>
      </c>
      <c r="T303" s="605" t="s">
        <v>723</v>
      </c>
      <c r="U303" s="605" t="s">
        <v>723</v>
      </c>
      <c r="V303" s="607">
        <v>30</v>
      </c>
      <c r="W303" s="608">
        <v>35</v>
      </c>
      <c r="X303" s="609">
        <v>0.68</v>
      </c>
      <c r="Y303" s="602">
        <v>8</v>
      </c>
      <c r="Z303" s="588"/>
      <c r="AA303" s="523"/>
    </row>
    <row r="304" spans="1:27" s="520" customFormat="1" ht="14.25" customHeight="1" x14ac:dyDescent="0.2">
      <c r="A304" s="61" t="s">
        <v>554</v>
      </c>
      <c r="B304" s="61" t="s">
        <v>691</v>
      </c>
      <c r="C304" s="573" t="s">
        <v>748</v>
      </c>
      <c r="D304" s="782"/>
      <c r="E304" s="752">
        <v>61.563000000000002</v>
      </c>
      <c r="F304" s="603">
        <v>42</v>
      </c>
      <c r="G304" s="601" t="s">
        <v>723</v>
      </c>
      <c r="H304" s="601" t="s">
        <v>723</v>
      </c>
      <c r="I304" s="601" t="s">
        <v>723</v>
      </c>
      <c r="J304" s="601" t="s">
        <v>723</v>
      </c>
      <c r="K304" s="601" t="s">
        <v>723</v>
      </c>
      <c r="L304" s="694">
        <v>43</v>
      </c>
      <c r="M304" s="704">
        <v>0.7</v>
      </c>
      <c r="N304" s="607">
        <v>11</v>
      </c>
      <c r="O304" s="607">
        <v>13</v>
      </c>
      <c r="P304" s="607">
        <v>62</v>
      </c>
      <c r="Q304" s="606">
        <v>129</v>
      </c>
      <c r="R304" s="607">
        <v>27</v>
      </c>
      <c r="S304" s="607">
        <v>21</v>
      </c>
      <c r="T304" s="605" t="s">
        <v>723</v>
      </c>
      <c r="U304" s="605" t="s">
        <v>723</v>
      </c>
      <c r="V304" s="607">
        <v>13</v>
      </c>
      <c r="W304" s="608">
        <v>67</v>
      </c>
      <c r="X304" s="609">
        <v>1.0900000000000001</v>
      </c>
      <c r="Y304" s="602">
        <v>31</v>
      </c>
      <c r="Z304" s="588"/>
      <c r="AA304" s="523"/>
    </row>
    <row r="305" spans="1:27" s="520" customFormat="1" ht="14.25" customHeight="1" x14ac:dyDescent="0.2">
      <c r="A305" s="61" t="s">
        <v>568</v>
      </c>
      <c r="B305" s="61" t="s">
        <v>569</v>
      </c>
      <c r="C305" s="573" t="s">
        <v>748</v>
      </c>
      <c r="D305" s="782"/>
      <c r="E305" s="752">
        <v>29.876000000000001</v>
      </c>
      <c r="F305" s="603" t="s">
        <v>723</v>
      </c>
      <c r="G305" s="601" t="s">
        <v>723</v>
      </c>
      <c r="H305" s="601" t="s">
        <v>723</v>
      </c>
      <c r="I305" s="601" t="s">
        <v>723</v>
      </c>
      <c r="J305" s="601" t="s">
        <v>723</v>
      </c>
      <c r="K305" s="601" t="s">
        <v>723</v>
      </c>
      <c r="L305" s="694">
        <v>7</v>
      </c>
      <c r="M305" s="704">
        <v>0.23</v>
      </c>
      <c r="N305" s="605" t="s">
        <v>723</v>
      </c>
      <c r="O305" s="605" t="s">
        <v>723</v>
      </c>
      <c r="P305" s="607" t="s">
        <v>723</v>
      </c>
      <c r="Q305" s="606">
        <v>15</v>
      </c>
      <c r="R305" s="605">
        <v>6</v>
      </c>
      <c r="S305" s="607">
        <v>10</v>
      </c>
      <c r="T305" s="605" t="s">
        <v>723</v>
      </c>
      <c r="U305" s="605" t="s">
        <v>723</v>
      </c>
      <c r="V305" s="605" t="s">
        <v>723</v>
      </c>
      <c r="W305" s="608">
        <v>19</v>
      </c>
      <c r="X305" s="609">
        <v>0.64</v>
      </c>
      <c r="Y305" s="610" t="s">
        <v>723</v>
      </c>
      <c r="Z305" s="588"/>
      <c r="AA305" s="523"/>
    </row>
    <row r="306" spans="1:27" s="520" customFormat="1" ht="14.25" customHeight="1" x14ac:dyDescent="0.2">
      <c r="A306" s="61" t="s">
        <v>378</v>
      </c>
      <c r="B306" s="61" t="s">
        <v>379</v>
      </c>
      <c r="C306" s="573" t="s">
        <v>746</v>
      </c>
      <c r="D306" s="782"/>
      <c r="E306" s="752">
        <v>128.61600000000001</v>
      </c>
      <c r="F306" s="603">
        <v>14</v>
      </c>
      <c r="G306" s="604">
        <v>7</v>
      </c>
      <c r="H306" s="604">
        <v>26</v>
      </c>
      <c r="I306" s="604" t="s">
        <v>723</v>
      </c>
      <c r="J306" s="601" t="s">
        <v>723</v>
      </c>
      <c r="K306" s="601" t="s">
        <v>723</v>
      </c>
      <c r="L306" s="694">
        <v>49</v>
      </c>
      <c r="M306" s="704">
        <v>0.38</v>
      </c>
      <c r="N306" s="605">
        <v>58</v>
      </c>
      <c r="O306" s="605" t="s">
        <v>723</v>
      </c>
      <c r="P306" s="607" t="s">
        <v>723</v>
      </c>
      <c r="Q306" s="606">
        <v>116</v>
      </c>
      <c r="R306" s="605" t="s">
        <v>723</v>
      </c>
      <c r="S306" s="605" t="s">
        <v>723</v>
      </c>
      <c r="T306" s="607">
        <v>456</v>
      </c>
      <c r="U306" s="607">
        <v>985</v>
      </c>
      <c r="V306" s="607">
        <v>628</v>
      </c>
      <c r="W306" s="608">
        <v>2201</v>
      </c>
      <c r="X306" s="609">
        <v>17.11</v>
      </c>
      <c r="Y306" s="610">
        <v>46</v>
      </c>
      <c r="Z306" s="588"/>
      <c r="AA306" s="523"/>
    </row>
    <row r="307" spans="1:27" s="520" customFormat="1" ht="14.25" customHeight="1" x14ac:dyDescent="0.2">
      <c r="A307" s="61" t="s">
        <v>61</v>
      </c>
      <c r="B307" s="61" t="s">
        <v>62</v>
      </c>
      <c r="C307" s="573" t="s">
        <v>743</v>
      </c>
      <c r="D307" s="782"/>
      <c r="E307" s="752">
        <v>100.405</v>
      </c>
      <c r="F307" s="603">
        <v>36</v>
      </c>
      <c r="G307" s="604" t="s">
        <v>723</v>
      </c>
      <c r="H307" s="601" t="s">
        <v>723</v>
      </c>
      <c r="I307" s="601">
        <v>5</v>
      </c>
      <c r="J307" s="601" t="s">
        <v>723</v>
      </c>
      <c r="K307" s="601" t="s">
        <v>723</v>
      </c>
      <c r="L307" s="694">
        <v>49</v>
      </c>
      <c r="M307" s="704">
        <v>0.49</v>
      </c>
      <c r="N307" s="605" t="s">
        <v>723</v>
      </c>
      <c r="O307" s="605" t="s">
        <v>723</v>
      </c>
      <c r="P307" s="607">
        <v>14</v>
      </c>
      <c r="Q307" s="606">
        <v>73</v>
      </c>
      <c r="R307" s="605" t="s">
        <v>723</v>
      </c>
      <c r="S307" s="607">
        <v>25</v>
      </c>
      <c r="T307" s="607">
        <v>45</v>
      </c>
      <c r="U307" s="605" t="s">
        <v>723</v>
      </c>
      <c r="V307" s="607">
        <v>7</v>
      </c>
      <c r="W307" s="608">
        <v>83</v>
      </c>
      <c r="X307" s="609">
        <v>0.83</v>
      </c>
      <c r="Y307" s="602">
        <v>62</v>
      </c>
      <c r="Z307" s="588"/>
      <c r="AA307" s="523"/>
    </row>
    <row r="308" spans="1:27" s="520" customFormat="1" ht="14.25" customHeight="1" x14ac:dyDescent="0.2">
      <c r="A308" s="61" t="s">
        <v>496</v>
      </c>
      <c r="B308" s="61" t="s">
        <v>497</v>
      </c>
      <c r="C308" s="573" t="s">
        <v>742</v>
      </c>
      <c r="D308" s="782"/>
      <c r="E308" s="752">
        <v>49.904000000000003</v>
      </c>
      <c r="F308" s="603" t="s">
        <v>723</v>
      </c>
      <c r="G308" s="601" t="s">
        <v>723</v>
      </c>
      <c r="H308" s="601" t="s">
        <v>723</v>
      </c>
      <c r="I308" s="601" t="s">
        <v>723</v>
      </c>
      <c r="J308" s="601" t="s">
        <v>723</v>
      </c>
      <c r="K308" s="601" t="s">
        <v>723</v>
      </c>
      <c r="L308" s="694">
        <v>11</v>
      </c>
      <c r="M308" s="704">
        <v>0.22</v>
      </c>
      <c r="N308" s="605" t="s">
        <v>723</v>
      </c>
      <c r="O308" s="605" t="s">
        <v>723</v>
      </c>
      <c r="P308" s="607">
        <v>7</v>
      </c>
      <c r="Q308" s="606">
        <v>25</v>
      </c>
      <c r="R308" s="605">
        <v>5</v>
      </c>
      <c r="S308" s="605" t="s">
        <v>723</v>
      </c>
      <c r="T308" s="607">
        <v>26</v>
      </c>
      <c r="U308" s="605" t="s">
        <v>723</v>
      </c>
      <c r="V308" s="607">
        <v>15</v>
      </c>
      <c r="W308" s="608">
        <v>46</v>
      </c>
      <c r="X308" s="609">
        <v>0.92</v>
      </c>
      <c r="Y308" s="610" t="s">
        <v>723</v>
      </c>
      <c r="Z308" s="588"/>
      <c r="AA308" s="523"/>
    </row>
    <row r="309" spans="1:27" s="520" customFormat="1" ht="14.25" customHeight="1" x14ac:dyDescent="0.2">
      <c r="A309" s="61" t="s">
        <v>306</v>
      </c>
      <c r="B309" s="61" t="s">
        <v>307</v>
      </c>
      <c r="C309" s="573" t="s">
        <v>745</v>
      </c>
      <c r="D309" s="782"/>
      <c r="E309" s="752">
        <v>34.896000000000001</v>
      </c>
      <c r="F309" s="603">
        <v>8</v>
      </c>
      <c r="G309" s="601" t="s">
        <v>723</v>
      </c>
      <c r="H309" s="601" t="s">
        <v>723</v>
      </c>
      <c r="I309" s="601" t="s">
        <v>723</v>
      </c>
      <c r="J309" s="601" t="s">
        <v>723</v>
      </c>
      <c r="K309" s="601" t="s">
        <v>723</v>
      </c>
      <c r="L309" s="694">
        <v>11</v>
      </c>
      <c r="M309" s="704">
        <v>0.32</v>
      </c>
      <c r="N309" s="605" t="s">
        <v>723</v>
      </c>
      <c r="O309" s="605" t="s">
        <v>723</v>
      </c>
      <c r="P309" s="605" t="s">
        <v>723</v>
      </c>
      <c r="Q309" s="606">
        <v>14</v>
      </c>
      <c r="R309" s="605" t="s">
        <v>723</v>
      </c>
      <c r="S309" s="605" t="s">
        <v>723</v>
      </c>
      <c r="T309" s="607">
        <v>9</v>
      </c>
      <c r="U309" s="605" t="s">
        <v>723</v>
      </c>
      <c r="V309" s="605" t="s">
        <v>723</v>
      </c>
      <c r="W309" s="608">
        <v>12</v>
      </c>
      <c r="X309" s="609">
        <v>0.34</v>
      </c>
      <c r="Y309" s="610" t="s">
        <v>723</v>
      </c>
      <c r="Z309" s="588"/>
      <c r="AA309" s="523"/>
    </row>
    <row r="310" spans="1:27" s="520" customFormat="1" ht="14.25" customHeight="1" x14ac:dyDescent="0.2">
      <c r="A310" s="61" t="s">
        <v>504</v>
      </c>
      <c r="B310" s="61" t="s">
        <v>505</v>
      </c>
      <c r="C310" s="573" t="s">
        <v>742</v>
      </c>
      <c r="D310" s="782"/>
      <c r="E310" s="752">
        <v>53.002000000000002</v>
      </c>
      <c r="F310" s="612" t="s">
        <v>723</v>
      </c>
      <c r="G310" s="601" t="s">
        <v>723</v>
      </c>
      <c r="H310" s="601" t="s">
        <v>723</v>
      </c>
      <c r="I310" s="601" t="s">
        <v>723</v>
      </c>
      <c r="J310" s="601" t="s">
        <v>723</v>
      </c>
      <c r="K310" s="601" t="s">
        <v>723</v>
      </c>
      <c r="L310" s="694">
        <v>6</v>
      </c>
      <c r="M310" s="704">
        <v>0.11</v>
      </c>
      <c r="N310" s="605" t="s">
        <v>723</v>
      </c>
      <c r="O310" s="605" t="s">
        <v>723</v>
      </c>
      <c r="P310" s="605">
        <v>5</v>
      </c>
      <c r="Q310" s="606">
        <v>14</v>
      </c>
      <c r="R310" s="605" t="s">
        <v>723</v>
      </c>
      <c r="S310" s="607">
        <v>5</v>
      </c>
      <c r="T310" s="605" t="s">
        <v>723</v>
      </c>
      <c r="U310" s="605" t="s">
        <v>723</v>
      </c>
      <c r="V310" s="605" t="s">
        <v>723</v>
      </c>
      <c r="W310" s="608">
        <v>10</v>
      </c>
      <c r="X310" s="609">
        <v>0.19</v>
      </c>
      <c r="Y310" s="610" t="s">
        <v>723</v>
      </c>
      <c r="Z310" s="588"/>
      <c r="AA310" s="523"/>
    </row>
    <row r="311" spans="1:27" s="520" customFormat="1" ht="14.25" customHeight="1" x14ac:dyDescent="0.2">
      <c r="A311" s="61" t="s">
        <v>134</v>
      </c>
      <c r="B311" s="61" t="s">
        <v>135</v>
      </c>
      <c r="C311" s="573" t="s">
        <v>747</v>
      </c>
      <c r="D311" s="782"/>
      <c r="E311" s="752">
        <v>146.65</v>
      </c>
      <c r="F311" s="603">
        <v>76</v>
      </c>
      <c r="G311" s="601" t="s">
        <v>723</v>
      </c>
      <c r="H311" s="601" t="s">
        <v>723</v>
      </c>
      <c r="I311" s="601" t="s">
        <v>723</v>
      </c>
      <c r="J311" s="601" t="s">
        <v>723</v>
      </c>
      <c r="K311" s="601">
        <v>7</v>
      </c>
      <c r="L311" s="694">
        <v>88</v>
      </c>
      <c r="M311" s="704">
        <v>0.6</v>
      </c>
      <c r="N311" s="607">
        <v>14</v>
      </c>
      <c r="O311" s="607">
        <v>20</v>
      </c>
      <c r="P311" s="607">
        <v>66</v>
      </c>
      <c r="Q311" s="606">
        <v>188</v>
      </c>
      <c r="R311" s="605">
        <v>32</v>
      </c>
      <c r="S311" s="607" t="s">
        <v>723</v>
      </c>
      <c r="T311" s="605">
        <v>6</v>
      </c>
      <c r="U311" s="607">
        <v>102</v>
      </c>
      <c r="V311" s="605" t="s">
        <v>723</v>
      </c>
      <c r="W311" s="608">
        <v>140</v>
      </c>
      <c r="X311" s="609">
        <v>0.95</v>
      </c>
      <c r="Y311" s="602">
        <v>33</v>
      </c>
      <c r="Z311" s="588"/>
      <c r="AA311" s="523"/>
    </row>
    <row r="312" spans="1:27" s="520" customFormat="1" ht="14.25" customHeight="1" x14ac:dyDescent="0.2">
      <c r="A312" s="61" t="s">
        <v>264</v>
      </c>
      <c r="B312" s="61" t="s">
        <v>265</v>
      </c>
      <c r="C312" s="573" t="s">
        <v>749</v>
      </c>
      <c r="D312" s="782"/>
      <c r="E312" s="752">
        <v>112.53</v>
      </c>
      <c r="F312" s="603">
        <v>48</v>
      </c>
      <c r="G312" s="604">
        <v>6</v>
      </c>
      <c r="H312" s="601" t="s">
        <v>723</v>
      </c>
      <c r="I312" s="601">
        <v>7</v>
      </c>
      <c r="J312" s="601" t="s">
        <v>723</v>
      </c>
      <c r="K312" s="601" t="s">
        <v>723</v>
      </c>
      <c r="L312" s="694">
        <v>67</v>
      </c>
      <c r="M312" s="704">
        <v>0.6</v>
      </c>
      <c r="N312" s="605" t="s">
        <v>723</v>
      </c>
      <c r="O312" s="605" t="s">
        <v>723</v>
      </c>
      <c r="P312" s="607">
        <v>9</v>
      </c>
      <c r="Q312" s="606">
        <v>81</v>
      </c>
      <c r="R312" s="605">
        <v>5</v>
      </c>
      <c r="S312" s="605" t="s">
        <v>723</v>
      </c>
      <c r="T312" s="607">
        <v>69</v>
      </c>
      <c r="U312" s="607">
        <v>36</v>
      </c>
      <c r="V312" s="605" t="s">
        <v>723</v>
      </c>
      <c r="W312" s="608">
        <v>112</v>
      </c>
      <c r="X312" s="609">
        <v>1</v>
      </c>
      <c r="Y312" s="602">
        <v>157</v>
      </c>
      <c r="Z312" s="588"/>
      <c r="AA312" s="523"/>
    </row>
    <row r="313" spans="1:27" s="520" customFormat="1" ht="14.25" customHeight="1" x14ac:dyDescent="0.2">
      <c r="A313" s="61" t="s">
        <v>420</v>
      </c>
      <c r="B313" s="61" t="s">
        <v>421</v>
      </c>
      <c r="C313" s="573" t="s">
        <v>746</v>
      </c>
      <c r="D313" s="782"/>
      <c r="E313" s="752">
        <v>107.583</v>
      </c>
      <c r="F313" s="603">
        <v>38</v>
      </c>
      <c r="G313" s="604">
        <v>50</v>
      </c>
      <c r="H313" s="604">
        <v>24</v>
      </c>
      <c r="I313" s="604" t="s">
        <v>723</v>
      </c>
      <c r="J313" s="604">
        <v>7</v>
      </c>
      <c r="K313" s="604" t="s">
        <v>723</v>
      </c>
      <c r="L313" s="694">
        <v>126</v>
      </c>
      <c r="M313" s="704">
        <v>1.17</v>
      </c>
      <c r="N313" s="607">
        <v>13</v>
      </c>
      <c r="O313" s="607">
        <v>56</v>
      </c>
      <c r="P313" s="607">
        <v>25</v>
      </c>
      <c r="Q313" s="606">
        <v>220</v>
      </c>
      <c r="R313" s="607">
        <v>56</v>
      </c>
      <c r="S313" s="607">
        <v>142</v>
      </c>
      <c r="T313" s="607">
        <v>240</v>
      </c>
      <c r="U313" s="607">
        <v>592</v>
      </c>
      <c r="V313" s="607">
        <v>1205</v>
      </c>
      <c r="W313" s="608">
        <v>2235</v>
      </c>
      <c r="X313" s="609">
        <v>20.77</v>
      </c>
      <c r="Y313" s="602">
        <v>26</v>
      </c>
      <c r="Z313" s="588"/>
      <c r="AA313" s="523"/>
    </row>
    <row r="314" spans="1:27" s="520" customFormat="1" ht="14.25" customHeight="1" x14ac:dyDescent="0.2">
      <c r="A314" s="61" t="s">
        <v>380</v>
      </c>
      <c r="B314" s="61" t="s">
        <v>381</v>
      </c>
      <c r="C314" s="573" t="s">
        <v>746</v>
      </c>
      <c r="D314" s="782"/>
      <c r="E314" s="752">
        <v>138.62100000000001</v>
      </c>
      <c r="F314" s="603">
        <v>64</v>
      </c>
      <c r="G314" s="604">
        <v>55</v>
      </c>
      <c r="H314" s="604">
        <v>48</v>
      </c>
      <c r="I314" s="604">
        <v>10</v>
      </c>
      <c r="J314" s="604">
        <v>18</v>
      </c>
      <c r="K314" s="604">
        <v>12</v>
      </c>
      <c r="L314" s="694">
        <v>207</v>
      </c>
      <c r="M314" s="704">
        <v>1.49</v>
      </c>
      <c r="N314" s="607" t="s">
        <v>723</v>
      </c>
      <c r="O314" s="607" t="s">
        <v>723</v>
      </c>
      <c r="P314" s="607">
        <v>27</v>
      </c>
      <c r="Q314" s="606">
        <v>241</v>
      </c>
      <c r="R314" s="607">
        <v>165</v>
      </c>
      <c r="S314" s="607">
        <v>139</v>
      </c>
      <c r="T314" s="607">
        <v>566</v>
      </c>
      <c r="U314" s="607">
        <v>554</v>
      </c>
      <c r="V314" s="607">
        <v>337</v>
      </c>
      <c r="W314" s="608">
        <v>1761</v>
      </c>
      <c r="X314" s="609">
        <v>12.7</v>
      </c>
      <c r="Y314" s="602">
        <v>123</v>
      </c>
      <c r="Z314" s="588"/>
      <c r="AA314" s="523"/>
    </row>
    <row r="315" spans="1:27" s="520" customFormat="1" ht="14.25" customHeight="1" x14ac:dyDescent="0.2">
      <c r="A315" s="61" t="s">
        <v>32</v>
      </c>
      <c r="B315" s="61" t="s">
        <v>692</v>
      </c>
      <c r="C315" s="573" t="s">
        <v>743</v>
      </c>
      <c r="D315" s="782"/>
      <c r="E315" s="752">
        <v>90.647000000000006</v>
      </c>
      <c r="F315" s="603">
        <v>62</v>
      </c>
      <c r="G315" s="601" t="s">
        <v>723</v>
      </c>
      <c r="H315" s="601" t="s">
        <v>723</v>
      </c>
      <c r="I315" s="601" t="s">
        <v>723</v>
      </c>
      <c r="J315" s="601" t="s">
        <v>723</v>
      </c>
      <c r="K315" s="601" t="s">
        <v>723</v>
      </c>
      <c r="L315" s="694">
        <v>66</v>
      </c>
      <c r="M315" s="704">
        <v>0.73</v>
      </c>
      <c r="N315" s="607">
        <v>12</v>
      </c>
      <c r="O315" s="607">
        <v>5</v>
      </c>
      <c r="P315" s="607">
        <v>5</v>
      </c>
      <c r="Q315" s="606">
        <v>88</v>
      </c>
      <c r="R315" s="605">
        <v>12</v>
      </c>
      <c r="S315" s="605" t="s">
        <v>723</v>
      </c>
      <c r="T315" s="607">
        <v>29</v>
      </c>
      <c r="U315" s="605" t="s">
        <v>723</v>
      </c>
      <c r="V315" s="605" t="s">
        <v>723</v>
      </c>
      <c r="W315" s="608">
        <v>41</v>
      </c>
      <c r="X315" s="609">
        <v>0.45</v>
      </c>
      <c r="Y315" s="602">
        <v>62</v>
      </c>
      <c r="Z315" s="588"/>
      <c r="AA315" s="523"/>
    </row>
    <row r="316" spans="1:27" s="520" customFormat="1" ht="14.25" customHeight="1" x14ac:dyDescent="0.2">
      <c r="A316" s="61" t="s">
        <v>252</v>
      </c>
      <c r="B316" s="61" t="s">
        <v>253</v>
      </c>
      <c r="C316" s="573" t="s">
        <v>749</v>
      </c>
      <c r="D316" s="782"/>
      <c r="E316" s="752">
        <v>61.131</v>
      </c>
      <c r="F316" s="603">
        <v>22</v>
      </c>
      <c r="G316" s="601" t="s">
        <v>723</v>
      </c>
      <c r="H316" s="601" t="s">
        <v>723</v>
      </c>
      <c r="I316" s="601" t="s">
        <v>723</v>
      </c>
      <c r="J316" s="601" t="s">
        <v>723</v>
      </c>
      <c r="K316" s="601" t="s">
        <v>723</v>
      </c>
      <c r="L316" s="694">
        <v>26</v>
      </c>
      <c r="M316" s="704">
        <v>0.43</v>
      </c>
      <c r="N316" s="607">
        <v>5</v>
      </c>
      <c r="O316" s="607">
        <v>33</v>
      </c>
      <c r="P316" s="607">
        <v>55</v>
      </c>
      <c r="Q316" s="606">
        <v>119</v>
      </c>
      <c r="R316" s="605" t="s">
        <v>723</v>
      </c>
      <c r="S316" s="605" t="s">
        <v>723</v>
      </c>
      <c r="T316" s="607">
        <v>18</v>
      </c>
      <c r="U316" s="605" t="s">
        <v>723</v>
      </c>
      <c r="V316" s="605" t="s">
        <v>723</v>
      </c>
      <c r="W316" s="608">
        <v>21</v>
      </c>
      <c r="X316" s="609">
        <v>0.34</v>
      </c>
      <c r="Y316" s="602">
        <v>10</v>
      </c>
      <c r="Z316" s="588"/>
      <c r="AA316" s="523"/>
    </row>
    <row r="317" spans="1:27" s="520" customFormat="1" ht="14.25" customHeight="1" x14ac:dyDescent="0.2">
      <c r="A317" s="61" t="s">
        <v>324</v>
      </c>
      <c r="B317" s="61" t="s">
        <v>325</v>
      </c>
      <c r="C317" s="573" t="s">
        <v>745</v>
      </c>
      <c r="D317" s="782"/>
      <c r="E317" s="752">
        <v>40.594000000000001</v>
      </c>
      <c r="F317" s="603">
        <v>29</v>
      </c>
      <c r="G317" s="601">
        <v>5</v>
      </c>
      <c r="H317" s="604">
        <v>8</v>
      </c>
      <c r="I317" s="601" t="s">
        <v>723</v>
      </c>
      <c r="J317" s="601" t="s">
        <v>723</v>
      </c>
      <c r="K317" s="601" t="s">
        <v>723</v>
      </c>
      <c r="L317" s="694">
        <v>43</v>
      </c>
      <c r="M317" s="704">
        <v>1.06</v>
      </c>
      <c r="N317" s="605">
        <v>9</v>
      </c>
      <c r="O317" s="605" t="s">
        <v>723</v>
      </c>
      <c r="P317" s="607" t="s">
        <v>723</v>
      </c>
      <c r="Q317" s="606">
        <v>61</v>
      </c>
      <c r="R317" s="607">
        <v>14</v>
      </c>
      <c r="S317" s="607">
        <v>48</v>
      </c>
      <c r="T317" s="607">
        <v>70</v>
      </c>
      <c r="U317" s="607">
        <v>15</v>
      </c>
      <c r="V317" s="607">
        <v>34</v>
      </c>
      <c r="W317" s="608">
        <v>181</v>
      </c>
      <c r="X317" s="609">
        <v>4.46</v>
      </c>
      <c r="Y317" s="610" t="s">
        <v>723</v>
      </c>
      <c r="Z317" s="588"/>
      <c r="AA317" s="523"/>
    </row>
    <row r="318" spans="1:27" s="520" customFormat="1" ht="14.25" customHeight="1" x14ac:dyDescent="0.2">
      <c r="A318" s="61" t="s">
        <v>354</v>
      </c>
      <c r="B318" s="61" t="s">
        <v>355</v>
      </c>
      <c r="C318" s="573" t="s">
        <v>745</v>
      </c>
      <c r="D318" s="782"/>
      <c r="E318" s="752">
        <v>52.179000000000002</v>
      </c>
      <c r="F318" s="603">
        <v>18</v>
      </c>
      <c r="G318" s="601" t="s">
        <v>723</v>
      </c>
      <c r="H318" s="601" t="s">
        <v>723</v>
      </c>
      <c r="I318" s="601" t="s">
        <v>723</v>
      </c>
      <c r="J318" s="601" t="s">
        <v>723</v>
      </c>
      <c r="K318" s="601" t="s">
        <v>723</v>
      </c>
      <c r="L318" s="694">
        <v>19</v>
      </c>
      <c r="M318" s="704">
        <v>0.36</v>
      </c>
      <c r="N318" s="607">
        <v>9</v>
      </c>
      <c r="O318" s="605" t="s">
        <v>723</v>
      </c>
      <c r="P318" s="605" t="s">
        <v>723</v>
      </c>
      <c r="Q318" s="606">
        <v>33</v>
      </c>
      <c r="R318" s="605" t="s">
        <v>723</v>
      </c>
      <c r="S318" s="605" t="s">
        <v>723</v>
      </c>
      <c r="T318" s="605" t="s">
        <v>723</v>
      </c>
      <c r="U318" s="607">
        <v>16</v>
      </c>
      <c r="V318" s="607" t="s">
        <v>723</v>
      </c>
      <c r="W318" s="608">
        <v>24</v>
      </c>
      <c r="X318" s="609">
        <v>0.46</v>
      </c>
      <c r="Y318" s="602">
        <v>6</v>
      </c>
      <c r="Z318" s="588"/>
      <c r="AA318" s="523"/>
    </row>
    <row r="319" spans="1:27" s="520" customFormat="1" ht="14.25" customHeight="1" x14ac:dyDescent="0.2">
      <c r="A319" s="61" t="s">
        <v>526</v>
      </c>
      <c r="B319" s="61" t="s">
        <v>527</v>
      </c>
      <c r="C319" s="573" t="s">
        <v>742</v>
      </c>
      <c r="D319" s="782"/>
      <c r="E319" s="752">
        <v>51.02</v>
      </c>
      <c r="F319" s="612" t="s">
        <v>723</v>
      </c>
      <c r="G319" s="601" t="s">
        <v>723</v>
      </c>
      <c r="H319" s="601" t="s">
        <v>723</v>
      </c>
      <c r="I319" s="601" t="s">
        <v>723</v>
      </c>
      <c r="J319" s="601" t="s">
        <v>723</v>
      </c>
      <c r="K319" s="601" t="s">
        <v>723</v>
      </c>
      <c r="L319" s="600" t="s">
        <v>723</v>
      </c>
      <c r="M319" s="610" t="s">
        <v>723</v>
      </c>
      <c r="N319" s="605" t="s">
        <v>723</v>
      </c>
      <c r="O319" s="605" t="s">
        <v>723</v>
      </c>
      <c r="P319" s="605" t="s">
        <v>723</v>
      </c>
      <c r="Q319" s="622" t="s">
        <v>723</v>
      </c>
      <c r="R319" s="605" t="s">
        <v>723</v>
      </c>
      <c r="S319" s="605" t="s">
        <v>723</v>
      </c>
      <c r="T319" s="605" t="s">
        <v>723</v>
      </c>
      <c r="U319" s="605" t="s">
        <v>723</v>
      </c>
      <c r="V319" s="605" t="s">
        <v>723</v>
      </c>
      <c r="W319" s="611" t="s">
        <v>619</v>
      </c>
      <c r="X319" s="610" t="s">
        <v>723</v>
      </c>
      <c r="Y319" s="610" t="s">
        <v>723</v>
      </c>
      <c r="Z319" s="588"/>
      <c r="AA319" s="523"/>
    </row>
    <row r="320" spans="1:27" s="520" customFormat="1" ht="14.25" customHeight="1" x14ac:dyDescent="0.2">
      <c r="A320" s="61" t="s">
        <v>450</v>
      </c>
      <c r="B320" s="61" t="s">
        <v>451</v>
      </c>
      <c r="C320" s="573" t="s">
        <v>742</v>
      </c>
      <c r="D320" s="782"/>
      <c r="E320" s="752">
        <v>68.301000000000002</v>
      </c>
      <c r="F320" s="603" t="s">
        <v>723</v>
      </c>
      <c r="G320" s="601" t="s">
        <v>723</v>
      </c>
      <c r="H320" s="601" t="s">
        <v>723</v>
      </c>
      <c r="I320" s="601" t="s">
        <v>723</v>
      </c>
      <c r="J320" s="601" t="s">
        <v>723</v>
      </c>
      <c r="K320" s="601" t="s">
        <v>723</v>
      </c>
      <c r="L320" s="694">
        <v>16</v>
      </c>
      <c r="M320" s="704">
        <v>0.23</v>
      </c>
      <c r="N320" s="605">
        <v>6</v>
      </c>
      <c r="O320" s="607">
        <v>7</v>
      </c>
      <c r="P320" s="605">
        <v>5</v>
      </c>
      <c r="Q320" s="606">
        <v>34</v>
      </c>
      <c r="R320" s="607">
        <v>8</v>
      </c>
      <c r="S320" s="605" t="s">
        <v>723</v>
      </c>
      <c r="T320" s="607">
        <v>25</v>
      </c>
      <c r="U320" s="605" t="s">
        <v>723</v>
      </c>
      <c r="V320" s="605">
        <v>7</v>
      </c>
      <c r="W320" s="608">
        <v>40</v>
      </c>
      <c r="X320" s="609">
        <v>0.59</v>
      </c>
      <c r="Y320" s="602">
        <v>18</v>
      </c>
      <c r="Z320" s="588"/>
      <c r="AA320" s="523"/>
    </row>
    <row r="321" spans="1:27" s="520" customFormat="1" ht="14.25" customHeight="1" x14ac:dyDescent="0.2">
      <c r="A321" s="61" t="s">
        <v>196</v>
      </c>
      <c r="B321" s="61" t="s">
        <v>197</v>
      </c>
      <c r="C321" s="573" t="s">
        <v>744</v>
      </c>
      <c r="D321" s="782"/>
      <c r="E321" s="752">
        <v>33.258000000000003</v>
      </c>
      <c r="F321" s="603">
        <v>47</v>
      </c>
      <c r="G321" s="601" t="s">
        <v>723</v>
      </c>
      <c r="H321" s="601" t="s">
        <v>723</v>
      </c>
      <c r="I321" s="601" t="s">
        <v>723</v>
      </c>
      <c r="J321" s="601" t="s">
        <v>723</v>
      </c>
      <c r="K321" s="601" t="s">
        <v>723</v>
      </c>
      <c r="L321" s="694">
        <v>53</v>
      </c>
      <c r="M321" s="704">
        <v>1.59</v>
      </c>
      <c r="N321" s="605" t="s">
        <v>723</v>
      </c>
      <c r="O321" s="605" t="s">
        <v>723</v>
      </c>
      <c r="P321" s="607">
        <v>15</v>
      </c>
      <c r="Q321" s="606">
        <v>77</v>
      </c>
      <c r="R321" s="607">
        <v>25</v>
      </c>
      <c r="S321" s="605" t="s">
        <v>723</v>
      </c>
      <c r="T321" s="607">
        <v>21</v>
      </c>
      <c r="U321" s="605" t="s">
        <v>723</v>
      </c>
      <c r="V321" s="607">
        <v>54</v>
      </c>
      <c r="W321" s="608">
        <v>101</v>
      </c>
      <c r="X321" s="609">
        <v>3.04</v>
      </c>
      <c r="Y321" s="602">
        <v>57</v>
      </c>
      <c r="Z321" s="588"/>
      <c r="AA321" s="523"/>
    </row>
    <row r="322" spans="1:27" s="520" customFormat="1" ht="14.25" customHeight="1" x14ac:dyDescent="0.2">
      <c r="A322" s="61" t="s">
        <v>326</v>
      </c>
      <c r="B322" s="61" t="s">
        <v>327</v>
      </c>
      <c r="C322" s="573" t="s">
        <v>745</v>
      </c>
      <c r="D322" s="782"/>
      <c r="E322" s="752">
        <v>47.920999999999999</v>
      </c>
      <c r="F322" s="603">
        <v>32</v>
      </c>
      <c r="G322" s="604">
        <v>7</v>
      </c>
      <c r="H322" s="601" t="s">
        <v>723</v>
      </c>
      <c r="I322" s="601" t="s">
        <v>723</v>
      </c>
      <c r="J322" s="601" t="s">
        <v>723</v>
      </c>
      <c r="K322" s="601" t="s">
        <v>723</v>
      </c>
      <c r="L322" s="694">
        <v>43</v>
      </c>
      <c r="M322" s="704">
        <v>0.9</v>
      </c>
      <c r="N322" s="605" t="s">
        <v>723</v>
      </c>
      <c r="O322" s="605" t="s">
        <v>723</v>
      </c>
      <c r="P322" s="607" t="s">
        <v>723</v>
      </c>
      <c r="Q322" s="606">
        <v>48</v>
      </c>
      <c r="R322" s="605">
        <v>9</v>
      </c>
      <c r="S322" s="607">
        <v>69</v>
      </c>
      <c r="T322" s="607">
        <v>28</v>
      </c>
      <c r="U322" s="605" t="s">
        <v>723</v>
      </c>
      <c r="V322" s="605" t="s">
        <v>723</v>
      </c>
      <c r="W322" s="608">
        <v>106</v>
      </c>
      <c r="X322" s="609">
        <v>2.21</v>
      </c>
      <c r="Y322" s="610">
        <v>19</v>
      </c>
      <c r="Z322" s="588"/>
      <c r="AA322" s="523"/>
    </row>
    <row r="323" spans="1:27" s="520" customFormat="1" ht="14.25" customHeight="1" x14ac:dyDescent="0.2">
      <c r="A323" s="61" t="s">
        <v>431</v>
      </c>
      <c r="B323" s="61" t="s">
        <v>693</v>
      </c>
      <c r="C323" s="573" t="s">
        <v>742</v>
      </c>
      <c r="D323" s="782"/>
      <c r="E323" s="752">
        <v>64.777000000000001</v>
      </c>
      <c r="F323" s="612" t="s">
        <v>723</v>
      </c>
      <c r="G323" s="601" t="s">
        <v>723</v>
      </c>
      <c r="H323" s="601" t="s">
        <v>723</v>
      </c>
      <c r="I323" s="601" t="s">
        <v>723</v>
      </c>
      <c r="J323" s="601" t="s">
        <v>723</v>
      </c>
      <c r="K323" s="601" t="s">
        <v>723</v>
      </c>
      <c r="L323" s="600" t="s">
        <v>723</v>
      </c>
      <c r="M323" s="610" t="s">
        <v>723</v>
      </c>
      <c r="N323" s="607" t="s">
        <v>723</v>
      </c>
      <c r="O323" s="607" t="s">
        <v>723</v>
      </c>
      <c r="P323" s="607">
        <v>10</v>
      </c>
      <c r="Q323" s="606">
        <v>14</v>
      </c>
      <c r="R323" s="607" t="s">
        <v>723</v>
      </c>
      <c r="S323" s="605">
        <v>5</v>
      </c>
      <c r="T323" s="607">
        <v>41</v>
      </c>
      <c r="U323" s="605" t="s">
        <v>723</v>
      </c>
      <c r="V323" s="605" t="s">
        <v>723</v>
      </c>
      <c r="W323" s="608">
        <v>46</v>
      </c>
      <c r="X323" s="609">
        <v>0.71</v>
      </c>
      <c r="Y323" s="602">
        <v>7</v>
      </c>
      <c r="Z323" s="588"/>
      <c r="AA323" s="523"/>
    </row>
    <row r="324" spans="1:27" s="520" customFormat="1" ht="14.25" customHeight="1" x14ac:dyDescent="0.2">
      <c r="A324" s="61" t="s">
        <v>570</v>
      </c>
      <c r="B324" s="61" t="s">
        <v>571</v>
      </c>
      <c r="C324" s="573" t="s">
        <v>748</v>
      </c>
      <c r="D324" s="782"/>
      <c r="E324" s="752">
        <v>24.084</v>
      </c>
      <c r="F324" s="612" t="s">
        <v>723</v>
      </c>
      <c r="G324" s="601" t="s">
        <v>723</v>
      </c>
      <c r="H324" s="601" t="s">
        <v>723</v>
      </c>
      <c r="I324" s="601" t="s">
        <v>723</v>
      </c>
      <c r="J324" s="601" t="s">
        <v>723</v>
      </c>
      <c r="K324" s="601" t="s">
        <v>723</v>
      </c>
      <c r="L324" s="600" t="s">
        <v>723</v>
      </c>
      <c r="M324" s="610" t="s">
        <v>723</v>
      </c>
      <c r="N324" s="605" t="s">
        <v>723</v>
      </c>
      <c r="O324" s="605" t="s">
        <v>723</v>
      </c>
      <c r="P324" s="605" t="s">
        <v>723</v>
      </c>
      <c r="Q324" s="606">
        <v>8</v>
      </c>
      <c r="R324" s="607" t="s">
        <v>723</v>
      </c>
      <c r="S324" s="605" t="s">
        <v>723</v>
      </c>
      <c r="T324" s="605" t="s">
        <v>723</v>
      </c>
      <c r="U324" s="605" t="s">
        <v>723</v>
      </c>
      <c r="V324" s="605" t="s">
        <v>723</v>
      </c>
      <c r="W324" s="608">
        <v>5</v>
      </c>
      <c r="X324" s="609">
        <v>0.21</v>
      </c>
      <c r="Y324" s="610" t="s">
        <v>723</v>
      </c>
      <c r="Z324" s="588"/>
      <c r="AA324" s="523"/>
    </row>
    <row r="325" spans="1:27" s="520" customFormat="1" ht="14.25" customHeight="1" x14ac:dyDescent="0.2">
      <c r="A325" s="61" t="s">
        <v>580</v>
      </c>
      <c r="B325" s="61" t="s">
        <v>581</v>
      </c>
      <c r="C325" s="573" t="s">
        <v>748</v>
      </c>
      <c r="D325" s="782"/>
      <c r="E325" s="752">
        <v>46.402000000000001</v>
      </c>
      <c r="F325" s="603">
        <v>13</v>
      </c>
      <c r="G325" s="601" t="s">
        <v>723</v>
      </c>
      <c r="H325" s="601" t="s">
        <v>723</v>
      </c>
      <c r="I325" s="601" t="s">
        <v>723</v>
      </c>
      <c r="J325" s="601" t="s">
        <v>723</v>
      </c>
      <c r="K325" s="601" t="s">
        <v>723</v>
      </c>
      <c r="L325" s="694">
        <v>15</v>
      </c>
      <c r="M325" s="704">
        <v>0.32</v>
      </c>
      <c r="N325" s="605" t="s">
        <v>723</v>
      </c>
      <c r="O325" s="605" t="s">
        <v>723</v>
      </c>
      <c r="P325" s="605">
        <v>6</v>
      </c>
      <c r="Q325" s="606">
        <v>23</v>
      </c>
      <c r="R325" s="605" t="s">
        <v>723</v>
      </c>
      <c r="S325" s="605" t="s">
        <v>723</v>
      </c>
      <c r="T325" s="605" t="s">
        <v>723</v>
      </c>
      <c r="U325" s="607">
        <v>17</v>
      </c>
      <c r="V325" s="605" t="s">
        <v>723</v>
      </c>
      <c r="W325" s="608">
        <v>22</v>
      </c>
      <c r="X325" s="609">
        <v>0.47</v>
      </c>
      <c r="Y325" s="610" t="s">
        <v>723</v>
      </c>
      <c r="Z325" s="588"/>
      <c r="AA325" s="523"/>
    </row>
    <row r="326" spans="1:27" s="520" customFormat="1" ht="14.25" customHeight="1" x14ac:dyDescent="0.2">
      <c r="A326" s="61" t="s">
        <v>85</v>
      </c>
      <c r="B326" s="61" t="s">
        <v>86</v>
      </c>
      <c r="C326" s="573" t="s">
        <v>743</v>
      </c>
      <c r="D326" s="782"/>
      <c r="E326" s="752">
        <v>46.709000000000003</v>
      </c>
      <c r="F326" s="612" t="s">
        <v>723</v>
      </c>
      <c r="G326" s="601" t="s">
        <v>723</v>
      </c>
      <c r="H326" s="601" t="s">
        <v>723</v>
      </c>
      <c r="I326" s="601" t="s">
        <v>723</v>
      </c>
      <c r="J326" s="601" t="s">
        <v>723</v>
      </c>
      <c r="K326" s="601" t="s">
        <v>723</v>
      </c>
      <c r="L326" s="694">
        <v>5</v>
      </c>
      <c r="M326" s="704">
        <v>0.11</v>
      </c>
      <c r="N326" s="605" t="s">
        <v>723</v>
      </c>
      <c r="O326" s="607">
        <v>7</v>
      </c>
      <c r="P326" s="605" t="s">
        <v>723</v>
      </c>
      <c r="Q326" s="606">
        <v>16</v>
      </c>
      <c r="R326" s="605" t="s">
        <v>723</v>
      </c>
      <c r="S326" s="605" t="s">
        <v>723</v>
      </c>
      <c r="T326" s="605" t="s">
        <v>723</v>
      </c>
      <c r="U326" s="605" t="s">
        <v>723</v>
      </c>
      <c r="V326" s="605" t="s">
        <v>723</v>
      </c>
      <c r="W326" s="611" t="s">
        <v>619</v>
      </c>
      <c r="X326" s="610" t="s">
        <v>723</v>
      </c>
      <c r="Y326" s="602">
        <v>5</v>
      </c>
      <c r="Z326" s="588"/>
      <c r="AA326" s="523"/>
    </row>
    <row r="327" spans="1:27" s="520" customFormat="1" ht="14.25" customHeight="1" x14ac:dyDescent="0.2">
      <c r="A327" s="61" t="s">
        <v>182</v>
      </c>
      <c r="B327" s="61" t="s">
        <v>183</v>
      </c>
      <c r="C327" s="573" t="s">
        <v>744</v>
      </c>
      <c r="D327" s="782"/>
      <c r="E327" s="752">
        <v>40.704000000000001</v>
      </c>
      <c r="F327" s="603" t="s">
        <v>723</v>
      </c>
      <c r="G327" s="601" t="s">
        <v>723</v>
      </c>
      <c r="H327" s="601" t="s">
        <v>723</v>
      </c>
      <c r="I327" s="601" t="s">
        <v>723</v>
      </c>
      <c r="J327" s="601" t="s">
        <v>723</v>
      </c>
      <c r="K327" s="601" t="s">
        <v>723</v>
      </c>
      <c r="L327" s="694">
        <v>17</v>
      </c>
      <c r="M327" s="704">
        <v>0.42</v>
      </c>
      <c r="N327" s="605" t="s">
        <v>723</v>
      </c>
      <c r="O327" s="605" t="s">
        <v>723</v>
      </c>
      <c r="P327" s="605" t="s">
        <v>723</v>
      </c>
      <c r="Q327" s="606">
        <v>19</v>
      </c>
      <c r="R327" s="605" t="s">
        <v>723</v>
      </c>
      <c r="S327" s="605" t="s">
        <v>723</v>
      </c>
      <c r="T327" s="605" t="s">
        <v>723</v>
      </c>
      <c r="U327" s="605" t="s">
        <v>723</v>
      </c>
      <c r="V327" s="607" t="s">
        <v>723</v>
      </c>
      <c r="W327" s="608" t="s">
        <v>619</v>
      </c>
      <c r="X327" s="609" t="s">
        <v>723</v>
      </c>
      <c r="Y327" s="610" t="s">
        <v>723</v>
      </c>
      <c r="Z327" s="588"/>
      <c r="AA327" s="523"/>
    </row>
    <row r="328" spans="1:27" s="520" customFormat="1" ht="14.25" customHeight="1" x14ac:dyDescent="0.2">
      <c r="A328" s="61" t="s">
        <v>506</v>
      </c>
      <c r="B328" s="61" t="s">
        <v>507</v>
      </c>
      <c r="C328" s="573" t="s">
        <v>742</v>
      </c>
      <c r="D328" s="782"/>
      <c r="E328" s="752">
        <v>46.22</v>
      </c>
      <c r="F328" s="612">
        <v>31</v>
      </c>
      <c r="G328" s="601" t="s">
        <v>723</v>
      </c>
      <c r="H328" s="601" t="s">
        <v>723</v>
      </c>
      <c r="I328" s="601" t="s">
        <v>723</v>
      </c>
      <c r="J328" s="601" t="s">
        <v>723</v>
      </c>
      <c r="K328" s="601" t="s">
        <v>723</v>
      </c>
      <c r="L328" s="694">
        <v>34</v>
      </c>
      <c r="M328" s="704">
        <v>0.74</v>
      </c>
      <c r="N328" s="605" t="s">
        <v>723</v>
      </c>
      <c r="O328" s="607">
        <v>15</v>
      </c>
      <c r="P328" s="605" t="s">
        <v>723</v>
      </c>
      <c r="Q328" s="606">
        <v>63</v>
      </c>
      <c r="R328" s="607">
        <v>6</v>
      </c>
      <c r="S328" s="605" t="s">
        <v>723</v>
      </c>
      <c r="T328" s="605" t="s">
        <v>723</v>
      </c>
      <c r="U328" s="605" t="s">
        <v>723</v>
      </c>
      <c r="V328" s="605" t="s">
        <v>723</v>
      </c>
      <c r="W328" s="608">
        <v>10</v>
      </c>
      <c r="X328" s="609">
        <v>0.22</v>
      </c>
      <c r="Y328" s="610">
        <v>11</v>
      </c>
      <c r="Z328" s="588"/>
      <c r="AA328" s="523"/>
    </row>
    <row r="329" spans="1:27" s="520" customFormat="1" ht="14.25" customHeight="1" x14ac:dyDescent="0.2">
      <c r="A329" s="61" t="s">
        <v>604</v>
      </c>
      <c r="B329" s="61" t="s">
        <v>605</v>
      </c>
      <c r="C329" s="573" t="s">
        <v>748</v>
      </c>
      <c r="D329" s="782"/>
      <c r="E329" s="752">
        <v>15.74</v>
      </c>
      <c r="F329" s="612" t="s">
        <v>723</v>
      </c>
      <c r="G329" s="601" t="s">
        <v>723</v>
      </c>
      <c r="H329" s="601" t="s">
        <v>723</v>
      </c>
      <c r="I329" s="601" t="s">
        <v>723</v>
      </c>
      <c r="J329" s="601" t="s">
        <v>723</v>
      </c>
      <c r="K329" s="601" t="s">
        <v>723</v>
      </c>
      <c r="L329" s="694">
        <v>10</v>
      </c>
      <c r="M329" s="704">
        <v>0.64</v>
      </c>
      <c r="N329" s="605" t="s">
        <v>723</v>
      </c>
      <c r="O329" s="605" t="s">
        <v>723</v>
      </c>
      <c r="P329" s="605">
        <v>5</v>
      </c>
      <c r="Q329" s="606">
        <v>16</v>
      </c>
      <c r="R329" s="605">
        <v>6</v>
      </c>
      <c r="S329" s="605" t="s">
        <v>723</v>
      </c>
      <c r="T329" s="605" t="s">
        <v>723</v>
      </c>
      <c r="U329" s="605" t="s">
        <v>723</v>
      </c>
      <c r="V329" s="605" t="s">
        <v>723</v>
      </c>
      <c r="W329" s="608">
        <v>9</v>
      </c>
      <c r="X329" s="609">
        <v>0.56999999999999995</v>
      </c>
      <c r="Y329" s="610">
        <v>6</v>
      </c>
      <c r="Z329" s="588"/>
      <c r="AA329" s="523"/>
    </row>
    <row r="330" spans="1:27" s="520" customFormat="1" ht="14.25" customHeight="1" x14ac:dyDescent="0.2">
      <c r="A330" s="61" t="s">
        <v>382</v>
      </c>
      <c r="B330" s="61" t="s">
        <v>383</v>
      </c>
      <c r="C330" s="573" t="s">
        <v>746</v>
      </c>
      <c r="D330" s="782"/>
      <c r="E330" s="752">
        <v>121.639</v>
      </c>
      <c r="F330" s="603">
        <v>25</v>
      </c>
      <c r="G330" s="604">
        <v>25</v>
      </c>
      <c r="H330" s="604">
        <v>20</v>
      </c>
      <c r="I330" s="601" t="s">
        <v>723</v>
      </c>
      <c r="J330" s="604">
        <v>42</v>
      </c>
      <c r="K330" s="601" t="s">
        <v>723</v>
      </c>
      <c r="L330" s="694">
        <v>124</v>
      </c>
      <c r="M330" s="704">
        <v>1.02</v>
      </c>
      <c r="N330" s="607">
        <v>23</v>
      </c>
      <c r="O330" s="607">
        <v>17</v>
      </c>
      <c r="P330" s="607">
        <v>25</v>
      </c>
      <c r="Q330" s="606">
        <v>189</v>
      </c>
      <c r="R330" s="605" t="s">
        <v>723</v>
      </c>
      <c r="S330" s="605" t="s">
        <v>723</v>
      </c>
      <c r="T330" s="607">
        <v>139</v>
      </c>
      <c r="U330" s="607">
        <v>207</v>
      </c>
      <c r="V330" s="607">
        <v>2110</v>
      </c>
      <c r="W330" s="608">
        <v>2521</v>
      </c>
      <c r="X330" s="609">
        <v>20.73</v>
      </c>
      <c r="Y330" s="610" t="s">
        <v>723</v>
      </c>
      <c r="Z330" s="588"/>
      <c r="AA330" s="523"/>
    </row>
    <row r="331" spans="1:27" s="520" customFormat="1" ht="14.25" customHeight="1" x14ac:dyDescent="0.2">
      <c r="A331" s="61" t="s">
        <v>582</v>
      </c>
      <c r="B331" s="61" t="s">
        <v>583</v>
      </c>
      <c r="C331" s="573" t="s">
        <v>748</v>
      </c>
      <c r="D331" s="782"/>
      <c r="E331" s="752">
        <v>29.18</v>
      </c>
      <c r="F331" s="612" t="s">
        <v>723</v>
      </c>
      <c r="G331" s="601" t="s">
        <v>723</v>
      </c>
      <c r="H331" s="601" t="s">
        <v>723</v>
      </c>
      <c r="I331" s="601" t="s">
        <v>723</v>
      </c>
      <c r="J331" s="601" t="s">
        <v>723</v>
      </c>
      <c r="K331" s="601" t="s">
        <v>723</v>
      </c>
      <c r="L331" s="694">
        <v>17</v>
      </c>
      <c r="M331" s="704">
        <v>0.57999999999999996</v>
      </c>
      <c r="N331" s="605" t="s">
        <v>723</v>
      </c>
      <c r="O331" s="605" t="s">
        <v>723</v>
      </c>
      <c r="P331" s="607">
        <v>9</v>
      </c>
      <c r="Q331" s="606">
        <v>33</v>
      </c>
      <c r="R331" s="607">
        <v>18</v>
      </c>
      <c r="S331" s="605" t="s">
        <v>723</v>
      </c>
      <c r="T331" s="607">
        <v>16</v>
      </c>
      <c r="U331" s="607">
        <v>40</v>
      </c>
      <c r="V331" s="605" t="s">
        <v>723</v>
      </c>
      <c r="W331" s="608">
        <v>76</v>
      </c>
      <c r="X331" s="609">
        <v>2.6</v>
      </c>
      <c r="Y331" s="610">
        <v>6</v>
      </c>
      <c r="Z331" s="588"/>
      <c r="AA331" s="523"/>
    </row>
    <row r="332" spans="1:27" s="520" customFormat="1" ht="14.25" customHeight="1" x14ac:dyDescent="0.2">
      <c r="A332" s="61" t="s">
        <v>63</v>
      </c>
      <c r="B332" s="61" t="s">
        <v>64</v>
      </c>
      <c r="C332" s="573" t="s">
        <v>743</v>
      </c>
      <c r="D332" s="782"/>
      <c r="E332" s="752">
        <v>142.239</v>
      </c>
      <c r="F332" s="603">
        <v>61</v>
      </c>
      <c r="G332" s="601" t="s">
        <v>723</v>
      </c>
      <c r="H332" s="601" t="s">
        <v>723</v>
      </c>
      <c r="I332" s="601" t="s">
        <v>723</v>
      </c>
      <c r="J332" s="601">
        <v>8</v>
      </c>
      <c r="K332" s="604" t="s">
        <v>723</v>
      </c>
      <c r="L332" s="694">
        <v>72</v>
      </c>
      <c r="M332" s="704">
        <v>0.51</v>
      </c>
      <c r="N332" s="607" t="s">
        <v>723</v>
      </c>
      <c r="O332" s="607" t="s">
        <v>723</v>
      </c>
      <c r="P332" s="607">
        <v>25</v>
      </c>
      <c r="Q332" s="606">
        <v>104</v>
      </c>
      <c r="R332" s="605" t="s">
        <v>723</v>
      </c>
      <c r="S332" s="605" t="s">
        <v>723</v>
      </c>
      <c r="T332" s="605">
        <v>30</v>
      </c>
      <c r="U332" s="605" t="s">
        <v>723</v>
      </c>
      <c r="V332" s="605" t="s">
        <v>723</v>
      </c>
      <c r="W332" s="608">
        <v>32</v>
      </c>
      <c r="X332" s="609">
        <v>0.22</v>
      </c>
      <c r="Y332" s="602">
        <v>24</v>
      </c>
      <c r="Z332" s="588"/>
      <c r="AA332" s="523"/>
    </row>
    <row r="333" spans="1:27" s="520" customFormat="1" ht="14.25" customHeight="1" x14ac:dyDescent="0.2">
      <c r="A333" s="61" t="s">
        <v>555</v>
      </c>
      <c r="B333" s="61" t="s">
        <v>694</v>
      </c>
      <c r="C333" s="573" t="s">
        <v>748</v>
      </c>
      <c r="D333" s="782"/>
      <c r="E333" s="752">
        <v>208.19399999999999</v>
      </c>
      <c r="F333" s="603">
        <v>41</v>
      </c>
      <c r="G333" s="604">
        <v>5</v>
      </c>
      <c r="H333" s="601" t="s">
        <v>723</v>
      </c>
      <c r="I333" s="601" t="s">
        <v>723</v>
      </c>
      <c r="J333" s="601" t="s">
        <v>723</v>
      </c>
      <c r="K333" s="601" t="s">
        <v>723</v>
      </c>
      <c r="L333" s="694">
        <v>49</v>
      </c>
      <c r="M333" s="704">
        <v>0.24</v>
      </c>
      <c r="N333" s="607">
        <v>13</v>
      </c>
      <c r="O333" s="607" t="s">
        <v>723</v>
      </c>
      <c r="P333" s="607" t="s">
        <v>723</v>
      </c>
      <c r="Q333" s="606">
        <v>71</v>
      </c>
      <c r="R333" s="605" t="s">
        <v>723</v>
      </c>
      <c r="S333" s="607" t="s">
        <v>723</v>
      </c>
      <c r="T333" s="607">
        <v>52</v>
      </c>
      <c r="U333" s="607">
        <v>38</v>
      </c>
      <c r="V333" s="605" t="s">
        <v>723</v>
      </c>
      <c r="W333" s="608">
        <v>93</v>
      </c>
      <c r="X333" s="609">
        <v>0.45</v>
      </c>
      <c r="Y333" s="610" t="s">
        <v>723</v>
      </c>
      <c r="Z333" s="588"/>
      <c r="AA333" s="523"/>
    </row>
    <row r="334" spans="1:27" s="520" customFormat="1" ht="14.25" customHeight="1" x14ac:dyDescent="0.2">
      <c r="A334" s="61" t="s">
        <v>472</v>
      </c>
      <c r="B334" s="61" t="s">
        <v>473</v>
      </c>
      <c r="C334" s="573" t="s">
        <v>742</v>
      </c>
      <c r="D334" s="782"/>
      <c r="E334" s="752">
        <v>49.363999999999997</v>
      </c>
      <c r="F334" s="612">
        <v>12</v>
      </c>
      <c r="G334" s="601" t="s">
        <v>723</v>
      </c>
      <c r="H334" s="601" t="s">
        <v>723</v>
      </c>
      <c r="I334" s="601" t="s">
        <v>723</v>
      </c>
      <c r="J334" s="601" t="s">
        <v>723</v>
      </c>
      <c r="K334" s="601" t="s">
        <v>723</v>
      </c>
      <c r="L334" s="694">
        <v>13</v>
      </c>
      <c r="M334" s="704">
        <v>0.26</v>
      </c>
      <c r="N334" s="605" t="s">
        <v>723</v>
      </c>
      <c r="O334" s="605" t="s">
        <v>723</v>
      </c>
      <c r="P334" s="605" t="s">
        <v>723</v>
      </c>
      <c r="Q334" s="606">
        <v>19</v>
      </c>
      <c r="R334" s="605" t="s">
        <v>723</v>
      </c>
      <c r="S334" s="605" t="s">
        <v>723</v>
      </c>
      <c r="T334" s="605" t="s">
        <v>723</v>
      </c>
      <c r="U334" s="605" t="s">
        <v>723</v>
      </c>
      <c r="V334" s="605" t="s">
        <v>723</v>
      </c>
      <c r="W334" s="608">
        <v>46</v>
      </c>
      <c r="X334" s="609">
        <v>0.93</v>
      </c>
      <c r="Y334" s="610" t="s">
        <v>723</v>
      </c>
      <c r="Z334" s="588"/>
      <c r="AA334" s="523"/>
    </row>
    <row r="335" spans="1:27" s="520" customFormat="1" ht="14.25" customHeight="1" x14ac:dyDescent="0.2">
      <c r="A335" s="61" t="s">
        <v>432</v>
      </c>
      <c r="B335" s="61" t="s">
        <v>695</v>
      </c>
      <c r="C335" s="573" t="s">
        <v>742</v>
      </c>
      <c r="D335" s="782"/>
      <c r="E335" s="752">
        <v>61.752000000000002</v>
      </c>
      <c r="F335" s="612">
        <v>19</v>
      </c>
      <c r="G335" s="601" t="s">
        <v>723</v>
      </c>
      <c r="H335" s="601" t="s">
        <v>723</v>
      </c>
      <c r="I335" s="601" t="s">
        <v>723</v>
      </c>
      <c r="J335" s="601" t="s">
        <v>723</v>
      </c>
      <c r="K335" s="601" t="s">
        <v>723</v>
      </c>
      <c r="L335" s="694">
        <v>21</v>
      </c>
      <c r="M335" s="704">
        <v>0.34</v>
      </c>
      <c r="N335" s="605" t="s">
        <v>723</v>
      </c>
      <c r="O335" s="605" t="s">
        <v>723</v>
      </c>
      <c r="P335" s="605" t="s">
        <v>723</v>
      </c>
      <c r="Q335" s="606">
        <v>21</v>
      </c>
      <c r="R335" s="607">
        <v>35</v>
      </c>
      <c r="S335" s="607" t="s">
        <v>723</v>
      </c>
      <c r="T335" s="605" t="s">
        <v>723</v>
      </c>
      <c r="U335" s="605">
        <v>14</v>
      </c>
      <c r="V335" s="605">
        <v>14</v>
      </c>
      <c r="W335" s="608">
        <v>75</v>
      </c>
      <c r="X335" s="609">
        <v>1.21</v>
      </c>
      <c r="Y335" s="610" t="s">
        <v>723</v>
      </c>
      <c r="Z335" s="588"/>
      <c r="AA335" s="523"/>
    </row>
    <row r="336" spans="1:27" s="520" customFormat="1" ht="14.25" customHeight="1" x14ac:dyDescent="0.2">
      <c r="A336" s="61" t="s">
        <v>97</v>
      </c>
      <c r="B336" s="61" t="s">
        <v>98</v>
      </c>
      <c r="C336" s="573" t="s">
        <v>743</v>
      </c>
      <c r="D336" s="782"/>
      <c r="E336" s="752">
        <v>144.65100000000001</v>
      </c>
      <c r="F336" s="603">
        <v>28</v>
      </c>
      <c r="G336" s="601" t="s">
        <v>723</v>
      </c>
      <c r="H336" s="601" t="s">
        <v>723</v>
      </c>
      <c r="I336" s="601" t="s">
        <v>723</v>
      </c>
      <c r="J336" s="601" t="s">
        <v>723</v>
      </c>
      <c r="K336" s="601" t="s">
        <v>723</v>
      </c>
      <c r="L336" s="694">
        <v>30</v>
      </c>
      <c r="M336" s="704">
        <v>0.21</v>
      </c>
      <c r="N336" s="607" t="s">
        <v>723</v>
      </c>
      <c r="O336" s="605" t="s">
        <v>723</v>
      </c>
      <c r="P336" s="605">
        <v>18</v>
      </c>
      <c r="Q336" s="606">
        <v>61</v>
      </c>
      <c r="R336" s="605" t="s">
        <v>723</v>
      </c>
      <c r="S336" s="605" t="s">
        <v>723</v>
      </c>
      <c r="T336" s="607">
        <v>9</v>
      </c>
      <c r="U336" s="605" t="s">
        <v>723</v>
      </c>
      <c r="V336" s="605" t="s">
        <v>723</v>
      </c>
      <c r="W336" s="608">
        <v>15</v>
      </c>
      <c r="X336" s="609">
        <v>0.1</v>
      </c>
      <c r="Y336" s="602">
        <v>11</v>
      </c>
      <c r="Z336" s="588"/>
      <c r="AA336" s="523"/>
    </row>
    <row r="337" spans="1:27" s="520" customFormat="1" ht="14.25" customHeight="1" x14ac:dyDescent="0.2">
      <c r="A337" s="61" t="s">
        <v>528</v>
      </c>
      <c r="B337" s="61" t="s">
        <v>529</v>
      </c>
      <c r="C337" s="573" t="s">
        <v>742</v>
      </c>
      <c r="D337" s="782"/>
      <c r="E337" s="752">
        <v>40.652999999999999</v>
      </c>
      <c r="F337" s="603">
        <v>15</v>
      </c>
      <c r="G337" s="601" t="s">
        <v>723</v>
      </c>
      <c r="H337" s="604" t="s">
        <v>723</v>
      </c>
      <c r="I337" s="601" t="s">
        <v>723</v>
      </c>
      <c r="J337" s="601" t="s">
        <v>723</v>
      </c>
      <c r="K337" s="601" t="s">
        <v>723</v>
      </c>
      <c r="L337" s="694">
        <v>21</v>
      </c>
      <c r="M337" s="704">
        <v>0.52</v>
      </c>
      <c r="N337" s="605" t="s">
        <v>723</v>
      </c>
      <c r="O337" s="605" t="s">
        <v>723</v>
      </c>
      <c r="P337" s="605" t="s">
        <v>723</v>
      </c>
      <c r="Q337" s="606">
        <v>24</v>
      </c>
      <c r="R337" s="607" t="s">
        <v>723</v>
      </c>
      <c r="S337" s="607">
        <v>20</v>
      </c>
      <c r="T337" s="607">
        <v>113</v>
      </c>
      <c r="U337" s="605" t="s">
        <v>723</v>
      </c>
      <c r="V337" s="605" t="s">
        <v>723</v>
      </c>
      <c r="W337" s="608">
        <v>151</v>
      </c>
      <c r="X337" s="609">
        <v>3.71</v>
      </c>
      <c r="Y337" s="610" t="s">
        <v>723</v>
      </c>
      <c r="Z337" s="588"/>
      <c r="AA337" s="523"/>
    </row>
    <row r="338" spans="1:27" s="520" customFormat="1" ht="14.25" customHeight="1" x14ac:dyDescent="0.2">
      <c r="A338" s="61" t="s">
        <v>433</v>
      </c>
      <c r="B338" s="61" t="s">
        <v>696</v>
      </c>
      <c r="C338" s="573" t="s">
        <v>742</v>
      </c>
      <c r="D338" s="782"/>
      <c r="E338" s="752">
        <v>64.41</v>
      </c>
      <c r="F338" s="603">
        <v>17</v>
      </c>
      <c r="G338" s="601" t="s">
        <v>723</v>
      </c>
      <c r="H338" s="601" t="s">
        <v>723</v>
      </c>
      <c r="I338" s="601" t="s">
        <v>723</v>
      </c>
      <c r="J338" s="601" t="s">
        <v>723</v>
      </c>
      <c r="K338" s="601" t="s">
        <v>723</v>
      </c>
      <c r="L338" s="694">
        <v>19</v>
      </c>
      <c r="M338" s="704">
        <v>0.28999999999999998</v>
      </c>
      <c r="N338" s="605" t="s">
        <v>723</v>
      </c>
      <c r="O338" s="607" t="s">
        <v>723</v>
      </c>
      <c r="P338" s="605">
        <v>9</v>
      </c>
      <c r="Q338" s="606">
        <v>39</v>
      </c>
      <c r="R338" s="607" t="s">
        <v>723</v>
      </c>
      <c r="S338" s="605">
        <v>6</v>
      </c>
      <c r="T338" s="607">
        <v>13</v>
      </c>
      <c r="U338" s="605" t="s">
        <v>723</v>
      </c>
      <c r="V338" s="607">
        <v>10</v>
      </c>
      <c r="W338" s="608">
        <v>29</v>
      </c>
      <c r="X338" s="609">
        <v>0.45</v>
      </c>
      <c r="Y338" s="610">
        <v>9</v>
      </c>
      <c r="Z338" s="588"/>
      <c r="AA338" s="523"/>
    </row>
    <row r="339" spans="1:27" s="520" customFormat="1" ht="14.25" customHeight="1" x14ac:dyDescent="0.2">
      <c r="A339" s="61" t="s">
        <v>266</v>
      </c>
      <c r="B339" s="61" t="s">
        <v>267</v>
      </c>
      <c r="C339" s="573" t="s">
        <v>749</v>
      </c>
      <c r="D339" s="782"/>
      <c r="E339" s="752">
        <v>105.98099999999999</v>
      </c>
      <c r="F339" s="603">
        <v>67</v>
      </c>
      <c r="G339" s="604">
        <v>23</v>
      </c>
      <c r="H339" s="604">
        <v>15</v>
      </c>
      <c r="I339" s="604">
        <v>8</v>
      </c>
      <c r="J339" s="601">
        <v>8</v>
      </c>
      <c r="K339" s="601">
        <v>5</v>
      </c>
      <c r="L339" s="694">
        <v>126</v>
      </c>
      <c r="M339" s="704">
        <v>1.19</v>
      </c>
      <c r="N339" s="607">
        <v>6</v>
      </c>
      <c r="O339" s="607">
        <v>59</v>
      </c>
      <c r="P339" s="607">
        <v>51</v>
      </c>
      <c r="Q339" s="606">
        <v>242</v>
      </c>
      <c r="R339" s="607">
        <v>6</v>
      </c>
      <c r="S339" s="607">
        <v>16</v>
      </c>
      <c r="T339" s="607">
        <v>45</v>
      </c>
      <c r="U339" s="605" t="s">
        <v>723</v>
      </c>
      <c r="V339" s="605" t="s">
        <v>723</v>
      </c>
      <c r="W339" s="608">
        <v>69</v>
      </c>
      <c r="X339" s="609">
        <v>0.65</v>
      </c>
      <c r="Y339" s="602">
        <v>70</v>
      </c>
      <c r="Z339" s="588"/>
      <c r="AA339" s="523"/>
    </row>
    <row r="340" spans="1:27" s="520" customFormat="1" ht="14.25" customHeight="1" x14ac:dyDescent="0.2">
      <c r="A340" s="61" t="s">
        <v>222</v>
      </c>
      <c r="B340" s="61" t="s">
        <v>223</v>
      </c>
      <c r="C340" s="573" t="s">
        <v>749</v>
      </c>
      <c r="D340" s="782"/>
      <c r="E340" s="752">
        <v>44.100999999999999</v>
      </c>
      <c r="F340" s="603">
        <v>46</v>
      </c>
      <c r="G340" s="601" t="s">
        <v>723</v>
      </c>
      <c r="H340" s="601" t="s">
        <v>723</v>
      </c>
      <c r="I340" s="601" t="s">
        <v>723</v>
      </c>
      <c r="J340" s="601" t="s">
        <v>723</v>
      </c>
      <c r="K340" s="601" t="s">
        <v>723</v>
      </c>
      <c r="L340" s="694">
        <v>51</v>
      </c>
      <c r="M340" s="704">
        <v>1.1599999999999999</v>
      </c>
      <c r="N340" s="607" t="s">
        <v>723</v>
      </c>
      <c r="O340" s="607">
        <v>15</v>
      </c>
      <c r="P340" s="607" t="s">
        <v>723</v>
      </c>
      <c r="Q340" s="606">
        <v>73</v>
      </c>
      <c r="R340" s="607">
        <v>17</v>
      </c>
      <c r="S340" s="605" t="s">
        <v>723</v>
      </c>
      <c r="T340" s="607">
        <v>18</v>
      </c>
      <c r="U340" s="605" t="s">
        <v>723</v>
      </c>
      <c r="V340" s="605">
        <v>5</v>
      </c>
      <c r="W340" s="608">
        <v>41</v>
      </c>
      <c r="X340" s="609">
        <v>0.93</v>
      </c>
      <c r="Y340" s="602">
        <v>7</v>
      </c>
      <c r="Z340" s="588"/>
      <c r="AA340" s="523"/>
    </row>
    <row r="341" spans="1:27" s="520" customFormat="1" ht="14.25" customHeight="1" x14ac:dyDescent="0.2">
      <c r="A341" s="61" t="s">
        <v>542</v>
      </c>
      <c r="B341" s="61" t="s">
        <v>543</v>
      </c>
      <c r="C341" s="573" t="s">
        <v>742</v>
      </c>
      <c r="D341" s="782"/>
      <c r="E341" s="752">
        <v>50.134999999999998</v>
      </c>
      <c r="F341" s="603" t="s">
        <v>723</v>
      </c>
      <c r="G341" s="601" t="s">
        <v>723</v>
      </c>
      <c r="H341" s="601" t="s">
        <v>723</v>
      </c>
      <c r="I341" s="601" t="s">
        <v>723</v>
      </c>
      <c r="J341" s="601" t="s">
        <v>723</v>
      </c>
      <c r="K341" s="604" t="s">
        <v>723</v>
      </c>
      <c r="L341" s="694">
        <v>7</v>
      </c>
      <c r="M341" s="704">
        <v>0.14000000000000001</v>
      </c>
      <c r="N341" s="605" t="s">
        <v>723</v>
      </c>
      <c r="O341" s="605" t="s">
        <v>723</v>
      </c>
      <c r="P341" s="607" t="s">
        <v>723</v>
      </c>
      <c r="Q341" s="606">
        <v>16</v>
      </c>
      <c r="R341" s="607">
        <v>20</v>
      </c>
      <c r="S341" s="605" t="s">
        <v>723</v>
      </c>
      <c r="T341" s="607">
        <v>14</v>
      </c>
      <c r="U341" s="605" t="s">
        <v>723</v>
      </c>
      <c r="V341" s="607">
        <v>65</v>
      </c>
      <c r="W341" s="608">
        <v>108</v>
      </c>
      <c r="X341" s="609">
        <v>2.15</v>
      </c>
      <c r="Y341" s="610" t="s">
        <v>723</v>
      </c>
      <c r="Z341" s="588"/>
      <c r="AA341" s="523"/>
    </row>
    <row r="342" spans="1:27" s="520" customFormat="1" ht="14.25" customHeight="1" x14ac:dyDescent="0.2">
      <c r="A342" s="61" t="s">
        <v>224</v>
      </c>
      <c r="B342" s="61" t="s">
        <v>225</v>
      </c>
      <c r="C342" s="573" t="s">
        <v>749</v>
      </c>
      <c r="D342" s="782"/>
      <c r="E342" s="752">
        <v>51.942999999999998</v>
      </c>
      <c r="F342" s="612">
        <v>21</v>
      </c>
      <c r="G342" s="601" t="s">
        <v>723</v>
      </c>
      <c r="H342" s="601" t="s">
        <v>723</v>
      </c>
      <c r="I342" s="601" t="s">
        <v>723</v>
      </c>
      <c r="J342" s="601" t="s">
        <v>723</v>
      </c>
      <c r="K342" s="601" t="s">
        <v>723</v>
      </c>
      <c r="L342" s="694">
        <v>24</v>
      </c>
      <c r="M342" s="704">
        <v>0.46</v>
      </c>
      <c r="N342" s="607" t="s">
        <v>723</v>
      </c>
      <c r="O342" s="607">
        <v>6</v>
      </c>
      <c r="P342" s="607" t="s">
        <v>723</v>
      </c>
      <c r="Q342" s="606">
        <v>33</v>
      </c>
      <c r="R342" s="605">
        <v>7</v>
      </c>
      <c r="S342" s="605" t="s">
        <v>723</v>
      </c>
      <c r="T342" s="607" t="s">
        <v>723</v>
      </c>
      <c r="U342" s="605" t="s">
        <v>723</v>
      </c>
      <c r="V342" s="605" t="s">
        <v>723</v>
      </c>
      <c r="W342" s="608">
        <v>9</v>
      </c>
      <c r="X342" s="609">
        <v>0.17</v>
      </c>
      <c r="Y342" s="602">
        <v>13</v>
      </c>
      <c r="Z342" s="588"/>
      <c r="AA342" s="523"/>
    </row>
    <row r="343" spans="1:27" s="520" customFormat="1" ht="14.25" customHeight="1" x14ac:dyDescent="0.2">
      <c r="A343" s="61" t="s">
        <v>440</v>
      </c>
      <c r="B343" s="61" t="s">
        <v>441</v>
      </c>
      <c r="C343" s="573" t="s">
        <v>742</v>
      </c>
      <c r="D343" s="782"/>
      <c r="E343" s="752">
        <v>71.311999999999998</v>
      </c>
      <c r="F343" s="603">
        <v>9</v>
      </c>
      <c r="G343" s="601" t="s">
        <v>723</v>
      </c>
      <c r="H343" s="604">
        <v>8</v>
      </c>
      <c r="I343" s="601" t="s">
        <v>723</v>
      </c>
      <c r="J343" s="601" t="s">
        <v>723</v>
      </c>
      <c r="K343" s="601" t="s">
        <v>723</v>
      </c>
      <c r="L343" s="694">
        <v>22</v>
      </c>
      <c r="M343" s="704">
        <v>0.31</v>
      </c>
      <c r="N343" s="607" t="s">
        <v>723</v>
      </c>
      <c r="O343" s="607">
        <v>12</v>
      </c>
      <c r="P343" s="607" t="s">
        <v>723</v>
      </c>
      <c r="Q343" s="606">
        <v>46</v>
      </c>
      <c r="R343" s="607">
        <v>9</v>
      </c>
      <c r="S343" s="607">
        <v>32</v>
      </c>
      <c r="T343" s="607">
        <v>43</v>
      </c>
      <c r="U343" s="605" t="s">
        <v>723</v>
      </c>
      <c r="V343" s="605" t="s">
        <v>723</v>
      </c>
      <c r="W343" s="608">
        <v>85</v>
      </c>
      <c r="X343" s="609">
        <v>1.19</v>
      </c>
      <c r="Y343" s="610" t="s">
        <v>723</v>
      </c>
      <c r="Z343" s="588"/>
      <c r="AA343" s="523"/>
    </row>
    <row r="344" spans="1:27" s="520" customFormat="1" ht="14.25" customHeight="1" x14ac:dyDescent="0.2">
      <c r="A344" s="61" t="s">
        <v>87</v>
      </c>
      <c r="B344" s="61" t="s">
        <v>88</v>
      </c>
      <c r="C344" s="573" t="s">
        <v>743</v>
      </c>
      <c r="D344" s="782"/>
      <c r="E344" s="752">
        <v>48.947000000000003</v>
      </c>
      <c r="F344" s="612" t="s">
        <v>723</v>
      </c>
      <c r="G344" s="601" t="s">
        <v>723</v>
      </c>
      <c r="H344" s="601" t="s">
        <v>723</v>
      </c>
      <c r="I344" s="601" t="s">
        <v>723</v>
      </c>
      <c r="J344" s="601" t="s">
        <v>723</v>
      </c>
      <c r="K344" s="601" t="s">
        <v>723</v>
      </c>
      <c r="L344" s="600" t="s">
        <v>723</v>
      </c>
      <c r="M344" s="610" t="s">
        <v>723</v>
      </c>
      <c r="N344" s="605" t="s">
        <v>723</v>
      </c>
      <c r="O344" s="605" t="s">
        <v>723</v>
      </c>
      <c r="P344" s="607" t="s">
        <v>723</v>
      </c>
      <c r="Q344" s="606" t="s">
        <v>723</v>
      </c>
      <c r="R344" s="605" t="s">
        <v>723</v>
      </c>
      <c r="S344" s="605" t="s">
        <v>723</v>
      </c>
      <c r="T344" s="605" t="s">
        <v>723</v>
      </c>
      <c r="U344" s="605" t="s">
        <v>723</v>
      </c>
      <c r="V344" s="605" t="s">
        <v>723</v>
      </c>
      <c r="W344" s="611" t="s">
        <v>619</v>
      </c>
      <c r="X344" s="610" t="s">
        <v>723</v>
      </c>
      <c r="Y344" s="610" t="s">
        <v>723</v>
      </c>
      <c r="Z344" s="588"/>
      <c r="AA344" s="523"/>
    </row>
    <row r="345" spans="1:27" s="520" customFormat="1" ht="14.25" customHeight="1" x14ac:dyDescent="0.2">
      <c r="A345" s="61" t="s">
        <v>226</v>
      </c>
      <c r="B345" s="61" t="s">
        <v>227</v>
      </c>
      <c r="C345" s="573" t="s">
        <v>749</v>
      </c>
      <c r="D345" s="782"/>
      <c r="E345" s="752">
        <v>44.146000000000001</v>
      </c>
      <c r="F345" s="603" t="s">
        <v>723</v>
      </c>
      <c r="G345" s="601" t="s">
        <v>723</v>
      </c>
      <c r="H345" s="601" t="s">
        <v>723</v>
      </c>
      <c r="I345" s="601" t="s">
        <v>723</v>
      </c>
      <c r="J345" s="601" t="s">
        <v>723</v>
      </c>
      <c r="K345" s="601" t="s">
        <v>723</v>
      </c>
      <c r="L345" s="694">
        <v>32</v>
      </c>
      <c r="M345" s="704">
        <v>0.72</v>
      </c>
      <c r="N345" s="607" t="s">
        <v>723</v>
      </c>
      <c r="O345" s="605">
        <v>9</v>
      </c>
      <c r="P345" s="605" t="s">
        <v>723</v>
      </c>
      <c r="Q345" s="606">
        <v>46</v>
      </c>
      <c r="R345" s="605" t="s">
        <v>723</v>
      </c>
      <c r="S345" s="605" t="s">
        <v>723</v>
      </c>
      <c r="T345" s="605" t="s">
        <v>723</v>
      </c>
      <c r="U345" s="605" t="s">
        <v>723</v>
      </c>
      <c r="V345" s="605" t="s">
        <v>723</v>
      </c>
      <c r="W345" s="608" t="s">
        <v>619</v>
      </c>
      <c r="X345" s="609" t="s">
        <v>723</v>
      </c>
      <c r="Y345" s="602">
        <v>92</v>
      </c>
      <c r="Z345" s="588"/>
      <c r="AA345" s="523"/>
    </row>
    <row r="346" spans="1:27" s="520" customFormat="1" ht="14.25" customHeight="1" x14ac:dyDescent="0.2">
      <c r="A346" s="263" t="s">
        <v>103</v>
      </c>
      <c r="B346" s="263" t="s">
        <v>697</v>
      </c>
      <c r="C346" s="591" t="s">
        <v>747</v>
      </c>
      <c r="D346" s="784"/>
      <c r="E346" s="753">
        <v>89.094999999999999</v>
      </c>
      <c r="F346" s="627">
        <v>20</v>
      </c>
      <c r="G346" s="628" t="s">
        <v>723</v>
      </c>
      <c r="H346" s="628" t="s">
        <v>723</v>
      </c>
      <c r="I346" s="628" t="s">
        <v>723</v>
      </c>
      <c r="J346" s="628" t="s">
        <v>723</v>
      </c>
      <c r="K346" s="628" t="s">
        <v>723</v>
      </c>
      <c r="L346" s="631">
        <v>23</v>
      </c>
      <c r="M346" s="705">
        <v>0.26</v>
      </c>
      <c r="N346" s="628" t="s">
        <v>723</v>
      </c>
      <c r="O346" s="628" t="s">
        <v>723</v>
      </c>
      <c r="P346" s="629">
        <v>9</v>
      </c>
      <c r="Q346" s="630">
        <v>42</v>
      </c>
      <c r="R346" s="628" t="s">
        <v>723</v>
      </c>
      <c r="S346" s="629">
        <v>20</v>
      </c>
      <c r="T346" s="629">
        <v>29</v>
      </c>
      <c r="U346" s="628" t="s">
        <v>723</v>
      </c>
      <c r="V346" s="628" t="s">
        <v>723</v>
      </c>
      <c r="W346" s="631">
        <v>49</v>
      </c>
      <c r="X346" s="632">
        <v>0.55000000000000004</v>
      </c>
      <c r="Y346" s="633" t="s">
        <v>723</v>
      </c>
      <c r="Z346" s="588"/>
      <c r="AA346" s="523"/>
    </row>
    <row r="347" spans="1:27" s="636" customFormat="1" ht="11.25" x14ac:dyDescent="0.2">
      <c r="A347" s="35" t="s">
        <v>606</v>
      </c>
      <c r="B347" s="99"/>
      <c r="C347" s="99"/>
      <c r="D347" s="785"/>
      <c r="E347" s="635"/>
      <c r="F347" s="635"/>
      <c r="G347" s="635"/>
      <c r="H347" s="635"/>
      <c r="I347" s="91"/>
      <c r="J347" s="261"/>
      <c r="L347" s="637"/>
      <c r="Q347" s="637"/>
      <c r="Y347" s="637"/>
      <c r="Z347" s="638"/>
      <c r="AA347" s="637"/>
    </row>
    <row r="348" spans="1:27" s="636" customFormat="1" ht="11.25" x14ac:dyDescent="0.2">
      <c r="A348" s="648">
        <v>1</v>
      </c>
      <c r="B348" s="772" t="s">
        <v>725</v>
      </c>
      <c r="C348" s="772"/>
      <c r="D348" s="786"/>
      <c r="E348" s="772"/>
      <c r="F348" s="772"/>
      <c r="G348" s="772"/>
      <c r="H348" s="772"/>
      <c r="I348" s="772"/>
      <c r="J348" s="772"/>
      <c r="L348" s="637"/>
      <c r="Q348" s="637"/>
      <c r="Y348" s="637"/>
      <c r="Z348" s="638"/>
      <c r="AA348" s="637"/>
    </row>
    <row r="349" spans="1:27" s="636" customFormat="1" ht="11.25" x14ac:dyDescent="0.2">
      <c r="A349" s="52"/>
      <c r="B349" s="90" t="s">
        <v>726</v>
      </c>
      <c r="C349" s="90"/>
      <c r="D349" s="787"/>
      <c r="E349" s="772"/>
      <c r="F349" s="772"/>
      <c r="G349" s="772"/>
      <c r="H349" s="772"/>
      <c r="I349" s="772"/>
      <c r="J349" s="772"/>
      <c r="L349" s="637"/>
      <c r="Q349" s="637"/>
      <c r="Y349" s="637"/>
      <c r="Z349" s="638"/>
      <c r="AA349" s="637"/>
    </row>
    <row r="350" spans="1:27" s="636" customFormat="1" ht="11.25" x14ac:dyDescent="0.2">
      <c r="A350" s="52">
        <v>2</v>
      </c>
      <c r="B350" s="707" t="s">
        <v>840</v>
      </c>
      <c r="C350" s="759"/>
      <c r="D350" s="788"/>
      <c r="E350" s="760"/>
      <c r="F350" s="760"/>
      <c r="G350" s="760"/>
      <c r="H350" s="760"/>
      <c r="I350" s="772"/>
      <c r="J350" s="772"/>
      <c r="L350" s="637"/>
      <c r="Q350" s="637"/>
      <c r="Y350" s="637"/>
      <c r="Z350" s="638"/>
      <c r="AA350" s="637"/>
    </row>
    <row r="351" spans="1:27" s="636" customFormat="1" ht="11.25" x14ac:dyDescent="0.2">
      <c r="A351" s="780" t="s">
        <v>720</v>
      </c>
      <c r="B351" s="636" t="s">
        <v>847</v>
      </c>
      <c r="C351" s="698"/>
      <c r="D351" s="789"/>
      <c r="E351" s="698"/>
      <c r="F351" s="698"/>
      <c r="G351" s="698"/>
      <c r="H351" s="698"/>
      <c r="I351" s="91"/>
      <c r="J351" s="261"/>
      <c r="L351" s="637"/>
      <c r="Q351" s="637"/>
      <c r="Y351" s="637"/>
      <c r="Z351" s="638"/>
      <c r="AA351" s="637"/>
    </row>
    <row r="352" spans="1:27" s="636" customFormat="1" ht="11.25" x14ac:dyDescent="0.2">
      <c r="A352" s="41" t="s">
        <v>619</v>
      </c>
      <c r="B352" s="91" t="s">
        <v>698</v>
      </c>
      <c r="C352" s="94"/>
      <c r="D352" s="790"/>
      <c r="E352" s="91"/>
      <c r="F352" s="91"/>
      <c r="G352" s="91"/>
      <c r="H352" s="91"/>
      <c r="I352" s="91"/>
      <c r="J352" s="261"/>
      <c r="L352" s="637"/>
      <c r="Q352" s="637"/>
      <c r="Y352" s="637"/>
      <c r="Z352" s="638"/>
      <c r="AA352" s="637"/>
    </row>
    <row r="353" spans="1:27" s="636" customFormat="1" ht="11.25" x14ac:dyDescent="0.2">
      <c r="A353" s="43"/>
      <c r="B353" s="94" t="s">
        <v>630</v>
      </c>
      <c r="C353" s="94"/>
      <c r="D353" s="790"/>
      <c r="E353" s="91"/>
      <c r="F353" s="91"/>
      <c r="G353" s="91"/>
      <c r="H353" s="91"/>
      <c r="I353" s="91"/>
      <c r="J353" s="261"/>
      <c r="L353" s="637"/>
      <c r="Q353" s="637"/>
      <c r="Y353" s="637"/>
      <c r="Z353" s="638"/>
      <c r="AA353" s="637"/>
    </row>
    <row r="354" spans="1:27" s="642" customFormat="1" ht="15" customHeight="1" x14ac:dyDescent="0.2">
      <c r="A354" s="43"/>
      <c r="B354" s="94" t="s">
        <v>631</v>
      </c>
      <c r="C354" s="641"/>
      <c r="D354" s="791"/>
      <c r="E354" s="635"/>
      <c r="F354" s="635"/>
      <c r="G354" s="635"/>
      <c r="H354" s="635"/>
      <c r="I354" s="91"/>
      <c r="J354" s="261"/>
      <c r="L354" s="643"/>
      <c r="Q354" s="643"/>
      <c r="Y354" s="643"/>
      <c r="AA354" s="643"/>
    </row>
    <row r="355" spans="1:27" s="642" customFormat="1" ht="15" customHeight="1" x14ac:dyDescent="0.2">
      <c r="A355" s="639" t="s">
        <v>814</v>
      </c>
      <c r="B355" s="640" t="s">
        <v>815</v>
      </c>
      <c r="C355" s="641"/>
      <c r="D355" s="791"/>
      <c r="E355" s="635"/>
      <c r="F355" s="635"/>
      <c r="G355" s="635"/>
      <c r="H355" s="635"/>
      <c r="I355" s="91"/>
      <c r="J355" s="261"/>
      <c r="L355" s="643"/>
      <c r="Q355" s="643"/>
      <c r="Y355" s="643"/>
      <c r="AA355" s="643"/>
    </row>
    <row r="356" spans="1:27" s="642" customFormat="1" ht="15" customHeight="1" x14ac:dyDescent="0.2">
      <c r="A356" s="99"/>
      <c r="B356" s="644" t="s">
        <v>781</v>
      </c>
      <c r="C356" s="641"/>
      <c r="D356" s="791"/>
      <c r="E356" s="635"/>
      <c r="F356" s="635"/>
      <c r="G356" s="635"/>
      <c r="H356" s="635"/>
      <c r="I356" s="91"/>
      <c r="J356" s="261"/>
      <c r="L356" s="643"/>
      <c r="Q356" s="643"/>
      <c r="Y356" s="643"/>
      <c r="AA356" s="643"/>
    </row>
    <row r="357" spans="1:27" s="636" customFormat="1" ht="9.75" customHeight="1" x14ac:dyDescent="0.2">
      <c r="A357" s="35"/>
      <c r="B357" s="645"/>
      <c r="C357" s="641"/>
      <c r="D357" s="792"/>
      <c r="E357" s="635"/>
      <c r="F357" s="635"/>
      <c r="G357" s="635"/>
      <c r="H357" s="635"/>
      <c r="I357" s="91"/>
      <c r="J357" s="261"/>
      <c r="L357" s="637"/>
      <c r="Q357" s="637"/>
      <c r="Y357" s="637"/>
      <c r="Z357" s="638"/>
      <c r="AA357" s="637"/>
    </row>
    <row r="358" spans="1:27" s="636" customFormat="1" ht="11.25" x14ac:dyDescent="0.2">
      <c r="A358" s="35" t="s">
        <v>632</v>
      </c>
      <c r="B358" s="98"/>
      <c r="C358" s="98"/>
      <c r="D358" s="793"/>
      <c r="E358" s="91"/>
      <c r="F358" s="91"/>
      <c r="G358" s="91"/>
      <c r="H358" s="91"/>
      <c r="I358" s="91"/>
      <c r="J358" s="261"/>
      <c r="L358" s="637"/>
      <c r="Q358" s="637"/>
      <c r="Y358" s="637"/>
      <c r="Z358" s="638"/>
      <c r="AA358" s="637"/>
    </row>
    <row r="359" spans="1:27" s="636" customFormat="1" ht="11.25" x14ac:dyDescent="0.2">
      <c r="A359" s="35"/>
      <c r="B359" s="91" t="s">
        <v>820</v>
      </c>
      <c r="C359" s="91"/>
      <c r="D359" s="794"/>
      <c r="E359" s="91"/>
      <c r="F359" s="91"/>
      <c r="G359" s="91"/>
      <c r="H359" s="91"/>
      <c r="I359" s="91"/>
      <c r="J359" s="261"/>
      <c r="L359" s="637"/>
      <c r="Q359" s="637"/>
      <c r="Y359" s="637"/>
      <c r="Z359" s="638"/>
      <c r="AA359" s="637"/>
    </row>
    <row r="360" spans="1:27" s="636" customFormat="1" ht="11.25" x14ac:dyDescent="0.2">
      <c r="A360" s="35"/>
      <c r="B360" s="46" t="s">
        <v>853</v>
      </c>
      <c r="C360" s="99"/>
      <c r="D360" s="785"/>
      <c r="E360" s="91"/>
      <c r="F360" s="91"/>
      <c r="G360" s="91"/>
      <c r="H360" s="91"/>
      <c r="I360" s="91"/>
      <c r="J360" s="261"/>
      <c r="L360" s="637"/>
      <c r="Q360" s="637"/>
      <c r="Y360" s="637"/>
      <c r="Z360" s="638"/>
      <c r="AA360" s="637"/>
    </row>
    <row r="361" spans="1:27" s="636" customFormat="1" ht="11.25" x14ac:dyDescent="0.2">
      <c r="A361" s="42"/>
      <c r="B361" s="100" t="s">
        <v>607</v>
      </c>
      <c r="C361" s="100"/>
      <c r="D361" s="795"/>
      <c r="E361" s="647" t="s">
        <v>829</v>
      </c>
      <c r="F361" s="91"/>
      <c r="G361" s="91"/>
      <c r="H361" s="91"/>
      <c r="I361" s="91"/>
      <c r="J361" s="261"/>
      <c r="L361" s="637"/>
      <c r="Q361" s="637"/>
      <c r="Y361" s="637"/>
      <c r="Z361" s="638"/>
      <c r="AA361" s="637"/>
    </row>
    <row r="362" spans="1:27" s="636" customFormat="1" ht="11.25" x14ac:dyDescent="0.2">
      <c r="A362" s="42"/>
      <c r="B362" s="553"/>
      <c r="C362" s="553"/>
      <c r="D362" s="796"/>
      <c r="E362" s="777"/>
      <c r="F362" s="91"/>
      <c r="G362" s="91"/>
      <c r="H362" s="91"/>
      <c r="I362" s="91"/>
      <c r="J362" s="261"/>
      <c r="L362" s="637"/>
      <c r="Q362" s="637"/>
      <c r="Y362" s="637"/>
      <c r="Z362" s="638"/>
      <c r="AA362" s="637"/>
    </row>
    <row r="363" spans="1:27" s="636" customFormat="1" ht="11.25" x14ac:dyDescent="0.2">
      <c r="B363" s="642"/>
      <c r="C363" s="642"/>
      <c r="D363" s="642"/>
      <c r="E363" s="642"/>
      <c r="L363" s="637"/>
      <c r="Q363" s="637"/>
      <c r="Y363" s="637"/>
      <c r="Z363" s="638"/>
      <c r="AA363" s="637"/>
    </row>
  </sheetData>
  <mergeCells count="5">
    <mergeCell ref="A1:Y1"/>
    <mergeCell ref="F2:Q2"/>
    <mergeCell ref="R2:X2"/>
    <mergeCell ref="A4:B4"/>
    <mergeCell ref="F4:M4"/>
  </mergeCells>
  <hyperlinks>
    <hyperlink ref="B349"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362"/>
  <sheetViews>
    <sheetView showGridLines="0" zoomScale="80" zoomScaleNormal="80" workbookViewId="0">
      <pane xSplit="4" ySplit="5" topLeftCell="E6" activePane="bottomRight" state="frozen"/>
      <selection pane="topRight" activeCell="E1" sqref="E1"/>
      <selection pane="bottomLeft" activeCell="A6" sqref="A6"/>
      <selection pane="bottomRight" activeCell="AA22" sqref="AA22"/>
    </sheetView>
  </sheetViews>
  <sheetFormatPr defaultRowHeight="12.75" x14ac:dyDescent="0.2"/>
  <cols>
    <col min="1" max="1" width="8.5546875" style="513" bestFit="1" customWidth="1"/>
    <col min="2" max="2" width="21.44140625" style="513" customWidth="1"/>
    <col min="3" max="3" width="7.44140625" style="513" bestFit="1" customWidth="1"/>
    <col min="4" max="4" width="2.33203125" style="513" customWidth="1"/>
    <col min="5" max="5" width="15.33203125" style="513" customWidth="1"/>
    <col min="6" max="6" width="9" style="513" customWidth="1"/>
    <col min="7" max="11" width="8.33203125" style="513" customWidth="1"/>
    <col min="12" max="12" width="8.33203125" style="514" customWidth="1"/>
    <col min="13" max="13" width="8.88671875" style="513" customWidth="1"/>
    <col min="14" max="14" width="9" style="513" customWidth="1"/>
    <col min="15" max="16" width="8.33203125" style="513" customWidth="1"/>
    <col min="17" max="17" width="8.33203125" style="514" customWidth="1"/>
    <col min="18" max="18" width="8.33203125" style="513" customWidth="1"/>
    <col min="19" max="19" width="7.5546875" style="513" customWidth="1"/>
    <col min="20" max="20" width="10.5546875" style="513" customWidth="1"/>
    <col min="21" max="21" width="8.5546875" style="513" customWidth="1"/>
    <col min="22" max="22" width="8.44140625" style="513" customWidth="1"/>
    <col min="23" max="23" width="9.109375" style="513" customWidth="1"/>
    <col min="24" max="24" width="8.5546875" style="513" customWidth="1"/>
    <col min="25" max="25" width="11.5546875" style="514" customWidth="1"/>
    <col min="26" max="26" width="11.33203125" style="540" customWidth="1"/>
    <col min="27" max="27" width="8.88671875" style="514"/>
    <col min="28" max="16384" width="8.88671875" style="513"/>
  </cols>
  <sheetData>
    <row r="1" spans="1:47" ht="48.75" customHeight="1" x14ac:dyDescent="0.2">
      <c r="A1" s="812" t="s">
        <v>826</v>
      </c>
      <c r="B1" s="812"/>
      <c r="C1" s="812"/>
      <c r="D1" s="812"/>
      <c r="E1" s="812"/>
      <c r="F1" s="812"/>
      <c r="G1" s="812"/>
      <c r="H1" s="812"/>
      <c r="I1" s="812"/>
      <c r="J1" s="812"/>
      <c r="K1" s="812"/>
      <c r="L1" s="812"/>
      <c r="M1" s="812"/>
      <c r="N1" s="812"/>
      <c r="O1" s="812"/>
      <c r="P1" s="812"/>
      <c r="Q1" s="812"/>
      <c r="R1" s="812"/>
      <c r="S1" s="812"/>
      <c r="T1" s="812"/>
      <c r="U1" s="812"/>
      <c r="V1" s="812"/>
      <c r="W1" s="812"/>
      <c r="X1" s="812"/>
      <c r="Y1" s="812"/>
      <c r="Z1" s="650"/>
    </row>
    <row r="2" spans="1:47" s="520" customFormat="1" ht="17.100000000000001" customHeight="1" x14ac:dyDescent="0.2">
      <c r="C2" s="579"/>
      <c r="D2" s="579"/>
      <c r="E2" s="580"/>
      <c r="F2" s="813" t="s">
        <v>824</v>
      </c>
      <c r="G2" s="814"/>
      <c r="H2" s="814"/>
      <c r="I2" s="814"/>
      <c r="J2" s="814"/>
      <c r="K2" s="814"/>
      <c r="L2" s="814"/>
      <c r="M2" s="814"/>
      <c r="N2" s="814"/>
      <c r="O2" s="814"/>
      <c r="P2" s="814"/>
      <c r="Q2" s="815"/>
      <c r="R2" s="816" t="s">
        <v>838</v>
      </c>
      <c r="S2" s="817"/>
      <c r="T2" s="817"/>
      <c r="U2" s="817"/>
      <c r="V2" s="817"/>
      <c r="W2" s="817"/>
      <c r="X2" s="818"/>
      <c r="Y2" s="592"/>
      <c r="Z2" s="593"/>
      <c r="AA2" s="523"/>
    </row>
    <row r="3" spans="1:47" s="520" customFormat="1" ht="13.9" customHeight="1" x14ac:dyDescent="0.2">
      <c r="A3" s="581" t="s">
        <v>736</v>
      </c>
      <c r="B3" s="581"/>
      <c r="C3" s="579"/>
      <c r="D3" s="579"/>
      <c r="E3" s="582"/>
      <c r="F3" s="583"/>
      <c r="G3" s="584"/>
      <c r="H3" s="584"/>
      <c r="I3" s="584"/>
      <c r="J3" s="584"/>
      <c r="K3" s="584"/>
      <c r="L3" s="584"/>
      <c r="M3" s="594"/>
      <c r="N3" s="595"/>
      <c r="O3" s="595"/>
      <c r="P3" s="595"/>
      <c r="Q3" s="596"/>
      <c r="R3" s="595"/>
      <c r="T3" s="595"/>
      <c r="X3" s="585"/>
      <c r="Y3" s="586"/>
      <c r="Z3" s="597"/>
      <c r="AA3" s="523"/>
    </row>
    <row r="4" spans="1:47" s="520" customFormat="1" ht="17.100000000000001" customHeight="1" x14ac:dyDescent="0.2">
      <c r="A4" s="819" t="s">
        <v>633</v>
      </c>
      <c r="B4" s="819"/>
      <c r="C4" s="572"/>
      <c r="D4" s="572"/>
      <c r="E4" s="582"/>
      <c r="F4" s="820" t="s">
        <v>1</v>
      </c>
      <c r="G4" s="821"/>
      <c r="H4" s="821"/>
      <c r="I4" s="821"/>
      <c r="J4" s="821"/>
      <c r="K4" s="821"/>
      <c r="L4" s="821"/>
      <c r="M4" s="822"/>
      <c r="N4" s="598"/>
      <c r="O4" s="598"/>
      <c r="P4" s="598"/>
      <c r="Q4" s="599"/>
      <c r="R4" s="598"/>
      <c r="T4" s="598"/>
      <c r="X4" s="586"/>
      <c r="Y4" s="586"/>
      <c r="Z4" s="600"/>
      <c r="AA4" s="523"/>
    </row>
    <row r="5" spans="1:47" s="520" customFormat="1" ht="88.15" customHeight="1" x14ac:dyDescent="0.2">
      <c r="A5" s="515" t="s">
        <v>822</v>
      </c>
      <c r="B5" s="516" t="s">
        <v>823</v>
      </c>
      <c r="C5" s="516" t="s">
        <v>821</v>
      </c>
      <c r="D5" s="517"/>
      <c r="E5" s="518" t="s">
        <v>780</v>
      </c>
      <c r="F5" s="522" t="s">
        <v>2</v>
      </c>
      <c r="G5" s="518" t="s">
        <v>620</v>
      </c>
      <c r="H5" s="518" t="s">
        <v>618</v>
      </c>
      <c r="I5" s="518" t="s">
        <v>3</v>
      </c>
      <c r="J5" s="518" t="s">
        <v>621</v>
      </c>
      <c r="K5" s="518" t="s">
        <v>774</v>
      </c>
      <c r="L5" s="521" t="s">
        <v>4</v>
      </c>
      <c r="M5" s="524" t="s">
        <v>775</v>
      </c>
      <c r="N5" s="518" t="s">
        <v>773</v>
      </c>
      <c r="O5" s="518" t="s">
        <v>776</v>
      </c>
      <c r="P5" s="518" t="s">
        <v>613</v>
      </c>
      <c r="Q5" s="519" t="s">
        <v>777</v>
      </c>
      <c r="R5" s="518" t="s">
        <v>779</v>
      </c>
      <c r="S5" s="518" t="s">
        <v>778</v>
      </c>
      <c r="T5" s="518" t="s">
        <v>624</v>
      </c>
      <c r="U5" s="525" t="s">
        <v>615</v>
      </c>
      <c r="V5" s="525" t="s">
        <v>616</v>
      </c>
      <c r="W5" s="527" t="s">
        <v>6</v>
      </c>
      <c r="X5" s="526" t="s">
        <v>617</v>
      </c>
      <c r="Y5" s="526" t="s">
        <v>833</v>
      </c>
      <c r="Z5" s="539"/>
      <c r="AA5" s="523"/>
    </row>
    <row r="6" spans="1:47" s="520" customFormat="1" ht="15.75" customHeight="1" x14ac:dyDescent="0.2">
      <c r="A6" s="528"/>
      <c r="B6" s="529"/>
      <c r="C6" s="529"/>
      <c r="D6" s="530"/>
      <c r="E6" s="531"/>
      <c r="F6" s="532"/>
      <c r="G6" s="533"/>
      <c r="H6" s="533"/>
      <c r="I6" s="533"/>
      <c r="J6" s="533"/>
      <c r="K6" s="533"/>
      <c r="L6" s="531"/>
      <c r="M6" s="534"/>
      <c r="N6" s="533"/>
      <c r="O6" s="533"/>
      <c r="P6" s="533"/>
      <c r="Q6" s="535"/>
      <c r="R6" s="533"/>
      <c r="S6" s="533"/>
      <c r="T6" s="533"/>
      <c r="U6" s="536"/>
      <c r="V6" s="536"/>
      <c r="W6" s="537"/>
      <c r="X6" s="538"/>
      <c r="Y6" s="538"/>
      <c r="Z6" s="539"/>
      <c r="AA6" s="523"/>
    </row>
    <row r="7" spans="1:47" s="520" customFormat="1" ht="14.25" customHeight="1" x14ac:dyDescent="0.2">
      <c r="A7" s="572" t="s">
        <v>803</v>
      </c>
      <c r="B7" s="572" t="s">
        <v>7</v>
      </c>
      <c r="C7" s="587" t="s">
        <v>721</v>
      </c>
      <c r="D7" s="572" t="s">
        <v>720</v>
      </c>
      <c r="E7" s="692">
        <v>23464</v>
      </c>
      <c r="F7" s="693">
        <v>8330</v>
      </c>
      <c r="G7" s="694">
        <v>1980</v>
      </c>
      <c r="H7" s="694">
        <v>1330</v>
      </c>
      <c r="I7" s="694">
        <v>550</v>
      </c>
      <c r="J7" s="694">
        <v>590</v>
      </c>
      <c r="K7" s="694">
        <v>870</v>
      </c>
      <c r="L7" s="694">
        <v>13640</v>
      </c>
      <c r="M7" s="695">
        <v>0.57999999999999996</v>
      </c>
      <c r="N7" s="608">
        <v>2160</v>
      </c>
      <c r="O7" s="608">
        <v>4550</v>
      </c>
      <c r="P7" s="608">
        <v>6540</v>
      </c>
      <c r="Q7" s="606">
        <v>26890</v>
      </c>
      <c r="R7" s="608">
        <v>5780</v>
      </c>
      <c r="S7" s="608">
        <v>5441</v>
      </c>
      <c r="T7" s="608">
        <v>15750</v>
      </c>
      <c r="U7" s="608">
        <v>23425</v>
      </c>
      <c r="V7" s="608">
        <v>29325</v>
      </c>
      <c r="W7" s="608">
        <v>79720</v>
      </c>
      <c r="X7" s="696">
        <v>3.36</v>
      </c>
      <c r="Y7" s="606">
        <v>10020</v>
      </c>
      <c r="Z7" s="588"/>
      <c r="AA7" s="589"/>
      <c r="AB7" s="589"/>
      <c r="AC7" s="589"/>
      <c r="AD7" s="589"/>
      <c r="AE7" s="589"/>
      <c r="AF7" s="589"/>
      <c r="AG7" s="589"/>
      <c r="AH7" s="589"/>
      <c r="AI7" s="589"/>
      <c r="AJ7" s="589"/>
      <c r="AK7" s="589"/>
      <c r="AL7" s="589"/>
      <c r="AM7" s="589"/>
      <c r="AN7" s="589"/>
      <c r="AO7" s="589"/>
      <c r="AP7" s="589"/>
      <c r="AQ7" s="589"/>
      <c r="AR7" s="589"/>
      <c r="AS7" s="589"/>
      <c r="AT7" s="589"/>
      <c r="AU7" s="589"/>
    </row>
    <row r="8" spans="1:47" s="520" customFormat="1" ht="14.25" customHeight="1" x14ac:dyDescent="0.2">
      <c r="A8" s="572" t="s">
        <v>798</v>
      </c>
      <c r="B8" s="572" t="s">
        <v>8</v>
      </c>
      <c r="C8" s="587" t="s">
        <v>721</v>
      </c>
      <c r="D8" s="572" t="s">
        <v>720</v>
      </c>
      <c r="E8" s="692">
        <v>3652</v>
      </c>
      <c r="F8" s="693">
        <v>1140</v>
      </c>
      <c r="G8" s="694">
        <v>1110</v>
      </c>
      <c r="H8" s="694">
        <v>610</v>
      </c>
      <c r="I8" s="694">
        <v>210</v>
      </c>
      <c r="J8" s="694">
        <v>250</v>
      </c>
      <c r="K8" s="694">
        <v>370</v>
      </c>
      <c r="L8" s="694">
        <v>3690</v>
      </c>
      <c r="M8" s="695">
        <v>1.01</v>
      </c>
      <c r="N8" s="608">
        <v>520</v>
      </c>
      <c r="O8" s="608">
        <v>860</v>
      </c>
      <c r="P8" s="608">
        <v>1250</v>
      </c>
      <c r="Q8" s="606">
        <v>6310</v>
      </c>
      <c r="R8" s="608">
        <v>2600</v>
      </c>
      <c r="S8" s="608">
        <v>3061</v>
      </c>
      <c r="T8" s="608">
        <v>7880</v>
      </c>
      <c r="U8" s="608">
        <v>18695</v>
      </c>
      <c r="V8" s="608">
        <v>22925</v>
      </c>
      <c r="W8" s="608">
        <v>55160</v>
      </c>
      <c r="X8" s="696">
        <v>14.89</v>
      </c>
      <c r="Y8" s="606">
        <v>1640</v>
      </c>
      <c r="Z8" s="588"/>
      <c r="AA8" s="589"/>
      <c r="AB8" s="589"/>
      <c r="AC8" s="589"/>
      <c r="AD8" s="589"/>
      <c r="AE8" s="589"/>
      <c r="AF8" s="589"/>
      <c r="AG8" s="589"/>
      <c r="AH8" s="589"/>
      <c r="AI8" s="589"/>
      <c r="AJ8" s="589"/>
      <c r="AK8" s="589"/>
      <c r="AL8" s="589"/>
      <c r="AM8" s="589"/>
      <c r="AN8" s="589"/>
      <c r="AO8" s="589"/>
      <c r="AP8" s="589"/>
      <c r="AQ8" s="589"/>
      <c r="AR8" s="589"/>
      <c r="AS8" s="589"/>
      <c r="AT8" s="589"/>
      <c r="AU8" s="589"/>
    </row>
    <row r="9" spans="1:47" s="520" customFormat="1" ht="14.25" customHeight="1" x14ac:dyDescent="0.2">
      <c r="A9" s="706" t="s">
        <v>619</v>
      </c>
      <c r="B9" s="572" t="s">
        <v>9</v>
      </c>
      <c r="C9" s="587" t="s">
        <v>721</v>
      </c>
      <c r="D9" s="572"/>
      <c r="E9" s="692">
        <v>19812</v>
      </c>
      <c r="F9" s="693">
        <v>7180</v>
      </c>
      <c r="G9" s="694">
        <v>880</v>
      </c>
      <c r="H9" s="694">
        <v>720</v>
      </c>
      <c r="I9" s="694">
        <v>340</v>
      </c>
      <c r="J9" s="694">
        <v>340</v>
      </c>
      <c r="K9" s="694">
        <v>500</v>
      </c>
      <c r="L9" s="694">
        <v>9950</v>
      </c>
      <c r="M9" s="695">
        <v>0.5</v>
      </c>
      <c r="N9" s="608">
        <v>1640</v>
      </c>
      <c r="O9" s="608">
        <v>3690</v>
      </c>
      <c r="P9" s="608">
        <v>5300</v>
      </c>
      <c r="Q9" s="606">
        <v>20570</v>
      </c>
      <c r="R9" s="608">
        <v>3180</v>
      </c>
      <c r="S9" s="608">
        <v>2380</v>
      </c>
      <c r="T9" s="608">
        <v>7870</v>
      </c>
      <c r="U9" s="608">
        <v>4730</v>
      </c>
      <c r="V9" s="608">
        <v>6400</v>
      </c>
      <c r="W9" s="608">
        <v>24560</v>
      </c>
      <c r="X9" s="696">
        <v>1.24</v>
      </c>
      <c r="Y9" s="606">
        <v>8370</v>
      </c>
      <c r="Z9" s="588"/>
      <c r="AA9" s="589"/>
      <c r="AB9" s="589"/>
      <c r="AC9" s="589"/>
      <c r="AD9" s="589"/>
      <c r="AE9" s="589"/>
      <c r="AF9" s="589"/>
      <c r="AG9" s="589"/>
      <c r="AH9" s="589"/>
      <c r="AI9" s="589"/>
      <c r="AJ9" s="589"/>
      <c r="AK9" s="589"/>
      <c r="AL9" s="589"/>
      <c r="AM9" s="589"/>
      <c r="AN9" s="589"/>
      <c r="AO9" s="589"/>
      <c r="AP9" s="589"/>
      <c r="AQ9" s="589"/>
      <c r="AR9" s="589"/>
      <c r="AS9" s="589"/>
      <c r="AT9" s="589"/>
      <c r="AU9" s="589"/>
    </row>
    <row r="10" spans="1:47" s="520" customFormat="1" ht="14.25" customHeight="1" x14ac:dyDescent="0.2">
      <c r="A10" s="575"/>
      <c r="B10" s="575"/>
      <c r="C10" s="587" t="s">
        <v>721</v>
      </c>
      <c r="D10" s="575"/>
      <c r="E10" s="691"/>
      <c r="F10" s="612"/>
      <c r="G10" s="601"/>
      <c r="H10" s="601"/>
      <c r="I10" s="601"/>
      <c r="J10" s="601"/>
      <c r="K10" s="601"/>
      <c r="L10" s="601"/>
      <c r="M10" s="613"/>
      <c r="N10" s="605"/>
      <c r="O10" s="605"/>
      <c r="P10" s="605"/>
      <c r="Q10" s="622"/>
      <c r="R10" s="605"/>
      <c r="S10" s="605"/>
      <c r="T10" s="605"/>
      <c r="U10" s="605"/>
      <c r="V10" s="605"/>
      <c r="W10" s="611"/>
      <c r="X10" s="610"/>
      <c r="Y10" s="610"/>
      <c r="Z10" s="588"/>
      <c r="AA10" s="589"/>
      <c r="AB10" s="589"/>
      <c r="AC10" s="589"/>
      <c r="AD10" s="589"/>
      <c r="AE10" s="589"/>
      <c r="AF10" s="589"/>
      <c r="AG10" s="589"/>
      <c r="AH10" s="589"/>
      <c r="AI10" s="589"/>
      <c r="AJ10" s="589"/>
      <c r="AK10" s="589"/>
      <c r="AL10" s="589"/>
      <c r="AM10" s="589"/>
      <c r="AN10" s="589"/>
      <c r="AO10" s="589"/>
      <c r="AP10" s="589"/>
      <c r="AQ10" s="589"/>
      <c r="AR10" s="589"/>
      <c r="AS10" s="589"/>
      <c r="AT10" s="589"/>
      <c r="AU10" s="589"/>
    </row>
    <row r="11" spans="1:47" s="520" customFormat="1" ht="14.25" customHeight="1" x14ac:dyDescent="0.2">
      <c r="A11" s="575" t="s">
        <v>786</v>
      </c>
      <c r="B11" s="575" t="s">
        <v>787</v>
      </c>
      <c r="C11" s="587" t="s">
        <v>750</v>
      </c>
      <c r="D11" s="575"/>
      <c r="E11" s="672">
        <v>1168</v>
      </c>
      <c r="F11" s="668">
        <v>260</v>
      </c>
      <c r="G11" s="669">
        <v>10</v>
      </c>
      <c r="H11" s="669">
        <v>10</v>
      </c>
      <c r="I11" s="601">
        <v>0</v>
      </c>
      <c r="J11" s="601">
        <v>0</v>
      </c>
      <c r="K11" s="669">
        <v>10</v>
      </c>
      <c r="L11" s="754">
        <v>300</v>
      </c>
      <c r="M11" s="670">
        <v>0.26</v>
      </c>
      <c r="N11" s="671">
        <v>60</v>
      </c>
      <c r="O11" s="671">
        <v>170</v>
      </c>
      <c r="P11" s="671">
        <v>280</v>
      </c>
      <c r="Q11" s="672">
        <v>810</v>
      </c>
      <c r="R11" s="671">
        <v>20</v>
      </c>
      <c r="S11" s="671">
        <v>20</v>
      </c>
      <c r="T11" s="671">
        <v>90</v>
      </c>
      <c r="U11" s="601">
        <v>10</v>
      </c>
      <c r="V11" s="601">
        <v>10</v>
      </c>
      <c r="W11" s="673">
        <v>150</v>
      </c>
      <c r="X11" s="674">
        <v>0.12</v>
      </c>
      <c r="Y11" s="667">
        <v>240</v>
      </c>
      <c r="Z11" s="588"/>
      <c r="AA11" s="589"/>
      <c r="AB11" s="589"/>
      <c r="AC11" s="589"/>
      <c r="AD11" s="589"/>
      <c r="AE11" s="589"/>
      <c r="AF11" s="589"/>
      <c r="AG11" s="589"/>
      <c r="AH11" s="589"/>
      <c r="AI11" s="589"/>
      <c r="AJ11" s="589"/>
      <c r="AK11" s="589"/>
      <c r="AL11" s="589"/>
      <c r="AM11" s="589"/>
      <c r="AN11" s="589"/>
      <c r="AO11" s="589"/>
      <c r="AP11" s="589"/>
      <c r="AQ11" s="589"/>
      <c r="AR11" s="589"/>
      <c r="AS11" s="589"/>
      <c r="AT11" s="589"/>
      <c r="AU11" s="589"/>
    </row>
    <row r="12" spans="1:47" s="520" customFormat="1" ht="14.25" customHeight="1" x14ac:dyDescent="0.2">
      <c r="A12" s="575" t="s">
        <v>788</v>
      </c>
      <c r="B12" s="575" t="s">
        <v>789</v>
      </c>
      <c r="C12" s="587" t="s">
        <v>743</v>
      </c>
      <c r="D12" s="575"/>
      <c r="E12" s="672">
        <v>3133</v>
      </c>
      <c r="F12" s="668">
        <v>940</v>
      </c>
      <c r="G12" s="669">
        <v>130</v>
      </c>
      <c r="H12" s="669">
        <v>90</v>
      </c>
      <c r="I12" s="669">
        <v>40</v>
      </c>
      <c r="J12" s="669">
        <v>90</v>
      </c>
      <c r="K12" s="669">
        <v>50</v>
      </c>
      <c r="L12" s="754">
        <v>1350</v>
      </c>
      <c r="M12" s="670">
        <v>0.43</v>
      </c>
      <c r="N12" s="671">
        <v>240</v>
      </c>
      <c r="O12" s="671">
        <v>760</v>
      </c>
      <c r="P12" s="671">
        <v>880</v>
      </c>
      <c r="Q12" s="672">
        <v>3230</v>
      </c>
      <c r="R12" s="671">
        <v>300</v>
      </c>
      <c r="S12" s="671">
        <v>480</v>
      </c>
      <c r="T12" s="671">
        <v>520</v>
      </c>
      <c r="U12" s="671">
        <v>30</v>
      </c>
      <c r="V12" s="671">
        <v>1150</v>
      </c>
      <c r="W12" s="673">
        <v>2470</v>
      </c>
      <c r="X12" s="674">
        <v>0.79</v>
      </c>
      <c r="Y12" s="667">
        <v>620</v>
      </c>
      <c r="Z12" s="588"/>
      <c r="AA12" s="589"/>
      <c r="AB12" s="589"/>
      <c r="AC12" s="589"/>
      <c r="AD12" s="589"/>
      <c r="AE12" s="589"/>
      <c r="AF12" s="589"/>
      <c r="AG12" s="589"/>
      <c r="AH12" s="589"/>
      <c r="AI12" s="589"/>
      <c r="AJ12" s="589"/>
      <c r="AK12" s="589"/>
      <c r="AL12" s="589"/>
      <c r="AM12" s="589"/>
      <c r="AN12" s="589"/>
      <c r="AO12" s="589"/>
      <c r="AP12" s="589"/>
      <c r="AQ12" s="589"/>
      <c r="AR12" s="589"/>
      <c r="AS12" s="589"/>
      <c r="AT12" s="589"/>
      <c r="AU12" s="589"/>
    </row>
    <row r="13" spans="1:47" s="520" customFormat="1" ht="14.25" customHeight="1" x14ac:dyDescent="0.2">
      <c r="A13" s="575" t="s">
        <v>790</v>
      </c>
      <c r="B13" s="575" t="s">
        <v>791</v>
      </c>
      <c r="C13" s="587" t="s">
        <v>747</v>
      </c>
      <c r="D13" s="575"/>
      <c r="E13" s="672">
        <v>2316</v>
      </c>
      <c r="F13" s="668">
        <v>680</v>
      </c>
      <c r="G13" s="669">
        <v>50</v>
      </c>
      <c r="H13" s="669">
        <v>80</v>
      </c>
      <c r="I13" s="669">
        <v>20</v>
      </c>
      <c r="J13" s="669">
        <v>40</v>
      </c>
      <c r="K13" s="669">
        <v>20</v>
      </c>
      <c r="L13" s="754">
        <v>880</v>
      </c>
      <c r="M13" s="670">
        <v>0.38</v>
      </c>
      <c r="N13" s="671">
        <v>160</v>
      </c>
      <c r="O13" s="671">
        <v>610</v>
      </c>
      <c r="P13" s="671">
        <v>540</v>
      </c>
      <c r="Q13" s="672">
        <v>2180</v>
      </c>
      <c r="R13" s="671">
        <v>130</v>
      </c>
      <c r="S13" s="671">
        <v>70</v>
      </c>
      <c r="T13" s="671">
        <v>380</v>
      </c>
      <c r="U13" s="671">
        <v>150</v>
      </c>
      <c r="V13" s="671">
        <v>110</v>
      </c>
      <c r="W13" s="673">
        <v>840</v>
      </c>
      <c r="X13" s="674">
        <v>0.36</v>
      </c>
      <c r="Y13" s="667">
        <v>410</v>
      </c>
      <c r="Z13" s="588"/>
      <c r="AA13" s="589"/>
      <c r="AB13" s="589"/>
      <c r="AC13" s="589"/>
      <c r="AD13" s="589"/>
      <c r="AE13" s="589"/>
      <c r="AF13" s="589"/>
      <c r="AG13" s="589"/>
      <c r="AH13" s="589"/>
      <c r="AI13" s="589"/>
      <c r="AJ13" s="589"/>
      <c r="AK13" s="589"/>
      <c r="AL13" s="589"/>
      <c r="AM13" s="589"/>
      <c r="AN13" s="589"/>
      <c r="AO13" s="589"/>
      <c r="AP13" s="589"/>
      <c r="AQ13" s="589"/>
      <c r="AR13" s="589"/>
      <c r="AS13" s="589"/>
      <c r="AT13" s="589"/>
      <c r="AU13" s="589"/>
    </row>
    <row r="14" spans="1:47" s="520" customFormat="1" ht="14.25" customHeight="1" x14ac:dyDescent="0.2">
      <c r="A14" s="575" t="s">
        <v>792</v>
      </c>
      <c r="B14" s="575" t="s">
        <v>793</v>
      </c>
      <c r="C14" s="587" t="s">
        <v>744</v>
      </c>
      <c r="D14" s="575"/>
      <c r="E14" s="672">
        <v>2002</v>
      </c>
      <c r="F14" s="668">
        <v>850</v>
      </c>
      <c r="G14" s="669">
        <v>70</v>
      </c>
      <c r="H14" s="669">
        <v>30</v>
      </c>
      <c r="I14" s="669">
        <v>40</v>
      </c>
      <c r="J14" s="669">
        <v>10</v>
      </c>
      <c r="K14" s="669">
        <v>60</v>
      </c>
      <c r="L14" s="754">
        <v>1060</v>
      </c>
      <c r="M14" s="670">
        <v>0.53</v>
      </c>
      <c r="N14" s="671">
        <v>160</v>
      </c>
      <c r="O14" s="671">
        <v>220</v>
      </c>
      <c r="P14" s="671">
        <v>400</v>
      </c>
      <c r="Q14" s="672">
        <v>1840</v>
      </c>
      <c r="R14" s="671">
        <v>240</v>
      </c>
      <c r="S14" s="671">
        <v>220</v>
      </c>
      <c r="T14" s="671">
        <v>450</v>
      </c>
      <c r="U14" s="601">
        <v>30</v>
      </c>
      <c r="V14" s="601">
        <v>240</v>
      </c>
      <c r="W14" s="673">
        <v>1170</v>
      </c>
      <c r="X14" s="674">
        <v>0.57999999999999996</v>
      </c>
      <c r="Y14" s="667">
        <v>620</v>
      </c>
      <c r="Z14" s="588"/>
      <c r="AA14" s="589"/>
      <c r="AB14" s="589"/>
      <c r="AC14" s="589"/>
      <c r="AD14" s="589"/>
      <c r="AE14" s="589"/>
      <c r="AF14" s="589"/>
      <c r="AG14" s="589"/>
      <c r="AH14" s="589"/>
      <c r="AI14" s="589"/>
      <c r="AJ14" s="589"/>
      <c r="AK14" s="589"/>
      <c r="AL14" s="589"/>
      <c r="AM14" s="589"/>
      <c r="AN14" s="589"/>
      <c r="AO14" s="589"/>
      <c r="AP14" s="589"/>
      <c r="AQ14" s="589"/>
      <c r="AR14" s="589"/>
      <c r="AS14" s="589"/>
      <c r="AT14" s="589"/>
      <c r="AU14" s="589"/>
    </row>
    <row r="15" spans="1:47" s="520" customFormat="1" ht="14.25" customHeight="1" x14ac:dyDescent="0.2">
      <c r="A15" s="575" t="s">
        <v>794</v>
      </c>
      <c r="B15" s="575" t="s">
        <v>795</v>
      </c>
      <c r="C15" s="587" t="s">
        <v>749</v>
      </c>
      <c r="D15" s="575"/>
      <c r="E15" s="672">
        <v>2409</v>
      </c>
      <c r="F15" s="668">
        <v>1080</v>
      </c>
      <c r="G15" s="669">
        <v>290</v>
      </c>
      <c r="H15" s="669">
        <v>270</v>
      </c>
      <c r="I15" s="669">
        <v>100</v>
      </c>
      <c r="J15" s="669">
        <v>110</v>
      </c>
      <c r="K15" s="669">
        <v>130</v>
      </c>
      <c r="L15" s="754">
        <v>1980</v>
      </c>
      <c r="M15" s="670">
        <v>0.82</v>
      </c>
      <c r="N15" s="671">
        <v>180</v>
      </c>
      <c r="O15" s="671">
        <v>620</v>
      </c>
      <c r="P15" s="671">
        <v>960</v>
      </c>
      <c r="Q15" s="672">
        <v>3740</v>
      </c>
      <c r="R15" s="671">
        <v>740</v>
      </c>
      <c r="S15" s="671">
        <v>220</v>
      </c>
      <c r="T15" s="671">
        <v>1160</v>
      </c>
      <c r="U15" s="671">
        <v>830</v>
      </c>
      <c r="V15" s="671">
        <v>310</v>
      </c>
      <c r="W15" s="673">
        <v>3260</v>
      </c>
      <c r="X15" s="674">
        <v>1.35</v>
      </c>
      <c r="Y15" s="667">
        <v>4040</v>
      </c>
      <c r="Z15" s="588"/>
      <c r="AA15" s="589"/>
      <c r="AB15" s="589"/>
      <c r="AC15" s="589"/>
      <c r="AD15" s="589"/>
      <c r="AE15" s="589"/>
      <c r="AF15" s="589"/>
      <c r="AG15" s="589"/>
      <c r="AH15" s="589"/>
      <c r="AI15" s="589"/>
      <c r="AJ15" s="589"/>
      <c r="AK15" s="589"/>
      <c r="AL15" s="589"/>
      <c r="AM15" s="589"/>
      <c r="AN15" s="589"/>
      <c r="AO15" s="589"/>
      <c r="AP15" s="589"/>
      <c r="AQ15" s="589"/>
      <c r="AR15" s="589"/>
      <c r="AS15" s="589"/>
      <c r="AT15" s="589"/>
      <c r="AU15" s="589"/>
    </row>
    <row r="16" spans="1:47" s="520" customFormat="1" ht="14.25" customHeight="1" x14ac:dyDescent="0.2">
      <c r="A16" s="575" t="s">
        <v>796</v>
      </c>
      <c r="B16" s="575" t="s">
        <v>797</v>
      </c>
      <c r="C16" s="587" t="s">
        <v>745</v>
      </c>
      <c r="D16" s="575"/>
      <c r="E16" s="672">
        <v>2591</v>
      </c>
      <c r="F16" s="668">
        <v>1130</v>
      </c>
      <c r="G16" s="669">
        <v>100</v>
      </c>
      <c r="H16" s="669">
        <v>100</v>
      </c>
      <c r="I16" s="669">
        <v>50</v>
      </c>
      <c r="J16" s="669">
        <v>40</v>
      </c>
      <c r="K16" s="669">
        <v>70</v>
      </c>
      <c r="L16" s="754">
        <v>1480</v>
      </c>
      <c r="M16" s="670">
        <v>0.56999999999999995</v>
      </c>
      <c r="N16" s="671">
        <v>280</v>
      </c>
      <c r="O16" s="671">
        <v>460</v>
      </c>
      <c r="P16" s="671">
        <v>650</v>
      </c>
      <c r="Q16" s="672">
        <v>2870</v>
      </c>
      <c r="R16" s="671">
        <v>510</v>
      </c>
      <c r="S16" s="671">
        <v>730</v>
      </c>
      <c r="T16" s="671">
        <v>1900</v>
      </c>
      <c r="U16" s="671">
        <v>1350</v>
      </c>
      <c r="V16" s="671">
        <v>1410</v>
      </c>
      <c r="W16" s="673">
        <v>5890</v>
      </c>
      <c r="X16" s="674">
        <v>2.27</v>
      </c>
      <c r="Y16" s="667">
        <v>910</v>
      </c>
      <c r="Z16" s="588"/>
      <c r="AA16" s="589"/>
      <c r="AB16" s="589"/>
      <c r="AC16" s="589"/>
      <c r="AD16" s="589"/>
      <c r="AE16" s="589"/>
      <c r="AF16" s="589"/>
      <c r="AG16" s="589"/>
      <c r="AH16" s="589"/>
      <c r="AI16" s="589"/>
      <c r="AJ16" s="589"/>
      <c r="AK16" s="589"/>
      <c r="AL16" s="589"/>
      <c r="AM16" s="589"/>
      <c r="AN16" s="589"/>
      <c r="AO16" s="589"/>
      <c r="AP16" s="589"/>
      <c r="AQ16" s="589"/>
      <c r="AR16" s="589"/>
      <c r="AS16" s="589"/>
      <c r="AT16" s="589"/>
      <c r="AU16" s="589"/>
    </row>
    <row r="17" spans="1:47" s="520" customFormat="1" ht="14.25" customHeight="1" x14ac:dyDescent="0.2">
      <c r="A17" s="575" t="s">
        <v>798</v>
      </c>
      <c r="B17" s="575" t="s">
        <v>8</v>
      </c>
      <c r="C17" s="587" t="s">
        <v>746</v>
      </c>
      <c r="D17" s="575" t="s">
        <v>720</v>
      </c>
      <c r="E17" s="672">
        <v>3652</v>
      </c>
      <c r="F17" s="668">
        <v>1140</v>
      </c>
      <c r="G17" s="669">
        <v>1110</v>
      </c>
      <c r="H17" s="669">
        <v>610</v>
      </c>
      <c r="I17" s="669">
        <v>210</v>
      </c>
      <c r="J17" s="669">
        <v>250</v>
      </c>
      <c r="K17" s="669">
        <v>370</v>
      </c>
      <c r="L17" s="754">
        <v>3690</v>
      </c>
      <c r="M17" s="670">
        <v>1.01</v>
      </c>
      <c r="N17" s="671">
        <v>520</v>
      </c>
      <c r="O17" s="671">
        <v>860</v>
      </c>
      <c r="P17" s="671">
        <v>1250</v>
      </c>
      <c r="Q17" s="672">
        <v>6310</v>
      </c>
      <c r="R17" s="671">
        <v>2600</v>
      </c>
      <c r="S17" s="671">
        <v>3061</v>
      </c>
      <c r="T17" s="671">
        <v>7880</v>
      </c>
      <c r="U17" s="671">
        <v>18695</v>
      </c>
      <c r="V17" s="671">
        <v>22924</v>
      </c>
      <c r="W17" s="673">
        <v>55160</v>
      </c>
      <c r="X17" s="674">
        <v>14.89</v>
      </c>
      <c r="Y17" s="667">
        <v>1640</v>
      </c>
      <c r="Z17" s="588"/>
      <c r="AA17" s="589"/>
      <c r="AB17" s="589"/>
      <c r="AC17" s="589"/>
      <c r="AD17" s="589"/>
      <c r="AE17" s="589"/>
      <c r="AF17" s="589"/>
      <c r="AG17" s="589"/>
      <c r="AH17" s="589"/>
      <c r="AI17" s="589"/>
      <c r="AJ17" s="589"/>
      <c r="AK17" s="589"/>
      <c r="AL17" s="589"/>
      <c r="AM17" s="589"/>
      <c r="AN17" s="589"/>
      <c r="AO17" s="589"/>
      <c r="AP17" s="589"/>
      <c r="AQ17" s="589"/>
      <c r="AR17" s="589"/>
      <c r="AS17" s="589"/>
      <c r="AT17" s="589"/>
      <c r="AU17" s="589"/>
    </row>
    <row r="18" spans="1:47" s="520" customFormat="1" ht="14.25" customHeight="1" x14ac:dyDescent="0.2">
      <c r="A18" s="575" t="s">
        <v>799</v>
      </c>
      <c r="B18" s="575" t="s">
        <v>800</v>
      </c>
      <c r="C18" s="587" t="s">
        <v>742</v>
      </c>
      <c r="D18" s="575"/>
      <c r="E18" s="672">
        <v>3791</v>
      </c>
      <c r="F18" s="668">
        <v>1420</v>
      </c>
      <c r="G18" s="669">
        <v>150</v>
      </c>
      <c r="H18" s="669">
        <v>120</v>
      </c>
      <c r="I18" s="669">
        <v>60</v>
      </c>
      <c r="J18" s="669">
        <v>40</v>
      </c>
      <c r="K18" s="669">
        <v>100</v>
      </c>
      <c r="L18" s="754">
        <v>1880</v>
      </c>
      <c r="M18" s="670">
        <v>0.5</v>
      </c>
      <c r="N18" s="671">
        <v>360</v>
      </c>
      <c r="O18" s="671">
        <v>670</v>
      </c>
      <c r="P18" s="671">
        <v>1010</v>
      </c>
      <c r="Q18" s="672">
        <v>3920</v>
      </c>
      <c r="R18" s="671">
        <v>850</v>
      </c>
      <c r="S18" s="671">
        <v>410</v>
      </c>
      <c r="T18" s="671">
        <v>2650</v>
      </c>
      <c r="U18" s="671">
        <v>1720</v>
      </c>
      <c r="V18" s="671">
        <v>2690</v>
      </c>
      <c r="W18" s="673">
        <v>8310</v>
      </c>
      <c r="X18" s="674">
        <v>2.19</v>
      </c>
      <c r="Y18" s="667">
        <v>750</v>
      </c>
      <c r="Z18" s="588"/>
      <c r="AA18" s="589"/>
      <c r="AB18" s="589"/>
      <c r="AC18" s="589"/>
      <c r="AD18" s="589"/>
      <c r="AE18" s="589"/>
      <c r="AF18" s="589"/>
      <c r="AG18" s="589"/>
      <c r="AH18" s="589"/>
      <c r="AI18" s="589"/>
      <c r="AJ18" s="589"/>
      <c r="AK18" s="589"/>
      <c r="AL18" s="589"/>
      <c r="AM18" s="589"/>
      <c r="AN18" s="589"/>
      <c r="AO18" s="589"/>
      <c r="AP18" s="589"/>
      <c r="AQ18" s="589"/>
      <c r="AR18" s="589"/>
      <c r="AS18" s="589"/>
      <c r="AT18" s="589"/>
      <c r="AU18" s="589"/>
    </row>
    <row r="19" spans="1:47" s="520" customFormat="1" ht="14.25" customHeight="1" x14ac:dyDescent="0.2">
      <c r="A19" s="575" t="s">
        <v>801</v>
      </c>
      <c r="B19" s="575" t="s">
        <v>802</v>
      </c>
      <c r="C19" s="587" t="s">
        <v>748</v>
      </c>
      <c r="D19" s="575"/>
      <c r="E19" s="672">
        <v>2402</v>
      </c>
      <c r="F19" s="668">
        <v>830</v>
      </c>
      <c r="G19" s="669">
        <v>70</v>
      </c>
      <c r="H19" s="669">
        <v>10</v>
      </c>
      <c r="I19" s="601">
        <v>30</v>
      </c>
      <c r="J19" s="601">
        <v>20</v>
      </c>
      <c r="K19" s="669">
        <v>50</v>
      </c>
      <c r="L19" s="754">
        <v>1010</v>
      </c>
      <c r="M19" s="670">
        <v>0.42</v>
      </c>
      <c r="N19" s="671">
        <v>220</v>
      </c>
      <c r="O19" s="671">
        <v>180</v>
      </c>
      <c r="P19" s="671">
        <v>580</v>
      </c>
      <c r="Q19" s="672">
        <v>1980</v>
      </c>
      <c r="R19" s="671">
        <v>410</v>
      </c>
      <c r="S19" s="671">
        <v>220</v>
      </c>
      <c r="T19" s="671">
        <v>710</v>
      </c>
      <c r="U19" s="671">
        <v>620</v>
      </c>
      <c r="V19" s="671">
        <v>500</v>
      </c>
      <c r="W19" s="673">
        <v>2460</v>
      </c>
      <c r="X19" s="674">
        <v>1.03</v>
      </c>
      <c r="Y19" s="667">
        <v>780</v>
      </c>
      <c r="Z19" s="588"/>
      <c r="AA19" s="589"/>
      <c r="AB19" s="589"/>
      <c r="AC19" s="589"/>
      <c r="AD19" s="589"/>
      <c r="AE19" s="589"/>
      <c r="AF19" s="589"/>
      <c r="AG19" s="589"/>
      <c r="AH19" s="589"/>
      <c r="AI19" s="589"/>
      <c r="AJ19" s="589"/>
      <c r="AK19" s="589"/>
      <c r="AL19" s="589"/>
      <c r="AM19" s="589"/>
      <c r="AN19" s="589"/>
      <c r="AO19" s="589"/>
      <c r="AP19" s="589"/>
      <c r="AQ19" s="589"/>
      <c r="AR19" s="589"/>
      <c r="AS19" s="589"/>
      <c r="AT19" s="589"/>
      <c r="AU19" s="589"/>
    </row>
    <row r="20" spans="1:47" s="520" customFormat="1" ht="14.25" customHeight="1" x14ac:dyDescent="0.2">
      <c r="A20" s="575"/>
      <c r="B20" s="575"/>
      <c r="C20" s="587"/>
      <c r="D20" s="575"/>
      <c r="E20" s="692"/>
      <c r="F20" s="612"/>
      <c r="G20" s="601"/>
      <c r="H20" s="601"/>
      <c r="I20" s="601"/>
      <c r="J20" s="601"/>
      <c r="K20" s="601"/>
      <c r="L20" s="600"/>
      <c r="M20" s="613"/>
      <c r="N20" s="605"/>
      <c r="O20" s="605"/>
      <c r="P20" s="605"/>
      <c r="Q20" s="622"/>
      <c r="R20" s="605"/>
      <c r="S20" s="605"/>
      <c r="T20" s="605"/>
      <c r="U20" s="605"/>
      <c r="V20" s="605"/>
      <c r="W20" s="611"/>
      <c r="X20" s="610"/>
      <c r="Y20" s="610"/>
      <c r="Z20" s="588"/>
      <c r="AA20" s="589"/>
      <c r="AB20" s="589"/>
      <c r="AC20" s="589"/>
      <c r="AD20" s="589"/>
      <c r="AE20" s="589"/>
      <c r="AF20" s="589"/>
      <c r="AG20" s="589"/>
      <c r="AH20" s="589"/>
      <c r="AI20" s="589"/>
      <c r="AJ20" s="589"/>
      <c r="AK20" s="589"/>
      <c r="AL20" s="589"/>
      <c r="AM20" s="589"/>
      <c r="AN20" s="589"/>
      <c r="AO20" s="589"/>
      <c r="AP20" s="589"/>
      <c r="AQ20" s="589"/>
      <c r="AR20" s="589"/>
      <c r="AS20" s="589"/>
      <c r="AT20" s="589"/>
      <c r="AU20" s="589"/>
    </row>
    <row r="21" spans="1:47" s="520" customFormat="1" ht="14.25" customHeight="1" x14ac:dyDescent="0.2">
      <c r="A21" s="61" t="s">
        <v>530</v>
      </c>
      <c r="B21" s="61" t="s">
        <v>531</v>
      </c>
      <c r="C21" s="573" t="s">
        <v>742</v>
      </c>
      <c r="D21" s="573"/>
      <c r="E21" s="752">
        <v>29</v>
      </c>
      <c r="F21" s="603">
        <v>10</v>
      </c>
      <c r="G21" s="601" t="s">
        <v>723</v>
      </c>
      <c r="H21" s="601" t="s">
        <v>723</v>
      </c>
      <c r="I21" s="601" t="s">
        <v>723</v>
      </c>
      <c r="J21" s="601" t="s">
        <v>723</v>
      </c>
      <c r="K21" s="601" t="s">
        <v>723</v>
      </c>
      <c r="L21" s="694">
        <v>14</v>
      </c>
      <c r="M21" s="704">
        <v>0.49</v>
      </c>
      <c r="N21" s="605" t="s">
        <v>723</v>
      </c>
      <c r="O21" s="605">
        <v>5</v>
      </c>
      <c r="P21" s="605" t="s">
        <v>723</v>
      </c>
      <c r="Q21" s="606">
        <v>24</v>
      </c>
      <c r="R21" s="607">
        <v>28</v>
      </c>
      <c r="S21" s="605" t="s">
        <v>723</v>
      </c>
      <c r="T21" s="605" t="s">
        <v>723</v>
      </c>
      <c r="U21" s="607">
        <v>19</v>
      </c>
      <c r="V21" s="607">
        <v>11</v>
      </c>
      <c r="W21" s="608">
        <v>63</v>
      </c>
      <c r="X21" s="609">
        <v>2.21</v>
      </c>
      <c r="Y21" s="610" t="s">
        <v>723</v>
      </c>
      <c r="Z21" s="588"/>
      <c r="AA21" s="589"/>
      <c r="AB21" s="589"/>
      <c r="AC21" s="589"/>
      <c r="AD21" s="589"/>
      <c r="AE21" s="589"/>
      <c r="AF21" s="589"/>
      <c r="AG21" s="589"/>
      <c r="AH21" s="589"/>
      <c r="AI21" s="589"/>
      <c r="AJ21" s="589"/>
      <c r="AK21" s="589"/>
      <c r="AL21" s="589"/>
      <c r="AM21" s="589"/>
      <c r="AN21" s="589"/>
      <c r="AO21" s="589"/>
      <c r="AP21" s="589"/>
      <c r="AQ21" s="589"/>
      <c r="AR21" s="589"/>
      <c r="AS21" s="589"/>
      <c r="AT21" s="589"/>
      <c r="AU21" s="589"/>
    </row>
    <row r="22" spans="1:47" s="520" customFormat="1" ht="14.25" customHeight="1" x14ac:dyDescent="0.2">
      <c r="A22" s="61" t="s">
        <v>33</v>
      </c>
      <c r="B22" s="61" t="s">
        <v>34</v>
      </c>
      <c r="C22" s="573" t="s">
        <v>743</v>
      </c>
      <c r="D22" s="573"/>
      <c r="E22" s="752">
        <v>43.174999999999997</v>
      </c>
      <c r="F22" s="601" t="s">
        <v>723</v>
      </c>
      <c r="G22" s="601" t="s">
        <v>723</v>
      </c>
      <c r="H22" s="601" t="s">
        <v>723</v>
      </c>
      <c r="I22" s="601" t="s">
        <v>723</v>
      </c>
      <c r="J22" s="601" t="s">
        <v>723</v>
      </c>
      <c r="K22" s="601" t="s">
        <v>723</v>
      </c>
      <c r="L22" s="694" t="s">
        <v>723</v>
      </c>
      <c r="M22" s="704" t="s">
        <v>723</v>
      </c>
      <c r="N22" s="605">
        <v>6</v>
      </c>
      <c r="O22" s="605">
        <v>6</v>
      </c>
      <c r="P22" s="607">
        <v>6</v>
      </c>
      <c r="Q22" s="606">
        <v>21</v>
      </c>
      <c r="R22" s="605" t="s">
        <v>723</v>
      </c>
      <c r="S22" s="605" t="s">
        <v>723</v>
      </c>
      <c r="T22" s="605" t="s">
        <v>723</v>
      </c>
      <c r="U22" s="605" t="s">
        <v>723</v>
      </c>
      <c r="V22" s="605" t="s">
        <v>723</v>
      </c>
      <c r="W22" s="611">
        <v>6</v>
      </c>
      <c r="X22" s="610">
        <v>0.14000000000000001</v>
      </c>
      <c r="Y22" s="602" t="s">
        <v>723</v>
      </c>
      <c r="Z22" s="588"/>
      <c r="AA22" s="589"/>
      <c r="AB22" s="589"/>
      <c r="AC22" s="589"/>
      <c r="AD22" s="589"/>
      <c r="AE22" s="589"/>
      <c r="AF22" s="589"/>
      <c r="AG22" s="589"/>
      <c r="AH22" s="589"/>
      <c r="AI22" s="589"/>
      <c r="AJ22" s="589"/>
      <c r="AK22" s="589"/>
      <c r="AL22" s="589"/>
      <c r="AM22" s="589"/>
      <c r="AN22" s="589"/>
      <c r="AO22" s="589"/>
      <c r="AP22" s="589"/>
      <c r="AQ22" s="589"/>
      <c r="AR22" s="589"/>
      <c r="AS22" s="589"/>
      <c r="AT22" s="589"/>
      <c r="AU22" s="589"/>
    </row>
    <row r="23" spans="1:47" s="520" customFormat="1" ht="14.25" customHeight="1" x14ac:dyDescent="0.2">
      <c r="A23" s="61" t="s">
        <v>140</v>
      </c>
      <c r="B23" s="61" t="s">
        <v>141</v>
      </c>
      <c r="C23" s="573" t="s">
        <v>744</v>
      </c>
      <c r="D23" s="573"/>
      <c r="E23" s="752">
        <v>55</v>
      </c>
      <c r="F23" s="603">
        <v>21</v>
      </c>
      <c r="G23" s="601" t="s">
        <v>723</v>
      </c>
      <c r="H23" s="601" t="s">
        <v>723</v>
      </c>
      <c r="I23" s="601" t="s">
        <v>723</v>
      </c>
      <c r="J23" s="601" t="s">
        <v>723</v>
      </c>
      <c r="K23" s="601" t="s">
        <v>723</v>
      </c>
      <c r="L23" s="694">
        <v>22</v>
      </c>
      <c r="M23" s="704">
        <v>0.4</v>
      </c>
      <c r="N23" s="605" t="s">
        <v>723</v>
      </c>
      <c r="O23" s="605" t="s">
        <v>723</v>
      </c>
      <c r="P23" s="607">
        <v>29</v>
      </c>
      <c r="Q23" s="606">
        <v>71</v>
      </c>
      <c r="R23" s="605" t="s">
        <v>723</v>
      </c>
      <c r="S23" s="607" t="s">
        <v>723</v>
      </c>
      <c r="T23" s="607">
        <v>6</v>
      </c>
      <c r="U23" s="605" t="s">
        <v>723</v>
      </c>
      <c r="V23" s="605" t="s">
        <v>723</v>
      </c>
      <c r="W23" s="608">
        <v>10</v>
      </c>
      <c r="X23" s="609">
        <v>0.18</v>
      </c>
      <c r="Y23" s="602" t="s">
        <v>723</v>
      </c>
      <c r="Z23" s="588"/>
      <c r="AA23" s="589"/>
      <c r="AB23" s="589"/>
      <c r="AC23" s="589"/>
      <c r="AD23" s="589"/>
      <c r="AE23" s="589"/>
      <c r="AF23" s="589"/>
      <c r="AG23" s="589"/>
      <c r="AH23" s="589"/>
      <c r="AI23" s="589"/>
      <c r="AJ23" s="589"/>
      <c r="AK23" s="589"/>
      <c r="AL23" s="589"/>
      <c r="AM23" s="589"/>
      <c r="AN23" s="589"/>
      <c r="AO23" s="589"/>
      <c r="AP23" s="589"/>
      <c r="AQ23" s="589"/>
      <c r="AR23" s="589"/>
      <c r="AS23" s="589"/>
      <c r="AT23" s="589"/>
      <c r="AU23" s="589"/>
    </row>
    <row r="24" spans="1:47" s="520" customFormat="1" ht="14.25" customHeight="1" x14ac:dyDescent="0.2">
      <c r="A24" s="61" t="s">
        <v>532</v>
      </c>
      <c r="B24" s="61" t="s">
        <v>533</v>
      </c>
      <c r="C24" s="573" t="s">
        <v>742</v>
      </c>
      <c r="D24" s="573"/>
      <c r="E24" s="752">
        <v>71</v>
      </c>
      <c r="F24" s="612">
        <v>50</v>
      </c>
      <c r="G24" s="601" t="s">
        <v>723</v>
      </c>
      <c r="H24" s="601" t="s">
        <v>723</v>
      </c>
      <c r="I24" s="601" t="s">
        <v>723</v>
      </c>
      <c r="J24" s="601" t="s">
        <v>723</v>
      </c>
      <c r="K24" s="601" t="s">
        <v>723</v>
      </c>
      <c r="L24" s="694">
        <v>52</v>
      </c>
      <c r="M24" s="704">
        <v>0.73</v>
      </c>
      <c r="N24" s="607">
        <v>5</v>
      </c>
      <c r="O24" s="607">
        <v>17</v>
      </c>
      <c r="P24" s="607">
        <v>96</v>
      </c>
      <c r="Q24" s="606">
        <v>170</v>
      </c>
      <c r="R24" s="607" t="s">
        <v>723</v>
      </c>
      <c r="S24" s="607">
        <v>33</v>
      </c>
      <c r="T24" s="607">
        <v>28</v>
      </c>
      <c r="U24" s="605" t="s">
        <v>723</v>
      </c>
      <c r="V24" s="605">
        <v>25</v>
      </c>
      <c r="W24" s="608">
        <v>93</v>
      </c>
      <c r="X24" s="609">
        <v>1.3</v>
      </c>
      <c r="Y24" s="602">
        <v>92</v>
      </c>
      <c r="Z24" s="588"/>
      <c r="AA24" s="589"/>
      <c r="AB24" s="589"/>
      <c r="AC24" s="589"/>
      <c r="AD24" s="589"/>
      <c r="AE24" s="589"/>
      <c r="AF24" s="589"/>
      <c r="AG24" s="589"/>
      <c r="AH24" s="589"/>
      <c r="AI24" s="589"/>
      <c r="AJ24" s="589"/>
      <c r="AK24" s="589"/>
      <c r="AL24" s="589"/>
      <c r="AM24" s="589"/>
      <c r="AN24" s="589"/>
      <c r="AO24" s="589"/>
      <c r="AP24" s="589"/>
      <c r="AQ24" s="589"/>
      <c r="AR24" s="589"/>
      <c r="AS24" s="589"/>
      <c r="AT24" s="589"/>
      <c r="AU24" s="589"/>
    </row>
    <row r="25" spans="1:47" s="520" customFormat="1" ht="14.25" customHeight="1" x14ac:dyDescent="0.2">
      <c r="A25" s="61" t="s">
        <v>198</v>
      </c>
      <c r="B25" s="61" t="s">
        <v>199</v>
      </c>
      <c r="C25" s="573" t="s">
        <v>744</v>
      </c>
      <c r="D25" s="573"/>
      <c r="E25" s="752">
        <v>54</v>
      </c>
      <c r="F25" s="603">
        <v>31</v>
      </c>
      <c r="G25" s="601" t="s">
        <v>723</v>
      </c>
      <c r="H25" s="601" t="s">
        <v>723</v>
      </c>
      <c r="I25" s="601" t="s">
        <v>723</v>
      </c>
      <c r="J25" s="601" t="s">
        <v>723</v>
      </c>
      <c r="K25" s="601" t="s">
        <v>723</v>
      </c>
      <c r="L25" s="694">
        <v>32</v>
      </c>
      <c r="M25" s="704">
        <v>0.59</v>
      </c>
      <c r="N25" s="605" t="s">
        <v>723</v>
      </c>
      <c r="O25" s="605" t="s">
        <v>723</v>
      </c>
      <c r="P25" s="605" t="s">
        <v>723</v>
      </c>
      <c r="Q25" s="606">
        <v>38</v>
      </c>
      <c r="R25" s="605" t="s">
        <v>723</v>
      </c>
      <c r="S25" s="605" t="s">
        <v>723</v>
      </c>
      <c r="T25" s="605" t="s">
        <v>723</v>
      </c>
      <c r="U25" s="605" t="s">
        <v>723</v>
      </c>
      <c r="V25" s="605" t="s">
        <v>723</v>
      </c>
      <c r="W25" s="608">
        <v>20</v>
      </c>
      <c r="X25" s="609">
        <v>0.37</v>
      </c>
      <c r="Y25" s="602">
        <v>19</v>
      </c>
      <c r="Z25" s="588"/>
      <c r="AA25" s="589"/>
      <c r="AB25" s="589"/>
      <c r="AC25" s="589"/>
      <c r="AD25" s="589"/>
      <c r="AE25" s="589"/>
      <c r="AF25" s="589"/>
      <c r="AG25" s="589"/>
      <c r="AH25" s="589"/>
      <c r="AI25" s="589"/>
      <c r="AJ25" s="589"/>
      <c r="AK25" s="589"/>
      <c r="AL25" s="589"/>
      <c r="AM25" s="589"/>
      <c r="AN25" s="589"/>
      <c r="AO25" s="589"/>
      <c r="AP25" s="589"/>
      <c r="AQ25" s="589"/>
      <c r="AR25" s="589"/>
      <c r="AS25" s="589"/>
      <c r="AT25" s="589"/>
      <c r="AU25" s="589"/>
    </row>
    <row r="26" spans="1:47" s="520" customFormat="1" ht="14.25" customHeight="1" x14ac:dyDescent="0.2">
      <c r="A26" s="61" t="s">
        <v>474</v>
      </c>
      <c r="B26" s="61" t="s">
        <v>475</v>
      </c>
      <c r="C26" s="573" t="s">
        <v>742</v>
      </c>
      <c r="D26" s="573"/>
      <c r="E26" s="752">
        <v>53</v>
      </c>
      <c r="F26" s="603">
        <v>30</v>
      </c>
      <c r="G26" s="601" t="s">
        <v>723</v>
      </c>
      <c r="H26" s="601" t="s">
        <v>723</v>
      </c>
      <c r="I26" s="601" t="s">
        <v>723</v>
      </c>
      <c r="J26" s="601" t="s">
        <v>723</v>
      </c>
      <c r="K26" s="601" t="s">
        <v>723</v>
      </c>
      <c r="L26" s="694">
        <v>32</v>
      </c>
      <c r="M26" s="704">
        <v>0.61</v>
      </c>
      <c r="N26" s="605" t="s">
        <v>723</v>
      </c>
      <c r="O26" s="605" t="s">
        <v>723</v>
      </c>
      <c r="P26" s="607">
        <v>12</v>
      </c>
      <c r="Q26" s="606">
        <v>50</v>
      </c>
      <c r="R26" s="605" t="s">
        <v>723</v>
      </c>
      <c r="S26" s="605" t="s">
        <v>723</v>
      </c>
      <c r="T26" s="607">
        <v>37</v>
      </c>
      <c r="U26" s="607">
        <v>52</v>
      </c>
      <c r="V26" s="607">
        <v>56</v>
      </c>
      <c r="W26" s="608">
        <v>154</v>
      </c>
      <c r="X26" s="609">
        <v>2.92</v>
      </c>
      <c r="Y26" s="602">
        <v>49</v>
      </c>
      <c r="Z26" s="588"/>
      <c r="AA26" s="589"/>
      <c r="AB26" s="589"/>
      <c r="AC26" s="589"/>
      <c r="AD26" s="589"/>
      <c r="AE26" s="589"/>
      <c r="AF26" s="589"/>
      <c r="AG26" s="589"/>
      <c r="AH26" s="589"/>
      <c r="AI26" s="589"/>
      <c r="AJ26" s="589"/>
      <c r="AK26" s="589"/>
      <c r="AL26" s="589"/>
      <c r="AM26" s="589"/>
      <c r="AN26" s="589"/>
      <c r="AO26" s="589"/>
      <c r="AP26" s="589"/>
      <c r="AQ26" s="589"/>
      <c r="AR26" s="589"/>
      <c r="AS26" s="589"/>
      <c r="AT26" s="589"/>
      <c r="AU26" s="589"/>
    </row>
    <row r="27" spans="1:47" s="520" customFormat="1" ht="14.25" customHeight="1" x14ac:dyDescent="0.2">
      <c r="A27" s="61" t="s">
        <v>434</v>
      </c>
      <c r="B27" s="61" t="s">
        <v>435</v>
      </c>
      <c r="C27" s="573" t="s">
        <v>742</v>
      </c>
      <c r="D27" s="573"/>
      <c r="E27" s="752">
        <v>77</v>
      </c>
      <c r="F27" s="603">
        <v>24</v>
      </c>
      <c r="G27" s="601" t="s">
        <v>723</v>
      </c>
      <c r="H27" s="601" t="s">
        <v>723</v>
      </c>
      <c r="I27" s="601" t="s">
        <v>723</v>
      </c>
      <c r="J27" s="601" t="s">
        <v>723</v>
      </c>
      <c r="K27" s="601" t="s">
        <v>723</v>
      </c>
      <c r="L27" s="694">
        <v>32</v>
      </c>
      <c r="M27" s="704">
        <v>0.42</v>
      </c>
      <c r="N27" s="605" t="s">
        <v>723</v>
      </c>
      <c r="O27" s="605">
        <v>10</v>
      </c>
      <c r="P27" s="607" t="s">
        <v>723</v>
      </c>
      <c r="Q27" s="606">
        <v>49</v>
      </c>
      <c r="R27" s="607">
        <v>6</v>
      </c>
      <c r="S27" s="605" t="s">
        <v>723</v>
      </c>
      <c r="T27" s="607">
        <v>73</v>
      </c>
      <c r="U27" s="605" t="s">
        <v>723</v>
      </c>
      <c r="V27" s="605" t="s">
        <v>723</v>
      </c>
      <c r="W27" s="608">
        <v>81</v>
      </c>
      <c r="X27" s="609">
        <v>1.05</v>
      </c>
      <c r="Y27" s="602">
        <v>19</v>
      </c>
      <c r="Z27" s="588"/>
      <c r="AA27" s="589"/>
      <c r="AB27" s="589"/>
      <c r="AC27" s="589"/>
      <c r="AD27" s="589"/>
      <c r="AE27" s="589"/>
      <c r="AF27" s="589"/>
      <c r="AG27" s="589"/>
      <c r="AH27" s="589"/>
      <c r="AI27" s="589"/>
      <c r="AJ27" s="589"/>
      <c r="AK27" s="589"/>
      <c r="AL27" s="589"/>
      <c r="AM27" s="589"/>
      <c r="AN27" s="589"/>
      <c r="AO27" s="589"/>
      <c r="AP27" s="589"/>
      <c r="AQ27" s="589"/>
      <c r="AR27" s="589"/>
      <c r="AS27" s="589"/>
      <c r="AT27" s="589"/>
      <c r="AU27" s="589"/>
    </row>
    <row r="28" spans="1:47" s="520" customFormat="1" ht="14.25" customHeight="1" x14ac:dyDescent="0.2">
      <c r="A28" s="61" t="s">
        <v>342</v>
      </c>
      <c r="B28" s="61" t="s">
        <v>343</v>
      </c>
      <c r="C28" s="573" t="s">
        <v>745</v>
      </c>
      <c r="D28" s="573"/>
      <c r="E28" s="752">
        <v>39</v>
      </c>
      <c r="F28" s="612">
        <v>13</v>
      </c>
      <c r="G28" s="601" t="s">
        <v>723</v>
      </c>
      <c r="H28" s="601" t="s">
        <v>723</v>
      </c>
      <c r="I28" s="601" t="s">
        <v>723</v>
      </c>
      <c r="J28" s="601" t="s">
        <v>723</v>
      </c>
      <c r="K28" s="601" t="s">
        <v>723</v>
      </c>
      <c r="L28" s="694">
        <v>14</v>
      </c>
      <c r="M28" s="704">
        <v>0.36</v>
      </c>
      <c r="N28" s="605" t="s">
        <v>723</v>
      </c>
      <c r="O28" s="605" t="s">
        <v>723</v>
      </c>
      <c r="P28" s="607" t="s">
        <v>723</v>
      </c>
      <c r="Q28" s="606">
        <v>20</v>
      </c>
      <c r="R28" s="607">
        <v>6</v>
      </c>
      <c r="S28" s="605" t="s">
        <v>723</v>
      </c>
      <c r="T28" s="607">
        <v>21</v>
      </c>
      <c r="U28" s="605" t="s">
        <v>723</v>
      </c>
      <c r="V28" s="605" t="s">
        <v>723</v>
      </c>
      <c r="W28" s="608">
        <v>32</v>
      </c>
      <c r="X28" s="609">
        <v>0.81</v>
      </c>
      <c r="Y28" s="602">
        <v>13</v>
      </c>
      <c r="Z28" s="588"/>
      <c r="AA28" s="589"/>
      <c r="AB28" s="589"/>
      <c r="AC28" s="589"/>
      <c r="AD28" s="589"/>
      <c r="AE28" s="589"/>
      <c r="AF28" s="589"/>
      <c r="AG28" s="589"/>
      <c r="AH28" s="589"/>
      <c r="AI28" s="589"/>
      <c r="AJ28" s="589"/>
      <c r="AK28" s="589"/>
      <c r="AL28" s="589"/>
      <c r="AM28" s="589"/>
      <c r="AN28" s="589"/>
      <c r="AO28" s="589"/>
      <c r="AP28" s="589"/>
      <c r="AQ28" s="589"/>
      <c r="AR28" s="589"/>
      <c r="AS28" s="589"/>
      <c r="AT28" s="589"/>
      <c r="AU28" s="589"/>
    </row>
    <row r="29" spans="1:47" s="520" customFormat="1" ht="14.25" customHeight="1" x14ac:dyDescent="0.2">
      <c r="A29" s="61" t="s">
        <v>384</v>
      </c>
      <c r="B29" s="61" t="s">
        <v>385</v>
      </c>
      <c r="C29" s="573" t="s">
        <v>746</v>
      </c>
      <c r="D29" s="573"/>
      <c r="E29" s="752">
        <v>79</v>
      </c>
      <c r="F29" s="603">
        <v>35</v>
      </c>
      <c r="G29" s="604">
        <v>52</v>
      </c>
      <c r="H29" s="604">
        <v>27</v>
      </c>
      <c r="I29" s="604">
        <v>12</v>
      </c>
      <c r="J29" s="601" t="s">
        <v>723</v>
      </c>
      <c r="K29" s="601" t="s">
        <v>723</v>
      </c>
      <c r="L29" s="694">
        <v>129</v>
      </c>
      <c r="M29" s="704">
        <v>1.64</v>
      </c>
      <c r="N29" s="607">
        <v>30</v>
      </c>
      <c r="O29" s="607">
        <v>47</v>
      </c>
      <c r="P29" s="607">
        <v>74</v>
      </c>
      <c r="Q29" s="606">
        <v>280</v>
      </c>
      <c r="R29" s="607" t="s">
        <v>723</v>
      </c>
      <c r="S29" s="607">
        <v>139</v>
      </c>
      <c r="T29" s="607">
        <v>298</v>
      </c>
      <c r="U29" s="607">
        <v>1408</v>
      </c>
      <c r="V29" s="607" t="s">
        <v>723</v>
      </c>
      <c r="W29" s="608">
        <v>1861</v>
      </c>
      <c r="X29" s="609">
        <v>23.67</v>
      </c>
      <c r="Y29" s="610" t="s">
        <v>723</v>
      </c>
      <c r="Z29" s="588"/>
      <c r="AA29" s="589"/>
      <c r="AB29" s="589"/>
      <c r="AC29" s="589"/>
      <c r="AD29" s="589"/>
      <c r="AE29" s="589"/>
      <c r="AF29" s="589"/>
      <c r="AG29" s="589"/>
      <c r="AH29" s="589"/>
      <c r="AI29" s="589"/>
      <c r="AJ29" s="589"/>
      <c r="AK29" s="589"/>
      <c r="AL29" s="589"/>
      <c r="AM29" s="589"/>
      <c r="AN29" s="589"/>
      <c r="AO29" s="589"/>
      <c r="AP29" s="589"/>
      <c r="AQ29" s="589"/>
      <c r="AR29" s="589"/>
      <c r="AS29" s="589"/>
      <c r="AT29" s="589"/>
      <c r="AU29" s="589"/>
    </row>
    <row r="30" spans="1:47" s="520" customFormat="1" ht="14.25" customHeight="1" x14ac:dyDescent="0.2">
      <c r="A30" s="61" t="s">
        <v>386</v>
      </c>
      <c r="B30" s="61" t="s">
        <v>387</v>
      </c>
      <c r="C30" s="573" t="s">
        <v>746</v>
      </c>
      <c r="D30" s="573"/>
      <c r="E30" s="752">
        <v>154</v>
      </c>
      <c r="F30" s="603">
        <v>34</v>
      </c>
      <c r="G30" s="604">
        <v>40</v>
      </c>
      <c r="H30" s="604">
        <v>36</v>
      </c>
      <c r="I30" s="601">
        <v>5</v>
      </c>
      <c r="J30" s="601">
        <v>5</v>
      </c>
      <c r="K30" s="604">
        <v>5</v>
      </c>
      <c r="L30" s="694">
        <v>125</v>
      </c>
      <c r="M30" s="704">
        <v>0.81</v>
      </c>
      <c r="N30" s="607">
        <v>7</v>
      </c>
      <c r="O30" s="607">
        <v>29</v>
      </c>
      <c r="P30" s="607">
        <v>52</v>
      </c>
      <c r="Q30" s="606">
        <v>213</v>
      </c>
      <c r="R30" s="605" t="s">
        <v>723</v>
      </c>
      <c r="S30" s="605" t="s">
        <v>723</v>
      </c>
      <c r="T30" s="607">
        <v>949</v>
      </c>
      <c r="U30" s="607">
        <v>831</v>
      </c>
      <c r="V30" s="607">
        <v>839</v>
      </c>
      <c r="W30" s="608">
        <v>2640</v>
      </c>
      <c r="X30" s="609">
        <v>17.100000000000001</v>
      </c>
      <c r="Y30" s="610" t="s">
        <v>723</v>
      </c>
      <c r="Z30" s="588"/>
      <c r="AA30" s="589"/>
      <c r="AB30" s="589"/>
      <c r="AC30" s="589"/>
      <c r="AD30" s="589"/>
      <c r="AE30" s="589"/>
      <c r="AF30" s="589"/>
      <c r="AG30" s="589"/>
      <c r="AH30" s="589"/>
      <c r="AI30" s="589"/>
      <c r="AJ30" s="589"/>
      <c r="AK30" s="589"/>
      <c r="AL30" s="589"/>
      <c r="AM30" s="589"/>
      <c r="AN30" s="589"/>
      <c r="AO30" s="589"/>
      <c r="AP30" s="589"/>
      <c r="AQ30" s="589"/>
      <c r="AR30" s="589"/>
      <c r="AS30" s="589"/>
      <c r="AT30" s="589"/>
      <c r="AU30" s="589"/>
    </row>
    <row r="31" spans="1:47" s="520" customFormat="1" ht="14.25" customHeight="1" x14ac:dyDescent="0.2">
      <c r="A31" s="61" t="s">
        <v>118</v>
      </c>
      <c r="B31" s="61" t="s">
        <v>119</v>
      </c>
      <c r="C31" s="573" t="s">
        <v>747</v>
      </c>
      <c r="D31" s="573"/>
      <c r="E31" s="752">
        <v>107</v>
      </c>
      <c r="F31" s="603">
        <v>10</v>
      </c>
      <c r="G31" s="601" t="s">
        <v>723</v>
      </c>
      <c r="H31" s="601" t="s">
        <v>723</v>
      </c>
      <c r="I31" s="601" t="s">
        <v>723</v>
      </c>
      <c r="J31" s="601" t="s">
        <v>723</v>
      </c>
      <c r="K31" s="601" t="s">
        <v>723</v>
      </c>
      <c r="L31" s="694">
        <v>14</v>
      </c>
      <c r="M31" s="704">
        <v>0.13</v>
      </c>
      <c r="N31" s="605" t="s">
        <v>723</v>
      </c>
      <c r="O31" s="605" t="s">
        <v>723</v>
      </c>
      <c r="P31" s="607">
        <v>12</v>
      </c>
      <c r="Q31" s="606">
        <v>31</v>
      </c>
      <c r="R31" s="605" t="s">
        <v>723</v>
      </c>
      <c r="S31" s="605">
        <v>6</v>
      </c>
      <c r="T31" s="605">
        <v>6</v>
      </c>
      <c r="U31" s="605" t="s">
        <v>723</v>
      </c>
      <c r="V31" s="605" t="s">
        <v>723</v>
      </c>
      <c r="W31" s="608">
        <v>12</v>
      </c>
      <c r="X31" s="609">
        <v>0.11</v>
      </c>
      <c r="Y31" s="610" t="s">
        <v>723</v>
      </c>
      <c r="Z31" s="588"/>
      <c r="AA31" s="589"/>
      <c r="AB31" s="589"/>
      <c r="AC31" s="589"/>
      <c r="AD31" s="589"/>
      <c r="AE31" s="589"/>
      <c r="AF31" s="589"/>
      <c r="AG31" s="589"/>
      <c r="AH31" s="589"/>
      <c r="AI31" s="589"/>
      <c r="AJ31" s="589"/>
      <c r="AK31" s="589"/>
      <c r="AL31" s="589"/>
      <c r="AM31" s="589"/>
      <c r="AN31" s="589"/>
      <c r="AO31" s="589"/>
      <c r="AP31" s="589"/>
      <c r="AQ31" s="589"/>
      <c r="AR31" s="589"/>
      <c r="AS31" s="589"/>
      <c r="AT31" s="589"/>
      <c r="AU31" s="589"/>
    </row>
    <row r="32" spans="1:47" s="520" customFormat="1" ht="14.25" customHeight="1" x14ac:dyDescent="0.2">
      <c r="A32" s="61" t="s">
        <v>35</v>
      </c>
      <c r="B32" s="61" t="s">
        <v>36</v>
      </c>
      <c r="C32" s="573" t="s">
        <v>743</v>
      </c>
      <c r="D32" s="573"/>
      <c r="E32" s="752">
        <v>30.73</v>
      </c>
      <c r="F32" s="612" t="s">
        <v>723</v>
      </c>
      <c r="G32" s="601" t="s">
        <v>723</v>
      </c>
      <c r="H32" s="601" t="s">
        <v>723</v>
      </c>
      <c r="I32" s="601" t="s">
        <v>723</v>
      </c>
      <c r="J32" s="601" t="s">
        <v>723</v>
      </c>
      <c r="K32" s="601" t="s">
        <v>723</v>
      </c>
      <c r="L32" s="694" t="s">
        <v>723</v>
      </c>
      <c r="M32" s="704" t="s">
        <v>723</v>
      </c>
      <c r="N32" s="605" t="s">
        <v>723</v>
      </c>
      <c r="O32" s="605" t="s">
        <v>723</v>
      </c>
      <c r="P32" s="605">
        <v>5</v>
      </c>
      <c r="Q32" s="606">
        <v>9</v>
      </c>
      <c r="R32" s="605" t="s">
        <v>723</v>
      </c>
      <c r="S32" s="605" t="s">
        <v>723</v>
      </c>
      <c r="T32" s="605">
        <v>9</v>
      </c>
      <c r="U32" s="605" t="s">
        <v>723</v>
      </c>
      <c r="V32" s="605" t="s">
        <v>723</v>
      </c>
      <c r="W32" s="608">
        <v>11</v>
      </c>
      <c r="X32" s="609">
        <v>0.36</v>
      </c>
      <c r="Y32" s="610" t="s">
        <v>723</v>
      </c>
      <c r="Z32" s="588"/>
      <c r="AA32" s="589"/>
      <c r="AB32" s="589"/>
      <c r="AC32" s="589"/>
      <c r="AD32" s="589"/>
      <c r="AE32" s="589"/>
      <c r="AF32" s="589"/>
      <c r="AG32" s="589"/>
      <c r="AH32" s="589"/>
      <c r="AI32" s="589"/>
      <c r="AJ32" s="589"/>
      <c r="AK32" s="589"/>
      <c r="AL32" s="589"/>
      <c r="AM32" s="589"/>
      <c r="AN32" s="589"/>
      <c r="AO32" s="589"/>
      <c r="AP32" s="589"/>
      <c r="AQ32" s="589"/>
      <c r="AR32" s="589"/>
      <c r="AS32" s="589"/>
      <c r="AT32" s="589"/>
      <c r="AU32" s="589"/>
    </row>
    <row r="33" spans="1:47" s="520" customFormat="1" ht="14.25" customHeight="1" x14ac:dyDescent="0.2">
      <c r="A33" s="61" t="s">
        <v>284</v>
      </c>
      <c r="B33" s="61" t="s">
        <v>285</v>
      </c>
      <c r="C33" s="573" t="s">
        <v>745</v>
      </c>
      <c r="D33" s="573"/>
      <c r="E33" s="752">
        <v>78</v>
      </c>
      <c r="F33" s="603">
        <v>37</v>
      </c>
      <c r="G33" s="601">
        <v>5</v>
      </c>
      <c r="H33" s="601" t="s">
        <v>723</v>
      </c>
      <c r="I33" s="601" t="s">
        <v>723</v>
      </c>
      <c r="J33" s="601" t="s">
        <v>723</v>
      </c>
      <c r="K33" s="601" t="s">
        <v>723</v>
      </c>
      <c r="L33" s="694">
        <v>49</v>
      </c>
      <c r="M33" s="704">
        <v>0.63</v>
      </c>
      <c r="N33" s="607">
        <v>17</v>
      </c>
      <c r="O33" s="605" t="s">
        <v>723</v>
      </c>
      <c r="P33" s="605" t="s">
        <v>723</v>
      </c>
      <c r="Q33" s="606">
        <v>73</v>
      </c>
      <c r="R33" s="605" t="s">
        <v>723</v>
      </c>
      <c r="S33" s="607">
        <v>41</v>
      </c>
      <c r="T33" s="607">
        <v>352</v>
      </c>
      <c r="U33" s="605" t="s">
        <v>723</v>
      </c>
      <c r="V33" s="605" t="s">
        <v>723</v>
      </c>
      <c r="W33" s="608">
        <v>393</v>
      </c>
      <c r="X33" s="609">
        <v>5.05</v>
      </c>
      <c r="Y33" s="610" t="s">
        <v>723</v>
      </c>
      <c r="Z33" s="588"/>
      <c r="AA33" s="589"/>
      <c r="AB33" s="589"/>
      <c r="AC33" s="589"/>
      <c r="AD33" s="589"/>
      <c r="AE33" s="589"/>
      <c r="AF33" s="589"/>
      <c r="AG33" s="589"/>
      <c r="AH33" s="589"/>
      <c r="AI33" s="589"/>
      <c r="AJ33" s="589"/>
      <c r="AK33" s="589"/>
      <c r="AL33" s="589"/>
      <c r="AM33" s="589"/>
      <c r="AN33" s="589"/>
      <c r="AO33" s="589"/>
      <c r="AP33" s="589"/>
      <c r="AQ33" s="589"/>
      <c r="AR33" s="589"/>
      <c r="AS33" s="589"/>
      <c r="AT33" s="589"/>
      <c r="AU33" s="589"/>
    </row>
    <row r="34" spans="1:47" s="520" customFormat="1" ht="14.25" customHeight="1" x14ac:dyDescent="0.2">
      <c r="A34" s="61" t="s">
        <v>452</v>
      </c>
      <c r="B34" s="61" t="s">
        <v>453</v>
      </c>
      <c r="C34" s="573" t="s">
        <v>742</v>
      </c>
      <c r="D34" s="573"/>
      <c r="E34" s="752">
        <v>74.484999999999999</v>
      </c>
      <c r="F34" s="603">
        <v>17</v>
      </c>
      <c r="G34" s="601" t="s">
        <v>723</v>
      </c>
      <c r="H34" s="601" t="s">
        <v>723</v>
      </c>
      <c r="I34" s="601" t="s">
        <v>723</v>
      </c>
      <c r="J34" s="601" t="s">
        <v>723</v>
      </c>
      <c r="K34" s="601" t="s">
        <v>723</v>
      </c>
      <c r="L34" s="694">
        <v>18</v>
      </c>
      <c r="M34" s="704">
        <v>0.24</v>
      </c>
      <c r="N34" s="607">
        <v>13</v>
      </c>
      <c r="O34" s="607">
        <v>15</v>
      </c>
      <c r="P34" s="607">
        <v>11</v>
      </c>
      <c r="Q34" s="606">
        <v>57</v>
      </c>
      <c r="R34" s="605" t="s">
        <v>723</v>
      </c>
      <c r="S34" s="605" t="s">
        <v>723</v>
      </c>
      <c r="T34" s="607">
        <v>100</v>
      </c>
      <c r="U34" s="607" t="s">
        <v>723</v>
      </c>
      <c r="V34" s="607">
        <v>22</v>
      </c>
      <c r="W34" s="608">
        <v>124</v>
      </c>
      <c r="X34" s="609">
        <v>1.66</v>
      </c>
      <c r="Y34" s="610" t="s">
        <v>723</v>
      </c>
      <c r="Z34" s="588"/>
      <c r="AA34" s="589"/>
      <c r="AB34" s="589"/>
      <c r="AC34" s="589"/>
      <c r="AD34" s="589"/>
      <c r="AE34" s="589"/>
      <c r="AF34" s="589"/>
      <c r="AG34" s="589"/>
      <c r="AH34" s="589"/>
      <c r="AI34" s="589"/>
      <c r="AJ34" s="589"/>
      <c r="AK34" s="589"/>
      <c r="AL34" s="589"/>
      <c r="AM34" s="589"/>
      <c r="AN34" s="589"/>
      <c r="AO34" s="589"/>
      <c r="AP34" s="589"/>
      <c r="AQ34" s="589"/>
      <c r="AR34" s="589"/>
      <c r="AS34" s="589"/>
      <c r="AT34" s="589"/>
      <c r="AU34" s="589"/>
    </row>
    <row r="35" spans="1:47" s="520" customFormat="1" ht="14.25" customHeight="1" x14ac:dyDescent="0.2">
      <c r="A35" s="61" t="s">
        <v>200</v>
      </c>
      <c r="B35" s="61" t="s">
        <v>201</v>
      </c>
      <c r="C35" s="573" t="s">
        <v>744</v>
      </c>
      <c r="D35" s="573"/>
      <c r="E35" s="752">
        <v>50</v>
      </c>
      <c r="F35" s="612">
        <v>10</v>
      </c>
      <c r="G35" s="601" t="s">
        <v>723</v>
      </c>
      <c r="H35" s="601" t="s">
        <v>723</v>
      </c>
      <c r="I35" s="601" t="s">
        <v>723</v>
      </c>
      <c r="J35" s="601" t="s">
        <v>723</v>
      </c>
      <c r="K35" s="601" t="s">
        <v>723</v>
      </c>
      <c r="L35" s="694">
        <v>11</v>
      </c>
      <c r="M35" s="704">
        <v>0.22</v>
      </c>
      <c r="N35" s="605" t="s">
        <v>723</v>
      </c>
      <c r="O35" s="605" t="s">
        <v>723</v>
      </c>
      <c r="P35" s="607">
        <v>6</v>
      </c>
      <c r="Q35" s="606">
        <v>20</v>
      </c>
      <c r="R35" s="605" t="s">
        <v>723</v>
      </c>
      <c r="S35" s="605" t="s">
        <v>723</v>
      </c>
      <c r="T35" s="605" t="s">
        <v>723</v>
      </c>
      <c r="U35" s="605" t="s">
        <v>723</v>
      </c>
      <c r="V35" s="605" t="s">
        <v>723</v>
      </c>
      <c r="W35" s="608">
        <v>5</v>
      </c>
      <c r="X35" s="609">
        <v>0.1</v>
      </c>
      <c r="Y35" s="602" t="s">
        <v>723</v>
      </c>
      <c r="Z35" s="588"/>
      <c r="AA35" s="589"/>
      <c r="AB35" s="589"/>
      <c r="AC35" s="589"/>
      <c r="AD35" s="589"/>
      <c r="AE35" s="589"/>
      <c r="AF35" s="589"/>
      <c r="AG35" s="589"/>
      <c r="AH35" s="589"/>
      <c r="AI35" s="589"/>
      <c r="AJ35" s="589"/>
      <c r="AK35" s="589"/>
      <c r="AL35" s="589"/>
      <c r="AM35" s="589"/>
      <c r="AN35" s="589"/>
      <c r="AO35" s="589"/>
      <c r="AP35" s="589"/>
      <c r="AQ35" s="589"/>
      <c r="AR35" s="589"/>
      <c r="AS35" s="589"/>
      <c r="AT35" s="589"/>
      <c r="AU35" s="589"/>
    </row>
    <row r="36" spans="1:47" s="520" customFormat="1" ht="14.25" customHeight="1" x14ac:dyDescent="0.2">
      <c r="A36" s="61" t="s">
        <v>544</v>
      </c>
      <c r="B36" s="61" t="s">
        <v>642</v>
      </c>
      <c r="C36" s="573" t="s">
        <v>748</v>
      </c>
      <c r="D36" s="573"/>
      <c r="E36" s="752">
        <v>77</v>
      </c>
      <c r="F36" s="603">
        <v>15</v>
      </c>
      <c r="G36" s="601" t="s">
        <v>723</v>
      </c>
      <c r="H36" s="601" t="s">
        <v>723</v>
      </c>
      <c r="I36" s="601" t="s">
        <v>723</v>
      </c>
      <c r="J36" s="601" t="s">
        <v>723</v>
      </c>
      <c r="K36" s="601" t="s">
        <v>723</v>
      </c>
      <c r="L36" s="694">
        <v>19</v>
      </c>
      <c r="M36" s="704">
        <v>0.25</v>
      </c>
      <c r="N36" s="605" t="s">
        <v>723</v>
      </c>
      <c r="O36" s="605" t="s">
        <v>723</v>
      </c>
      <c r="P36" s="605">
        <v>6</v>
      </c>
      <c r="Q36" s="606">
        <v>29</v>
      </c>
      <c r="R36" s="605" t="s">
        <v>723</v>
      </c>
      <c r="S36" s="607">
        <v>15</v>
      </c>
      <c r="T36" s="605">
        <v>6</v>
      </c>
      <c r="U36" s="605" t="s">
        <v>723</v>
      </c>
      <c r="V36" s="605" t="s">
        <v>723</v>
      </c>
      <c r="W36" s="608">
        <v>24</v>
      </c>
      <c r="X36" s="609">
        <v>0.31</v>
      </c>
      <c r="Y36" s="610" t="s">
        <v>723</v>
      </c>
      <c r="Z36" s="588"/>
      <c r="AA36" s="589"/>
      <c r="AB36" s="589"/>
      <c r="AC36" s="589"/>
      <c r="AD36" s="589"/>
      <c r="AE36" s="589"/>
      <c r="AF36" s="589"/>
      <c r="AG36" s="589"/>
      <c r="AH36" s="589"/>
      <c r="AI36" s="589"/>
      <c r="AJ36" s="589"/>
      <c r="AK36" s="589"/>
      <c r="AL36" s="589"/>
      <c r="AM36" s="589"/>
      <c r="AN36" s="589"/>
      <c r="AO36" s="589"/>
      <c r="AP36" s="589"/>
      <c r="AQ36" s="589"/>
      <c r="AR36" s="589"/>
      <c r="AS36" s="589"/>
      <c r="AT36" s="589"/>
      <c r="AU36" s="589"/>
    </row>
    <row r="37" spans="1:47" s="520" customFormat="1" ht="14.25" customHeight="1" x14ac:dyDescent="0.2">
      <c r="A37" s="61" t="s">
        <v>268</v>
      </c>
      <c r="B37" s="61" t="s">
        <v>643</v>
      </c>
      <c r="C37" s="573" t="s">
        <v>745</v>
      </c>
      <c r="D37" s="573"/>
      <c r="E37" s="752">
        <v>70</v>
      </c>
      <c r="F37" s="603">
        <v>44</v>
      </c>
      <c r="G37" s="604" t="s">
        <v>723</v>
      </c>
      <c r="H37" s="604">
        <v>12</v>
      </c>
      <c r="I37" s="601">
        <v>5</v>
      </c>
      <c r="J37" s="601" t="s">
        <v>723</v>
      </c>
      <c r="K37" s="601" t="s">
        <v>723</v>
      </c>
      <c r="L37" s="694">
        <v>70</v>
      </c>
      <c r="M37" s="704">
        <v>1</v>
      </c>
      <c r="N37" s="607" t="s">
        <v>723</v>
      </c>
      <c r="O37" s="607" t="s">
        <v>723</v>
      </c>
      <c r="P37" s="607">
        <v>27</v>
      </c>
      <c r="Q37" s="606">
        <v>115</v>
      </c>
      <c r="R37" s="607">
        <v>17</v>
      </c>
      <c r="S37" s="605" t="s">
        <v>723</v>
      </c>
      <c r="T37" s="605" t="s">
        <v>723</v>
      </c>
      <c r="U37" s="607">
        <v>78</v>
      </c>
      <c r="V37" s="605">
        <v>10</v>
      </c>
      <c r="W37" s="608">
        <v>105</v>
      </c>
      <c r="X37" s="609">
        <v>1.5</v>
      </c>
      <c r="Y37" s="602">
        <v>51</v>
      </c>
      <c r="Z37" s="588"/>
      <c r="AA37" s="589"/>
      <c r="AB37" s="589"/>
      <c r="AC37" s="589"/>
      <c r="AD37" s="589"/>
      <c r="AE37" s="589"/>
      <c r="AF37" s="589"/>
      <c r="AG37" s="589"/>
      <c r="AH37" s="589"/>
      <c r="AI37" s="589"/>
      <c r="AJ37" s="589"/>
      <c r="AK37" s="589"/>
      <c r="AL37" s="589"/>
      <c r="AM37" s="589"/>
      <c r="AN37" s="589"/>
      <c r="AO37" s="589"/>
      <c r="AP37" s="589"/>
      <c r="AQ37" s="589"/>
      <c r="AR37" s="589"/>
      <c r="AS37" s="589"/>
      <c r="AT37" s="589"/>
      <c r="AU37" s="589"/>
    </row>
    <row r="38" spans="1:47" s="520" customFormat="1" ht="14.25" customHeight="1" x14ac:dyDescent="0.2">
      <c r="A38" s="61" t="s">
        <v>388</v>
      </c>
      <c r="B38" s="61" t="s">
        <v>389</v>
      </c>
      <c r="C38" s="573" t="s">
        <v>746</v>
      </c>
      <c r="D38" s="573"/>
      <c r="E38" s="752">
        <v>99.16</v>
      </c>
      <c r="F38" s="603">
        <v>78</v>
      </c>
      <c r="G38" s="604">
        <v>35</v>
      </c>
      <c r="H38" s="601">
        <v>5</v>
      </c>
      <c r="I38" s="601" t="s">
        <v>723</v>
      </c>
      <c r="J38" s="601">
        <v>6</v>
      </c>
      <c r="K38" s="601" t="s">
        <v>723</v>
      </c>
      <c r="L38" s="694">
        <v>127</v>
      </c>
      <c r="M38" s="704">
        <v>1.28</v>
      </c>
      <c r="N38" s="607">
        <v>44</v>
      </c>
      <c r="O38" s="607">
        <v>14</v>
      </c>
      <c r="P38" s="607">
        <v>9</v>
      </c>
      <c r="Q38" s="606">
        <v>194</v>
      </c>
      <c r="R38" s="607">
        <v>125</v>
      </c>
      <c r="S38" s="605" t="s">
        <v>723</v>
      </c>
      <c r="T38" s="605" t="s">
        <v>723</v>
      </c>
      <c r="U38" s="607">
        <v>404</v>
      </c>
      <c r="V38" s="607">
        <v>661</v>
      </c>
      <c r="W38" s="608">
        <v>1211</v>
      </c>
      <c r="X38" s="609">
        <v>12.21</v>
      </c>
      <c r="Y38" s="610" t="s">
        <v>723</v>
      </c>
      <c r="Z38" s="588"/>
      <c r="AA38" s="589"/>
      <c r="AB38" s="589"/>
      <c r="AC38" s="589"/>
      <c r="AD38" s="589"/>
      <c r="AE38" s="589"/>
      <c r="AF38" s="589"/>
      <c r="AG38" s="589"/>
      <c r="AH38" s="589"/>
      <c r="AI38" s="589"/>
      <c r="AJ38" s="589"/>
      <c r="AK38" s="589"/>
      <c r="AL38" s="589"/>
      <c r="AM38" s="589"/>
      <c r="AN38" s="589"/>
      <c r="AO38" s="589"/>
      <c r="AP38" s="589"/>
      <c r="AQ38" s="589"/>
      <c r="AR38" s="589"/>
      <c r="AS38" s="589"/>
      <c r="AT38" s="589"/>
      <c r="AU38" s="589"/>
    </row>
    <row r="39" spans="1:47" s="520" customFormat="1" ht="14.25" customHeight="1" x14ac:dyDescent="0.2">
      <c r="A39" s="61" t="s">
        <v>254</v>
      </c>
      <c r="B39" s="61" t="s">
        <v>255</v>
      </c>
      <c r="C39" s="573" t="s">
        <v>749</v>
      </c>
      <c r="D39" s="573"/>
      <c r="E39" s="752">
        <v>436</v>
      </c>
      <c r="F39" s="603">
        <v>261</v>
      </c>
      <c r="G39" s="604">
        <v>192</v>
      </c>
      <c r="H39" s="604">
        <v>199</v>
      </c>
      <c r="I39" s="604">
        <v>45</v>
      </c>
      <c r="J39" s="604">
        <v>67</v>
      </c>
      <c r="K39" s="604">
        <v>72</v>
      </c>
      <c r="L39" s="694">
        <v>836</v>
      </c>
      <c r="M39" s="704">
        <v>1.92</v>
      </c>
      <c r="N39" s="607">
        <v>61</v>
      </c>
      <c r="O39" s="607">
        <v>88</v>
      </c>
      <c r="P39" s="607">
        <v>313</v>
      </c>
      <c r="Q39" s="606">
        <v>1298</v>
      </c>
      <c r="R39" s="607">
        <v>495</v>
      </c>
      <c r="S39" s="607">
        <v>145</v>
      </c>
      <c r="T39" s="607">
        <v>632</v>
      </c>
      <c r="U39" s="607">
        <v>673</v>
      </c>
      <c r="V39" s="607">
        <v>6</v>
      </c>
      <c r="W39" s="608">
        <v>1951</v>
      </c>
      <c r="X39" s="609">
        <v>4.4800000000000004</v>
      </c>
      <c r="Y39" s="602">
        <v>2930</v>
      </c>
      <c r="Z39" s="588"/>
      <c r="AA39" s="589"/>
      <c r="AB39" s="589"/>
      <c r="AC39" s="589"/>
      <c r="AD39" s="589"/>
      <c r="AE39" s="589"/>
      <c r="AF39" s="589"/>
      <c r="AG39" s="589"/>
      <c r="AH39" s="589"/>
      <c r="AI39" s="589"/>
      <c r="AJ39" s="589"/>
      <c r="AK39" s="589"/>
      <c r="AL39" s="589"/>
      <c r="AM39" s="589"/>
      <c r="AN39" s="589"/>
      <c r="AO39" s="589"/>
      <c r="AP39" s="589"/>
      <c r="AQ39" s="589"/>
      <c r="AR39" s="589"/>
      <c r="AS39" s="589"/>
      <c r="AT39" s="589"/>
      <c r="AU39" s="589"/>
    </row>
    <row r="40" spans="1:47" s="520" customFormat="1" ht="14.25" customHeight="1" x14ac:dyDescent="0.2">
      <c r="A40" s="61" t="s">
        <v>156</v>
      </c>
      <c r="B40" s="61" t="s">
        <v>157</v>
      </c>
      <c r="C40" s="573" t="s">
        <v>744</v>
      </c>
      <c r="D40" s="573"/>
      <c r="E40" s="752">
        <v>40</v>
      </c>
      <c r="F40" s="612" t="s">
        <v>723</v>
      </c>
      <c r="G40" s="601" t="s">
        <v>723</v>
      </c>
      <c r="H40" s="601" t="s">
        <v>723</v>
      </c>
      <c r="I40" s="601" t="s">
        <v>723</v>
      </c>
      <c r="J40" s="601" t="s">
        <v>723</v>
      </c>
      <c r="K40" s="601" t="s">
        <v>723</v>
      </c>
      <c r="L40" s="694" t="s">
        <v>723</v>
      </c>
      <c r="M40" s="704" t="s">
        <v>723</v>
      </c>
      <c r="N40" s="605" t="s">
        <v>723</v>
      </c>
      <c r="O40" s="605" t="s">
        <v>723</v>
      </c>
      <c r="P40" s="605" t="s">
        <v>723</v>
      </c>
      <c r="Q40" s="606">
        <v>8</v>
      </c>
      <c r="R40" s="605" t="s">
        <v>723</v>
      </c>
      <c r="S40" s="605" t="s">
        <v>723</v>
      </c>
      <c r="T40" s="605" t="s">
        <v>723</v>
      </c>
      <c r="U40" s="605" t="s">
        <v>723</v>
      </c>
      <c r="V40" s="605" t="s">
        <v>723</v>
      </c>
      <c r="W40" s="611" t="s">
        <v>619</v>
      </c>
      <c r="X40" s="610" t="s">
        <v>723</v>
      </c>
      <c r="Y40" s="610" t="s">
        <v>723</v>
      </c>
      <c r="Z40" s="588"/>
      <c r="AA40" s="589"/>
      <c r="AB40" s="589"/>
      <c r="AC40" s="589"/>
      <c r="AD40" s="589"/>
      <c r="AE40" s="589"/>
      <c r="AF40" s="589"/>
      <c r="AG40" s="589"/>
      <c r="AH40" s="589"/>
      <c r="AI40" s="589"/>
      <c r="AJ40" s="589"/>
      <c r="AK40" s="589"/>
      <c r="AL40" s="589"/>
      <c r="AM40" s="589"/>
      <c r="AN40" s="589"/>
      <c r="AO40" s="589"/>
      <c r="AP40" s="589"/>
      <c r="AQ40" s="589"/>
      <c r="AR40" s="589"/>
      <c r="AS40" s="589"/>
      <c r="AT40" s="589"/>
      <c r="AU40" s="589"/>
    </row>
    <row r="41" spans="1:47" s="520" customFormat="1" ht="14.25" customHeight="1" x14ac:dyDescent="0.2">
      <c r="A41" s="61" t="s">
        <v>27</v>
      </c>
      <c r="B41" s="61" t="s">
        <v>644</v>
      </c>
      <c r="C41" s="573" t="s">
        <v>743</v>
      </c>
      <c r="D41" s="573"/>
      <c r="E41" s="752">
        <v>57.664999999999999</v>
      </c>
      <c r="F41" s="603">
        <v>8</v>
      </c>
      <c r="G41" s="601" t="s">
        <v>723</v>
      </c>
      <c r="H41" s="601" t="s">
        <v>723</v>
      </c>
      <c r="I41" s="601" t="s">
        <v>723</v>
      </c>
      <c r="J41" s="601" t="s">
        <v>723</v>
      </c>
      <c r="K41" s="601" t="s">
        <v>723</v>
      </c>
      <c r="L41" s="694">
        <v>13</v>
      </c>
      <c r="M41" s="704">
        <v>0.23</v>
      </c>
      <c r="N41" s="605" t="s">
        <v>723</v>
      </c>
      <c r="O41" s="605" t="s">
        <v>723</v>
      </c>
      <c r="P41" s="607">
        <v>23</v>
      </c>
      <c r="Q41" s="606">
        <v>37</v>
      </c>
      <c r="R41" s="605" t="s">
        <v>723</v>
      </c>
      <c r="S41" s="605" t="s">
        <v>723</v>
      </c>
      <c r="T41" s="605" t="s">
        <v>723</v>
      </c>
      <c r="U41" s="605" t="s">
        <v>723</v>
      </c>
      <c r="V41" s="607" t="s">
        <v>723</v>
      </c>
      <c r="W41" s="608">
        <v>7</v>
      </c>
      <c r="X41" s="609">
        <v>0.12</v>
      </c>
      <c r="Y41" s="602">
        <v>7</v>
      </c>
      <c r="Z41" s="588"/>
      <c r="AA41" s="589"/>
      <c r="AB41" s="589"/>
      <c r="AC41" s="589"/>
      <c r="AD41" s="589"/>
      <c r="AE41" s="589"/>
      <c r="AF41" s="589"/>
      <c r="AG41" s="589"/>
      <c r="AH41" s="589"/>
      <c r="AI41" s="589"/>
      <c r="AJ41" s="589"/>
      <c r="AK41" s="589"/>
      <c r="AL41" s="589"/>
      <c r="AM41" s="589"/>
      <c r="AN41" s="589"/>
      <c r="AO41" s="589"/>
      <c r="AP41" s="589"/>
      <c r="AQ41" s="589"/>
      <c r="AR41" s="589"/>
      <c r="AS41" s="589"/>
      <c r="AT41" s="589"/>
      <c r="AU41" s="589"/>
    </row>
    <row r="42" spans="1:47" s="520" customFormat="1" ht="14.25" customHeight="1" x14ac:dyDescent="0.2">
      <c r="A42" s="61" t="s">
        <v>28</v>
      </c>
      <c r="B42" s="61" t="s">
        <v>645</v>
      </c>
      <c r="C42" s="573" t="s">
        <v>743</v>
      </c>
      <c r="D42" s="573"/>
      <c r="E42" s="752">
        <v>64</v>
      </c>
      <c r="F42" s="603">
        <v>14</v>
      </c>
      <c r="G42" s="601" t="s">
        <v>723</v>
      </c>
      <c r="H42" s="601" t="s">
        <v>723</v>
      </c>
      <c r="I42" s="601" t="s">
        <v>723</v>
      </c>
      <c r="J42" s="601" t="s">
        <v>723</v>
      </c>
      <c r="K42" s="601" t="s">
        <v>723</v>
      </c>
      <c r="L42" s="694">
        <v>18</v>
      </c>
      <c r="M42" s="704">
        <v>0.28000000000000003</v>
      </c>
      <c r="N42" s="607">
        <v>5</v>
      </c>
      <c r="O42" s="607">
        <v>114</v>
      </c>
      <c r="P42" s="607">
        <v>57</v>
      </c>
      <c r="Q42" s="606">
        <v>194</v>
      </c>
      <c r="R42" s="605" t="s">
        <v>723</v>
      </c>
      <c r="S42" s="605">
        <v>30</v>
      </c>
      <c r="T42" s="605" t="s">
        <v>723</v>
      </c>
      <c r="U42" s="605" t="s">
        <v>723</v>
      </c>
      <c r="V42" s="605" t="s">
        <v>723</v>
      </c>
      <c r="W42" s="608">
        <v>32</v>
      </c>
      <c r="X42" s="609">
        <v>0.5</v>
      </c>
      <c r="Y42" s="610" t="s">
        <v>723</v>
      </c>
      <c r="Z42" s="588"/>
      <c r="AA42" s="589"/>
      <c r="AB42" s="589"/>
      <c r="AC42" s="589"/>
      <c r="AD42" s="589"/>
      <c r="AE42" s="589"/>
      <c r="AF42" s="589"/>
      <c r="AG42" s="589"/>
      <c r="AH42" s="589"/>
      <c r="AI42" s="589"/>
      <c r="AJ42" s="589"/>
      <c r="AK42" s="589"/>
      <c r="AL42" s="589"/>
      <c r="AM42" s="589"/>
      <c r="AN42" s="589"/>
      <c r="AO42" s="589"/>
      <c r="AP42" s="589"/>
      <c r="AQ42" s="589"/>
      <c r="AR42" s="589"/>
      <c r="AS42" s="589"/>
      <c r="AT42" s="589"/>
      <c r="AU42" s="589"/>
    </row>
    <row r="43" spans="1:47" s="520" customFormat="1" ht="14.25" customHeight="1" x14ac:dyDescent="0.2">
      <c r="A43" s="61" t="s">
        <v>142</v>
      </c>
      <c r="B43" s="61" t="s">
        <v>143</v>
      </c>
      <c r="C43" s="573" t="s">
        <v>744</v>
      </c>
      <c r="D43" s="573"/>
      <c r="E43" s="752">
        <v>34</v>
      </c>
      <c r="F43" s="612" t="s">
        <v>723</v>
      </c>
      <c r="G43" s="601" t="s">
        <v>723</v>
      </c>
      <c r="H43" s="601" t="s">
        <v>723</v>
      </c>
      <c r="I43" s="601" t="s">
        <v>723</v>
      </c>
      <c r="J43" s="601" t="s">
        <v>723</v>
      </c>
      <c r="K43" s="601" t="s">
        <v>723</v>
      </c>
      <c r="L43" s="694">
        <v>9</v>
      </c>
      <c r="M43" s="704">
        <v>0.26</v>
      </c>
      <c r="N43" s="605" t="s">
        <v>723</v>
      </c>
      <c r="O43" s="605" t="s">
        <v>723</v>
      </c>
      <c r="P43" s="605" t="s">
        <v>723</v>
      </c>
      <c r="Q43" s="606">
        <v>10</v>
      </c>
      <c r="R43" s="605" t="s">
        <v>723</v>
      </c>
      <c r="S43" s="605" t="s">
        <v>723</v>
      </c>
      <c r="T43" s="605" t="s">
        <v>723</v>
      </c>
      <c r="U43" s="605" t="s">
        <v>723</v>
      </c>
      <c r="V43" s="605" t="s">
        <v>723</v>
      </c>
      <c r="W43" s="611" t="s">
        <v>619</v>
      </c>
      <c r="X43" s="610" t="s">
        <v>723</v>
      </c>
      <c r="Y43" s="610" t="s">
        <v>723</v>
      </c>
      <c r="Z43" s="588"/>
      <c r="AA43" s="589"/>
      <c r="AB43" s="589"/>
      <c r="AC43" s="589"/>
      <c r="AD43" s="589"/>
      <c r="AE43" s="589"/>
      <c r="AF43" s="589"/>
      <c r="AG43" s="589"/>
      <c r="AH43" s="589"/>
      <c r="AI43" s="589"/>
      <c r="AJ43" s="589"/>
      <c r="AK43" s="589"/>
      <c r="AL43" s="589"/>
      <c r="AM43" s="589"/>
      <c r="AN43" s="589"/>
      <c r="AO43" s="589"/>
      <c r="AP43" s="589"/>
      <c r="AQ43" s="589"/>
      <c r="AR43" s="589"/>
      <c r="AS43" s="589"/>
      <c r="AT43" s="589"/>
      <c r="AU43" s="589"/>
    </row>
    <row r="44" spans="1:47" s="520" customFormat="1" ht="14.25" customHeight="1" x14ac:dyDescent="0.2">
      <c r="A44" s="61" t="s">
        <v>45</v>
      </c>
      <c r="B44" s="61" t="s">
        <v>46</v>
      </c>
      <c r="C44" s="573" t="s">
        <v>743</v>
      </c>
      <c r="D44" s="573"/>
      <c r="E44" s="752">
        <v>120</v>
      </c>
      <c r="F44" s="603">
        <v>25</v>
      </c>
      <c r="G44" s="601" t="s">
        <v>723</v>
      </c>
      <c r="H44" s="604">
        <v>6</v>
      </c>
      <c r="I44" s="601" t="s">
        <v>723</v>
      </c>
      <c r="J44" s="601" t="s">
        <v>723</v>
      </c>
      <c r="K44" s="601" t="s">
        <v>723</v>
      </c>
      <c r="L44" s="694">
        <v>35</v>
      </c>
      <c r="M44" s="704">
        <v>0.28999999999999998</v>
      </c>
      <c r="N44" s="607">
        <v>23</v>
      </c>
      <c r="O44" s="607">
        <v>15</v>
      </c>
      <c r="P44" s="607">
        <v>34</v>
      </c>
      <c r="Q44" s="606">
        <v>107</v>
      </c>
      <c r="R44" s="605" t="s">
        <v>723</v>
      </c>
      <c r="S44" s="607">
        <v>11</v>
      </c>
      <c r="T44" s="607">
        <v>47</v>
      </c>
      <c r="U44" s="605" t="s">
        <v>723</v>
      </c>
      <c r="V44" s="605" t="s">
        <v>723</v>
      </c>
      <c r="W44" s="608">
        <v>59</v>
      </c>
      <c r="X44" s="609">
        <v>0.49</v>
      </c>
      <c r="Y44" s="602">
        <v>44</v>
      </c>
      <c r="Z44" s="588"/>
      <c r="AA44" s="589"/>
      <c r="AB44" s="589"/>
      <c r="AC44" s="589"/>
      <c r="AD44" s="589"/>
      <c r="AE44" s="589"/>
      <c r="AF44" s="589"/>
      <c r="AG44" s="589"/>
      <c r="AH44" s="589"/>
      <c r="AI44" s="589"/>
      <c r="AJ44" s="589"/>
      <c r="AK44" s="589"/>
      <c r="AL44" s="589"/>
      <c r="AM44" s="589"/>
      <c r="AN44" s="589"/>
      <c r="AO44" s="589"/>
      <c r="AP44" s="589"/>
      <c r="AQ44" s="589"/>
      <c r="AR44" s="589"/>
      <c r="AS44" s="589"/>
      <c r="AT44" s="589"/>
      <c r="AU44" s="589"/>
    </row>
    <row r="45" spans="1:47" s="520" customFormat="1" ht="14.25" customHeight="1" x14ac:dyDescent="0.2">
      <c r="A45" s="61" t="s">
        <v>170</v>
      </c>
      <c r="B45" s="61" t="s">
        <v>171</v>
      </c>
      <c r="C45" s="573" t="s">
        <v>744</v>
      </c>
      <c r="D45" s="573"/>
      <c r="E45" s="752">
        <v>28.864999999999998</v>
      </c>
      <c r="F45" s="612" t="s">
        <v>723</v>
      </c>
      <c r="G45" s="601" t="s">
        <v>723</v>
      </c>
      <c r="H45" s="601" t="s">
        <v>723</v>
      </c>
      <c r="I45" s="601" t="s">
        <v>723</v>
      </c>
      <c r="J45" s="601" t="s">
        <v>723</v>
      </c>
      <c r="K45" s="601" t="s">
        <v>723</v>
      </c>
      <c r="L45" s="600">
        <v>6</v>
      </c>
      <c r="M45" s="610">
        <v>0.21</v>
      </c>
      <c r="N45" s="605" t="s">
        <v>723</v>
      </c>
      <c r="O45" s="605" t="s">
        <v>723</v>
      </c>
      <c r="P45" s="607">
        <v>17</v>
      </c>
      <c r="Q45" s="606">
        <v>38</v>
      </c>
      <c r="R45" s="605" t="s">
        <v>723</v>
      </c>
      <c r="S45" s="605" t="s">
        <v>723</v>
      </c>
      <c r="T45" s="607">
        <v>7</v>
      </c>
      <c r="U45" s="605" t="s">
        <v>723</v>
      </c>
      <c r="V45" s="605" t="s">
        <v>723</v>
      </c>
      <c r="W45" s="608">
        <v>16</v>
      </c>
      <c r="X45" s="609">
        <v>0.55000000000000004</v>
      </c>
      <c r="Y45" s="610" t="s">
        <v>723</v>
      </c>
      <c r="Z45" s="588"/>
      <c r="AA45" s="589"/>
      <c r="AB45" s="589"/>
      <c r="AC45" s="589"/>
      <c r="AD45" s="589"/>
      <c r="AE45" s="589"/>
      <c r="AF45" s="589"/>
      <c r="AG45" s="589"/>
      <c r="AH45" s="589"/>
      <c r="AI45" s="589"/>
      <c r="AJ45" s="589"/>
      <c r="AK45" s="589"/>
      <c r="AL45" s="589"/>
      <c r="AM45" s="589"/>
      <c r="AN45" s="589"/>
      <c r="AO45" s="589"/>
      <c r="AP45" s="589"/>
      <c r="AQ45" s="589"/>
      <c r="AR45" s="589"/>
      <c r="AS45" s="589"/>
      <c r="AT45" s="589"/>
      <c r="AU45" s="589"/>
    </row>
    <row r="46" spans="1:47" s="520" customFormat="1" ht="14.25" customHeight="1" x14ac:dyDescent="0.2">
      <c r="A46" s="61" t="s">
        <v>545</v>
      </c>
      <c r="B46" s="61" t="s">
        <v>646</v>
      </c>
      <c r="C46" s="573" t="s">
        <v>748</v>
      </c>
      <c r="D46" s="573"/>
      <c r="E46" s="752">
        <v>90</v>
      </c>
      <c r="F46" s="614">
        <v>68</v>
      </c>
      <c r="G46" s="615" t="s">
        <v>723</v>
      </c>
      <c r="H46" s="615" t="s">
        <v>723</v>
      </c>
      <c r="I46" s="616" t="s">
        <v>723</v>
      </c>
      <c r="J46" s="615" t="s">
        <v>723</v>
      </c>
      <c r="K46" s="615" t="s">
        <v>723</v>
      </c>
      <c r="L46" s="755">
        <v>75</v>
      </c>
      <c r="M46" s="762">
        <v>0.83</v>
      </c>
      <c r="N46" s="618">
        <v>16</v>
      </c>
      <c r="O46" s="618">
        <v>16</v>
      </c>
      <c r="P46" s="618">
        <v>16</v>
      </c>
      <c r="Q46" s="619">
        <v>123</v>
      </c>
      <c r="R46" s="618">
        <v>38</v>
      </c>
      <c r="S46" s="617">
        <v>5</v>
      </c>
      <c r="T46" s="618">
        <v>91</v>
      </c>
      <c r="U46" s="618">
        <v>9</v>
      </c>
      <c r="V46" s="617">
        <v>5</v>
      </c>
      <c r="W46" s="620">
        <v>148</v>
      </c>
      <c r="X46" s="763">
        <v>1.64</v>
      </c>
      <c r="Y46" s="621" t="s">
        <v>723</v>
      </c>
      <c r="Z46" s="588"/>
      <c r="AA46" s="589"/>
      <c r="AB46" s="589"/>
      <c r="AC46" s="589"/>
      <c r="AD46" s="589"/>
      <c r="AE46" s="589"/>
      <c r="AF46" s="589"/>
      <c r="AG46" s="589"/>
      <c r="AH46" s="589"/>
      <c r="AI46" s="589"/>
      <c r="AJ46" s="589"/>
      <c r="AK46" s="589"/>
      <c r="AL46" s="589"/>
      <c r="AM46" s="589"/>
      <c r="AN46" s="589"/>
      <c r="AO46" s="589"/>
      <c r="AP46" s="589"/>
      <c r="AQ46" s="589"/>
      <c r="AR46" s="589"/>
      <c r="AS46" s="589"/>
      <c r="AT46" s="589"/>
      <c r="AU46" s="589"/>
    </row>
    <row r="47" spans="1:47" s="520" customFormat="1" ht="14.25" customHeight="1" x14ac:dyDescent="0.2">
      <c r="A47" s="61" t="s">
        <v>422</v>
      </c>
      <c r="B47" s="61" t="s">
        <v>647</v>
      </c>
      <c r="C47" s="573" t="s">
        <v>742</v>
      </c>
      <c r="D47" s="573"/>
      <c r="E47" s="752">
        <v>49.91</v>
      </c>
      <c r="F47" s="603">
        <v>13</v>
      </c>
      <c r="G47" s="601" t="s">
        <v>723</v>
      </c>
      <c r="H47" s="601" t="s">
        <v>723</v>
      </c>
      <c r="I47" s="601" t="s">
        <v>723</v>
      </c>
      <c r="J47" s="601" t="s">
        <v>723</v>
      </c>
      <c r="K47" s="601" t="s">
        <v>723</v>
      </c>
      <c r="L47" s="694">
        <v>19</v>
      </c>
      <c r="M47" s="704">
        <v>0.38</v>
      </c>
      <c r="N47" s="605" t="s">
        <v>723</v>
      </c>
      <c r="O47" s="605" t="s">
        <v>723</v>
      </c>
      <c r="P47" s="605">
        <v>5</v>
      </c>
      <c r="Q47" s="606">
        <v>28</v>
      </c>
      <c r="R47" s="605">
        <v>6</v>
      </c>
      <c r="S47" s="607">
        <v>26</v>
      </c>
      <c r="T47" s="607">
        <v>44</v>
      </c>
      <c r="U47" s="607">
        <v>29</v>
      </c>
      <c r="V47" s="605">
        <v>33</v>
      </c>
      <c r="W47" s="608">
        <v>138</v>
      </c>
      <c r="X47" s="609">
        <v>2.76</v>
      </c>
      <c r="Y47" s="602">
        <v>8</v>
      </c>
      <c r="Z47" s="588"/>
      <c r="AA47" s="589"/>
      <c r="AB47" s="589"/>
      <c r="AC47" s="589"/>
      <c r="AD47" s="589"/>
      <c r="AE47" s="589"/>
      <c r="AF47" s="589"/>
      <c r="AG47" s="589"/>
      <c r="AH47" s="589"/>
      <c r="AI47" s="589"/>
      <c r="AJ47" s="589"/>
      <c r="AK47" s="589"/>
      <c r="AL47" s="589"/>
      <c r="AM47" s="589"/>
      <c r="AN47" s="589"/>
      <c r="AO47" s="589"/>
      <c r="AP47" s="589"/>
      <c r="AQ47" s="589"/>
      <c r="AR47" s="589"/>
      <c r="AS47" s="589"/>
      <c r="AT47" s="589"/>
      <c r="AU47" s="589"/>
    </row>
    <row r="48" spans="1:47" s="520" customFormat="1" ht="14.25" customHeight="1" x14ac:dyDescent="0.2">
      <c r="A48" s="61" t="s">
        <v>126</v>
      </c>
      <c r="B48" s="61" t="s">
        <v>127</v>
      </c>
      <c r="C48" s="573" t="s">
        <v>747</v>
      </c>
      <c r="D48" s="573"/>
      <c r="E48" s="752">
        <v>207.41</v>
      </c>
      <c r="F48" s="603">
        <v>49</v>
      </c>
      <c r="G48" s="604">
        <v>9</v>
      </c>
      <c r="H48" s="604">
        <v>18</v>
      </c>
      <c r="I48" s="601" t="s">
        <v>723</v>
      </c>
      <c r="J48" s="604">
        <v>5</v>
      </c>
      <c r="K48" s="601" t="s">
        <v>723</v>
      </c>
      <c r="L48" s="694">
        <v>82</v>
      </c>
      <c r="M48" s="704">
        <v>0.4</v>
      </c>
      <c r="N48" s="607">
        <v>6</v>
      </c>
      <c r="O48" s="607">
        <v>22</v>
      </c>
      <c r="P48" s="607">
        <v>67</v>
      </c>
      <c r="Q48" s="606">
        <v>177</v>
      </c>
      <c r="R48" s="607">
        <v>45</v>
      </c>
      <c r="S48" s="605" t="s">
        <v>723</v>
      </c>
      <c r="T48" s="605" t="s">
        <v>723</v>
      </c>
      <c r="U48" s="605" t="s">
        <v>723</v>
      </c>
      <c r="V48" s="607">
        <v>71</v>
      </c>
      <c r="W48" s="608">
        <v>116</v>
      </c>
      <c r="X48" s="609">
        <v>0.56000000000000005</v>
      </c>
      <c r="Y48" s="602">
        <v>83</v>
      </c>
      <c r="Z48" s="588"/>
      <c r="AA48" s="589"/>
      <c r="AB48" s="589"/>
      <c r="AC48" s="589"/>
      <c r="AD48" s="589"/>
      <c r="AE48" s="589"/>
      <c r="AF48" s="589"/>
      <c r="AG48" s="589"/>
      <c r="AH48" s="589"/>
      <c r="AI48" s="589"/>
      <c r="AJ48" s="589"/>
      <c r="AK48" s="589"/>
      <c r="AL48" s="589"/>
      <c r="AM48" s="589"/>
      <c r="AN48" s="589"/>
      <c r="AO48" s="589"/>
      <c r="AP48" s="589"/>
      <c r="AQ48" s="589"/>
      <c r="AR48" s="589"/>
      <c r="AS48" s="589"/>
      <c r="AT48" s="589"/>
      <c r="AU48" s="589"/>
    </row>
    <row r="49" spans="1:47" s="520" customFormat="1" ht="14.25" customHeight="1" x14ac:dyDescent="0.2">
      <c r="A49" s="61" t="s">
        <v>286</v>
      </c>
      <c r="B49" s="61" t="s">
        <v>287</v>
      </c>
      <c r="C49" s="573" t="s">
        <v>745</v>
      </c>
      <c r="D49" s="573"/>
      <c r="E49" s="752">
        <v>65</v>
      </c>
      <c r="F49" s="603">
        <v>15</v>
      </c>
      <c r="G49" s="601" t="s">
        <v>723</v>
      </c>
      <c r="H49" s="601" t="s">
        <v>723</v>
      </c>
      <c r="I49" s="601" t="s">
        <v>723</v>
      </c>
      <c r="J49" s="601" t="s">
        <v>723</v>
      </c>
      <c r="K49" s="601" t="s">
        <v>723</v>
      </c>
      <c r="L49" s="694">
        <v>16</v>
      </c>
      <c r="M49" s="704">
        <v>0.25</v>
      </c>
      <c r="N49" s="607" t="s">
        <v>723</v>
      </c>
      <c r="O49" s="605" t="s">
        <v>723</v>
      </c>
      <c r="P49" s="605" t="s">
        <v>723</v>
      </c>
      <c r="Q49" s="606">
        <v>23</v>
      </c>
      <c r="R49" s="605" t="s">
        <v>723</v>
      </c>
      <c r="S49" s="605" t="s">
        <v>723</v>
      </c>
      <c r="T49" s="607">
        <v>30</v>
      </c>
      <c r="U49" s="605" t="s">
        <v>723</v>
      </c>
      <c r="V49" s="605" t="s">
        <v>723</v>
      </c>
      <c r="W49" s="608">
        <v>32</v>
      </c>
      <c r="X49" s="609">
        <v>0.49</v>
      </c>
      <c r="Y49" s="610" t="s">
        <v>723</v>
      </c>
      <c r="Z49" s="588"/>
      <c r="AA49" s="589"/>
      <c r="AB49" s="589"/>
      <c r="AC49" s="589"/>
      <c r="AD49" s="589"/>
      <c r="AE49" s="589"/>
      <c r="AF49" s="589"/>
      <c r="AG49" s="589"/>
      <c r="AH49" s="589"/>
      <c r="AI49" s="589"/>
      <c r="AJ49" s="589"/>
      <c r="AK49" s="589"/>
      <c r="AL49" s="589"/>
      <c r="AM49" s="589"/>
      <c r="AN49" s="589"/>
      <c r="AO49" s="589"/>
      <c r="AP49" s="589"/>
      <c r="AQ49" s="589"/>
      <c r="AR49" s="589"/>
      <c r="AS49" s="589"/>
      <c r="AT49" s="589"/>
      <c r="AU49" s="589"/>
    </row>
    <row r="50" spans="1:47" s="520" customFormat="1" ht="14.25" customHeight="1" x14ac:dyDescent="0.2">
      <c r="A50" s="61" t="s">
        <v>328</v>
      </c>
      <c r="B50" s="61" t="s">
        <v>329</v>
      </c>
      <c r="C50" s="573" t="s">
        <v>745</v>
      </c>
      <c r="D50" s="573"/>
      <c r="E50" s="752">
        <v>58.225000000000001</v>
      </c>
      <c r="F50" s="614">
        <v>13</v>
      </c>
      <c r="G50" s="615" t="s">
        <v>723</v>
      </c>
      <c r="H50" s="615" t="s">
        <v>723</v>
      </c>
      <c r="I50" s="615" t="s">
        <v>723</v>
      </c>
      <c r="J50" s="615">
        <v>5</v>
      </c>
      <c r="K50" s="615" t="s">
        <v>723</v>
      </c>
      <c r="L50" s="755">
        <v>19</v>
      </c>
      <c r="M50" s="762">
        <v>0.33</v>
      </c>
      <c r="N50" s="617" t="s">
        <v>723</v>
      </c>
      <c r="O50" s="617" t="s">
        <v>723</v>
      </c>
      <c r="P50" s="618">
        <v>12</v>
      </c>
      <c r="Q50" s="619">
        <v>37</v>
      </c>
      <c r="R50" s="618" t="s">
        <v>723</v>
      </c>
      <c r="S50" s="617" t="s">
        <v>723</v>
      </c>
      <c r="T50" s="617">
        <v>5</v>
      </c>
      <c r="U50" s="617" t="s">
        <v>723</v>
      </c>
      <c r="V50" s="617" t="s">
        <v>723</v>
      </c>
      <c r="W50" s="620">
        <v>13</v>
      </c>
      <c r="X50" s="763">
        <v>0.22</v>
      </c>
      <c r="Y50" s="621" t="s">
        <v>723</v>
      </c>
      <c r="Z50" s="588"/>
      <c r="AA50" s="589"/>
      <c r="AB50" s="589"/>
      <c r="AC50" s="589"/>
      <c r="AD50" s="589"/>
      <c r="AE50" s="589"/>
      <c r="AF50" s="589"/>
      <c r="AG50" s="589"/>
      <c r="AH50" s="589"/>
      <c r="AI50" s="589"/>
      <c r="AJ50" s="589"/>
      <c r="AK50" s="589"/>
      <c r="AL50" s="589"/>
      <c r="AM50" s="589"/>
      <c r="AN50" s="589"/>
      <c r="AO50" s="589"/>
      <c r="AP50" s="589"/>
      <c r="AQ50" s="589"/>
      <c r="AR50" s="589"/>
      <c r="AS50" s="589"/>
      <c r="AT50" s="589"/>
      <c r="AU50" s="589"/>
    </row>
    <row r="51" spans="1:47" s="520" customFormat="1" ht="14.25" customHeight="1" x14ac:dyDescent="0.2">
      <c r="A51" s="61" t="s">
        <v>390</v>
      </c>
      <c r="B51" s="61" t="s">
        <v>391</v>
      </c>
      <c r="C51" s="573" t="s">
        <v>746</v>
      </c>
      <c r="D51" s="573"/>
      <c r="E51" s="752">
        <v>123.95</v>
      </c>
      <c r="F51" s="603">
        <v>19</v>
      </c>
      <c r="G51" s="604">
        <v>32</v>
      </c>
      <c r="H51" s="604">
        <v>18</v>
      </c>
      <c r="I51" s="601" t="s">
        <v>723</v>
      </c>
      <c r="J51" s="601" t="s">
        <v>723</v>
      </c>
      <c r="K51" s="604">
        <v>46</v>
      </c>
      <c r="L51" s="694">
        <v>132</v>
      </c>
      <c r="M51" s="704">
        <v>1.06</v>
      </c>
      <c r="N51" s="607">
        <v>11</v>
      </c>
      <c r="O51" s="607">
        <v>21</v>
      </c>
      <c r="P51" s="607">
        <v>115</v>
      </c>
      <c r="Q51" s="606">
        <v>279</v>
      </c>
      <c r="R51" s="607">
        <v>40</v>
      </c>
      <c r="S51" s="607">
        <v>56</v>
      </c>
      <c r="T51" s="607">
        <v>248</v>
      </c>
      <c r="U51" s="607">
        <v>1419</v>
      </c>
      <c r="V51" s="607">
        <v>770</v>
      </c>
      <c r="W51" s="608">
        <v>2533</v>
      </c>
      <c r="X51" s="609">
        <v>20.440000000000001</v>
      </c>
      <c r="Y51" s="602">
        <v>31</v>
      </c>
      <c r="Z51" s="588"/>
      <c r="AA51" s="589"/>
      <c r="AB51" s="589"/>
      <c r="AC51" s="589"/>
      <c r="AD51" s="589"/>
      <c r="AE51" s="589"/>
      <c r="AF51" s="589"/>
      <c r="AG51" s="589"/>
      <c r="AH51" s="589"/>
      <c r="AI51" s="589"/>
      <c r="AJ51" s="589"/>
      <c r="AK51" s="589"/>
      <c r="AL51" s="589"/>
      <c r="AM51" s="589"/>
      <c r="AN51" s="589"/>
      <c r="AO51" s="589"/>
      <c r="AP51" s="589"/>
      <c r="AQ51" s="589"/>
      <c r="AR51" s="589"/>
      <c r="AS51" s="589"/>
      <c r="AT51" s="589"/>
      <c r="AU51" s="589"/>
    </row>
    <row r="52" spans="1:47" s="520" customFormat="1" ht="14.25" customHeight="1" x14ac:dyDescent="0.2">
      <c r="A52" s="61" t="s">
        <v>288</v>
      </c>
      <c r="B52" s="61" t="s">
        <v>289</v>
      </c>
      <c r="C52" s="573" t="s">
        <v>745</v>
      </c>
      <c r="D52" s="573"/>
      <c r="E52" s="752">
        <v>33</v>
      </c>
      <c r="F52" s="612">
        <v>7</v>
      </c>
      <c r="G52" s="601" t="s">
        <v>723</v>
      </c>
      <c r="H52" s="601" t="s">
        <v>723</v>
      </c>
      <c r="I52" s="601" t="s">
        <v>723</v>
      </c>
      <c r="J52" s="601" t="s">
        <v>723</v>
      </c>
      <c r="K52" s="601" t="s">
        <v>723</v>
      </c>
      <c r="L52" s="694">
        <v>9</v>
      </c>
      <c r="M52" s="704">
        <v>0.28000000000000003</v>
      </c>
      <c r="N52" s="605" t="s">
        <v>723</v>
      </c>
      <c r="O52" s="605" t="s">
        <v>723</v>
      </c>
      <c r="P52" s="605" t="s">
        <v>723</v>
      </c>
      <c r="Q52" s="606">
        <v>15</v>
      </c>
      <c r="R52" s="607">
        <v>6</v>
      </c>
      <c r="S52" s="605" t="s">
        <v>723</v>
      </c>
      <c r="T52" s="607">
        <v>38</v>
      </c>
      <c r="U52" s="607">
        <v>11</v>
      </c>
      <c r="V52" s="605" t="s">
        <v>723</v>
      </c>
      <c r="W52" s="608">
        <v>58</v>
      </c>
      <c r="X52" s="609">
        <v>1.78</v>
      </c>
      <c r="Y52" s="610" t="s">
        <v>723</v>
      </c>
      <c r="Z52" s="588"/>
      <c r="AA52" s="589"/>
      <c r="AB52" s="589"/>
      <c r="AC52" s="589"/>
      <c r="AD52" s="589"/>
      <c r="AE52" s="589"/>
      <c r="AF52" s="589"/>
      <c r="AG52" s="589"/>
      <c r="AH52" s="589"/>
      <c r="AI52" s="589"/>
      <c r="AJ52" s="589"/>
      <c r="AK52" s="589"/>
      <c r="AL52" s="589"/>
      <c r="AM52" s="589"/>
      <c r="AN52" s="589"/>
      <c r="AO52" s="589"/>
      <c r="AP52" s="589"/>
      <c r="AQ52" s="589"/>
      <c r="AR52" s="589"/>
      <c r="AS52" s="589"/>
      <c r="AT52" s="589"/>
      <c r="AU52" s="589"/>
    </row>
    <row r="53" spans="1:47" s="520" customFormat="1" ht="14.25" customHeight="1" x14ac:dyDescent="0.2">
      <c r="A53" s="61" t="s">
        <v>423</v>
      </c>
      <c r="B53" s="61" t="s">
        <v>648</v>
      </c>
      <c r="C53" s="573" t="s">
        <v>742</v>
      </c>
      <c r="D53" s="573"/>
      <c r="E53" s="752">
        <v>129</v>
      </c>
      <c r="F53" s="603">
        <v>84</v>
      </c>
      <c r="G53" s="601" t="s">
        <v>723</v>
      </c>
      <c r="H53" s="601" t="s">
        <v>723</v>
      </c>
      <c r="I53" s="604">
        <v>9</v>
      </c>
      <c r="J53" s="604" t="s">
        <v>723</v>
      </c>
      <c r="K53" s="604">
        <v>30</v>
      </c>
      <c r="L53" s="694">
        <v>131</v>
      </c>
      <c r="M53" s="704">
        <v>1.01</v>
      </c>
      <c r="N53" s="607">
        <v>22</v>
      </c>
      <c r="O53" s="607">
        <v>24</v>
      </c>
      <c r="P53" s="607">
        <v>36</v>
      </c>
      <c r="Q53" s="606">
        <v>213</v>
      </c>
      <c r="R53" s="607">
        <v>50</v>
      </c>
      <c r="S53" s="605" t="s">
        <v>723</v>
      </c>
      <c r="T53" s="605" t="s">
        <v>723</v>
      </c>
      <c r="U53" s="607">
        <v>873</v>
      </c>
      <c r="V53" s="607">
        <v>698</v>
      </c>
      <c r="W53" s="608">
        <v>1666</v>
      </c>
      <c r="X53" s="609">
        <v>12.87</v>
      </c>
      <c r="Y53" s="602" t="s">
        <v>723</v>
      </c>
      <c r="Z53" s="588"/>
      <c r="AA53" s="589"/>
      <c r="AB53" s="589"/>
      <c r="AC53" s="589"/>
      <c r="AD53" s="589"/>
      <c r="AE53" s="589"/>
      <c r="AF53" s="589"/>
      <c r="AG53" s="589"/>
      <c r="AH53" s="589"/>
      <c r="AI53" s="589"/>
      <c r="AJ53" s="589"/>
      <c r="AK53" s="589"/>
      <c r="AL53" s="589"/>
      <c r="AM53" s="589"/>
      <c r="AN53" s="589"/>
      <c r="AO53" s="589"/>
      <c r="AP53" s="589"/>
      <c r="AQ53" s="589"/>
      <c r="AR53" s="589"/>
      <c r="AS53" s="589"/>
      <c r="AT53" s="589"/>
      <c r="AU53" s="589"/>
    </row>
    <row r="54" spans="1:47" s="520" customFormat="1" ht="14.25" customHeight="1" x14ac:dyDescent="0.2">
      <c r="A54" s="61" t="s">
        <v>546</v>
      </c>
      <c r="B54" s="61" t="s">
        <v>649</v>
      </c>
      <c r="C54" s="573" t="s">
        <v>748</v>
      </c>
      <c r="D54" s="573"/>
      <c r="E54" s="752">
        <v>195</v>
      </c>
      <c r="F54" s="603">
        <v>64</v>
      </c>
      <c r="G54" s="604">
        <v>42</v>
      </c>
      <c r="H54" s="604" t="s">
        <v>723</v>
      </c>
      <c r="I54" s="604">
        <v>9</v>
      </c>
      <c r="J54" s="604" t="s">
        <v>723</v>
      </c>
      <c r="K54" s="604">
        <v>10</v>
      </c>
      <c r="L54" s="694">
        <v>134</v>
      </c>
      <c r="M54" s="704">
        <v>0.69</v>
      </c>
      <c r="N54" s="607">
        <v>11</v>
      </c>
      <c r="O54" s="607" t="s">
        <v>723</v>
      </c>
      <c r="P54" s="607" t="s">
        <v>723</v>
      </c>
      <c r="Q54" s="606">
        <v>157</v>
      </c>
      <c r="R54" s="607">
        <v>5</v>
      </c>
      <c r="S54" s="607">
        <v>78</v>
      </c>
      <c r="T54" s="607">
        <v>171</v>
      </c>
      <c r="U54" s="607">
        <v>16</v>
      </c>
      <c r="V54" s="607">
        <v>209</v>
      </c>
      <c r="W54" s="608">
        <v>479</v>
      </c>
      <c r="X54" s="609">
        <v>2.46</v>
      </c>
      <c r="Y54" s="602">
        <v>383</v>
      </c>
      <c r="Z54" s="588"/>
      <c r="AA54" s="589"/>
      <c r="AB54" s="589"/>
      <c r="AC54" s="589"/>
      <c r="AD54" s="589"/>
      <c r="AE54" s="589"/>
      <c r="AF54" s="589"/>
      <c r="AG54" s="589"/>
      <c r="AH54" s="589"/>
      <c r="AI54" s="589"/>
      <c r="AJ54" s="589"/>
      <c r="AK54" s="589"/>
      <c r="AL54" s="589"/>
      <c r="AM54" s="589"/>
      <c r="AN54" s="589"/>
      <c r="AO54" s="589"/>
      <c r="AP54" s="589"/>
      <c r="AQ54" s="589"/>
      <c r="AR54" s="589"/>
      <c r="AS54" s="589"/>
      <c r="AT54" s="589"/>
      <c r="AU54" s="589"/>
    </row>
    <row r="55" spans="1:47" s="520" customFormat="1" ht="14.25" customHeight="1" x14ac:dyDescent="0.2">
      <c r="A55" s="61" t="s">
        <v>330</v>
      </c>
      <c r="B55" s="61" t="s">
        <v>331</v>
      </c>
      <c r="C55" s="573" t="s">
        <v>745</v>
      </c>
      <c r="D55" s="573"/>
      <c r="E55" s="752">
        <v>55.5</v>
      </c>
      <c r="F55" s="603" t="s">
        <v>723</v>
      </c>
      <c r="G55" s="601" t="s">
        <v>723</v>
      </c>
      <c r="H55" s="601" t="s">
        <v>723</v>
      </c>
      <c r="I55" s="601" t="s">
        <v>723</v>
      </c>
      <c r="J55" s="601" t="s">
        <v>723</v>
      </c>
      <c r="K55" s="601" t="s">
        <v>723</v>
      </c>
      <c r="L55" s="694">
        <v>24</v>
      </c>
      <c r="M55" s="704">
        <v>0.43</v>
      </c>
      <c r="N55" s="605" t="s">
        <v>723</v>
      </c>
      <c r="O55" s="605" t="s">
        <v>723</v>
      </c>
      <c r="P55" s="605" t="s">
        <v>723</v>
      </c>
      <c r="Q55" s="606">
        <v>27</v>
      </c>
      <c r="R55" s="605" t="s">
        <v>723</v>
      </c>
      <c r="S55" s="605">
        <v>8</v>
      </c>
      <c r="T55" s="605" t="s">
        <v>723</v>
      </c>
      <c r="U55" s="607">
        <v>41</v>
      </c>
      <c r="V55" s="605">
        <v>8</v>
      </c>
      <c r="W55" s="608">
        <v>60</v>
      </c>
      <c r="X55" s="609">
        <v>1.08</v>
      </c>
      <c r="Y55" s="610" t="s">
        <v>723</v>
      </c>
      <c r="Z55" s="588"/>
      <c r="AA55" s="589"/>
      <c r="AB55" s="589"/>
      <c r="AC55" s="589"/>
      <c r="AD55" s="589"/>
      <c r="AE55" s="589"/>
      <c r="AF55" s="589"/>
      <c r="AG55" s="589"/>
      <c r="AH55" s="589"/>
      <c r="AI55" s="589"/>
      <c r="AJ55" s="589"/>
      <c r="AK55" s="589"/>
      <c r="AL55" s="589"/>
      <c r="AM55" s="589"/>
      <c r="AN55" s="589"/>
      <c r="AO55" s="589"/>
      <c r="AP55" s="589"/>
      <c r="AQ55" s="589"/>
      <c r="AR55" s="589"/>
      <c r="AS55" s="589"/>
      <c r="AT55" s="589"/>
      <c r="AU55" s="589"/>
    </row>
    <row r="56" spans="1:47" s="520" customFormat="1" ht="14.25" customHeight="1" x14ac:dyDescent="0.2">
      <c r="A56" s="61" t="s">
        <v>392</v>
      </c>
      <c r="B56" s="61" t="s">
        <v>393</v>
      </c>
      <c r="C56" s="573" t="s">
        <v>746</v>
      </c>
      <c r="D56" s="573"/>
      <c r="E56" s="752">
        <v>141</v>
      </c>
      <c r="F56" s="603">
        <v>50</v>
      </c>
      <c r="G56" s="604">
        <v>30</v>
      </c>
      <c r="H56" s="601" t="s">
        <v>723</v>
      </c>
      <c r="I56" s="601">
        <v>12</v>
      </c>
      <c r="J56" s="604">
        <v>10</v>
      </c>
      <c r="K56" s="604" t="s">
        <v>723</v>
      </c>
      <c r="L56" s="694">
        <v>112</v>
      </c>
      <c r="M56" s="704">
        <v>0.8</v>
      </c>
      <c r="N56" s="607" t="s">
        <v>723</v>
      </c>
      <c r="O56" s="607" t="s">
        <v>723</v>
      </c>
      <c r="P56" s="607">
        <v>53</v>
      </c>
      <c r="Q56" s="606">
        <v>195</v>
      </c>
      <c r="R56" s="607" t="s">
        <v>723</v>
      </c>
      <c r="S56" s="607" t="s">
        <v>723</v>
      </c>
      <c r="T56" s="607">
        <v>362</v>
      </c>
      <c r="U56" s="607">
        <v>235</v>
      </c>
      <c r="V56" s="607">
        <v>870</v>
      </c>
      <c r="W56" s="608">
        <v>1501</v>
      </c>
      <c r="X56" s="609">
        <v>10.67</v>
      </c>
      <c r="Y56" s="602">
        <v>284</v>
      </c>
      <c r="Z56" s="588"/>
      <c r="AA56" s="589"/>
      <c r="AB56" s="589"/>
      <c r="AC56" s="589"/>
      <c r="AD56" s="589"/>
      <c r="AE56" s="589"/>
      <c r="AF56" s="589"/>
      <c r="AG56" s="589"/>
      <c r="AH56" s="589"/>
      <c r="AI56" s="589"/>
      <c r="AJ56" s="589"/>
      <c r="AK56" s="589"/>
      <c r="AL56" s="589"/>
      <c r="AM56" s="589"/>
      <c r="AN56" s="589"/>
      <c r="AO56" s="589"/>
      <c r="AP56" s="589"/>
      <c r="AQ56" s="589"/>
      <c r="AR56" s="589"/>
      <c r="AS56" s="589"/>
      <c r="AT56" s="589"/>
      <c r="AU56" s="589"/>
    </row>
    <row r="57" spans="1:47" s="520" customFormat="1" ht="14.25" customHeight="1" x14ac:dyDescent="0.2">
      <c r="A57" s="61" t="s">
        <v>216</v>
      </c>
      <c r="B57" s="61" t="s">
        <v>217</v>
      </c>
      <c r="C57" s="573" t="s">
        <v>749</v>
      </c>
      <c r="D57" s="573"/>
      <c r="E57" s="752">
        <v>39.734999999999999</v>
      </c>
      <c r="F57" s="603">
        <v>23</v>
      </c>
      <c r="G57" s="601" t="s">
        <v>723</v>
      </c>
      <c r="H57" s="601" t="s">
        <v>723</v>
      </c>
      <c r="I57" s="601" t="s">
        <v>723</v>
      </c>
      <c r="J57" s="601" t="s">
        <v>723</v>
      </c>
      <c r="K57" s="601" t="s">
        <v>723</v>
      </c>
      <c r="L57" s="694">
        <v>25</v>
      </c>
      <c r="M57" s="704">
        <v>0.63</v>
      </c>
      <c r="N57" s="605" t="s">
        <v>723</v>
      </c>
      <c r="O57" s="605" t="s">
        <v>723</v>
      </c>
      <c r="P57" s="607">
        <v>6</v>
      </c>
      <c r="Q57" s="606">
        <v>32</v>
      </c>
      <c r="R57" s="605" t="s">
        <v>723</v>
      </c>
      <c r="S57" s="607">
        <v>7</v>
      </c>
      <c r="T57" s="607">
        <v>22</v>
      </c>
      <c r="U57" s="605" t="s">
        <v>723</v>
      </c>
      <c r="V57" s="605" t="s">
        <v>723</v>
      </c>
      <c r="W57" s="608">
        <v>30</v>
      </c>
      <c r="X57" s="609">
        <v>0.76</v>
      </c>
      <c r="Y57" s="602" t="s">
        <v>723</v>
      </c>
      <c r="Z57" s="588"/>
      <c r="AA57" s="589"/>
      <c r="AB57" s="589"/>
      <c r="AC57" s="589"/>
      <c r="AD57" s="589"/>
      <c r="AE57" s="589"/>
      <c r="AF57" s="589"/>
      <c r="AG57" s="589"/>
      <c r="AH57" s="589"/>
      <c r="AI57" s="589"/>
      <c r="AJ57" s="589"/>
      <c r="AK57" s="589"/>
      <c r="AL57" s="589"/>
      <c r="AM57" s="589"/>
      <c r="AN57" s="589"/>
      <c r="AO57" s="589"/>
      <c r="AP57" s="589"/>
      <c r="AQ57" s="589"/>
      <c r="AR57" s="589"/>
      <c r="AS57" s="589"/>
      <c r="AT57" s="589"/>
      <c r="AU57" s="589"/>
    </row>
    <row r="58" spans="1:47" s="520" customFormat="1" ht="14.25" customHeight="1" x14ac:dyDescent="0.2">
      <c r="A58" s="61" t="s">
        <v>308</v>
      </c>
      <c r="B58" s="61" t="s">
        <v>309</v>
      </c>
      <c r="C58" s="573" t="s">
        <v>745</v>
      </c>
      <c r="D58" s="573"/>
      <c r="E58" s="752">
        <v>40</v>
      </c>
      <c r="F58" s="603">
        <v>48</v>
      </c>
      <c r="G58" s="601">
        <v>9</v>
      </c>
      <c r="H58" s="601" t="s">
        <v>723</v>
      </c>
      <c r="I58" s="601" t="s">
        <v>723</v>
      </c>
      <c r="J58" s="601" t="s">
        <v>723</v>
      </c>
      <c r="K58" s="604" t="s">
        <v>723</v>
      </c>
      <c r="L58" s="694">
        <v>62</v>
      </c>
      <c r="M58" s="704">
        <v>1.55</v>
      </c>
      <c r="N58" s="607" t="s">
        <v>723</v>
      </c>
      <c r="O58" s="607" t="s">
        <v>723</v>
      </c>
      <c r="P58" s="607">
        <v>15</v>
      </c>
      <c r="Q58" s="606">
        <v>88</v>
      </c>
      <c r="R58" s="607">
        <v>15</v>
      </c>
      <c r="S58" s="607">
        <v>46</v>
      </c>
      <c r="T58" s="607">
        <v>143</v>
      </c>
      <c r="U58" s="607">
        <v>88</v>
      </c>
      <c r="V58" s="607">
        <v>183</v>
      </c>
      <c r="W58" s="608">
        <v>475</v>
      </c>
      <c r="X58" s="609">
        <v>11.87</v>
      </c>
      <c r="Y58" s="602">
        <v>91</v>
      </c>
      <c r="Z58" s="588"/>
      <c r="AA58" s="589"/>
      <c r="AB58" s="589"/>
      <c r="AC58" s="589"/>
      <c r="AD58" s="589"/>
      <c r="AE58" s="589"/>
      <c r="AF58" s="589"/>
      <c r="AG58" s="589"/>
      <c r="AH58" s="589"/>
      <c r="AI58" s="589"/>
      <c r="AJ58" s="589"/>
      <c r="AK58" s="589"/>
      <c r="AL58" s="589"/>
      <c r="AM58" s="589"/>
      <c r="AN58" s="589"/>
      <c r="AO58" s="589"/>
      <c r="AP58" s="589"/>
      <c r="AQ58" s="589"/>
      <c r="AR58" s="589"/>
      <c r="AS58" s="589"/>
      <c r="AT58" s="589"/>
      <c r="AU58" s="589"/>
    </row>
    <row r="59" spans="1:47" s="520" customFormat="1" ht="14.25" customHeight="1" x14ac:dyDescent="0.2">
      <c r="A59" s="61" t="s">
        <v>202</v>
      </c>
      <c r="B59" s="61" t="s">
        <v>203</v>
      </c>
      <c r="C59" s="573" t="s">
        <v>744</v>
      </c>
      <c r="D59" s="573"/>
      <c r="E59" s="752">
        <v>49</v>
      </c>
      <c r="F59" s="612" t="s">
        <v>723</v>
      </c>
      <c r="G59" s="601" t="s">
        <v>723</v>
      </c>
      <c r="H59" s="601" t="s">
        <v>723</v>
      </c>
      <c r="I59" s="601" t="s">
        <v>723</v>
      </c>
      <c r="J59" s="601" t="s">
        <v>723</v>
      </c>
      <c r="K59" s="601" t="s">
        <v>723</v>
      </c>
      <c r="L59" s="600">
        <v>6</v>
      </c>
      <c r="M59" s="610">
        <v>0.12</v>
      </c>
      <c r="N59" s="605" t="s">
        <v>723</v>
      </c>
      <c r="O59" s="605">
        <v>6</v>
      </c>
      <c r="P59" s="605" t="s">
        <v>723</v>
      </c>
      <c r="Q59" s="606">
        <v>14</v>
      </c>
      <c r="R59" s="605" t="s">
        <v>723</v>
      </c>
      <c r="S59" s="605" t="s">
        <v>723</v>
      </c>
      <c r="T59" s="605" t="s">
        <v>723</v>
      </c>
      <c r="U59" s="605" t="s">
        <v>723</v>
      </c>
      <c r="V59" s="607">
        <v>5</v>
      </c>
      <c r="W59" s="608">
        <v>7</v>
      </c>
      <c r="X59" s="609">
        <v>0.14000000000000001</v>
      </c>
      <c r="Y59" s="610" t="s">
        <v>723</v>
      </c>
      <c r="Z59" s="588"/>
      <c r="AA59" s="589"/>
      <c r="AB59" s="589"/>
      <c r="AC59" s="589"/>
      <c r="AD59" s="589"/>
      <c r="AE59" s="589"/>
      <c r="AF59" s="589"/>
      <c r="AG59" s="589"/>
      <c r="AH59" s="589"/>
      <c r="AI59" s="589"/>
      <c r="AJ59" s="589"/>
      <c r="AK59" s="589"/>
      <c r="AL59" s="589"/>
      <c r="AM59" s="589"/>
      <c r="AN59" s="589"/>
      <c r="AO59" s="589"/>
      <c r="AP59" s="589"/>
      <c r="AQ59" s="589"/>
      <c r="AR59" s="589"/>
      <c r="AS59" s="589"/>
      <c r="AT59" s="589"/>
      <c r="AU59" s="589"/>
    </row>
    <row r="60" spans="1:47" s="520" customFormat="1" ht="14.25" customHeight="1" x14ac:dyDescent="0.2">
      <c r="A60" s="61" t="s">
        <v>65</v>
      </c>
      <c r="B60" s="61" t="s">
        <v>66</v>
      </c>
      <c r="C60" s="573" t="s">
        <v>743</v>
      </c>
      <c r="D60" s="573"/>
      <c r="E60" s="752">
        <v>38</v>
      </c>
      <c r="F60" s="603">
        <v>14</v>
      </c>
      <c r="G60" s="601" t="s">
        <v>723</v>
      </c>
      <c r="H60" s="601" t="s">
        <v>723</v>
      </c>
      <c r="I60" s="601" t="s">
        <v>723</v>
      </c>
      <c r="J60" s="601" t="s">
        <v>723</v>
      </c>
      <c r="K60" s="601" t="s">
        <v>723</v>
      </c>
      <c r="L60" s="694">
        <v>15</v>
      </c>
      <c r="M60" s="704">
        <v>0.4</v>
      </c>
      <c r="N60" s="605" t="s">
        <v>723</v>
      </c>
      <c r="O60" s="607">
        <v>22</v>
      </c>
      <c r="P60" s="605" t="s">
        <v>723</v>
      </c>
      <c r="Q60" s="606">
        <v>38</v>
      </c>
      <c r="R60" s="605" t="s">
        <v>723</v>
      </c>
      <c r="S60" s="607">
        <v>9</v>
      </c>
      <c r="T60" s="605" t="s">
        <v>723</v>
      </c>
      <c r="U60" s="605" t="s">
        <v>723</v>
      </c>
      <c r="V60" s="605" t="s">
        <v>723</v>
      </c>
      <c r="W60" s="608">
        <v>10</v>
      </c>
      <c r="X60" s="609">
        <v>0.26</v>
      </c>
      <c r="Y60" s="602" t="s">
        <v>723</v>
      </c>
      <c r="Z60" s="588"/>
      <c r="AA60" s="589"/>
      <c r="AB60" s="589"/>
      <c r="AC60" s="589"/>
      <c r="AD60" s="589"/>
      <c r="AE60" s="589"/>
      <c r="AF60" s="589"/>
      <c r="AG60" s="589"/>
      <c r="AH60" s="589"/>
      <c r="AI60" s="589"/>
      <c r="AJ60" s="589"/>
      <c r="AK60" s="589"/>
      <c r="AL60" s="589"/>
      <c r="AM60" s="589"/>
      <c r="AN60" s="589"/>
      <c r="AO60" s="589"/>
      <c r="AP60" s="589"/>
      <c r="AQ60" s="589"/>
      <c r="AR60" s="589"/>
      <c r="AS60" s="589"/>
      <c r="AT60" s="589"/>
      <c r="AU60" s="589"/>
    </row>
    <row r="61" spans="1:47" s="520" customFormat="1" ht="14.25" customHeight="1" x14ac:dyDescent="0.2">
      <c r="A61" s="61" t="s">
        <v>47</v>
      </c>
      <c r="B61" s="61" t="s">
        <v>48</v>
      </c>
      <c r="C61" s="573" t="s">
        <v>743</v>
      </c>
      <c r="D61" s="573"/>
      <c r="E61" s="752">
        <v>81</v>
      </c>
      <c r="F61" s="603">
        <v>59</v>
      </c>
      <c r="G61" s="601">
        <v>7</v>
      </c>
      <c r="H61" s="604">
        <v>9</v>
      </c>
      <c r="I61" s="601">
        <v>5</v>
      </c>
      <c r="J61" s="601" t="s">
        <v>723</v>
      </c>
      <c r="K61" s="601" t="s">
        <v>723</v>
      </c>
      <c r="L61" s="694">
        <v>81</v>
      </c>
      <c r="M61" s="704">
        <v>1</v>
      </c>
      <c r="N61" s="607" t="s">
        <v>723</v>
      </c>
      <c r="O61" s="607">
        <v>46</v>
      </c>
      <c r="P61" s="607" t="s">
        <v>723</v>
      </c>
      <c r="Q61" s="606">
        <v>136</v>
      </c>
      <c r="R61" s="605" t="s">
        <v>723</v>
      </c>
      <c r="S61" s="605" t="s">
        <v>723</v>
      </c>
      <c r="T61" s="605" t="s">
        <v>723</v>
      </c>
      <c r="U61" s="605" t="s">
        <v>723</v>
      </c>
      <c r="V61" s="605" t="s">
        <v>723</v>
      </c>
      <c r="W61" s="608">
        <v>18</v>
      </c>
      <c r="X61" s="609">
        <v>0.22</v>
      </c>
      <c r="Y61" s="602">
        <v>103</v>
      </c>
      <c r="Z61" s="588"/>
      <c r="AA61" s="589"/>
      <c r="AB61" s="589"/>
      <c r="AC61" s="589"/>
      <c r="AD61" s="589"/>
      <c r="AE61" s="589"/>
      <c r="AF61" s="589"/>
      <c r="AG61" s="589"/>
      <c r="AH61" s="589"/>
      <c r="AI61" s="589"/>
      <c r="AJ61" s="589"/>
      <c r="AK61" s="589"/>
      <c r="AL61" s="589"/>
      <c r="AM61" s="589"/>
      <c r="AN61" s="589"/>
      <c r="AO61" s="589"/>
      <c r="AP61" s="589"/>
      <c r="AQ61" s="589"/>
      <c r="AR61" s="589"/>
      <c r="AS61" s="589"/>
      <c r="AT61" s="589"/>
      <c r="AU61" s="589"/>
    </row>
    <row r="62" spans="1:47" s="520" customFormat="1" ht="14.25" customHeight="1" x14ac:dyDescent="0.2">
      <c r="A62" s="61" t="s">
        <v>128</v>
      </c>
      <c r="B62" s="61" t="s">
        <v>129</v>
      </c>
      <c r="C62" s="573" t="s">
        <v>747</v>
      </c>
      <c r="D62" s="573"/>
      <c r="E62" s="752">
        <v>93</v>
      </c>
      <c r="F62" s="603">
        <v>10</v>
      </c>
      <c r="G62" s="601" t="s">
        <v>723</v>
      </c>
      <c r="H62" s="601" t="s">
        <v>723</v>
      </c>
      <c r="I62" s="601" t="s">
        <v>723</v>
      </c>
      <c r="J62" s="601" t="s">
        <v>723</v>
      </c>
      <c r="K62" s="601" t="s">
        <v>723</v>
      </c>
      <c r="L62" s="694">
        <v>15</v>
      </c>
      <c r="M62" s="704">
        <v>0.16</v>
      </c>
      <c r="N62" s="605" t="s">
        <v>723</v>
      </c>
      <c r="O62" s="605" t="s">
        <v>723</v>
      </c>
      <c r="P62" s="607">
        <v>10</v>
      </c>
      <c r="Q62" s="606">
        <v>31</v>
      </c>
      <c r="R62" s="605" t="s">
        <v>723</v>
      </c>
      <c r="S62" s="605" t="s">
        <v>723</v>
      </c>
      <c r="T62" s="607">
        <v>19</v>
      </c>
      <c r="U62" s="605" t="s">
        <v>723</v>
      </c>
      <c r="V62" s="605" t="s">
        <v>723</v>
      </c>
      <c r="W62" s="608">
        <v>23</v>
      </c>
      <c r="X62" s="609">
        <v>0.25</v>
      </c>
      <c r="Y62" s="610" t="s">
        <v>723</v>
      </c>
      <c r="Z62" s="588"/>
      <c r="AA62" s="589"/>
      <c r="AB62" s="589"/>
      <c r="AC62" s="589"/>
      <c r="AD62" s="589"/>
      <c r="AE62" s="589"/>
      <c r="AF62" s="589"/>
      <c r="AG62" s="589"/>
      <c r="AH62" s="589"/>
      <c r="AI62" s="589"/>
      <c r="AJ62" s="589"/>
      <c r="AK62" s="589"/>
      <c r="AL62" s="589"/>
      <c r="AM62" s="589"/>
      <c r="AN62" s="589"/>
      <c r="AO62" s="589"/>
      <c r="AP62" s="589"/>
      <c r="AQ62" s="589"/>
      <c r="AR62" s="589"/>
      <c r="AS62" s="589"/>
      <c r="AT62" s="589"/>
      <c r="AU62" s="589"/>
    </row>
    <row r="63" spans="1:47" s="520" customFormat="1" ht="14.25" customHeight="1" x14ac:dyDescent="0.2">
      <c r="A63" s="61" t="s">
        <v>274</v>
      </c>
      <c r="B63" s="61" t="s">
        <v>275</v>
      </c>
      <c r="C63" s="573" t="s">
        <v>745</v>
      </c>
      <c r="D63" s="573"/>
      <c r="E63" s="752">
        <v>50</v>
      </c>
      <c r="F63" s="603">
        <v>18</v>
      </c>
      <c r="G63" s="601" t="s">
        <v>723</v>
      </c>
      <c r="H63" s="601" t="s">
        <v>723</v>
      </c>
      <c r="I63" s="601" t="s">
        <v>723</v>
      </c>
      <c r="J63" s="601" t="s">
        <v>723</v>
      </c>
      <c r="K63" s="604" t="s">
        <v>723</v>
      </c>
      <c r="L63" s="694">
        <v>27</v>
      </c>
      <c r="M63" s="704">
        <v>0.54</v>
      </c>
      <c r="N63" s="607">
        <v>6</v>
      </c>
      <c r="O63" s="607">
        <v>18</v>
      </c>
      <c r="P63" s="607">
        <v>17</v>
      </c>
      <c r="Q63" s="606">
        <v>68</v>
      </c>
      <c r="R63" s="607">
        <v>16</v>
      </c>
      <c r="S63" s="607">
        <v>8</v>
      </c>
      <c r="T63" s="605" t="s">
        <v>723</v>
      </c>
      <c r="U63" s="605" t="s">
        <v>723</v>
      </c>
      <c r="V63" s="607">
        <v>41</v>
      </c>
      <c r="W63" s="608">
        <v>65</v>
      </c>
      <c r="X63" s="609">
        <v>1.29</v>
      </c>
      <c r="Y63" s="602">
        <v>13</v>
      </c>
      <c r="Z63" s="588"/>
      <c r="AA63" s="589"/>
      <c r="AB63" s="589"/>
      <c r="AC63" s="589"/>
      <c r="AD63" s="589"/>
      <c r="AE63" s="589"/>
      <c r="AF63" s="589"/>
      <c r="AG63" s="589"/>
      <c r="AH63" s="589"/>
      <c r="AI63" s="589"/>
      <c r="AJ63" s="589"/>
      <c r="AK63" s="589"/>
      <c r="AL63" s="589"/>
      <c r="AM63" s="589"/>
      <c r="AN63" s="589"/>
      <c r="AO63" s="589"/>
      <c r="AP63" s="589"/>
      <c r="AQ63" s="589"/>
      <c r="AR63" s="589"/>
      <c r="AS63" s="589"/>
      <c r="AT63" s="589"/>
      <c r="AU63" s="589"/>
    </row>
    <row r="64" spans="1:47" s="520" customFormat="1" ht="14.25" customHeight="1" x14ac:dyDescent="0.2">
      <c r="A64" s="61" t="s">
        <v>356</v>
      </c>
      <c r="B64" s="61" t="s">
        <v>357</v>
      </c>
      <c r="C64" s="573" t="s">
        <v>746</v>
      </c>
      <c r="D64" s="573"/>
      <c r="E64" s="752">
        <v>112</v>
      </c>
      <c r="F64" s="603">
        <v>13</v>
      </c>
      <c r="G64" s="601">
        <v>6</v>
      </c>
      <c r="H64" s="604">
        <v>12</v>
      </c>
      <c r="I64" s="601" t="s">
        <v>723</v>
      </c>
      <c r="J64" s="601" t="s">
        <v>723</v>
      </c>
      <c r="K64" s="601">
        <v>6</v>
      </c>
      <c r="L64" s="694">
        <v>38</v>
      </c>
      <c r="M64" s="704">
        <v>0.34</v>
      </c>
      <c r="N64" s="605" t="s">
        <v>723</v>
      </c>
      <c r="O64" s="605">
        <v>9</v>
      </c>
      <c r="P64" s="605" t="s">
        <v>723</v>
      </c>
      <c r="Q64" s="606">
        <v>56</v>
      </c>
      <c r="R64" s="607">
        <v>24</v>
      </c>
      <c r="S64" s="607">
        <v>29</v>
      </c>
      <c r="T64" s="607">
        <v>15</v>
      </c>
      <c r="U64" s="607">
        <v>140</v>
      </c>
      <c r="V64" s="607">
        <v>197</v>
      </c>
      <c r="W64" s="608">
        <v>405</v>
      </c>
      <c r="X64" s="609">
        <v>3.62</v>
      </c>
      <c r="Y64" s="602">
        <v>40</v>
      </c>
      <c r="Z64" s="588"/>
      <c r="AA64" s="589"/>
      <c r="AB64" s="589"/>
      <c r="AC64" s="589"/>
      <c r="AD64" s="589"/>
      <c r="AE64" s="589"/>
      <c r="AF64" s="589"/>
      <c r="AG64" s="589"/>
      <c r="AH64" s="589"/>
      <c r="AI64" s="589"/>
      <c r="AJ64" s="589"/>
      <c r="AK64" s="589"/>
      <c r="AL64" s="589"/>
      <c r="AM64" s="589"/>
      <c r="AN64" s="589"/>
      <c r="AO64" s="589"/>
      <c r="AP64" s="589"/>
      <c r="AQ64" s="589"/>
      <c r="AR64" s="589"/>
      <c r="AS64" s="589"/>
      <c r="AT64" s="589"/>
      <c r="AU64" s="589"/>
    </row>
    <row r="65" spans="1:47" s="520" customFormat="1" ht="14.25" customHeight="1" x14ac:dyDescent="0.2">
      <c r="A65" s="61" t="s">
        <v>228</v>
      </c>
      <c r="B65" s="61" t="s">
        <v>229</v>
      </c>
      <c r="C65" s="573" t="s">
        <v>749</v>
      </c>
      <c r="D65" s="573"/>
      <c r="E65" s="752">
        <v>43</v>
      </c>
      <c r="F65" s="612">
        <v>13</v>
      </c>
      <c r="G65" s="601" t="s">
        <v>723</v>
      </c>
      <c r="H65" s="601" t="s">
        <v>723</v>
      </c>
      <c r="I65" s="601" t="s">
        <v>723</v>
      </c>
      <c r="J65" s="601" t="s">
        <v>723</v>
      </c>
      <c r="K65" s="601" t="s">
        <v>723</v>
      </c>
      <c r="L65" s="694">
        <v>14</v>
      </c>
      <c r="M65" s="704">
        <v>0.33</v>
      </c>
      <c r="N65" s="605" t="s">
        <v>723</v>
      </c>
      <c r="O65" s="605" t="s">
        <v>723</v>
      </c>
      <c r="P65" s="607">
        <v>14</v>
      </c>
      <c r="Q65" s="606">
        <v>36</v>
      </c>
      <c r="R65" s="605" t="s">
        <v>723</v>
      </c>
      <c r="S65" s="605" t="s">
        <v>723</v>
      </c>
      <c r="T65" s="605" t="s">
        <v>723</v>
      </c>
      <c r="U65" s="605" t="s">
        <v>723</v>
      </c>
      <c r="V65" s="605" t="s">
        <v>723</v>
      </c>
      <c r="W65" s="611" t="s">
        <v>619</v>
      </c>
      <c r="X65" s="610" t="s">
        <v>723</v>
      </c>
      <c r="Y65" s="610" t="s">
        <v>723</v>
      </c>
      <c r="Z65" s="588"/>
      <c r="AA65" s="589"/>
      <c r="AB65" s="589"/>
      <c r="AC65" s="589"/>
      <c r="AD65" s="589"/>
      <c r="AE65" s="589"/>
      <c r="AF65" s="589"/>
      <c r="AG65" s="589"/>
      <c r="AH65" s="589"/>
      <c r="AI65" s="589"/>
      <c r="AJ65" s="589"/>
      <c r="AK65" s="589"/>
      <c r="AL65" s="589"/>
      <c r="AM65" s="589"/>
      <c r="AN65" s="589"/>
      <c r="AO65" s="589"/>
      <c r="AP65" s="589"/>
      <c r="AQ65" s="589"/>
      <c r="AR65" s="589"/>
      <c r="AS65" s="589"/>
      <c r="AT65" s="589"/>
      <c r="AU65" s="589"/>
    </row>
    <row r="66" spans="1:47" s="520" customFormat="1" ht="14.25" customHeight="1" x14ac:dyDescent="0.2">
      <c r="A66" s="61" t="s">
        <v>476</v>
      </c>
      <c r="B66" s="61" t="s">
        <v>477</v>
      </c>
      <c r="C66" s="573" t="s">
        <v>742</v>
      </c>
      <c r="D66" s="573"/>
      <c r="E66" s="752">
        <v>66</v>
      </c>
      <c r="F66" s="603">
        <v>10</v>
      </c>
      <c r="G66" s="601" t="s">
        <v>723</v>
      </c>
      <c r="H66" s="601" t="s">
        <v>723</v>
      </c>
      <c r="I66" s="601" t="s">
        <v>723</v>
      </c>
      <c r="J66" s="601" t="s">
        <v>723</v>
      </c>
      <c r="K66" s="601">
        <v>7</v>
      </c>
      <c r="L66" s="694">
        <v>18</v>
      </c>
      <c r="M66" s="704">
        <v>0.27</v>
      </c>
      <c r="N66" s="607">
        <v>12</v>
      </c>
      <c r="O66" s="607">
        <v>72</v>
      </c>
      <c r="P66" s="607">
        <v>85</v>
      </c>
      <c r="Q66" s="606">
        <v>187</v>
      </c>
      <c r="R66" s="605">
        <v>7</v>
      </c>
      <c r="S66" s="607">
        <v>38</v>
      </c>
      <c r="T66" s="607" t="s">
        <v>723</v>
      </c>
      <c r="U66" s="605" t="s">
        <v>723</v>
      </c>
      <c r="V66" s="607">
        <v>21</v>
      </c>
      <c r="W66" s="608">
        <v>66</v>
      </c>
      <c r="X66" s="609">
        <v>1</v>
      </c>
      <c r="Y66" s="610" t="s">
        <v>723</v>
      </c>
      <c r="Z66" s="588"/>
      <c r="AA66" s="589"/>
      <c r="AB66" s="589"/>
      <c r="AC66" s="589"/>
      <c r="AD66" s="589"/>
      <c r="AE66" s="589"/>
      <c r="AF66" s="589"/>
      <c r="AG66" s="589"/>
      <c r="AH66" s="589"/>
      <c r="AI66" s="589"/>
      <c r="AJ66" s="589"/>
      <c r="AK66" s="589"/>
      <c r="AL66" s="589"/>
      <c r="AM66" s="589"/>
      <c r="AN66" s="589"/>
      <c r="AO66" s="589"/>
      <c r="AP66" s="589"/>
      <c r="AQ66" s="589"/>
      <c r="AR66" s="589"/>
      <c r="AS66" s="589"/>
      <c r="AT66" s="589"/>
      <c r="AU66" s="589"/>
    </row>
    <row r="67" spans="1:47" s="520" customFormat="1" ht="14.25" customHeight="1" x14ac:dyDescent="0.2">
      <c r="A67" s="61" t="s">
        <v>37</v>
      </c>
      <c r="B67" s="61" t="s">
        <v>38</v>
      </c>
      <c r="C67" s="573" t="s">
        <v>743</v>
      </c>
      <c r="D67" s="573"/>
      <c r="E67" s="752">
        <v>50</v>
      </c>
      <c r="F67" s="603" t="s">
        <v>723</v>
      </c>
      <c r="G67" s="601" t="s">
        <v>723</v>
      </c>
      <c r="H67" s="601" t="s">
        <v>723</v>
      </c>
      <c r="I67" s="601" t="s">
        <v>723</v>
      </c>
      <c r="J67" s="601" t="s">
        <v>723</v>
      </c>
      <c r="K67" s="601" t="s">
        <v>723</v>
      </c>
      <c r="L67" s="694">
        <v>8</v>
      </c>
      <c r="M67" s="704">
        <v>0.16</v>
      </c>
      <c r="N67" s="605" t="s">
        <v>723</v>
      </c>
      <c r="O67" s="605" t="s">
        <v>723</v>
      </c>
      <c r="P67" s="607">
        <v>22</v>
      </c>
      <c r="Q67" s="606">
        <v>38</v>
      </c>
      <c r="R67" s="605" t="s">
        <v>723</v>
      </c>
      <c r="S67" s="605" t="s">
        <v>723</v>
      </c>
      <c r="T67" s="605" t="s">
        <v>723</v>
      </c>
      <c r="U67" s="605" t="s">
        <v>723</v>
      </c>
      <c r="V67" s="605" t="s">
        <v>723</v>
      </c>
      <c r="W67" s="608">
        <v>14</v>
      </c>
      <c r="X67" s="609">
        <v>0.28000000000000003</v>
      </c>
      <c r="Y67" s="610" t="s">
        <v>723</v>
      </c>
      <c r="Z67" s="588"/>
      <c r="AA67" s="589"/>
      <c r="AB67" s="589"/>
      <c r="AC67" s="589"/>
      <c r="AD67" s="589"/>
      <c r="AE67" s="589"/>
      <c r="AF67" s="589"/>
      <c r="AG67" s="589"/>
      <c r="AH67" s="589"/>
      <c r="AI67" s="589"/>
      <c r="AJ67" s="589"/>
      <c r="AK67" s="589"/>
      <c r="AL67" s="589"/>
      <c r="AM67" s="589"/>
      <c r="AN67" s="589"/>
      <c r="AO67" s="589"/>
      <c r="AP67" s="589"/>
      <c r="AQ67" s="589"/>
      <c r="AR67" s="589"/>
      <c r="AS67" s="589"/>
      <c r="AT67" s="589"/>
      <c r="AU67" s="589"/>
    </row>
    <row r="68" spans="1:47" s="520" customFormat="1" ht="14.25" customHeight="1" x14ac:dyDescent="0.2">
      <c r="A68" s="61" t="s">
        <v>290</v>
      </c>
      <c r="B68" s="61" t="s">
        <v>291</v>
      </c>
      <c r="C68" s="573" t="s">
        <v>745</v>
      </c>
      <c r="D68" s="573"/>
      <c r="E68" s="752">
        <v>37.61</v>
      </c>
      <c r="F68" s="603" t="s">
        <v>723</v>
      </c>
      <c r="G68" s="601" t="s">
        <v>723</v>
      </c>
      <c r="H68" s="601" t="s">
        <v>723</v>
      </c>
      <c r="I68" s="601" t="s">
        <v>723</v>
      </c>
      <c r="J68" s="601" t="s">
        <v>723</v>
      </c>
      <c r="K68" s="601" t="s">
        <v>723</v>
      </c>
      <c r="L68" s="694">
        <v>19</v>
      </c>
      <c r="M68" s="704">
        <v>0.51</v>
      </c>
      <c r="N68" s="607" t="s">
        <v>723</v>
      </c>
      <c r="O68" s="605" t="s">
        <v>723</v>
      </c>
      <c r="P68" s="605" t="s">
        <v>723</v>
      </c>
      <c r="Q68" s="606">
        <v>26</v>
      </c>
      <c r="R68" s="607">
        <v>27</v>
      </c>
      <c r="S68" s="607">
        <v>14</v>
      </c>
      <c r="T68" s="607">
        <v>6</v>
      </c>
      <c r="U68" s="607">
        <v>55</v>
      </c>
      <c r="V68" s="607">
        <v>21</v>
      </c>
      <c r="W68" s="608">
        <v>123</v>
      </c>
      <c r="X68" s="609">
        <v>3.27</v>
      </c>
      <c r="Y68" s="602">
        <v>6</v>
      </c>
      <c r="Z68" s="588"/>
      <c r="AA68" s="589"/>
      <c r="AB68" s="589"/>
      <c r="AC68" s="589"/>
      <c r="AD68" s="589"/>
      <c r="AE68" s="589"/>
      <c r="AF68" s="589"/>
      <c r="AG68" s="589"/>
      <c r="AH68" s="589"/>
      <c r="AI68" s="589"/>
      <c r="AJ68" s="589"/>
      <c r="AK68" s="589"/>
      <c r="AL68" s="589"/>
      <c r="AM68" s="589"/>
      <c r="AN68" s="589"/>
      <c r="AO68" s="589"/>
      <c r="AP68" s="589"/>
      <c r="AQ68" s="589"/>
      <c r="AR68" s="589"/>
      <c r="AS68" s="589"/>
      <c r="AT68" s="589"/>
      <c r="AU68" s="589"/>
    </row>
    <row r="69" spans="1:47" s="520" customFormat="1" ht="14.25" customHeight="1" x14ac:dyDescent="0.2">
      <c r="A69" s="61" t="s">
        <v>269</v>
      </c>
      <c r="B69" s="61" t="s">
        <v>650</v>
      </c>
      <c r="C69" s="573" t="s">
        <v>745</v>
      </c>
      <c r="D69" s="573"/>
      <c r="E69" s="752">
        <v>116.965</v>
      </c>
      <c r="F69" s="603">
        <v>28</v>
      </c>
      <c r="G69" s="601" t="s">
        <v>723</v>
      </c>
      <c r="H69" s="601" t="s">
        <v>723</v>
      </c>
      <c r="I69" s="601" t="s">
        <v>723</v>
      </c>
      <c r="J69" s="601" t="s">
        <v>723</v>
      </c>
      <c r="K69" s="601" t="s">
        <v>723</v>
      </c>
      <c r="L69" s="694">
        <v>30</v>
      </c>
      <c r="M69" s="704">
        <v>0.26</v>
      </c>
      <c r="N69" s="605" t="s">
        <v>723</v>
      </c>
      <c r="O69" s="605" t="s">
        <v>723</v>
      </c>
      <c r="P69" s="607">
        <v>16</v>
      </c>
      <c r="Q69" s="606">
        <v>51</v>
      </c>
      <c r="R69" s="605" t="s">
        <v>723</v>
      </c>
      <c r="S69" s="607">
        <v>52</v>
      </c>
      <c r="T69" s="607">
        <v>30</v>
      </c>
      <c r="U69" s="605" t="s">
        <v>723</v>
      </c>
      <c r="V69" s="607">
        <v>106</v>
      </c>
      <c r="W69" s="608">
        <v>196</v>
      </c>
      <c r="X69" s="609">
        <v>1.68</v>
      </c>
      <c r="Y69" s="610" t="s">
        <v>723</v>
      </c>
      <c r="Z69" s="588"/>
      <c r="AA69" s="589"/>
      <c r="AB69" s="589"/>
      <c r="AC69" s="589"/>
      <c r="AD69" s="589"/>
      <c r="AE69" s="589"/>
      <c r="AF69" s="589"/>
      <c r="AG69" s="589"/>
      <c r="AH69" s="589"/>
      <c r="AI69" s="589"/>
      <c r="AJ69" s="589"/>
      <c r="AK69" s="589"/>
      <c r="AL69" s="589"/>
      <c r="AM69" s="589"/>
      <c r="AN69" s="589"/>
      <c r="AO69" s="589"/>
      <c r="AP69" s="589"/>
      <c r="AQ69" s="589"/>
      <c r="AR69" s="589"/>
      <c r="AS69" s="589"/>
      <c r="AT69" s="589"/>
      <c r="AU69" s="589"/>
    </row>
    <row r="70" spans="1:47" s="520" customFormat="1" ht="14.25" customHeight="1" x14ac:dyDescent="0.2">
      <c r="A70" s="61" t="s">
        <v>158</v>
      </c>
      <c r="B70" s="61" t="s">
        <v>159</v>
      </c>
      <c r="C70" s="573" t="s">
        <v>744</v>
      </c>
      <c r="D70" s="573"/>
      <c r="E70" s="752">
        <v>73</v>
      </c>
      <c r="F70" s="603">
        <v>36</v>
      </c>
      <c r="G70" s="601" t="s">
        <v>723</v>
      </c>
      <c r="H70" s="601" t="s">
        <v>723</v>
      </c>
      <c r="I70" s="601" t="s">
        <v>723</v>
      </c>
      <c r="J70" s="601" t="s">
        <v>723</v>
      </c>
      <c r="K70" s="601" t="s">
        <v>723</v>
      </c>
      <c r="L70" s="694">
        <v>42</v>
      </c>
      <c r="M70" s="704">
        <v>0.57999999999999996</v>
      </c>
      <c r="N70" s="605">
        <v>13</v>
      </c>
      <c r="O70" s="605" t="s">
        <v>723</v>
      </c>
      <c r="P70" s="607" t="s">
        <v>723</v>
      </c>
      <c r="Q70" s="606">
        <v>59</v>
      </c>
      <c r="R70" s="607">
        <v>5</v>
      </c>
      <c r="S70" s="607">
        <v>5</v>
      </c>
      <c r="T70" s="607">
        <v>39</v>
      </c>
      <c r="U70" s="605" t="s">
        <v>723</v>
      </c>
      <c r="V70" s="605" t="s">
        <v>723</v>
      </c>
      <c r="W70" s="608">
        <v>50</v>
      </c>
      <c r="X70" s="609">
        <v>0.69</v>
      </c>
      <c r="Y70" s="602">
        <v>18</v>
      </c>
      <c r="Z70" s="588"/>
      <c r="AA70" s="589"/>
      <c r="AB70" s="589"/>
      <c r="AC70" s="589"/>
      <c r="AD70" s="589"/>
      <c r="AE70" s="589"/>
      <c r="AF70" s="589"/>
      <c r="AG70" s="589"/>
      <c r="AH70" s="589"/>
      <c r="AI70" s="589"/>
      <c r="AJ70" s="589"/>
      <c r="AK70" s="589"/>
      <c r="AL70" s="589"/>
      <c r="AM70" s="589"/>
      <c r="AN70" s="589"/>
      <c r="AO70" s="589"/>
      <c r="AP70" s="589"/>
      <c r="AQ70" s="589"/>
      <c r="AR70" s="589"/>
      <c r="AS70" s="589"/>
      <c r="AT70" s="589"/>
      <c r="AU70" s="589"/>
    </row>
    <row r="71" spans="1:47" s="520" customFormat="1" ht="14.25" customHeight="1" x14ac:dyDescent="0.2">
      <c r="A71" s="61" t="s">
        <v>292</v>
      </c>
      <c r="B71" s="61" t="s">
        <v>293</v>
      </c>
      <c r="C71" s="573" t="s">
        <v>745</v>
      </c>
      <c r="D71" s="573"/>
      <c r="E71" s="752">
        <v>74</v>
      </c>
      <c r="F71" s="603">
        <v>24</v>
      </c>
      <c r="G71" s="601" t="s">
        <v>723</v>
      </c>
      <c r="H71" s="601" t="s">
        <v>723</v>
      </c>
      <c r="I71" s="601" t="s">
        <v>723</v>
      </c>
      <c r="J71" s="601" t="s">
        <v>723</v>
      </c>
      <c r="K71" s="604">
        <v>14</v>
      </c>
      <c r="L71" s="694">
        <v>44</v>
      </c>
      <c r="M71" s="704">
        <v>0.6</v>
      </c>
      <c r="N71" s="607">
        <v>7</v>
      </c>
      <c r="O71" s="607">
        <v>95</v>
      </c>
      <c r="P71" s="607">
        <v>13</v>
      </c>
      <c r="Q71" s="606">
        <v>159</v>
      </c>
      <c r="R71" s="607">
        <v>53</v>
      </c>
      <c r="S71" s="607">
        <v>22</v>
      </c>
      <c r="T71" s="607">
        <v>69</v>
      </c>
      <c r="U71" s="607">
        <v>98</v>
      </c>
      <c r="V71" s="607">
        <v>117</v>
      </c>
      <c r="W71" s="608">
        <v>359</v>
      </c>
      <c r="X71" s="609">
        <v>4.8600000000000003</v>
      </c>
      <c r="Y71" s="602">
        <v>20</v>
      </c>
      <c r="Z71" s="588"/>
      <c r="AA71" s="589"/>
      <c r="AB71" s="589"/>
      <c r="AC71" s="589"/>
      <c r="AD71" s="589"/>
      <c r="AE71" s="589"/>
      <c r="AF71" s="589"/>
      <c r="AG71" s="589"/>
      <c r="AH71" s="589"/>
      <c r="AI71" s="589"/>
      <c r="AJ71" s="589"/>
      <c r="AK71" s="589"/>
      <c r="AL71" s="589"/>
      <c r="AM71" s="589"/>
      <c r="AN71" s="589"/>
      <c r="AO71" s="589"/>
      <c r="AP71" s="589"/>
      <c r="AQ71" s="589"/>
      <c r="AR71" s="589"/>
      <c r="AS71" s="589"/>
      <c r="AT71" s="589"/>
      <c r="AU71" s="589"/>
    </row>
    <row r="72" spans="1:47" s="520" customFormat="1" ht="14.25" customHeight="1" x14ac:dyDescent="0.2">
      <c r="A72" s="61" t="s">
        <v>584</v>
      </c>
      <c r="B72" s="61" t="s">
        <v>585</v>
      </c>
      <c r="C72" s="573" t="s">
        <v>748</v>
      </c>
      <c r="D72" s="573"/>
      <c r="E72" s="752">
        <v>52.97</v>
      </c>
      <c r="F72" s="603">
        <v>16</v>
      </c>
      <c r="G72" s="601" t="s">
        <v>723</v>
      </c>
      <c r="H72" s="601" t="s">
        <v>723</v>
      </c>
      <c r="I72" s="601" t="s">
        <v>723</v>
      </c>
      <c r="J72" s="601" t="s">
        <v>723</v>
      </c>
      <c r="K72" s="601" t="s">
        <v>723</v>
      </c>
      <c r="L72" s="694">
        <v>18</v>
      </c>
      <c r="M72" s="704">
        <v>0.34</v>
      </c>
      <c r="N72" s="605" t="s">
        <v>723</v>
      </c>
      <c r="O72" s="605" t="s">
        <v>723</v>
      </c>
      <c r="P72" s="607">
        <v>24</v>
      </c>
      <c r="Q72" s="606">
        <v>47</v>
      </c>
      <c r="R72" s="607" t="s">
        <v>723</v>
      </c>
      <c r="S72" s="605" t="s">
        <v>723</v>
      </c>
      <c r="T72" s="607">
        <v>13</v>
      </c>
      <c r="U72" s="605" t="s">
        <v>723</v>
      </c>
      <c r="V72" s="605" t="s">
        <v>723</v>
      </c>
      <c r="W72" s="608">
        <v>15</v>
      </c>
      <c r="X72" s="609">
        <v>0.28000000000000003</v>
      </c>
      <c r="Y72" s="602" t="s">
        <v>723</v>
      </c>
      <c r="Z72" s="588"/>
      <c r="AA72" s="589"/>
      <c r="AB72" s="589"/>
      <c r="AC72" s="589"/>
      <c r="AD72" s="589"/>
      <c r="AE72" s="589"/>
      <c r="AF72" s="589"/>
      <c r="AG72" s="589"/>
      <c r="AH72" s="589"/>
      <c r="AI72" s="589"/>
      <c r="AJ72" s="589"/>
      <c r="AK72" s="589"/>
      <c r="AL72" s="589"/>
      <c r="AM72" s="589"/>
      <c r="AN72" s="589"/>
      <c r="AO72" s="589"/>
      <c r="AP72" s="589"/>
      <c r="AQ72" s="589"/>
      <c r="AR72" s="589"/>
      <c r="AS72" s="589"/>
      <c r="AT72" s="589"/>
      <c r="AU72" s="589"/>
    </row>
    <row r="73" spans="1:47" s="520" customFormat="1" ht="14.25" customHeight="1" x14ac:dyDescent="0.2">
      <c r="A73" s="61" t="s">
        <v>498</v>
      </c>
      <c r="B73" s="61" t="s">
        <v>499</v>
      </c>
      <c r="C73" s="573" t="s">
        <v>742</v>
      </c>
      <c r="D73" s="573"/>
      <c r="E73" s="752">
        <v>60.314999999999998</v>
      </c>
      <c r="F73" s="603">
        <v>10</v>
      </c>
      <c r="G73" s="601" t="s">
        <v>723</v>
      </c>
      <c r="H73" s="601" t="s">
        <v>723</v>
      </c>
      <c r="I73" s="601" t="s">
        <v>723</v>
      </c>
      <c r="J73" s="601" t="s">
        <v>723</v>
      </c>
      <c r="K73" s="601" t="s">
        <v>723</v>
      </c>
      <c r="L73" s="694">
        <v>17</v>
      </c>
      <c r="M73" s="704">
        <v>0.28000000000000003</v>
      </c>
      <c r="N73" s="605" t="s">
        <v>723</v>
      </c>
      <c r="O73" s="607">
        <v>7</v>
      </c>
      <c r="P73" s="605" t="s">
        <v>723</v>
      </c>
      <c r="Q73" s="606">
        <v>26</v>
      </c>
      <c r="R73" s="605" t="s">
        <v>723</v>
      </c>
      <c r="S73" s="605" t="s">
        <v>723</v>
      </c>
      <c r="T73" s="607">
        <v>20</v>
      </c>
      <c r="U73" s="605" t="s">
        <v>723</v>
      </c>
      <c r="V73" s="607" t="s">
        <v>723</v>
      </c>
      <c r="W73" s="608">
        <v>23</v>
      </c>
      <c r="X73" s="609">
        <v>0.38</v>
      </c>
      <c r="Y73" s="610" t="s">
        <v>723</v>
      </c>
      <c r="Z73" s="588"/>
      <c r="AA73" s="589"/>
      <c r="AB73" s="589"/>
      <c r="AC73" s="589"/>
      <c r="AD73" s="589"/>
      <c r="AE73" s="589"/>
      <c r="AF73" s="589"/>
      <c r="AG73" s="589"/>
      <c r="AH73" s="589"/>
      <c r="AI73" s="589"/>
      <c r="AJ73" s="589"/>
      <c r="AK73" s="589"/>
      <c r="AL73" s="589"/>
      <c r="AM73" s="589"/>
      <c r="AN73" s="589"/>
      <c r="AO73" s="589"/>
      <c r="AP73" s="589"/>
      <c r="AQ73" s="589"/>
      <c r="AR73" s="589"/>
      <c r="AS73" s="589"/>
      <c r="AT73" s="589"/>
      <c r="AU73" s="589"/>
    </row>
    <row r="74" spans="1:47" s="520" customFormat="1" ht="14.25" customHeight="1" x14ac:dyDescent="0.2">
      <c r="A74" s="61" t="s">
        <v>29</v>
      </c>
      <c r="B74" s="61" t="s">
        <v>651</v>
      </c>
      <c r="C74" s="573" t="s">
        <v>743</v>
      </c>
      <c r="D74" s="573"/>
      <c r="E74" s="752">
        <v>166</v>
      </c>
      <c r="F74" s="603">
        <v>26</v>
      </c>
      <c r="G74" s="601" t="s">
        <v>723</v>
      </c>
      <c r="H74" s="601" t="s">
        <v>723</v>
      </c>
      <c r="I74" s="601" t="s">
        <v>723</v>
      </c>
      <c r="J74" s="601" t="s">
        <v>723</v>
      </c>
      <c r="K74" s="601" t="s">
        <v>723</v>
      </c>
      <c r="L74" s="694">
        <v>29</v>
      </c>
      <c r="M74" s="704">
        <v>0.18</v>
      </c>
      <c r="N74" s="605">
        <v>6</v>
      </c>
      <c r="O74" s="605">
        <v>28</v>
      </c>
      <c r="P74" s="607">
        <v>64</v>
      </c>
      <c r="Q74" s="606">
        <v>127</v>
      </c>
      <c r="R74" s="605">
        <v>5</v>
      </c>
      <c r="S74" s="607">
        <v>16</v>
      </c>
      <c r="T74" s="605" t="s">
        <v>723</v>
      </c>
      <c r="U74" s="605" t="s">
        <v>723</v>
      </c>
      <c r="V74" s="605">
        <v>7</v>
      </c>
      <c r="W74" s="608">
        <v>28</v>
      </c>
      <c r="X74" s="609">
        <v>0.17</v>
      </c>
      <c r="Y74" s="602">
        <v>8</v>
      </c>
      <c r="Z74" s="588"/>
      <c r="AA74" s="589"/>
      <c r="AB74" s="589"/>
      <c r="AC74" s="589"/>
      <c r="AD74" s="589"/>
      <c r="AE74" s="589"/>
      <c r="AF74" s="589"/>
      <c r="AG74" s="589"/>
      <c r="AH74" s="589"/>
      <c r="AI74" s="589"/>
      <c r="AJ74" s="589"/>
      <c r="AK74" s="589"/>
      <c r="AL74" s="589"/>
      <c r="AM74" s="589"/>
      <c r="AN74" s="589"/>
      <c r="AO74" s="589"/>
      <c r="AP74" s="589"/>
      <c r="AQ74" s="589"/>
      <c r="AR74" s="589"/>
      <c r="AS74" s="589"/>
      <c r="AT74" s="589"/>
      <c r="AU74" s="589"/>
    </row>
    <row r="75" spans="1:47" s="520" customFormat="1" ht="14.25" customHeight="1" x14ac:dyDescent="0.2">
      <c r="A75" s="61" t="s">
        <v>30</v>
      </c>
      <c r="B75" s="61" t="s">
        <v>652</v>
      </c>
      <c r="C75" s="573" t="s">
        <v>743</v>
      </c>
      <c r="D75" s="573"/>
      <c r="E75" s="752">
        <v>145</v>
      </c>
      <c r="F75" s="603">
        <v>19</v>
      </c>
      <c r="G75" s="601" t="s">
        <v>723</v>
      </c>
      <c r="H75" s="601" t="s">
        <v>723</v>
      </c>
      <c r="I75" s="601" t="s">
        <v>723</v>
      </c>
      <c r="J75" s="601" t="s">
        <v>723</v>
      </c>
      <c r="K75" s="601" t="s">
        <v>723</v>
      </c>
      <c r="L75" s="694">
        <v>21</v>
      </c>
      <c r="M75" s="704">
        <v>0.14000000000000001</v>
      </c>
      <c r="N75" s="607">
        <v>23</v>
      </c>
      <c r="O75" s="607">
        <v>14</v>
      </c>
      <c r="P75" s="607">
        <v>27</v>
      </c>
      <c r="Q75" s="606">
        <v>85</v>
      </c>
      <c r="R75" s="607">
        <v>15</v>
      </c>
      <c r="S75" s="607">
        <v>16</v>
      </c>
      <c r="T75" s="607">
        <v>11</v>
      </c>
      <c r="U75" s="605" t="s">
        <v>723</v>
      </c>
      <c r="V75" s="605" t="s">
        <v>723</v>
      </c>
      <c r="W75" s="608">
        <v>46</v>
      </c>
      <c r="X75" s="609">
        <v>0.32</v>
      </c>
      <c r="Y75" s="602">
        <v>8</v>
      </c>
      <c r="Z75" s="588"/>
      <c r="AA75" s="589"/>
      <c r="AB75" s="589"/>
      <c r="AC75" s="589"/>
      <c r="AD75" s="589"/>
      <c r="AE75" s="589"/>
      <c r="AF75" s="589"/>
      <c r="AG75" s="589"/>
      <c r="AH75" s="589"/>
      <c r="AI75" s="589"/>
      <c r="AJ75" s="589"/>
      <c r="AK75" s="589"/>
      <c r="AL75" s="589"/>
      <c r="AM75" s="589"/>
      <c r="AN75" s="589"/>
      <c r="AO75" s="589"/>
      <c r="AP75" s="589"/>
      <c r="AQ75" s="589"/>
      <c r="AR75" s="589"/>
      <c r="AS75" s="589"/>
      <c r="AT75" s="589"/>
      <c r="AU75" s="589"/>
    </row>
    <row r="76" spans="1:47" s="520" customFormat="1" ht="14.25" customHeight="1" x14ac:dyDescent="0.2">
      <c r="A76" s="61" t="s">
        <v>144</v>
      </c>
      <c r="B76" s="61" t="s">
        <v>145</v>
      </c>
      <c r="C76" s="573" t="s">
        <v>744</v>
      </c>
      <c r="D76" s="573"/>
      <c r="E76" s="752">
        <v>48</v>
      </c>
      <c r="F76" s="603" t="s">
        <v>723</v>
      </c>
      <c r="G76" s="601" t="s">
        <v>723</v>
      </c>
      <c r="H76" s="601" t="s">
        <v>723</v>
      </c>
      <c r="I76" s="601" t="s">
        <v>723</v>
      </c>
      <c r="J76" s="601" t="s">
        <v>723</v>
      </c>
      <c r="K76" s="601" t="s">
        <v>723</v>
      </c>
      <c r="L76" s="694" t="s">
        <v>723</v>
      </c>
      <c r="M76" s="704" t="s">
        <v>723</v>
      </c>
      <c r="N76" s="605" t="s">
        <v>723</v>
      </c>
      <c r="O76" s="605" t="s">
        <v>723</v>
      </c>
      <c r="P76" s="607">
        <v>24</v>
      </c>
      <c r="Q76" s="606">
        <v>41</v>
      </c>
      <c r="R76" s="605" t="s">
        <v>723</v>
      </c>
      <c r="S76" s="605" t="s">
        <v>723</v>
      </c>
      <c r="T76" s="605" t="s">
        <v>723</v>
      </c>
      <c r="U76" s="605" t="s">
        <v>723</v>
      </c>
      <c r="V76" s="605" t="s">
        <v>723</v>
      </c>
      <c r="W76" s="611" t="s">
        <v>619</v>
      </c>
      <c r="X76" s="610" t="s">
        <v>723</v>
      </c>
      <c r="Y76" s="610" t="s">
        <v>723</v>
      </c>
      <c r="Z76" s="588"/>
      <c r="AA76" s="589"/>
      <c r="AB76" s="589"/>
      <c r="AC76" s="589"/>
      <c r="AD76" s="589"/>
      <c r="AE76" s="589"/>
      <c r="AF76" s="589"/>
      <c r="AG76" s="589"/>
      <c r="AH76" s="589"/>
      <c r="AI76" s="589"/>
      <c r="AJ76" s="589"/>
      <c r="AK76" s="589"/>
      <c r="AL76" s="589"/>
      <c r="AM76" s="589"/>
      <c r="AN76" s="589"/>
      <c r="AO76" s="589"/>
      <c r="AP76" s="589"/>
      <c r="AQ76" s="589"/>
      <c r="AR76" s="589"/>
      <c r="AS76" s="589"/>
      <c r="AT76" s="589"/>
      <c r="AU76" s="589"/>
    </row>
    <row r="77" spans="1:47" s="520" customFormat="1" ht="14.25" customHeight="1" x14ac:dyDescent="0.2">
      <c r="A77" s="61" t="s">
        <v>534</v>
      </c>
      <c r="B77" s="61" t="s">
        <v>535</v>
      </c>
      <c r="C77" s="573" t="s">
        <v>742</v>
      </c>
      <c r="D77" s="573"/>
      <c r="E77" s="752">
        <v>52</v>
      </c>
      <c r="F77" s="603" t="s">
        <v>723</v>
      </c>
      <c r="G77" s="601" t="s">
        <v>723</v>
      </c>
      <c r="H77" s="601" t="s">
        <v>723</v>
      </c>
      <c r="I77" s="601" t="s">
        <v>723</v>
      </c>
      <c r="J77" s="601" t="s">
        <v>723</v>
      </c>
      <c r="K77" s="601" t="s">
        <v>723</v>
      </c>
      <c r="L77" s="694">
        <v>13</v>
      </c>
      <c r="M77" s="704">
        <v>0.25</v>
      </c>
      <c r="N77" s="605" t="s">
        <v>723</v>
      </c>
      <c r="O77" s="605" t="s">
        <v>723</v>
      </c>
      <c r="P77" s="607">
        <v>25</v>
      </c>
      <c r="Q77" s="606">
        <v>51</v>
      </c>
      <c r="R77" s="605">
        <v>13</v>
      </c>
      <c r="S77" s="605" t="s">
        <v>723</v>
      </c>
      <c r="T77" s="607">
        <v>52</v>
      </c>
      <c r="U77" s="605" t="s">
        <v>723</v>
      </c>
      <c r="V77" s="605" t="s">
        <v>723</v>
      </c>
      <c r="W77" s="608">
        <v>68</v>
      </c>
      <c r="X77" s="609">
        <v>1.3</v>
      </c>
      <c r="Y77" s="602">
        <v>11</v>
      </c>
      <c r="Z77" s="588"/>
      <c r="AA77" s="589"/>
      <c r="AB77" s="589"/>
      <c r="AC77" s="589"/>
      <c r="AD77" s="589"/>
      <c r="AE77" s="589"/>
      <c r="AF77" s="589"/>
      <c r="AG77" s="589"/>
      <c r="AH77" s="589"/>
      <c r="AI77" s="589"/>
      <c r="AJ77" s="589"/>
      <c r="AK77" s="589"/>
      <c r="AL77" s="589"/>
      <c r="AM77" s="589"/>
      <c r="AN77" s="589"/>
      <c r="AO77" s="589"/>
      <c r="AP77" s="589"/>
      <c r="AQ77" s="589"/>
      <c r="AR77" s="589"/>
      <c r="AS77" s="589"/>
      <c r="AT77" s="589"/>
      <c r="AU77" s="589"/>
    </row>
    <row r="78" spans="1:47" s="520" customFormat="1" ht="14.25" customHeight="1" x14ac:dyDescent="0.2">
      <c r="A78" s="61" t="s">
        <v>436</v>
      </c>
      <c r="B78" s="61" t="s">
        <v>437</v>
      </c>
      <c r="C78" s="573" t="s">
        <v>742</v>
      </c>
      <c r="D78" s="573"/>
      <c r="E78" s="752">
        <v>38</v>
      </c>
      <c r="F78" s="603">
        <v>7</v>
      </c>
      <c r="G78" s="601" t="s">
        <v>723</v>
      </c>
      <c r="H78" s="601" t="s">
        <v>723</v>
      </c>
      <c r="I78" s="601" t="s">
        <v>723</v>
      </c>
      <c r="J78" s="601" t="s">
        <v>723</v>
      </c>
      <c r="K78" s="601" t="s">
        <v>723</v>
      </c>
      <c r="L78" s="694">
        <v>9</v>
      </c>
      <c r="M78" s="704">
        <v>0.24</v>
      </c>
      <c r="N78" s="605" t="s">
        <v>723</v>
      </c>
      <c r="O78" s="605" t="s">
        <v>723</v>
      </c>
      <c r="P78" s="605">
        <v>9</v>
      </c>
      <c r="Q78" s="606">
        <v>20</v>
      </c>
      <c r="R78" s="607">
        <v>5</v>
      </c>
      <c r="S78" s="605" t="s">
        <v>723</v>
      </c>
      <c r="T78" s="607">
        <v>20</v>
      </c>
      <c r="U78" s="605" t="s">
        <v>723</v>
      </c>
      <c r="V78" s="605" t="s">
        <v>723</v>
      </c>
      <c r="W78" s="608">
        <v>27</v>
      </c>
      <c r="X78" s="609">
        <v>0.71</v>
      </c>
      <c r="Y78" s="610" t="s">
        <v>723</v>
      </c>
      <c r="Z78" s="588"/>
      <c r="AA78" s="589"/>
      <c r="AB78" s="589"/>
      <c r="AC78" s="589"/>
      <c r="AD78" s="589"/>
      <c r="AE78" s="589"/>
      <c r="AF78" s="589"/>
      <c r="AG78" s="589"/>
      <c r="AH78" s="589"/>
      <c r="AI78" s="589"/>
      <c r="AJ78" s="589"/>
      <c r="AK78" s="589"/>
      <c r="AL78" s="589"/>
      <c r="AM78" s="589"/>
      <c r="AN78" s="589"/>
      <c r="AO78" s="589"/>
      <c r="AP78" s="589"/>
      <c r="AQ78" s="589"/>
      <c r="AR78" s="589"/>
      <c r="AS78" s="589"/>
      <c r="AT78" s="589"/>
      <c r="AU78" s="589"/>
    </row>
    <row r="79" spans="1:47" s="520" customFormat="1" ht="14.25" customHeight="1" x14ac:dyDescent="0.2">
      <c r="A79" s="61" t="s">
        <v>67</v>
      </c>
      <c r="B79" s="61" t="s">
        <v>68</v>
      </c>
      <c r="C79" s="573" t="s">
        <v>743</v>
      </c>
      <c r="D79" s="573"/>
      <c r="E79" s="752">
        <v>48.88</v>
      </c>
      <c r="F79" s="612">
        <v>5</v>
      </c>
      <c r="G79" s="601" t="s">
        <v>723</v>
      </c>
      <c r="H79" s="601" t="s">
        <v>723</v>
      </c>
      <c r="I79" s="601" t="s">
        <v>723</v>
      </c>
      <c r="J79" s="601" t="s">
        <v>723</v>
      </c>
      <c r="K79" s="601" t="s">
        <v>723</v>
      </c>
      <c r="L79" s="694">
        <v>7</v>
      </c>
      <c r="M79" s="704">
        <v>0.14000000000000001</v>
      </c>
      <c r="N79" s="607" t="s">
        <v>723</v>
      </c>
      <c r="O79" s="605" t="s">
        <v>723</v>
      </c>
      <c r="P79" s="605">
        <v>6</v>
      </c>
      <c r="Q79" s="606">
        <v>18</v>
      </c>
      <c r="R79" s="605" t="s">
        <v>723</v>
      </c>
      <c r="S79" s="605" t="s">
        <v>723</v>
      </c>
      <c r="T79" s="605" t="s">
        <v>723</v>
      </c>
      <c r="U79" s="605" t="s">
        <v>723</v>
      </c>
      <c r="V79" s="605" t="s">
        <v>723</v>
      </c>
      <c r="W79" s="608">
        <v>12</v>
      </c>
      <c r="X79" s="609">
        <v>0.25</v>
      </c>
      <c r="Y79" s="610" t="s">
        <v>723</v>
      </c>
      <c r="Z79" s="588"/>
      <c r="AA79" s="589"/>
      <c r="AB79" s="589"/>
      <c r="AC79" s="589"/>
      <c r="AD79" s="589"/>
      <c r="AE79" s="589"/>
      <c r="AF79" s="589"/>
      <c r="AG79" s="589"/>
      <c r="AH79" s="589"/>
      <c r="AI79" s="589"/>
      <c r="AJ79" s="589"/>
      <c r="AK79" s="589"/>
      <c r="AL79" s="589"/>
      <c r="AM79" s="589"/>
      <c r="AN79" s="589"/>
      <c r="AO79" s="589"/>
      <c r="AP79" s="589"/>
      <c r="AQ79" s="589"/>
      <c r="AR79" s="589"/>
      <c r="AS79" s="589"/>
      <c r="AT79" s="589"/>
      <c r="AU79" s="589"/>
    </row>
    <row r="80" spans="1:47" s="520" customFormat="1" ht="14.25" customHeight="1" x14ac:dyDescent="0.2">
      <c r="A80" s="61" t="s">
        <v>572</v>
      </c>
      <c r="B80" s="61" t="s">
        <v>573</v>
      </c>
      <c r="C80" s="573" t="s">
        <v>748</v>
      </c>
      <c r="D80" s="573"/>
      <c r="E80" s="752">
        <v>22</v>
      </c>
      <c r="F80" s="612" t="s">
        <v>723</v>
      </c>
      <c r="G80" s="601" t="s">
        <v>723</v>
      </c>
      <c r="H80" s="601" t="s">
        <v>723</v>
      </c>
      <c r="I80" s="601" t="s">
        <v>723</v>
      </c>
      <c r="J80" s="601" t="s">
        <v>723</v>
      </c>
      <c r="K80" s="601" t="s">
        <v>723</v>
      </c>
      <c r="L80" s="694">
        <v>9</v>
      </c>
      <c r="M80" s="704">
        <v>0.4</v>
      </c>
      <c r="N80" s="605" t="s">
        <v>723</v>
      </c>
      <c r="O80" s="605" t="s">
        <v>723</v>
      </c>
      <c r="P80" s="607">
        <v>7</v>
      </c>
      <c r="Q80" s="606">
        <v>18</v>
      </c>
      <c r="R80" s="605" t="s">
        <v>723</v>
      </c>
      <c r="S80" s="605" t="s">
        <v>723</v>
      </c>
      <c r="T80" s="607">
        <v>16</v>
      </c>
      <c r="U80" s="605" t="s">
        <v>723</v>
      </c>
      <c r="V80" s="605">
        <v>7</v>
      </c>
      <c r="W80" s="608">
        <v>31</v>
      </c>
      <c r="X80" s="609">
        <v>1.38</v>
      </c>
      <c r="Y80" s="610" t="s">
        <v>723</v>
      </c>
      <c r="Z80" s="588"/>
      <c r="AA80" s="589"/>
      <c r="AB80" s="589"/>
      <c r="AC80" s="589"/>
      <c r="AD80" s="589"/>
      <c r="AE80" s="589"/>
      <c r="AF80" s="589"/>
      <c r="AG80" s="589"/>
      <c r="AH80" s="589"/>
      <c r="AI80" s="589"/>
      <c r="AJ80" s="589"/>
      <c r="AK80" s="589"/>
      <c r="AL80" s="589"/>
      <c r="AM80" s="589"/>
      <c r="AN80" s="589"/>
      <c r="AO80" s="589"/>
      <c r="AP80" s="589"/>
      <c r="AQ80" s="589"/>
      <c r="AR80" s="589"/>
      <c r="AS80" s="589"/>
      <c r="AT80" s="589"/>
      <c r="AU80" s="589"/>
    </row>
    <row r="81" spans="1:47" s="520" customFormat="1" ht="14.25" customHeight="1" x14ac:dyDescent="0.2">
      <c r="A81" s="61" t="s">
        <v>358</v>
      </c>
      <c r="B81" s="61" t="s">
        <v>359</v>
      </c>
      <c r="C81" s="573" t="s">
        <v>746</v>
      </c>
      <c r="D81" s="573"/>
      <c r="E81" s="752">
        <v>5</v>
      </c>
      <c r="F81" s="612" t="s">
        <v>723</v>
      </c>
      <c r="G81" s="601" t="s">
        <v>723</v>
      </c>
      <c r="H81" s="601" t="s">
        <v>723</v>
      </c>
      <c r="I81" s="601" t="s">
        <v>723</v>
      </c>
      <c r="J81" s="601" t="s">
        <v>723</v>
      </c>
      <c r="K81" s="601" t="s">
        <v>723</v>
      </c>
      <c r="L81" s="600" t="s">
        <v>723</v>
      </c>
      <c r="M81" s="610" t="s">
        <v>723</v>
      </c>
      <c r="N81" s="605" t="s">
        <v>723</v>
      </c>
      <c r="O81" s="605" t="s">
        <v>723</v>
      </c>
      <c r="P81" s="605" t="s">
        <v>723</v>
      </c>
      <c r="Q81" s="606" t="s">
        <v>723</v>
      </c>
      <c r="R81" s="605" t="s">
        <v>723</v>
      </c>
      <c r="S81" s="605" t="s">
        <v>723</v>
      </c>
      <c r="T81" s="605" t="s">
        <v>723</v>
      </c>
      <c r="U81" s="605" t="s">
        <v>723</v>
      </c>
      <c r="V81" s="607">
        <v>14</v>
      </c>
      <c r="W81" s="608">
        <v>16</v>
      </c>
      <c r="X81" s="609">
        <v>3.15</v>
      </c>
      <c r="Y81" s="610" t="s">
        <v>723</v>
      </c>
      <c r="Z81" s="588"/>
      <c r="AA81" s="589"/>
      <c r="AB81" s="589"/>
      <c r="AC81" s="589"/>
      <c r="AD81" s="589"/>
      <c r="AE81" s="589"/>
      <c r="AF81" s="589"/>
      <c r="AG81" s="589"/>
      <c r="AH81" s="589"/>
      <c r="AI81" s="589"/>
      <c r="AJ81" s="589"/>
      <c r="AK81" s="589"/>
      <c r="AL81" s="589"/>
      <c r="AM81" s="589"/>
      <c r="AN81" s="589"/>
      <c r="AO81" s="589"/>
      <c r="AP81" s="589"/>
      <c r="AQ81" s="589"/>
      <c r="AR81" s="589"/>
      <c r="AS81" s="589"/>
      <c r="AT81" s="589"/>
      <c r="AU81" s="589"/>
    </row>
    <row r="82" spans="1:47" s="520" customFormat="1" ht="14.25" customHeight="1" x14ac:dyDescent="0.2">
      <c r="A82" s="61" t="s">
        <v>294</v>
      </c>
      <c r="B82" s="61" t="s">
        <v>295</v>
      </c>
      <c r="C82" s="573" t="s">
        <v>745</v>
      </c>
      <c r="D82" s="573"/>
      <c r="E82" s="752">
        <v>78</v>
      </c>
      <c r="F82" s="603">
        <v>39</v>
      </c>
      <c r="G82" s="601">
        <v>5</v>
      </c>
      <c r="H82" s="601" t="s">
        <v>723</v>
      </c>
      <c r="I82" s="601" t="s">
        <v>723</v>
      </c>
      <c r="J82" s="601" t="s">
        <v>723</v>
      </c>
      <c r="K82" s="601" t="s">
        <v>723</v>
      </c>
      <c r="L82" s="694">
        <v>47</v>
      </c>
      <c r="M82" s="704">
        <v>0.6</v>
      </c>
      <c r="N82" s="607" t="s">
        <v>723</v>
      </c>
      <c r="O82" s="605" t="s">
        <v>723</v>
      </c>
      <c r="P82" s="605" t="s">
        <v>723</v>
      </c>
      <c r="Q82" s="606">
        <v>56</v>
      </c>
      <c r="R82" s="607" t="s">
        <v>723</v>
      </c>
      <c r="S82" s="607">
        <v>6</v>
      </c>
      <c r="T82" s="607">
        <v>88</v>
      </c>
      <c r="U82" s="607">
        <v>57</v>
      </c>
      <c r="V82" s="607" t="s">
        <v>723</v>
      </c>
      <c r="W82" s="608">
        <v>157</v>
      </c>
      <c r="X82" s="609">
        <v>2.02</v>
      </c>
      <c r="Y82" s="602">
        <v>22</v>
      </c>
      <c r="Z82" s="588"/>
      <c r="AA82" s="589"/>
      <c r="AB82" s="589"/>
      <c r="AC82" s="589"/>
      <c r="AD82" s="589"/>
      <c r="AE82" s="589"/>
      <c r="AF82" s="589"/>
      <c r="AG82" s="589"/>
      <c r="AH82" s="589"/>
      <c r="AI82" s="589"/>
      <c r="AJ82" s="589"/>
      <c r="AK82" s="589"/>
      <c r="AL82" s="589"/>
      <c r="AM82" s="589"/>
      <c r="AN82" s="589"/>
      <c r="AO82" s="589"/>
      <c r="AP82" s="589"/>
      <c r="AQ82" s="589"/>
      <c r="AR82" s="589"/>
      <c r="AS82" s="589"/>
      <c r="AT82" s="589"/>
      <c r="AU82" s="589"/>
    </row>
    <row r="83" spans="1:47" s="520" customFormat="1" ht="14.25" customHeight="1" x14ac:dyDescent="0.2">
      <c r="A83" s="61" t="s">
        <v>39</v>
      </c>
      <c r="B83" s="61" t="s">
        <v>40</v>
      </c>
      <c r="C83" s="573" t="s">
        <v>743</v>
      </c>
      <c r="D83" s="573"/>
      <c r="E83" s="752">
        <v>31</v>
      </c>
      <c r="F83" s="612" t="s">
        <v>723</v>
      </c>
      <c r="G83" s="601" t="s">
        <v>723</v>
      </c>
      <c r="H83" s="601" t="s">
        <v>723</v>
      </c>
      <c r="I83" s="601" t="s">
        <v>723</v>
      </c>
      <c r="J83" s="601" t="s">
        <v>723</v>
      </c>
      <c r="K83" s="601" t="s">
        <v>723</v>
      </c>
      <c r="L83" s="694" t="s">
        <v>723</v>
      </c>
      <c r="M83" s="704" t="s">
        <v>723</v>
      </c>
      <c r="N83" s="605" t="s">
        <v>723</v>
      </c>
      <c r="O83" s="605" t="s">
        <v>723</v>
      </c>
      <c r="P83" s="605" t="s">
        <v>723</v>
      </c>
      <c r="Q83" s="606">
        <v>6</v>
      </c>
      <c r="R83" s="605" t="s">
        <v>723</v>
      </c>
      <c r="S83" s="605" t="s">
        <v>723</v>
      </c>
      <c r="T83" s="607" t="s">
        <v>723</v>
      </c>
      <c r="U83" s="605" t="s">
        <v>723</v>
      </c>
      <c r="V83" s="605" t="s">
        <v>723</v>
      </c>
      <c r="W83" s="608" t="s">
        <v>619</v>
      </c>
      <c r="X83" s="609" t="s">
        <v>723</v>
      </c>
      <c r="Y83" s="610" t="s">
        <v>723</v>
      </c>
      <c r="Z83" s="588"/>
      <c r="AA83" s="589"/>
      <c r="AB83" s="589"/>
      <c r="AC83" s="589"/>
      <c r="AD83" s="589"/>
      <c r="AE83" s="589"/>
      <c r="AF83" s="589"/>
      <c r="AG83" s="589"/>
      <c r="AH83" s="589"/>
      <c r="AI83" s="589"/>
      <c r="AJ83" s="589"/>
      <c r="AK83" s="589"/>
      <c r="AL83" s="589"/>
      <c r="AM83" s="589"/>
      <c r="AN83" s="589"/>
      <c r="AO83" s="589"/>
      <c r="AP83" s="589"/>
      <c r="AQ83" s="589"/>
      <c r="AR83" s="589"/>
      <c r="AS83" s="589"/>
      <c r="AT83" s="589"/>
      <c r="AU83" s="589"/>
    </row>
    <row r="84" spans="1:47" s="520" customFormat="1" ht="14.25" customHeight="1" x14ac:dyDescent="0.2">
      <c r="A84" s="61" t="s">
        <v>184</v>
      </c>
      <c r="B84" s="61" t="s">
        <v>185</v>
      </c>
      <c r="C84" s="573" t="s">
        <v>744</v>
      </c>
      <c r="D84" s="573"/>
      <c r="E84" s="752">
        <v>28.29</v>
      </c>
      <c r="F84" s="612" t="s">
        <v>723</v>
      </c>
      <c r="G84" s="601" t="s">
        <v>723</v>
      </c>
      <c r="H84" s="601" t="s">
        <v>723</v>
      </c>
      <c r="I84" s="601" t="s">
        <v>723</v>
      </c>
      <c r="J84" s="601" t="s">
        <v>723</v>
      </c>
      <c r="K84" s="601" t="s">
        <v>723</v>
      </c>
      <c r="L84" s="694">
        <v>19</v>
      </c>
      <c r="M84" s="704">
        <v>0.67</v>
      </c>
      <c r="N84" s="605">
        <v>6</v>
      </c>
      <c r="O84" s="605" t="s">
        <v>723</v>
      </c>
      <c r="P84" s="605" t="s">
        <v>723</v>
      </c>
      <c r="Q84" s="606">
        <v>29</v>
      </c>
      <c r="R84" s="607" t="s">
        <v>723</v>
      </c>
      <c r="S84" s="605" t="s">
        <v>723</v>
      </c>
      <c r="T84" s="607">
        <v>20</v>
      </c>
      <c r="U84" s="605" t="s">
        <v>723</v>
      </c>
      <c r="V84" s="605">
        <v>5</v>
      </c>
      <c r="W84" s="608">
        <v>25</v>
      </c>
      <c r="X84" s="609">
        <v>0.88</v>
      </c>
      <c r="Y84" s="602">
        <v>10</v>
      </c>
      <c r="Z84" s="588"/>
      <c r="AA84" s="589"/>
      <c r="AB84" s="589"/>
      <c r="AC84" s="589"/>
      <c r="AD84" s="589"/>
      <c r="AE84" s="589"/>
      <c r="AF84" s="589"/>
      <c r="AG84" s="589"/>
      <c r="AH84" s="589"/>
      <c r="AI84" s="589"/>
      <c r="AJ84" s="589"/>
      <c r="AK84" s="589"/>
      <c r="AL84" s="589"/>
      <c r="AM84" s="589"/>
      <c r="AN84" s="589"/>
      <c r="AO84" s="589"/>
      <c r="AP84" s="589"/>
      <c r="AQ84" s="589"/>
      <c r="AR84" s="589"/>
      <c r="AS84" s="589"/>
      <c r="AT84" s="589"/>
      <c r="AU84" s="589"/>
    </row>
    <row r="85" spans="1:47" s="520" customFormat="1" ht="14.25" customHeight="1" x14ac:dyDescent="0.2">
      <c r="A85" s="61" t="s">
        <v>547</v>
      </c>
      <c r="B85" s="61" t="s">
        <v>653</v>
      </c>
      <c r="C85" s="573" t="s">
        <v>748</v>
      </c>
      <c r="D85" s="573"/>
      <c r="E85" s="752">
        <v>244</v>
      </c>
      <c r="F85" s="603">
        <v>83</v>
      </c>
      <c r="G85" s="601" t="s">
        <v>723</v>
      </c>
      <c r="H85" s="601" t="s">
        <v>723</v>
      </c>
      <c r="I85" s="601" t="s">
        <v>723</v>
      </c>
      <c r="J85" s="601" t="s">
        <v>723</v>
      </c>
      <c r="K85" s="601">
        <v>7</v>
      </c>
      <c r="L85" s="694">
        <v>90</v>
      </c>
      <c r="M85" s="704">
        <v>0.37</v>
      </c>
      <c r="N85" s="607">
        <v>15</v>
      </c>
      <c r="O85" s="607">
        <v>14</v>
      </c>
      <c r="P85" s="607">
        <v>110</v>
      </c>
      <c r="Q85" s="606">
        <v>229</v>
      </c>
      <c r="R85" s="607">
        <v>53</v>
      </c>
      <c r="S85" s="607">
        <v>23</v>
      </c>
      <c r="T85" s="607">
        <v>26</v>
      </c>
      <c r="U85" s="607">
        <v>76</v>
      </c>
      <c r="V85" s="607">
        <v>46</v>
      </c>
      <c r="W85" s="608">
        <v>224</v>
      </c>
      <c r="X85" s="609">
        <v>0.92</v>
      </c>
      <c r="Y85" s="602">
        <v>73</v>
      </c>
      <c r="Z85" s="588"/>
      <c r="AA85" s="589"/>
      <c r="AB85" s="589"/>
      <c r="AC85" s="589"/>
      <c r="AD85" s="589"/>
      <c r="AE85" s="589"/>
      <c r="AF85" s="589"/>
      <c r="AG85" s="589"/>
      <c r="AH85" s="589"/>
      <c r="AI85" s="589"/>
      <c r="AJ85" s="589"/>
      <c r="AK85" s="589"/>
      <c r="AL85" s="589"/>
      <c r="AM85" s="589"/>
      <c r="AN85" s="589"/>
      <c r="AO85" s="589"/>
      <c r="AP85" s="589"/>
      <c r="AQ85" s="589"/>
      <c r="AR85" s="589"/>
      <c r="AS85" s="589"/>
      <c r="AT85" s="589"/>
      <c r="AU85" s="589"/>
    </row>
    <row r="86" spans="1:47" s="520" customFormat="1" ht="14.25" customHeight="1" x14ac:dyDescent="0.2">
      <c r="A86" s="61" t="s">
        <v>586</v>
      </c>
      <c r="B86" s="61" t="s">
        <v>587</v>
      </c>
      <c r="C86" s="573" t="s">
        <v>748</v>
      </c>
      <c r="D86" s="573"/>
      <c r="E86" s="752">
        <v>38</v>
      </c>
      <c r="F86" s="603" t="s">
        <v>723</v>
      </c>
      <c r="G86" s="601" t="s">
        <v>723</v>
      </c>
      <c r="H86" s="601" t="s">
        <v>723</v>
      </c>
      <c r="I86" s="601" t="s">
        <v>723</v>
      </c>
      <c r="J86" s="601" t="s">
        <v>723</v>
      </c>
      <c r="K86" s="601" t="s">
        <v>723</v>
      </c>
      <c r="L86" s="694">
        <v>6</v>
      </c>
      <c r="M86" s="704">
        <v>0.16</v>
      </c>
      <c r="N86" s="605" t="s">
        <v>723</v>
      </c>
      <c r="O86" s="607">
        <v>13</v>
      </c>
      <c r="P86" s="605" t="s">
        <v>723</v>
      </c>
      <c r="Q86" s="606">
        <v>26</v>
      </c>
      <c r="R86" s="605" t="s">
        <v>723</v>
      </c>
      <c r="S86" s="605" t="s">
        <v>723</v>
      </c>
      <c r="T86" s="607">
        <v>12</v>
      </c>
      <c r="U86" s="605" t="s">
        <v>723</v>
      </c>
      <c r="V86" s="605" t="s">
        <v>723</v>
      </c>
      <c r="W86" s="608">
        <v>15</v>
      </c>
      <c r="X86" s="609">
        <v>0.39</v>
      </c>
      <c r="Y86" s="610" t="s">
        <v>723</v>
      </c>
      <c r="Z86" s="588"/>
      <c r="AA86" s="589"/>
      <c r="AB86" s="589"/>
      <c r="AC86" s="589"/>
      <c r="AD86" s="589"/>
      <c r="AE86" s="589"/>
      <c r="AF86" s="589"/>
      <c r="AG86" s="589"/>
      <c r="AH86" s="589"/>
      <c r="AI86" s="589"/>
      <c r="AJ86" s="589"/>
      <c r="AK86" s="589"/>
      <c r="AL86" s="589"/>
      <c r="AM86" s="589"/>
      <c r="AN86" s="589"/>
      <c r="AO86" s="589"/>
      <c r="AP86" s="589"/>
      <c r="AQ86" s="589"/>
      <c r="AR86" s="589"/>
      <c r="AS86" s="589"/>
      <c r="AT86" s="589"/>
      <c r="AU86" s="589"/>
    </row>
    <row r="87" spans="1:47" s="520" customFormat="1" ht="14.25" customHeight="1" x14ac:dyDescent="0.2">
      <c r="A87" s="61" t="s">
        <v>10</v>
      </c>
      <c r="B87" s="61" t="s">
        <v>654</v>
      </c>
      <c r="C87" s="573" t="s">
        <v>750</v>
      </c>
      <c r="D87" s="573"/>
      <c r="E87" s="752">
        <v>231</v>
      </c>
      <c r="F87" s="612">
        <v>23</v>
      </c>
      <c r="G87" s="601" t="s">
        <v>723</v>
      </c>
      <c r="H87" s="601" t="s">
        <v>723</v>
      </c>
      <c r="I87" s="601" t="s">
        <v>723</v>
      </c>
      <c r="J87" s="601" t="s">
        <v>723</v>
      </c>
      <c r="K87" s="601" t="s">
        <v>723</v>
      </c>
      <c r="L87" s="694">
        <v>25</v>
      </c>
      <c r="M87" s="704">
        <v>0.11</v>
      </c>
      <c r="N87" s="607">
        <v>13</v>
      </c>
      <c r="O87" s="605" t="s">
        <v>723</v>
      </c>
      <c r="P87" s="605" t="s">
        <v>723</v>
      </c>
      <c r="Q87" s="606">
        <v>52</v>
      </c>
      <c r="R87" s="605">
        <v>6</v>
      </c>
      <c r="S87" s="605" t="s">
        <v>723</v>
      </c>
      <c r="T87" s="605" t="s">
        <v>723</v>
      </c>
      <c r="U87" s="605" t="s">
        <v>723</v>
      </c>
      <c r="V87" s="605" t="s">
        <v>723</v>
      </c>
      <c r="W87" s="611">
        <v>7</v>
      </c>
      <c r="X87" s="610">
        <v>0.03</v>
      </c>
      <c r="Y87" s="602">
        <v>15</v>
      </c>
      <c r="Z87" s="588"/>
      <c r="AA87" s="589"/>
      <c r="AB87" s="589"/>
      <c r="AC87" s="589"/>
      <c r="AD87" s="589"/>
      <c r="AE87" s="589"/>
      <c r="AF87" s="589"/>
      <c r="AG87" s="589"/>
      <c r="AH87" s="589"/>
      <c r="AI87" s="589"/>
      <c r="AJ87" s="589"/>
      <c r="AK87" s="589"/>
      <c r="AL87" s="589"/>
      <c r="AM87" s="589"/>
      <c r="AN87" s="589"/>
      <c r="AO87" s="589"/>
      <c r="AP87" s="589"/>
      <c r="AQ87" s="589"/>
      <c r="AR87" s="589"/>
      <c r="AS87" s="589"/>
      <c r="AT87" s="589"/>
      <c r="AU87" s="589"/>
    </row>
    <row r="88" spans="1:47" s="520" customFormat="1" ht="14.25" customHeight="1" x14ac:dyDescent="0.2">
      <c r="A88" s="61" t="s">
        <v>256</v>
      </c>
      <c r="B88" s="61" t="s">
        <v>257</v>
      </c>
      <c r="C88" s="573" t="s">
        <v>749</v>
      </c>
      <c r="D88" s="573"/>
      <c r="E88" s="752">
        <v>144</v>
      </c>
      <c r="F88" s="603">
        <v>82</v>
      </c>
      <c r="G88" s="604">
        <v>21</v>
      </c>
      <c r="H88" s="604">
        <v>11</v>
      </c>
      <c r="I88" s="604">
        <v>10</v>
      </c>
      <c r="J88" s="601">
        <v>10</v>
      </c>
      <c r="K88" s="601">
        <v>5</v>
      </c>
      <c r="L88" s="694">
        <v>139</v>
      </c>
      <c r="M88" s="704">
        <v>0.97</v>
      </c>
      <c r="N88" s="607">
        <v>5</v>
      </c>
      <c r="O88" s="607">
        <v>28</v>
      </c>
      <c r="P88" s="607">
        <v>72</v>
      </c>
      <c r="Q88" s="606">
        <v>244</v>
      </c>
      <c r="R88" s="605" t="s">
        <v>723</v>
      </c>
      <c r="S88" s="605" t="s">
        <v>723</v>
      </c>
      <c r="T88" s="605">
        <v>23</v>
      </c>
      <c r="U88" s="605" t="s">
        <v>723</v>
      </c>
      <c r="V88" s="607">
        <v>255</v>
      </c>
      <c r="W88" s="608">
        <v>278</v>
      </c>
      <c r="X88" s="609">
        <v>1.93</v>
      </c>
      <c r="Y88" s="602">
        <v>490</v>
      </c>
      <c r="Z88" s="588"/>
      <c r="AA88" s="589"/>
      <c r="AB88" s="589"/>
      <c r="AC88" s="589"/>
      <c r="AD88" s="589"/>
      <c r="AE88" s="589"/>
      <c r="AF88" s="589"/>
      <c r="AG88" s="589"/>
      <c r="AH88" s="589"/>
      <c r="AI88" s="589"/>
      <c r="AJ88" s="589"/>
      <c r="AK88" s="589"/>
      <c r="AL88" s="589"/>
      <c r="AM88" s="589"/>
      <c r="AN88" s="589"/>
      <c r="AO88" s="589"/>
      <c r="AP88" s="589"/>
      <c r="AQ88" s="589"/>
      <c r="AR88" s="589"/>
      <c r="AS88" s="589"/>
      <c r="AT88" s="589"/>
      <c r="AU88" s="589"/>
    </row>
    <row r="89" spans="1:47" s="520" customFormat="1" ht="14.25" customHeight="1" x14ac:dyDescent="0.2">
      <c r="A89" s="61" t="s">
        <v>104</v>
      </c>
      <c r="B89" s="61" t="s">
        <v>105</v>
      </c>
      <c r="C89" s="573" t="s">
        <v>747</v>
      </c>
      <c r="D89" s="573"/>
      <c r="E89" s="752">
        <v>25.234999999999999</v>
      </c>
      <c r="F89" s="612" t="s">
        <v>723</v>
      </c>
      <c r="G89" s="601" t="s">
        <v>723</v>
      </c>
      <c r="H89" s="601" t="s">
        <v>723</v>
      </c>
      <c r="I89" s="601" t="s">
        <v>723</v>
      </c>
      <c r="J89" s="601" t="s">
        <v>723</v>
      </c>
      <c r="K89" s="601" t="s">
        <v>723</v>
      </c>
      <c r="L89" s="600" t="s">
        <v>723</v>
      </c>
      <c r="M89" s="610" t="s">
        <v>723</v>
      </c>
      <c r="N89" s="605" t="s">
        <v>723</v>
      </c>
      <c r="O89" s="605" t="s">
        <v>723</v>
      </c>
      <c r="P89" s="605">
        <v>6</v>
      </c>
      <c r="Q89" s="606">
        <v>12</v>
      </c>
      <c r="R89" s="605" t="s">
        <v>723</v>
      </c>
      <c r="S89" s="605" t="s">
        <v>723</v>
      </c>
      <c r="T89" s="605" t="s">
        <v>723</v>
      </c>
      <c r="U89" s="605" t="s">
        <v>723</v>
      </c>
      <c r="V89" s="605" t="s">
        <v>723</v>
      </c>
      <c r="W89" s="611" t="s">
        <v>619</v>
      </c>
      <c r="X89" s="610" t="s">
        <v>723</v>
      </c>
      <c r="Y89" s="610" t="s">
        <v>723</v>
      </c>
      <c r="Z89" s="588"/>
      <c r="AA89" s="589"/>
      <c r="AB89" s="589"/>
      <c r="AC89" s="589"/>
      <c r="AD89" s="589"/>
      <c r="AE89" s="589"/>
      <c r="AF89" s="589"/>
      <c r="AG89" s="589"/>
      <c r="AH89" s="589"/>
      <c r="AI89" s="589"/>
      <c r="AJ89" s="589"/>
      <c r="AK89" s="589"/>
      <c r="AL89" s="589"/>
      <c r="AM89" s="589"/>
      <c r="AN89" s="589"/>
      <c r="AO89" s="589"/>
      <c r="AP89" s="589"/>
      <c r="AQ89" s="589"/>
      <c r="AR89" s="589"/>
      <c r="AS89" s="589"/>
      <c r="AT89" s="589"/>
      <c r="AU89" s="589"/>
    </row>
    <row r="90" spans="1:47" s="520" customFormat="1" ht="14.25" customHeight="1" x14ac:dyDescent="0.2">
      <c r="A90" s="61" t="s">
        <v>536</v>
      </c>
      <c r="B90" s="61" t="s">
        <v>537</v>
      </c>
      <c r="C90" s="573" t="s">
        <v>742</v>
      </c>
      <c r="D90" s="573"/>
      <c r="E90" s="752">
        <v>46</v>
      </c>
      <c r="F90" s="603">
        <v>33</v>
      </c>
      <c r="G90" s="601" t="s">
        <v>723</v>
      </c>
      <c r="H90" s="604">
        <v>5</v>
      </c>
      <c r="I90" s="601" t="s">
        <v>723</v>
      </c>
      <c r="J90" s="601" t="s">
        <v>723</v>
      </c>
      <c r="K90" s="604" t="s">
        <v>723</v>
      </c>
      <c r="L90" s="694">
        <v>44</v>
      </c>
      <c r="M90" s="704">
        <v>0.95</v>
      </c>
      <c r="N90" s="607">
        <v>12</v>
      </c>
      <c r="O90" s="607">
        <v>14</v>
      </c>
      <c r="P90" s="607">
        <v>11</v>
      </c>
      <c r="Q90" s="606">
        <v>81</v>
      </c>
      <c r="R90" s="605" t="s">
        <v>723</v>
      </c>
      <c r="S90" s="607">
        <v>53</v>
      </c>
      <c r="T90" s="607">
        <v>105</v>
      </c>
      <c r="U90" s="607" t="s">
        <v>723</v>
      </c>
      <c r="V90" s="605" t="s">
        <v>723</v>
      </c>
      <c r="W90" s="608">
        <v>176</v>
      </c>
      <c r="X90" s="609">
        <v>3.81</v>
      </c>
      <c r="Y90" s="610">
        <v>7</v>
      </c>
      <c r="Z90" s="588"/>
      <c r="AA90" s="589"/>
      <c r="AB90" s="589"/>
      <c r="AC90" s="589"/>
      <c r="AD90" s="589"/>
      <c r="AE90" s="589"/>
      <c r="AF90" s="589"/>
      <c r="AG90" s="589"/>
      <c r="AH90" s="589"/>
      <c r="AI90" s="589"/>
      <c r="AJ90" s="589"/>
      <c r="AK90" s="589"/>
      <c r="AL90" s="589"/>
      <c r="AM90" s="589"/>
      <c r="AN90" s="589"/>
      <c r="AO90" s="589"/>
      <c r="AP90" s="589"/>
      <c r="AQ90" s="589"/>
      <c r="AR90" s="589"/>
      <c r="AS90" s="589"/>
      <c r="AT90" s="589"/>
      <c r="AU90" s="589"/>
    </row>
    <row r="91" spans="1:47" s="520" customFormat="1" ht="14.25" customHeight="1" x14ac:dyDescent="0.2">
      <c r="A91" s="61" t="s">
        <v>394</v>
      </c>
      <c r="B91" s="61" t="s">
        <v>395</v>
      </c>
      <c r="C91" s="573" t="s">
        <v>746</v>
      </c>
      <c r="D91" s="573"/>
      <c r="E91" s="752">
        <v>160</v>
      </c>
      <c r="F91" s="603">
        <v>42</v>
      </c>
      <c r="G91" s="604">
        <v>66</v>
      </c>
      <c r="H91" s="604">
        <v>24</v>
      </c>
      <c r="I91" s="604">
        <v>9</v>
      </c>
      <c r="J91" s="604" t="s">
        <v>723</v>
      </c>
      <c r="K91" s="604" t="s">
        <v>723</v>
      </c>
      <c r="L91" s="694">
        <v>152</v>
      </c>
      <c r="M91" s="704">
        <v>0.95</v>
      </c>
      <c r="N91" s="607">
        <v>19</v>
      </c>
      <c r="O91" s="607">
        <v>48</v>
      </c>
      <c r="P91" s="607">
        <v>77</v>
      </c>
      <c r="Q91" s="606">
        <v>296</v>
      </c>
      <c r="R91" s="607" t="s">
        <v>723</v>
      </c>
      <c r="S91" s="607" t="s">
        <v>723</v>
      </c>
      <c r="T91" s="607">
        <v>644</v>
      </c>
      <c r="U91" s="607">
        <v>302</v>
      </c>
      <c r="V91" s="607">
        <v>1188</v>
      </c>
      <c r="W91" s="608">
        <v>2221</v>
      </c>
      <c r="X91" s="609">
        <v>13.91</v>
      </c>
      <c r="Y91" s="610" t="s">
        <v>723</v>
      </c>
      <c r="Z91" s="588"/>
      <c r="AA91" s="589"/>
      <c r="AB91" s="589"/>
      <c r="AC91" s="589"/>
      <c r="AD91" s="589"/>
      <c r="AE91" s="589"/>
      <c r="AF91" s="589"/>
      <c r="AG91" s="589"/>
      <c r="AH91" s="589"/>
      <c r="AI91" s="589"/>
      <c r="AJ91" s="589"/>
      <c r="AK91" s="589"/>
      <c r="AL91" s="589"/>
      <c r="AM91" s="589"/>
      <c r="AN91" s="589"/>
      <c r="AO91" s="589"/>
      <c r="AP91" s="589"/>
      <c r="AQ91" s="589"/>
      <c r="AR91" s="589"/>
      <c r="AS91" s="589"/>
      <c r="AT91" s="589"/>
      <c r="AU91" s="589"/>
    </row>
    <row r="92" spans="1:47" s="520" customFormat="1" ht="14.25" customHeight="1" x14ac:dyDescent="0.2">
      <c r="A92" s="61" t="s">
        <v>310</v>
      </c>
      <c r="B92" s="61" t="s">
        <v>311</v>
      </c>
      <c r="C92" s="573" t="s">
        <v>745</v>
      </c>
      <c r="D92" s="573"/>
      <c r="E92" s="752">
        <v>65</v>
      </c>
      <c r="F92" s="603">
        <v>13</v>
      </c>
      <c r="G92" s="604" t="s">
        <v>723</v>
      </c>
      <c r="H92" s="601" t="s">
        <v>723</v>
      </c>
      <c r="I92" s="601" t="s">
        <v>723</v>
      </c>
      <c r="J92" s="601" t="s">
        <v>723</v>
      </c>
      <c r="K92" s="601">
        <v>5</v>
      </c>
      <c r="L92" s="694">
        <v>24</v>
      </c>
      <c r="M92" s="704">
        <v>0.37</v>
      </c>
      <c r="N92" s="605" t="s">
        <v>723</v>
      </c>
      <c r="O92" s="605" t="s">
        <v>723</v>
      </c>
      <c r="P92" s="605" t="s">
        <v>723</v>
      </c>
      <c r="Q92" s="606">
        <v>31</v>
      </c>
      <c r="R92" s="605" t="s">
        <v>723</v>
      </c>
      <c r="S92" s="607">
        <v>25</v>
      </c>
      <c r="T92" s="607">
        <v>30</v>
      </c>
      <c r="U92" s="605" t="s">
        <v>723</v>
      </c>
      <c r="V92" s="607">
        <v>31</v>
      </c>
      <c r="W92" s="608">
        <v>93</v>
      </c>
      <c r="X92" s="609">
        <v>1.44</v>
      </c>
      <c r="Y92" s="602">
        <v>292</v>
      </c>
      <c r="Z92" s="588"/>
      <c r="AA92" s="589"/>
      <c r="AB92" s="589"/>
      <c r="AC92" s="589"/>
      <c r="AD92" s="589"/>
      <c r="AE92" s="589"/>
      <c r="AF92" s="589"/>
      <c r="AG92" s="589"/>
      <c r="AH92" s="589"/>
      <c r="AI92" s="589"/>
      <c r="AJ92" s="589"/>
      <c r="AK92" s="589"/>
      <c r="AL92" s="589"/>
      <c r="AM92" s="589"/>
      <c r="AN92" s="589"/>
      <c r="AO92" s="589"/>
      <c r="AP92" s="589"/>
      <c r="AQ92" s="589"/>
      <c r="AR92" s="589"/>
      <c r="AS92" s="589"/>
      <c r="AT92" s="589"/>
      <c r="AU92" s="589"/>
    </row>
    <row r="93" spans="1:47" s="520" customFormat="1" ht="14.25" customHeight="1" x14ac:dyDescent="0.2">
      <c r="A93" s="61" t="s">
        <v>11</v>
      </c>
      <c r="B93" s="61" t="s">
        <v>655</v>
      </c>
      <c r="C93" s="573" t="s">
        <v>750</v>
      </c>
      <c r="D93" s="573"/>
      <c r="E93" s="752">
        <v>47</v>
      </c>
      <c r="F93" s="612" t="s">
        <v>723</v>
      </c>
      <c r="G93" s="601" t="s">
        <v>723</v>
      </c>
      <c r="H93" s="601" t="s">
        <v>723</v>
      </c>
      <c r="I93" s="601" t="s">
        <v>723</v>
      </c>
      <c r="J93" s="601" t="s">
        <v>723</v>
      </c>
      <c r="K93" s="601" t="s">
        <v>723</v>
      </c>
      <c r="L93" s="694" t="s">
        <v>723</v>
      </c>
      <c r="M93" s="704" t="s">
        <v>723</v>
      </c>
      <c r="N93" s="607" t="s">
        <v>723</v>
      </c>
      <c r="O93" s="605" t="s">
        <v>723</v>
      </c>
      <c r="P93" s="605" t="s">
        <v>723</v>
      </c>
      <c r="Q93" s="606">
        <v>6</v>
      </c>
      <c r="R93" s="605" t="s">
        <v>723</v>
      </c>
      <c r="S93" s="605" t="s">
        <v>723</v>
      </c>
      <c r="T93" s="605" t="s">
        <v>723</v>
      </c>
      <c r="U93" s="605" t="s">
        <v>723</v>
      </c>
      <c r="V93" s="605" t="s">
        <v>723</v>
      </c>
      <c r="W93" s="611" t="s">
        <v>619</v>
      </c>
      <c r="X93" s="610" t="s">
        <v>723</v>
      </c>
      <c r="Y93" s="610" t="s">
        <v>723</v>
      </c>
      <c r="Z93" s="588"/>
      <c r="AA93" s="589"/>
      <c r="AB93" s="589"/>
      <c r="AC93" s="589"/>
      <c r="AD93" s="589"/>
      <c r="AE93" s="589"/>
      <c r="AF93" s="589"/>
      <c r="AG93" s="589"/>
      <c r="AH93" s="589"/>
      <c r="AI93" s="589"/>
      <c r="AJ93" s="589"/>
      <c r="AK93" s="589"/>
      <c r="AL93" s="589"/>
      <c r="AM93" s="589"/>
      <c r="AN93" s="589"/>
      <c r="AO93" s="589"/>
      <c r="AP93" s="589"/>
      <c r="AQ93" s="589"/>
      <c r="AR93" s="589"/>
      <c r="AS93" s="589"/>
      <c r="AT93" s="589"/>
      <c r="AU93" s="589"/>
    </row>
    <row r="94" spans="1:47" s="520" customFormat="1" ht="14.25" customHeight="1" x14ac:dyDescent="0.2">
      <c r="A94" s="61" t="s">
        <v>478</v>
      </c>
      <c r="B94" s="61" t="s">
        <v>479</v>
      </c>
      <c r="C94" s="573" t="s">
        <v>742</v>
      </c>
      <c r="D94" s="573"/>
      <c r="E94" s="752">
        <v>44</v>
      </c>
      <c r="F94" s="603">
        <v>22</v>
      </c>
      <c r="G94" s="604">
        <v>9</v>
      </c>
      <c r="H94" s="601" t="s">
        <v>723</v>
      </c>
      <c r="I94" s="601" t="s">
        <v>723</v>
      </c>
      <c r="J94" s="601" t="s">
        <v>723</v>
      </c>
      <c r="K94" s="601">
        <v>10</v>
      </c>
      <c r="L94" s="694">
        <v>42</v>
      </c>
      <c r="M94" s="704">
        <v>0.95</v>
      </c>
      <c r="N94" s="605" t="s">
        <v>723</v>
      </c>
      <c r="O94" s="605" t="s">
        <v>723</v>
      </c>
      <c r="P94" s="607">
        <v>14</v>
      </c>
      <c r="Q94" s="606">
        <v>62</v>
      </c>
      <c r="R94" s="605" t="s">
        <v>723</v>
      </c>
      <c r="S94" s="605" t="s">
        <v>723</v>
      </c>
      <c r="T94" s="605" t="s">
        <v>723</v>
      </c>
      <c r="U94" s="605" t="s">
        <v>723</v>
      </c>
      <c r="V94" s="607">
        <v>96</v>
      </c>
      <c r="W94" s="608">
        <v>101</v>
      </c>
      <c r="X94" s="609">
        <v>2.2999999999999998</v>
      </c>
      <c r="Y94" s="602">
        <v>152</v>
      </c>
      <c r="Z94" s="588"/>
      <c r="AA94" s="589"/>
      <c r="AB94" s="589"/>
      <c r="AC94" s="589"/>
      <c r="AD94" s="589"/>
      <c r="AE94" s="589"/>
      <c r="AF94" s="589"/>
      <c r="AG94" s="589"/>
      <c r="AH94" s="589"/>
      <c r="AI94" s="589"/>
      <c r="AJ94" s="589"/>
      <c r="AK94" s="589"/>
      <c r="AL94" s="589"/>
      <c r="AM94" s="589"/>
      <c r="AN94" s="589"/>
      <c r="AO94" s="589"/>
      <c r="AP94" s="589"/>
      <c r="AQ94" s="589"/>
      <c r="AR94" s="589"/>
      <c r="AS94" s="589"/>
      <c r="AT94" s="589"/>
      <c r="AU94" s="589"/>
    </row>
    <row r="95" spans="1:47" s="520" customFormat="1" ht="14.25" customHeight="1" x14ac:dyDescent="0.2">
      <c r="A95" s="61" t="s">
        <v>186</v>
      </c>
      <c r="B95" s="61" t="s">
        <v>187</v>
      </c>
      <c r="C95" s="573" t="s">
        <v>744</v>
      </c>
      <c r="D95" s="573"/>
      <c r="E95" s="752">
        <v>33</v>
      </c>
      <c r="F95" s="612" t="s">
        <v>723</v>
      </c>
      <c r="G95" s="601" t="s">
        <v>723</v>
      </c>
      <c r="H95" s="601" t="s">
        <v>723</v>
      </c>
      <c r="I95" s="601" t="s">
        <v>723</v>
      </c>
      <c r="J95" s="601" t="s">
        <v>723</v>
      </c>
      <c r="K95" s="601" t="s">
        <v>723</v>
      </c>
      <c r="L95" s="694">
        <v>14</v>
      </c>
      <c r="M95" s="704">
        <v>0.42</v>
      </c>
      <c r="N95" s="607" t="s">
        <v>723</v>
      </c>
      <c r="O95" s="605">
        <v>7</v>
      </c>
      <c r="P95" s="605" t="s">
        <v>723</v>
      </c>
      <c r="Q95" s="606">
        <v>30</v>
      </c>
      <c r="R95" s="607">
        <v>7</v>
      </c>
      <c r="S95" s="605" t="s">
        <v>723</v>
      </c>
      <c r="T95" s="605" t="s">
        <v>723</v>
      </c>
      <c r="U95" s="605" t="s">
        <v>723</v>
      </c>
      <c r="V95" s="605" t="s">
        <v>723</v>
      </c>
      <c r="W95" s="608">
        <v>10</v>
      </c>
      <c r="X95" s="609">
        <v>0.3</v>
      </c>
      <c r="Y95" s="602">
        <v>8</v>
      </c>
      <c r="Z95" s="588"/>
      <c r="AA95" s="589"/>
      <c r="AB95" s="589"/>
      <c r="AC95" s="589"/>
      <c r="AD95" s="589"/>
      <c r="AE95" s="589"/>
      <c r="AF95" s="589"/>
      <c r="AG95" s="589"/>
      <c r="AH95" s="589"/>
      <c r="AI95" s="589"/>
      <c r="AJ95" s="589"/>
      <c r="AK95" s="589"/>
      <c r="AL95" s="589"/>
      <c r="AM95" s="589"/>
      <c r="AN95" s="589"/>
      <c r="AO95" s="589"/>
      <c r="AP95" s="589"/>
      <c r="AQ95" s="589"/>
      <c r="AR95" s="589"/>
      <c r="AS95" s="589"/>
      <c r="AT95" s="589"/>
      <c r="AU95" s="589"/>
    </row>
    <row r="96" spans="1:47" s="520" customFormat="1" ht="14.25" customHeight="1" x14ac:dyDescent="0.2">
      <c r="A96" s="61" t="s">
        <v>136</v>
      </c>
      <c r="B96" s="61" t="s">
        <v>656</v>
      </c>
      <c r="C96" s="573" t="s">
        <v>744</v>
      </c>
      <c r="D96" s="573"/>
      <c r="E96" s="752">
        <v>107</v>
      </c>
      <c r="F96" s="603">
        <v>86</v>
      </c>
      <c r="G96" s="604">
        <v>11</v>
      </c>
      <c r="H96" s="604">
        <v>12</v>
      </c>
      <c r="I96" s="601">
        <v>5</v>
      </c>
      <c r="J96" s="601" t="s">
        <v>723</v>
      </c>
      <c r="K96" s="601" t="s">
        <v>723</v>
      </c>
      <c r="L96" s="694">
        <v>114</v>
      </c>
      <c r="M96" s="704">
        <v>1.07</v>
      </c>
      <c r="N96" s="607">
        <v>14</v>
      </c>
      <c r="O96" s="607">
        <v>70</v>
      </c>
      <c r="P96" s="607">
        <v>41</v>
      </c>
      <c r="Q96" s="606">
        <v>239</v>
      </c>
      <c r="R96" s="607">
        <v>14</v>
      </c>
      <c r="S96" s="607" t="s">
        <v>723</v>
      </c>
      <c r="T96" s="607">
        <v>25</v>
      </c>
      <c r="U96" s="605" t="s">
        <v>723</v>
      </c>
      <c r="V96" s="605" t="s">
        <v>723</v>
      </c>
      <c r="W96" s="608">
        <v>42</v>
      </c>
      <c r="X96" s="609">
        <v>0.39</v>
      </c>
      <c r="Y96" s="602">
        <v>137</v>
      </c>
      <c r="Z96" s="588"/>
      <c r="AA96" s="589"/>
      <c r="AB96" s="589"/>
      <c r="AC96" s="589"/>
      <c r="AD96" s="589"/>
      <c r="AE96" s="589"/>
      <c r="AF96" s="589"/>
      <c r="AG96" s="589"/>
      <c r="AH96" s="589"/>
      <c r="AI96" s="589"/>
      <c r="AJ96" s="589"/>
      <c r="AK96" s="589"/>
      <c r="AL96" s="589"/>
      <c r="AM96" s="589"/>
      <c r="AN96" s="589"/>
      <c r="AO96" s="589"/>
      <c r="AP96" s="589"/>
      <c r="AQ96" s="589"/>
      <c r="AR96" s="589"/>
      <c r="AS96" s="589"/>
      <c r="AT96" s="589"/>
      <c r="AU96" s="589"/>
    </row>
    <row r="97" spans="1:47" s="520" customFormat="1" ht="14.25" customHeight="1" x14ac:dyDescent="0.2">
      <c r="A97" s="61" t="s">
        <v>146</v>
      </c>
      <c r="B97" s="61" t="s">
        <v>147</v>
      </c>
      <c r="C97" s="573" t="s">
        <v>744</v>
      </c>
      <c r="D97" s="573"/>
      <c r="E97" s="752">
        <v>32</v>
      </c>
      <c r="F97" s="612" t="s">
        <v>723</v>
      </c>
      <c r="G97" s="601" t="s">
        <v>723</v>
      </c>
      <c r="H97" s="601" t="s">
        <v>723</v>
      </c>
      <c r="I97" s="601" t="s">
        <v>723</v>
      </c>
      <c r="J97" s="601" t="s">
        <v>723</v>
      </c>
      <c r="K97" s="601" t="s">
        <v>723</v>
      </c>
      <c r="L97" s="600">
        <v>16</v>
      </c>
      <c r="M97" s="610">
        <v>0.51</v>
      </c>
      <c r="N97" s="605" t="s">
        <v>723</v>
      </c>
      <c r="O97" s="605" t="s">
        <v>723</v>
      </c>
      <c r="P97" s="607">
        <v>8</v>
      </c>
      <c r="Q97" s="606">
        <v>28</v>
      </c>
      <c r="R97" s="605" t="s">
        <v>723</v>
      </c>
      <c r="S97" s="605" t="s">
        <v>723</v>
      </c>
      <c r="T97" s="607" t="s">
        <v>723</v>
      </c>
      <c r="U97" s="605" t="s">
        <v>723</v>
      </c>
      <c r="V97" s="605" t="s">
        <v>723</v>
      </c>
      <c r="W97" s="608">
        <v>8</v>
      </c>
      <c r="X97" s="609">
        <v>0.25</v>
      </c>
      <c r="Y97" s="602">
        <v>8</v>
      </c>
      <c r="Z97" s="588"/>
      <c r="AA97" s="589"/>
      <c r="AB97" s="589"/>
      <c r="AC97" s="589"/>
      <c r="AD97" s="589"/>
      <c r="AE97" s="589"/>
      <c r="AF97" s="589"/>
      <c r="AG97" s="589"/>
      <c r="AH97" s="589"/>
      <c r="AI97" s="589"/>
      <c r="AJ97" s="589"/>
      <c r="AK97" s="589"/>
      <c r="AL97" s="589"/>
      <c r="AM97" s="589"/>
      <c r="AN97" s="589"/>
      <c r="AO97" s="589"/>
      <c r="AP97" s="589"/>
      <c r="AQ97" s="589"/>
      <c r="AR97" s="589"/>
      <c r="AS97" s="589"/>
      <c r="AT97" s="589"/>
      <c r="AU97" s="589"/>
    </row>
    <row r="98" spans="1:47" s="520" customFormat="1" ht="14.25" customHeight="1" x14ac:dyDescent="0.2">
      <c r="A98" s="61" t="s">
        <v>120</v>
      </c>
      <c r="B98" s="61" t="s">
        <v>121</v>
      </c>
      <c r="C98" s="573" t="s">
        <v>747</v>
      </c>
      <c r="D98" s="573"/>
      <c r="E98" s="752">
        <v>130</v>
      </c>
      <c r="F98" s="603">
        <v>73</v>
      </c>
      <c r="G98" s="601" t="s">
        <v>723</v>
      </c>
      <c r="H98" s="601" t="s">
        <v>723</v>
      </c>
      <c r="I98" s="601" t="s">
        <v>723</v>
      </c>
      <c r="J98" s="601" t="s">
        <v>723</v>
      </c>
      <c r="K98" s="601" t="s">
        <v>723</v>
      </c>
      <c r="L98" s="694">
        <v>76</v>
      </c>
      <c r="M98" s="704">
        <v>0.57999999999999996</v>
      </c>
      <c r="N98" s="607">
        <v>9</v>
      </c>
      <c r="O98" s="607">
        <v>25</v>
      </c>
      <c r="P98" s="607">
        <v>59</v>
      </c>
      <c r="Q98" s="606">
        <v>169</v>
      </c>
      <c r="R98" s="605" t="s">
        <v>723</v>
      </c>
      <c r="S98" s="605" t="s">
        <v>723</v>
      </c>
      <c r="T98" s="605" t="s">
        <v>723</v>
      </c>
      <c r="U98" s="605" t="s">
        <v>723</v>
      </c>
      <c r="V98" s="605" t="s">
        <v>723</v>
      </c>
      <c r="W98" s="608">
        <v>23</v>
      </c>
      <c r="X98" s="609">
        <v>0.18</v>
      </c>
      <c r="Y98" s="602">
        <v>113</v>
      </c>
      <c r="Z98" s="588"/>
      <c r="AA98" s="589"/>
      <c r="AB98" s="589"/>
      <c r="AC98" s="589"/>
      <c r="AD98" s="589"/>
      <c r="AE98" s="589"/>
      <c r="AF98" s="589"/>
      <c r="AG98" s="589"/>
      <c r="AH98" s="589"/>
      <c r="AI98" s="589"/>
      <c r="AJ98" s="589"/>
      <c r="AK98" s="589"/>
      <c r="AL98" s="589"/>
      <c r="AM98" s="589"/>
      <c r="AN98" s="589"/>
      <c r="AO98" s="589"/>
      <c r="AP98" s="589"/>
      <c r="AQ98" s="589"/>
      <c r="AR98" s="589"/>
      <c r="AS98" s="589"/>
      <c r="AT98" s="589"/>
      <c r="AU98" s="589"/>
    </row>
    <row r="99" spans="1:47" s="520" customFormat="1" ht="14.25" customHeight="1" x14ac:dyDescent="0.2">
      <c r="A99" s="61" t="s">
        <v>480</v>
      </c>
      <c r="B99" s="61" t="s">
        <v>481</v>
      </c>
      <c r="C99" s="573" t="s">
        <v>742</v>
      </c>
      <c r="D99" s="573"/>
      <c r="E99" s="752">
        <v>51</v>
      </c>
      <c r="F99" s="603">
        <v>27</v>
      </c>
      <c r="G99" s="601" t="s">
        <v>723</v>
      </c>
      <c r="H99" s="601" t="s">
        <v>723</v>
      </c>
      <c r="I99" s="601" t="s">
        <v>723</v>
      </c>
      <c r="J99" s="601" t="s">
        <v>723</v>
      </c>
      <c r="K99" s="601" t="s">
        <v>723</v>
      </c>
      <c r="L99" s="694">
        <v>32</v>
      </c>
      <c r="M99" s="704">
        <v>0.63</v>
      </c>
      <c r="N99" s="605" t="s">
        <v>723</v>
      </c>
      <c r="O99" s="605" t="s">
        <v>723</v>
      </c>
      <c r="P99" s="607">
        <v>15</v>
      </c>
      <c r="Q99" s="606">
        <v>51</v>
      </c>
      <c r="R99" s="607">
        <v>37</v>
      </c>
      <c r="S99" s="605" t="s">
        <v>723</v>
      </c>
      <c r="T99" s="607">
        <v>20</v>
      </c>
      <c r="U99" s="605" t="s">
        <v>723</v>
      </c>
      <c r="V99" s="607">
        <v>33</v>
      </c>
      <c r="W99" s="608">
        <v>95</v>
      </c>
      <c r="X99" s="609">
        <v>1.87</v>
      </c>
      <c r="Y99" s="602">
        <v>12</v>
      </c>
      <c r="Z99" s="588"/>
      <c r="AA99" s="589"/>
      <c r="AB99" s="589"/>
      <c r="AC99" s="589"/>
      <c r="AD99" s="589"/>
      <c r="AE99" s="589"/>
      <c r="AF99" s="589"/>
      <c r="AG99" s="589"/>
      <c r="AH99" s="589"/>
      <c r="AI99" s="589"/>
      <c r="AJ99" s="589"/>
      <c r="AK99" s="589"/>
      <c r="AL99" s="589"/>
      <c r="AM99" s="589"/>
      <c r="AN99" s="589"/>
      <c r="AO99" s="589"/>
      <c r="AP99" s="589"/>
      <c r="AQ99" s="589"/>
      <c r="AR99" s="589"/>
      <c r="AS99" s="589"/>
      <c r="AT99" s="589"/>
      <c r="AU99" s="589"/>
    </row>
    <row r="100" spans="1:47" s="520" customFormat="1" ht="14.25" customHeight="1" x14ac:dyDescent="0.2">
      <c r="A100" s="61" t="s">
        <v>258</v>
      </c>
      <c r="B100" s="61" t="s">
        <v>259</v>
      </c>
      <c r="C100" s="573" t="s">
        <v>749</v>
      </c>
      <c r="D100" s="573"/>
      <c r="E100" s="752">
        <v>133</v>
      </c>
      <c r="F100" s="603">
        <v>12</v>
      </c>
      <c r="G100" s="601" t="s">
        <v>723</v>
      </c>
      <c r="H100" s="601" t="s">
        <v>723</v>
      </c>
      <c r="I100" s="601" t="s">
        <v>723</v>
      </c>
      <c r="J100" s="601" t="s">
        <v>723</v>
      </c>
      <c r="K100" s="601" t="s">
        <v>723</v>
      </c>
      <c r="L100" s="694">
        <v>18</v>
      </c>
      <c r="M100" s="704">
        <v>0.14000000000000001</v>
      </c>
      <c r="N100" s="607">
        <v>14</v>
      </c>
      <c r="O100" s="607">
        <v>125</v>
      </c>
      <c r="P100" s="607">
        <v>245</v>
      </c>
      <c r="Q100" s="606">
        <v>402</v>
      </c>
      <c r="R100" s="605" t="s">
        <v>723</v>
      </c>
      <c r="S100" s="605" t="s">
        <v>723</v>
      </c>
      <c r="T100" s="605">
        <v>6</v>
      </c>
      <c r="U100" s="605" t="s">
        <v>723</v>
      </c>
      <c r="V100" s="605" t="s">
        <v>723</v>
      </c>
      <c r="W100" s="608">
        <v>8</v>
      </c>
      <c r="X100" s="609">
        <v>0.06</v>
      </c>
      <c r="Y100" s="602">
        <v>10</v>
      </c>
      <c r="Z100" s="588"/>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row>
    <row r="101" spans="1:47" s="520" customFormat="1" ht="14.25" customHeight="1" x14ac:dyDescent="0.2">
      <c r="A101" s="61" t="s">
        <v>396</v>
      </c>
      <c r="B101" s="61" t="s">
        <v>397</v>
      </c>
      <c r="C101" s="573" t="s">
        <v>746</v>
      </c>
      <c r="D101" s="573"/>
      <c r="E101" s="752">
        <v>134</v>
      </c>
      <c r="F101" s="603">
        <v>75</v>
      </c>
      <c r="G101" s="604" t="s">
        <v>723</v>
      </c>
      <c r="H101" s="604">
        <v>44</v>
      </c>
      <c r="I101" s="604">
        <v>62</v>
      </c>
      <c r="J101" s="601">
        <v>10</v>
      </c>
      <c r="K101" s="601" t="s">
        <v>723</v>
      </c>
      <c r="L101" s="694">
        <v>198</v>
      </c>
      <c r="M101" s="704">
        <v>1.48</v>
      </c>
      <c r="N101" s="607">
        <v>21</v>
      </c>
      <c r="O101" s="607">
        <v>90</v>
      </c>
      <c r="P101" s="607">
        <v>28</v>
      </c>
      <c r="Q101" s="606">
        <v>337</v>
      </c>
      <c r="R101" s="607">
        <v>358</v>
      </c>
      <c r="S101" s="607">
        <v>152</v>
      </c>
      <c r="T101" s="607">
        <v>263</v>
      </c>
      <c r="U101" s="607">
        <v>1066</v>
      </c>
      <c r="V101" s="607">
        <v>470</v>
      </c>
      <c r="W101" s="608">
        <v>2309</v>
      </c>
      <c r="X101" s="609">
        <v>17.25</v>
      </c>
      <c r="Y101" s="610">
        <v>12</v>
      </c>
      <c r="Z101" s="588"/>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row>
    <row r="102" spans="1:47" s="520" customFormat="1" ht="14.25" customHeight="1" x14ac:dyDescent="0.2">
      <c r="A102" s="61" t="s">
        <v>276</v>
      </c>
      <c r="B102" s="61" t="s">
        <v>277</v>
      </c>
      <c r="C102" s="573" t="s">
        <v>745</v>
      </c>
      <c r="D102" s="573"/>
      <c r="E102" s="752">
        <v>37</v>
      </c>
      <c r="F102" s="603">
        <v>19</v>
      </c>
      <c r="G102" s="601" t="s">
        <v>723</v>
      </c>
      <c r="H102" s="601" t="s">
        <v>723</v>
      </c>
      <c r="I102" s="601" t="s">
        <v>723</v>
      </c>
      <c r="J102" s="601" t="s">
        <v>723</v>
      </c>
      <c r="K102" s="601" t="s">
        <v>723</v>
      </c>
      <c r="L102" s="694">
        <v>20</v>
      </c>
      <c r="M102" s="704">
        <v>0.54</v>
      </c>
      <c r="N102" s="605" t="s">
        <v>723</v>
      </c>
      <c r="O102" s="607" t="s">
        <v>723</v>
      </c>
      <c r="P102" s="605">
        <v>8</v>
      </c>
      <c r="Q102" s="606">
        <v>36</v>
      </c>
      <c r="R102" s="605" t="s">
        <v>723</v>
      </c>
      <c r="S102" s="605" t="s">
        <v>723</v>
      </c>
      <c r="T102" s="605" t="s">
        <v>723</v>
      </c>
      <c r="U102" s="605" t="s">
        <v>723</v>
      </c>
      <c r="V102" s="605" t="s">
        <v>723</v>
      </c>
      <c r="W102" s="608">
        <v>7</v>
      </c>
      <c r="X102" s="609">
        <v>0.19</v>
      </c>
      <c r="Y102" s="602">
        <v>7</v>
      </c>
      <c r="Z102" s="588"/>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row>
    <row r="103" spans="1:47" s="520" customFormat="1" ht="14.25" customHeight="1" x14ac:dyDescent="0.2">
      <c r="A103" s="61" t="s">
        <v>556</v>
      </c>
      <c r="B103" s="61" t="s">
        <v>557</v>
      </c>
      <c r="C103" s="573" t="s">
        <v>748</v>
      </c>
      <c r="D103" s="573"/>
      <c r="E103" s="752">
        <v>62.53</v>
      </c>
      <c r="F103" s="612" t="s">
        <v>723</v>
      </c>
      <c r="G103" s="601" t="s">
        <v>723</v>
      </c>
      <c r="H103" s="601" t="s">
        <v>723</v>
      </c>
      <c r="I103" s="601" t="s">
        <v>723</v>
      </c>
      <c r="J103" s="601" t="s">
        <v>723</v>
      </c>
      <c r="K103" s="601" t="s">
        <v>723</v>
      </c>
      <c r="L103" s="694">
        <v>5</v>
      </c>
      <c r="M103" s="704">
        <v>0.08</v>
      </c>
      <c r="N103" s="605" t="s">
        <v>723</v>
      </c>
      <c r="O103" s="605" t="s">
        <v>723</v>
      </c>
      <c r="P103" s="607">
        <v>7</v>
      </c>
      <c r="Q103" s="606">
        <v>19</v>
      </c>
      <c r="R103" s="605" t="s">
        <v>723</v>
      </c>
      <c r="S103" s="607">
        <v>8</v>
      </c>
      <c r="T103" s="605">
        <v>5</v>
      </c>
      <c r="U103" s="605" t="s">
        <v>723</v>
      </c>
      <c r="V103" s="605">
        <v>9</v>
      </c>
      <c r="W103" s="608">
        <v>26</v>
      </c>
      <c r="X103" s="609">
        <v>0.42</v>
      </c>
      <c r="Y103" s="610" t="s">
        <v>723</v>
      </c>
      <c r="Z103" s="588"/>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row>
    <row r="104" spans="1:47" s="520" customFormat="1" ht="14.25" customHeight="1" x14ac:dyDescent="0.2">
      <c r="A104" s="61" t="s">
        <v>574</v>
      </c>
      <c r="B104" s="61" t="s">
        <v>575</v>
      </c>
      <c r="C104" s="573" t="s">
        <v>748</v>
      </c>
      <c r="D104" s="573"/>
      <c r="E104" s="752">
        <v>39</v>
      </c>
      <c r="F104" s="612" t="s">
        <v>723</v>
      </c>
      <c r="G104" s="601" t="s">
        <v>723</v>
      </c>
      <c r="H104" s="601" t="s">
        <v>723</v>
      </c>
      <c r="I104" s="601" t="s">
        <v>723</v>
      </c>
      <c r="J104" s="601" t="s">
        <v>723</v>
      </c>
      <c r="K104" s="601" t="s">
        <v>723</v>
      </c>
      <c r="L104" s="600">
        <v>7</v>
      </c>
      <c r="M104" s="610">
        <v>0.18</v>
      </c>
      <c r="N104" s="605" t="s">
        <v>723</v>
      </c>
      <c r="O104" s="605" t="s">
        <v>723</v>
      </c>
      <c r="P104" s="605" t="s">
        <v>723</v>
      </c>
      <c r="Q104" s="606">
        <v>10</v>
      </c>
      <c r="R104" s="605" t="s">
        <v>723</v>
      </c>
      <c r="S104" s="607">
        <v>8</v>
      </c>
      <c r="T104" s="605" t="s">
        <v>723</v>
      </c>
      <c r="U104" s="607">
        <v>12</v>
      </c>
      <c r="V104" s="605" t="s">
        <v>723</v>
      </c>
      <c r="W104" s="608">
        <v>23</v>
      </c>
      <c r="X104" s="609">
        <v>0.59</v>
      </c>
      <c r="Y104" s="610" t="s">
        <v>723</v>
      </c>
      <c r="Z104" s="588"/>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row>
    <row r="105" spans="1:47" s="520" customFormat="1" ht="14.25" customHeight="1" x14ac:dyDescent="0.2">
      <c r="A105" s="61" t="s">
        <v>454</v>
      </c>
      <c r="B105" s="61" t="s">
        <v>455</v>
      </c>
      <c r="C105" s="573" t="s">
        <v>742</v>
      </c>
      <c r="D105" s="573"/>
      <c r="E105" s="752">
        <v>50</v>
      </c>
      <c r="F105" s="612" t="s">
        <v>723</v>
      </c>
      <c r="G105" s="601" t="s">
        <v>723</v>
      </c>
      <c r="H105" s="601" t="s">
        <v>723</v>
      </c>
      <c r="I105" s="601" t="s">
        <v>723</v>
      </c>
      <c r="J105" s="601" t="s">
        <v>723</v>
      </c>
      <c r="K105" s="601" t="s">
        <v>723</v>
      </c>
      <c r="L105" s="694">
        <v>12</v>
      </c>
      <c r="M105" s="704">
        <v>0.24</v>
      </c>
      <c r="N105" s="605" t="s">
        <v>723</v>
      </c>
      <c r="O105" s="605" t="s">
        <v>723</v>
      </c>
      <c r="P105" s="605" t="s">
        <v>723</v>
      </c>
      <c r="Q105" s="606">
        <v>13</v>
      </c>
      <c r="R105" s="605" t="s">
        <v>723</v>
      </c>
      <c r="S105" s="605" t="s">
        <v>723</v>
      </c>
      <c r="T105" s="607">
        <v>108</v>
      </c>
      <c r="U105" s="605" t="s">
        <v>723</v>
      </c>
      <c r="V105" s="605" t="s">
        <v>723</v>
      </c>
      <c r="W105" s="608">
        <v>111</v>
      </c>
      <c r="X105" s="609">
        <v>2.2400000000000002</v>
      </c>
      <c r="Y105" s="610" t="s">
        <v>723</v>
      </c>
      <c r="Z105" s="588"/>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row>
    <row r="106" spans="1:47" s="520" customFormat="1" ht="14.25" customHeight="1" x14ac:dyDescent="0.2">
      <c r="A106" s="61" t="s">
        <v>312</v>
      </c>
      <c r="B106" s="61" t="s">
        <v>313</v>
      </c>
      <c r="C106" s="573" t="s">
        <v>745</v>
      </c>
      <c r="D106" s="573"/>
      <c r="E106" s="752">
        <v>62</v>
      </c>
      <c r="F106" s="612">
        <v>6</v>
      </c>
      <c r="G106" s="601" t="s">
        <v>723</v>
      </c>
      <c r="H106" s="601" t="s">
        <v>723</v>
      </c>
      <c r="I106" s="601" t="s">
        <v>723</v>
      </c>
      <c r="J106" s="601" t="s">
        <v>723</v>
      </c>
      <c r="K106" s="601" t="s">
        <v>723</v>
      </c>
      <c r="L106" s="694">
        <v>8</v>
      </c>
      <c r="M106" s="704">
        <v>0.13</v>
      </c>
      <c r="N106" s="605">
        <v>6</v>
      </c>
      <c r="O106" s="605" t="s">
        <v>723</v>
      </c>
      <c r="P106" s="607" t="s">
        <v>723</v>
      </c>
      <c r="Q106" s="606">
        <v>20</v>
      </c>
      <c r="R106" s="605" t="s">
        <v>723</v>
      </c>
      <c r="S106" s="607">
        <v>9</v>
      </c>
      <c r="T106" s="605" t="s">
        <v>723</v>
      </c>
      <c r="U106" s="605" t="s">
        <v>723</v>
      </c>
      <c r="V106" s="605" t="s">
        <v>723</v>
      </c>
      <c r="W106" s="608">
        <v>18</v>
      </c>
      <c r="X106" s="609">
        <v>0.28999999999999998</v>
      </c>
      <c r="Y106" s="610" t="s">
        <v>723</v>
      </c>
      <c r="Z106" s="588"/>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row>
    <row r="107" spans="1:47" s="520" customFormat="1" ht="14.25" customHeight="1" x14ac:dyDescent="0.2">
      <c r="A107" s="61" t="s">
        <v>172</v>
      </c>
      <c r="B107" s="61" t="s">
        <v>173</v>
      </c>
      <c r="C107" s="573" t="s">
        <v>744</v>
      </c>
      <c r="D107" s="573"/>
      <c r="E107" s="752">
        <v>63</v>
      </c>
      <c r="F107" s="603" t="s">
        <v>723</v>
      </c>
      <c r="G107" s="601" t="s">
        <v>723</v>
      </c>
      <c r="H107" s="601" t="s">
        <v>723</v>
      </c>
      <c r="I107" s="601" t="s">
        <v>723</v>
      </c>
      <c r="J107" s="601" t="s">
        <v>723</v>
      </c>
      <c r="K107" s="601" t="s">
        <v>723</v>
      </c>
      <c r="L107" s="694">
        <v>14</v>
      </c>
      <c r="M107" s="704">
        <v>0.22</v>
      </c>
      <c r="N107" s="605" t="s">
        <v>723</v>
      </c>
      <c r="O107" s="605" t="s">
        <v>723</v>
      </c>
      <c r="P107" s="607" t="s">
        <v>723</v>
      </c>
      <c r="Q107" s="606">
        <v>19</v>
      </c>
      <c r="R107" s="607">
        <v>9</v>
      </c>
      <c r="S107" s="605" t="s">
        <v>723</v>
      </c>
      <c r="T107" s="605">
        <v>7</v>
      </c>
      <c r="U107" s="605" t="s">
        <v>723</v>
      </c>
      <c r="V107" s="607">
        <v>6</v>
      </c>
      <c r="W107" s="608">
        <v>26</v>
      </c>
      <c r="X107" s="609">
        <v>0.42</v>
      </c>
      <c r="Y107" s="602">
        <v>19</v>
      </c>
      <c r="Z107" s="588"/>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row>
    <row r="108" spans="1:47" s="520" customFormat="1" ht="14.25" customHeight="1" x14ac:dyDescent="0.2">
      <c r="A108" s="61" t="s">
        <v>188</v>
      </c>
      <c r="B108" s="61" t="s">
        <v>189</v>
      </c>
      <c r="C108" s="573" t="s">
        <v>744</v>
      </c>
      <c r="D108" s="573"/>
      <c r="E108" s="752">
        <v>38</v>
      </c>
      <c r="F108" s="612" t="s">
        <v>723</v>
      </c>
      <c r="G108" s="601" t="s">
        <v>723</v>
      </c>
      <c r="H108" s="601" t="s">
        <v>723</v>
      </c>
      <c r="I108" s="601" t="s">
        <v>723</v>
      </c>
      <c r="J108" s="601" t="s">
        <v>723</v>
      </c>
      <c r="K108" s="601" t="s">
        <v>723</v>
      </c>
      <c r="L108" s="694">
        <v>16</v>
      </c>
      <c r="M108" s="704">
        <v>0.42</v>
      </c>
      <c r="N108" s="605">
        <v>5</v>
      </c>
      <c r="O108" s="605">
        <v>5</v>
      </c>
      <c r="P108" s="607">
        <v>10</v>
      </c>
      <c r="Q108" s="606">
        <v>36</v>
      </c>
      <c r="R108" s="605" t="s">
        <v>723</v>
      </c>
      <c r="S108" s="605" t="s">
        <v>723</v>
      </c>
      <c r="T108" s="605" t="s">
        <v>723</v>
      </c>
      <c r="U108" s="605" t="s">
        <v>723</v>
      </c>
      <c r="V108" s="605" t="s">
        <v>723</v>
      </c>
      <c r="W108" s="608">
        <v>6</v>
      </c>
      <c r="X108" s="609">
        <v>0.16</v>
      </c>
      <c r="Y108" s="602" t="s">
        <v>723</v>
      </c>
      <c r="Z108" s="588"/>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row>
    <row r="109" spans="1:47" s="520" customFormat="1" ht="14.25" customHeight="1" x14ac:dyDescent="0.2">
      <c r="A109" s="61" t="s">
        <v>99</v>
      </c>
      <c r="B109" s="61" t="s">
        <v>657</v>
      </c>
      <c r="C109" s="573" t="s">
        <v>747</v>
      </c>
      <c r="D109" s="573"/>
      <c r="E109" s="752">
        <v>148</v>
      </c>
      <c r="F109" s="612" t="s">
        <v>723</v>
      </c>
      <c r="G109" s="601" t="s">
        <v>723</v>
      </c>
      <c r="H109" s="601" t="s">
        <v>723</v>
      </c>
      <c r="I109" s="601" t="s">
        <v>723</v>
      </c>
      <c r="J109" s="601" t="s">
        <v>723</v>
      </c>
      <c r="K109" s="601" t="s">
        <v>723</v>
      </c>
      <c r="L109" s="694">
        <v>52</v>
      </c>
      <c r="M109" s="704">
        <v>0.35</v>
      </c>
      <c r="N109" s="607">
        <v>9</v>
      </c>
      <c r="O109" s="607">
        <v>13</v>
      </c>
      <c r="P109" s="607">
        <v>57</v>
      </c>
      <c r="Q109" s="606">
        <v>131</v>
      </c>
      <c r="R109" s="605" t="s">
        <v>723</v>
      </c>
      <c r="S109" s="605" t="s">
        <v>723</v>
      </c>
      <c r="T109" s="607" t="s">
        <v>723</v>
      </c>
      <c r="U109" s="605" t="s">
        <v>723</v>
      </c>
      <c r="V109" s="605" t="s">
        <v>723</v>
      </c>
      <c r="W109" s="608">
        <v>31</v>
      </c>
      <c r="X109" s="609">
        <v>0.21</v>
      </c>
      <c r="Y109" s="602">
        <v>14</v>
      </c>
      <c r="Z109" s="588"/>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row>
    <row r="110" spans="1:47" s="520" customFormat="1" ht="14.25" customHeight="1" x14ac:dyDescent="0.2">
      <c r="A110" s="61" t="s">
        <v>230</v>
      </c>
      <c r="B110" s="61" t="s">
        <v>231</v>
      </c>
      <c r="C110" s="573" t="s">
        <v>749</v>
      </c>
      <c r="D110" s="573"/>
      <c r="E110" s="752">
        <v>50</v>
      </c>
      <c r="F110" s="603">
        <v>27</v>
      </c>
      <c r="G110" s="601" t="s">
        <v>723</v>
      </c>
      <c r="H110" s="601" t="s">
        <v>723</v>
      </c>
      <c r="I110" s="601" t="s">
        <v>723</v>
      </c>
      <c r="J110" s="601" t="s">
        <v>723</v>
      </c>
      <c r="K110" s="601" t="s">
        <v>723</v>
      </c>
      <c r="L110" s="694">
        <v>30</v>
      </c>
      <c r="M110" s="704">
        <v>0.6</v>
      </c>
      <c r="N110" s="607" t="s">
        <v>723</v>
      </c>
      <c r="O110" s="607" t="s">
        <v>723</v>
      </c>
      <c r="P110" s="607" t="s">
        <v>723</v>
      </c>
      <c r="Q110" s="606">
        <v>51</v>
      </c>
      <c r="R110" s="607">
        <v>19</v>
      </c>
      <c r="S110" s="605" t="s">
        <v>723</v>
      </c>
      <c r="T110" s="605" t="s">
        <v>723</v>
      </c>
      <c r="U110" s="605" t="s">
        <v>723</v>
      </c>
      <c r="V110" s="605" t="s">
        <v>723</v>
      </c>
      <c r="W110" s="608">
        <v>25</v>
      </c>
      <c r="X110" s="609">
        <v>0.5</v>
      </c>
      <c r="Y110" s="602">
        <v>35</v>
      </c>
      <c r="Z110" s="588"/>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row>
    <row r="111" spans="1:47" s="520" customFormat="1" ht="14.25" customHeight="1" x14ac:dyDescent="0.2">
      <c r="A111" s="61" t="s">
        <v>442</v>
      </c>
      <c r="B111" s="61" t="s">
        <v>443</v>
      </c>
      <c r="C111" s="573" t="s">
        <v>742</v>
      </c>
      <c r="D111" s="573"/>
      <c r="E111" s="752">
        <v>48</v>
      </c>
      <c r="F111" s="603">
        <v>13</v>
      </c>
      <c r="G111" s="601" t="s">
        <v>723</v>
      </c>
      <c r="H111" s="601" t="s">
        <v>723</v>
      </c>
      <c r="I111" s="601" t="s">
        <v>723</v>
      </c>
      <c r="J111" s="601" t="s">
        <v>723</v>
      </c>
      <c r="K111" s="604" t="s">
        <v>723</v>
      </c>
      <c r="L111" s="694">
        <v>18</v>
      </c>
      <c r="M111" s="704">
        <v>0.38</v>
      </c>
      <c r="N111" s="605" t="s">
        <v>723</v>
      </c>
      <c r="O111" s="605" t="s">
        <v>723</v>
      </c>
      <c r="P111" s="607">
        <v>21</v>
      </c>
      <c r="Q111" s="606">
        <v>54</v>
      </c>
      <c r="R111" s="607">
        <v>17</v>
      </c>
      <c r="S111" s="605" t="s">
        <v>723</v>
      </c>
      <c r="T111" s="605">
        <v>14</v>
      </c>
      <c r="U111" s="605" t="s">
        <v>723</v>
      </c>
      <c r="V111" s="607">
        <v>44</v>
      </c>
      <c r="W111" s="608">
        <v>80</v>
      </c>
      <c r="X111" s="609">
        <v>1.68</v>
      </c>
      <c r="Y111" s="602">
        <v>31</v>
      </c>
      <c r="Z111" s="588"/>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row>
    <row r="112" spans="1:47" s="520" customFormat="1" ht="14.25" customHeight="1" x14ac:dyDescent="0.2">
      <c r="A112" s="61" t="s">
        <v>456</v>
      </c>
      <c r="B112" s="61" t="s">
        <v>457</v>
      </c>
      <c r="C112" s="573" t="s">
        <v>742</v>
      </c>
      <c r="D112" s="573"/>
      <c r="E112" s="752">
        <v>55.515000000000001</v>
      </c>
      <c r="F112" s="612" t="s">
        <v>723</v>
      </c>
      <c r="G112" s="601" t="s">
        <v>723</v>
      </c>
      <c r="H112" s="601" t="s">
        <v>723</v>
      </c>
      <c r="I112" s="601" t="s">
        <v>723</v>
      </c>
      <c r="J112" s="601" t="s">
        <v>723</v>
      </c>
      <c r="K112" s="601" t="s">
        <v>723</v>
      </c>
      <c r="L112" s="600" t="s">
        <v>723</v>
      </c>
      <c r="M112" s="610" t="s">
        <v>723</v>
      </c>
      <c r="N112" s="605" t="s">
        <v>723</v>
      </c>
      <c r="O112" s="605" t="s">
        <v>723</v>
      </c>
      <c r="P112" s="605">
        <v>9</v>
      </c>
      <c r="Q112" s="622">
        <v>13</v>
      </c>
      <c r="R112" s="605" t="s">
        <v>723</v>
      </c>
      <c r="S112" s="605" t="s">
        <v>723</v>
      </c>
      <c r="T112" s="605" t="s">
        <v>723</v>
      </c>
      <c r="U112" s="605" t="s">
        <v>723</v>
      </c>
      <c r="V112" s="605" t="s">
        <v>723</v>
      </c>
      <c r="W112" s="611" t="s">
        <v>619</v>
      </c>
      <c r="X112" s="610" t="s">
        <v>723</v>
      </c>
      <c r="Y112" s="610" t="s">
        <v>723</v>
      </c>
      <c r="Z112" s="588"/>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row>
    <row r="113" spans="1:47" s="520" customFormat="1" ht="14.25" customHeight="1" x14ac:dyDescent="0.2">
      <c r="A113" s="61" t="s">
        <v>41</v>
      </c>
      <c r="B113" s="61" t="s">
        <v>42</v>
      </c>
      <c r="C113" s="573" t="s">
        <v>743</v>
      </c>
      <c r="D113" s="573"/>
      <c r="E113" s="752">
        <v>23.55</v>
      </c>
      <c r="F113" s="612" t="s">
        <v>723</v>
      </c>
      <c r="G113" s="601" t="s">
        <v>723</v>
      </c>
      <c r="H113" s="601" t="s">
        <v>723</v>
      </c>
      <c r="I113" s="601" t="s">
        <v>723</v>
      </c>
      <c r="J113" s="601" t="s">
        <v>723</v>
      </c>
      <c r="K113" s="601" t="s">
        <v>723</v>
      </c>
      <c r="L113" s="600" t="s">
        <v>723</v>
      </c>
      <c r="M113" s="610" t="s">
        <v>723</v>
      </c>
      <c r="N113" s="605" t="s">
        <v>723</v>
      </c>
      <c r="O113" s="605" t="s">
        <v>723</v>
      </c>
      <c r="P113" s="607" t="s">
        <v>723</v>
      </c>
      <c r="Q113" s="606" t="s">
        <v>723</v>
      </c>
      <c r="R113" s="605" t="s">
        <v>723</v>
      </c>
      <c r="S113" s="605" t="s">
        <v>723</v>
      </c>
      <c r="T113" s="605" t="s">
        <v>723</v>
      </c>
      <c r="U113" s="605" t="s">
        <v>723</v>
      </c>
      <c r="V113" s="605" t="s">
        <v>723</v>
      </c>
      <c r="W113" s="611" t="s">
        <v>619</v>
      </c>
      <c r="X113" s="610" t="s">
        <v>723</v>
      </c>
      <c r="Y113" s="610" t="s">
        <v>723</v>
      </c>
      <c r="Z113" s="588"/>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row>
    <row r="114" spans="1:47" s="520" customFormat="1" ht="14.25" customHeight="1" x14ac:dyDescent="0.2">
      <c r="A114" s="61" t="s">
        <v>508</v>
      </c>
      <c r="B114" s="61" t="s">
        <v>509</v>
      </c>
      <c r="C114" s="573" t="s">
        <v>742</v>
      </c>
      <c r="D114" s="573"/>
      <c r="E114" s="752">
        <v>55</v>
      </c>
      <c r="F114" s="612">
        <v>12</v>
      </c>
      <c r="G114" s="601" t="s">
        <v>723</v>
      </c>
      <c r="H114" s="601" t="s">
        <v>723</v>
      </c>
      <c r="I114" s="601" t="s">
        <v>723</v>
      </c>
      <c r="J114" s="601" t="s">
        <v>723</v>
      </c>
      <c r="K114" s="601" t="s">
        <v>723</v>
      </c>
      <c r="L114" s="694">
        <v>19</v>
      </c>
      <c r="M114" s="704">
        <v>0.35</v>
      </c>
      <c r="N114" s="605" t="s">
        <v>723</v>
      </c>
      <c r="O114" s="605" t="s">
        <v>723</v>
      </c>
      <c r="P114" s="607" t="s">
        <v>723</v>
      </c>
      <c r="Q114" s="606">
        <v>22</v>
      </c>
      <c r="R114" s="607">
        <v>12</v>
      </c>
      <c r="S114" s="605" t="s">
        <v>723</v>
      </c>
      <c r="T114" s="607">
        <v>33</v>
      </c>
      <c r="U114" s="605" t="s">
        <v>723</v>
      </c>
      <c r="V114" s="605" t="s">
        <v>723</v>
      </c>
      <c r="W114" s="608">
        <v>49</v>
      </c>
      <c r="X114" s="609">
        <v>0.9</v>
      </c>
      <c r="Y114" s="610" t="s">
        <v>723</v>
      </c>
      <c r="Z114" s="588"/>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row>
    <row r="115" spans="1:47" s="520" customFormat="1" ht="14.25" customHeight="1" x14ac:dyDescent="0.2">
      <c r="A115" s="61" t="s">
        <v>398</v>
      </c>
      <c r="B115" s="61" t="s">
        <v>399</v>
      </c>
      <c r="C115" s="573" t="s">
        <v>746</v>
      </c>
      <c r="D115" s="573"/>
      <c r="E115" s="752">
        <v>133</v>
      </c>
      <c r="F115" s="603">
        <v>75</v>
      </c>
      <c r="G115" s="604">
        <v>97</v>
      </c>
      <c r="H115" s="604">
        <v>15</v>
      </c>
      <c r="I115" s="604">
        <v>14</v>
      </c>
      <c r="J115" s="601" t="s">
        <v>723</v>
      </c>
      <c r="K115" s="601" t="s">
        <v>723</v>
      </c>
      <c r="L115" s="694">
        <v>207</v>
      </c>
      <c r="M115" s="704">
        <v>1.55</v>
      </c>
      <c r="N115" s="607">
        <v>38</v>
      </c>
      <c r="O115" s="607">
        <v>18</v>
      </c>
      <c r="P115" s="607">
        <v>32</v>
      </c>
      <c r="Q115" s="606">
        <v>295</v>
      </c>
      <c r="R115" s="607">
        <v>34</v>
      </c>
      <c r="S115" s="605" t="s">
        <v>723</v>
      </c>
      <c r="T115" s="605" t="s">
        <v>723</v>
      </c>
      <c r="U115" s="607">
        <v>1289</v>
      </c>
      <c r="V115" s="607">
        <v>1990</v>
      </c>
      <c r="W115" s="608">
        <v>3313</v>
      </c>
      <c r="X115" s="609">
        <v>24.84</v>
      </c>
      <c r="Y115" s="610" t="s">
        <v>723</v>
      </c>
      <c r="Z115" s="588"/>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row>
    <row r="116" spans="1:47" s="520" customFormat="1" ht="14.25" customHeight="1" x14ac:dyDescent="0.2">
      <c r="A116" s="61" t="s">
        <v>296</v>
      </c>
      <c r="B116" s="61" t="s">
        <v>297</v>
      </c>
      <c r="C116" s="573" t="s">
        <v>745</v>
      </c>
      <c r="D116" s="573"/>
      <c r="E116" s="752">
        <v>56</v>
      </c>
      <c r="F116" s="603" t="s">
        <v>723</v>
      </c>
      <c r="G116" s="601" t="s">
        <v>723</v>
      </c>
      <c r="H116" s="601" t="s">
        <v>723</v>
      </c>
      <c r="I116" s="601" t="s">
        <v>723</v>
      </c>
      <c r="J116" s="601" t="s">
        <v>723</v>
      </c>
      <c r="K116" s="601">
        <v>5</v>
      </c>
      <c r="L116" s="694">
        <v>10</v>
      </c>
      <c r="M116" s="704">
        <v>0.18</v>
      </c>
      <c r="N116" s="605" t="s">
        <v>723</v>
      </c>
      <c r="O116" s="607" t="s">
        <v>723</v>
      </c>
      <c r="P116" s="605">
        <v>9</v>
      </c>
      <c r="Q116" s="606">
        <v>28</v>
      </c>
      <c r="R116" s="607">
        <v>22</v>
      </c>
      <c r="S116" s="607">
        <v>46</v>
      </c>
      <c r="T116" s="607">
        <v>20</v>
      </c>
      <c r="U116" s="605" t="s">
        <v>723</v>
      </c>
      <c r="V116" s="605" t="s">
        <v>723</v>
      </c>
      <c r="W116" s="608">
        <v>90</v>
      </c>
      <c r="X116" s="609">
        <v>1.62</v>
      </c>
      <c r="Y116" s="610" t="s">
        <v>723</v>
      </c>
      <c r="Z116" s="588"/>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row>
    <row r="117" spans="1:47" s="520" customFormat="1" ht="14.25" customHeight="1" x14ac:dyDescent="0.2">
      <c r="A117" s="61" t="s">
        <v>510</v>
      </c>
      <c r="B117" s="61" t="s">
        <v>511</v>
      </c>
      <c r="C117" s="573" t="s">
        <v>742</v>
      </c>
      <c r="D117" s="573"/>
      <c r="E117" s="752">
        <v>32</v>
      </c>
      <c r="F117" s="603" t="s">
        <v>723</v>
      </c>
      <c r="G117" s="601" t="s">
        <v>723</v>
      </c>
      <c r="H117" s="601" t="s">
        <v>723</v>
      </c>
      <c r="I117" s="601" t="s">
        <v>723</v>
      </c>
      <c r="J117" s="601" t="s">
        <v>723</v>
      </c>
      <c r="K117" s="601" t="s">
        <v>723</v>
      </c>
      <c r="L117" s="694">
        <v>11</v>
      </c>
      <c r="M117" s="704">
        <v>0.34</v>
      </c>
      <c r="N117" s="605" t="s">
        <v>723</v>
      </c>
      <c r="O117" s="605" t="s">
        <v>723</v>
      </c>
      <c r="P117" s="605">
        <v>5</v>
      </c>
      <c r="Q117" s="606">
        <v>17</v>
      </c>
      <c r="R117" s="607">
        <v>12</v>
      </c>
      <c r="S117" s="605" t="s">
        <v>723</v>
      </c>
      <c r="T117" s="607">
        <v>128</v>
      </c>
      <c r="U117" s="605" t="s">
        <v>723</v>
      </c>
      <c r="V117" s="607">
        <v>26</v>
      </c>
      <c r="W117" s="608">
        <v>169</v>
      </c>
      <c r="X117" s="609">
        <v>5.25</v>
      </c>
      <c r="Y117" s="610" t="s">
        <v>723</v>
      </c>
      <c r="Z117" s="588"/>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row>
    <row r="118" spans="1:47" s="520" customFormat="1" ht="14.25" customHeight="1" x14ac:dyDescent="0.2">
      <c r="A118" s="61" t="s">
        <v>148</v>
      </c>
      <c r="B118" s="61" t="s">
        <v>149</v>
      </c>
      <c r="C118" s="573" t="s">
        <v>744</v>
      </c>
      <c r="D118" s="573"/>
      <c r="E118" s="752">
        <v>51</v>
      </c>
      <c r="F118" s="612" t="s">
        <v>723</v>
      </c>
      <c r="G118" s="601" t="s">
        <v>723</v>
      </c>
      <c r="H118" s="601" t="s">
        <v>723</v>
      </c>
      <c r="I118" s="601" t="s">
        <v>723</v>
      </c>
      <c r="J118" s="601" t="s">
        <v>723</v>
      </c>
      <c r="K118" s="601" t="s">
        <v>723</v>
      </c>
      <c r="L118" s="694" t="s">
        <v>723</v>
      </c>
      <c r="M118" s="704" t="s">
        <v>723</v>
      </c>
      <c r="N118" s="605" t="s">
        <v>723</v>
      </c>
      <c r="O118" s="605" t="s">
        <v>723</v>
      </c>
      <c r="P118" s="607" t="s">
        <v>723</v>
      </c>
      <c r="Q118" s="606" t="s">
        <v>723</v>
      </c>
      <c r="R118" s="607" t="s">
        <v>723</v>
      </c>
      <c r="S118" s="605" t="s">
        <v>723</v>
      </c>
      <c r="T118" s="605" t="s">
        <v>723</v>
      </c>
      <c r="U118" s="607" t="s">
        <v>723</v>
      </c>
      <c r="V118" s="605" t="s">
        <v>723</v>
      </c>
      <c r="W118" s="608">
        <v>6</v>
      </c>
      <c r="X118" s="609">
        <v>0.12</v>
      </c>
      <c r="Y118" s="610" t="s">
        <v>723</v>
      </c>
      <c r="Z118" s="588"/>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row>
    <row r="119" spans="1:47" s="520" customFormat="1" ht="14.25" customHeight="1" x14ac:dyDescent="0.2">
      <c r="A119" s="61" t="s">
        <v>558</v>
      </c>
      <c r="B119" s="61" t="s">
        <v>559</v>
      </c>
      <c r="C119" s="573" t="s">
        <v>748</v>
      </c>
      <c r="D119" s="573"/>
      <c r="E119" s="752">
        <v>54</v>
      </c>
      <c r="F119" s="603">
        <v>12</v>
      </c>
      <c r="G119" s="601" t="s">
        <v>723</v>
      </c>
      <c r="H119" s="601" t="s">
        <v>723</v>
      </c>
      <c r="I119" s="601" t="s">
        <v>723</v>
      </c>
      <c r="J119" s="601" t="s">
        <v>723</v>
      </c>
      <c r="K119" s="604" t="s">
        <v>723</v>
      </c>
      <c r="L119" s="694">
        <v>17</v>
      </c>
      <c r="M119" s="704">
        <v>0.31</v>
      </c>
      <c r="N119" s="605" t="s">
        <v>723</v>
      </c>
      <c r="O119" s="605" t="s">
        <v>723</v>
      </c>
      <c r="P119" s="607">
        <v>24</v>
      </c>
      <c r="Q119" s="606">
        <v>45</v>
      </c>
      <c r="R119" s="607">
        <v>12</v>
      </c>
      <c r="S119" s="607">
        <v>8</v>
      </c>
      <c r="T119" s="607">
        <v>16</v>
      </c>
      <c r="U119" s="607">
        <v>52</v>
      </c>
      <c r="V119" s="607">
        <v>49</v>
      </c>
      <c r="W119" s="608">
        <v>137</v>
      </c>
      <c r="X119" s="609">
        <v>2.54</v>
      </c>
      <c r="Y119" s="610" t="s">
        <v>723</v>
      </c>
      <c r="Z119" s="588"/>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row>
    <row r="120" spans="1:47" s="520" customFormat="1" ht="14.25" customHeight="1" x14ac:dyDescent="0.2">
      <c r="A120" s="61" t="s">
        <v>458</v>
      </c>
      <c r="B120" s="61" t="s">
        <v>459</v>
      </c>
      <c r="C120" s="573" t="s">
        <v>742</v>
      </c>
      <c r="D120" s="573"/>
      <c r="E120" s="752">
        <v>49</v>
      </c>
      <c r="F120" s="603" t="s">
        <v>723</v>
      </c>
      <c r="G120" s="601" t="s">
        <v>723</v>
      </c>
      <c r="H120" s="601" t="s">
        <v>723</v>
      </c>
      <c r="I120" s="601" t="s">
        <v>723</v>
      </c>
      <c r="J120" s="601" t="s">
        <v>723</v>
      </c>
      <c r="K120" s="601" t="s">
        <v>723</v>
      </c>
      <c r="L120" s="694">
        <v>18</v>
      </c>
      <c r="M120" s="704">
        <v>0.37</v>
      </c>
      <c r="N120" s="605" t="s">
        <v>723</v>
      </c>
      <c r="O120" s="605" t="s">
        <v>723</v>
      </c>
      <c r="P120" s="607">
        <v>6</v>
      </c>
      <c r="Q120" s="606">
        <v>30</v>
      </c>
      <c r="R120" s="605" t="s">
        <v>723</v>
      </c>
      <c r="S120" s="605" t="s">
        <v>723</v>
      </c>
      <c r="T120" s="607">
        <v>33</v>
      </c>
      <c r="U120" s="607">
        <v>25</v>
      </c>
      <c r="V120" s="605" t="s">
        <v>723</v>
      </c>
      <c r="W120" s="608">
        <v>62</v>
      </c>
      <c r="X120" s="609">
        <v>1.26</v>
      </c>
      <c r="Y120" s="602" t="s">
        <v>723</v>
      </c>
      <c r="Z120" s="588"/>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row>
    <row r="121" spans="1:47" s="520" customFormat="1" ht="14.25" customHeight="1" x14ac:dyDescent="0.2">
      <c r="A121" s="61" t="s">
        <v>278</v>
      </c>
      <c r="B121" s="61" t="s">
        <v>279</v>
      </c>
      <c r="C121" s="573" t="s">
        <v>745</v>
      </c>
      <c r="D121" s="573"/>
      <c r="E121" s="752">
        <v>43</v>
      </c>
      <c r="F121" s="612">
        <v>32</v>
      </c>
      <c r="G121" s="601" t="s">
        <v>723</v>
      </c>
      <c r="H121" s="601" t="s">
        <v>723</v>
      </c>
      <c r="I121" s="601" t="s">
        <v>723</v>
      </c>
      <c r="J121" s="601" t="s">
        <v>723</v>
      </c>
      <c r="K121" s="601" t="s">
        <v>723</v>
      </c>
      <c r="L121" s="694">
        <v>33</v>
      </c>
      <c r="M121" s="704">
        <v>0.76</v>
      </c>
      <c r="N121" s="605" t="s">
        <v>723</v>
      </c>
      <c r="O121" s="605" t="s">
        <v>723</v>
      </c>
      <c r="P121" s="607">
        <v>9</v>
      </c>
      <c r="Q121" s="606">
        <v>48</v>
      </c>
      <c r="R121" s="605" t="s">
        <v>723</v>
      </c>
      <c r="S121" s="607">
        <v>12</v>
      </c>
      <c r="T121" s="605" t="s">
        <v>723</v>
      </c>
      <c r="U121" s="605" t="s">
        <v>723</v>
      </c>
      <c r="V121" s="605" t="s">
        <v>723</v>
      </c>
      <c r="W121" s="608">
        <v>14</v>
      </c>
      <c r="X121" s="609">
        <v>0.32</v>
      </c>
      <c r="Y121" s="602">
        <v>17</v>
      </c>
      <c r="Z121" s="588"/>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row>
    <row r="122" spans="1:47" s="520" customFormat="1" ht="14.25" customHeight="1" x14ac:dyDescent="0.2">
      <c r="A122" s="61" t="s">
        <v>344</v>
      </c>
      <c r="B122" s="61" t="s">
        <v>345</v>
      </c>
      <c r="C122" s="573" t="s">
        <v>745</v>
      </c>
      <c r="D122" s="573"/>
      <c r="E122" s="752">
        <v>27</v>
      </c>
      <c r="F122" s="612">
        <v>28</v>
      </c>
      <c r="G122" s="601" t="s">
        <v>723</v>
      </c>
      <c r="H122" s="601" t="s">
        <v>723</v>
      </c>
      <c r="I122" s="601" t="s">
        <v>723</v>
      </c>
      <c r="J122" s="601" t="s">
        <v>723</v>
      </c>
      <c r="K122" s="601" t="s">
        <v>723</v>
      </c>
      <c r="L122" s="694">
        <v>31</v>
      </c>
      <c r="M122" s="704">
        <v>1.1499999999999999</v>
      </c>
      <c r="N122" s="605" t="s">
        <v>723</v>
      </c>
      <c r="O122" s="605" t="s">
        <v>723</v>
      </c>
      <c r="P122" s="605">
        <v>8</v>
      </c>
      <c r="Q122" s="606">
        <v>44</v>
      </c>
      <c r="R122" s="607">
        <v>6</v>
      </c>
      <c r="S122" s="605" t="s">
        <v>723</v>
      </c>
      <c r="T122" s="607">
        <v>13</v>
      </c>
      <c r="U122" s="605" t="s">
        <v>723</v>
      </c>
      <c r="V122" s="605" t="s">
        <v>723</v>
      </c>
      <c r="W122" s="608">
        <v>21</v>
      </c>
      <c r="X122" s="609">
        <v>0.78</v>
      </c>
      <c r="Y122" s="602">
        <v>19</v>
      </c>
      <c r="Z122" s="588"/>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row>
    <row r="123" spans="1:47" s="520" customFormat="1" ht="14.25" customHeight="1" x14ac:dyDescent="0.2">
      <c r="A123" s="61" t="s">
        <v>588</v>
      </c>
      <c r="B123" s="61" t="s">
        <v>589</v>
      </c>
      <c r="C123" s="573" t="s">
        <v>748</v>
      </c>
      <c r="D123" s="573"/>
      <c r="E123" s="752">
        <v>36</v>
      </c>
      <c r="F123" s="612" t="s">
        <v>723</v>
      </c>
      <c r="G123" s="601" t="s">
        <v>723</v>
      </c>
      <c r="H123" s="601" t="s">
        <v>723</v>
      </c>
      <c r="I123" s="601" t="s">
        <v>723</v>
      </c>
      <c r="J123" s="601" t="s">
        <v>723</v>
      </c>
      <c r="K123" s="601" t="s">
        <v>723</v>
      </c>
      <c r="L123" s="600" t="s">
        <v>723</v>
      </c>
      <c r="M123" s="610" t="s">
        <v>723</v>
      </c>
      <c r="N123" s="605" t="s">
        <v>723</v>
      </c>
      <c r="O123" s="605" t="s">
        <v>723</v>
      </c>
      <c r="P123" s="607">
        <v>8</v>
      </c>
      <c r="Q123" s="606">
        <v>18</v>
      </c>
      <c r="R123" s="605" t="s">
        <v>723</v>
      </c>
      <c r="S123" s="605" t="s">
        <v>723</v>
      </c>
      <c r="T123" s="605" t="s">
        <v>723</v>
      </c>
      <c r="U123" s="605" t="s">
        <v>723</v>
      </c>
      <c r="V123" s="605" t="s">
        <v>723</v>
      </c>
      <c r="W123" s="611" t="s">
        <v>619</v>
      </c>
      <c r="X123" s="610" t="s">
        <v>723</v>
      </c>
      <c r="Y123" s="610" t="s">
        <v>723</v>
      </c>
      <c r="Z123" s="588"/>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row>
    <row r="124" spans="1:47" s="520" customFormat="1" ht="14.25" customHeight="1" x14ac:dyDescent="0.2">
      <c r="A124" s="61" t="s">
        <v>69</v>
      </c>
      <c r="B124" s="61" t="s">
        <v>70</v>
      </c>
      <c r="C124" s="573" t="s">
        <v>743</v>
      </c>
      <c r="D124" s="573"/>
      <c r="E124" s="752">
        <v>37</v>
      </c>
      <c r="F124" s="612">
        <v>14</v>
      </c>
      <c r="G124" s="601" t="s">
        <v>723</v>
      </c>
      <c r="H124" s="601" t="s">
        <v>723</v>
      </c>
      <c r="I124" s="601" t="s">
        <v>723</v>
      </c>
      <c r="J124" s="601" t="s">
        <v>723</v>
      </c>
      <c r="K124" s="601" t="s">
        <v>723</v>
      </c>
      <c r="L124" s="694">
        <v>15</v>
      </c>
      <c r="M124" s="704">
        <v>0.41</v>
      </c>
      <c r="N124" s="605">
        <v>6</v>
      </c>
      <c r="O124" s="605" t="s">
        <v>723</v>
      </c>
      <c r="P124" s="605" t="s">
        <v>723</v>
      </c>
      <c r="Q124" s="606">
        <v>27</v>
      </c>
      <c r="R124" s="607" t="s">
        <v>723</v>
      </c>
      <c r="S124" s="605" t="s">
        <v>723</v>
      </c>
      <c r="T124" s="607">
        <v>5</v>
      </c>
      <c r="U124" s="605" t="s">
        <v>723</v>
      </c>
      <c r="V124" s="605" t="s">
        <v>723</v>
      </c>
      <c r="W124" s="608">
        <v>11</v>
      </c>
      <c r="X124" s="609">
        <v>0.3</v>
      </c>
      <c r="Y124" s="610">
        <v>7</v>
      </c>
      <c r="Z124" s="588"/>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row>
    <row r="125" spans="1:47" s="520" customFormat="1" ht="14.25" customHeight="1" x14ac:dyDescent="0.2">
      <c r="A125" s="61" t="s">
        <v>17</v>
      </c>
      <c r="B125" s="61" t="s">
        <v>18</v>
      </c>
      <c r="C125" s="573" t="s">
        <v>750</v>
      </c>
      <c r="D125" s="573"/>
      <c r="E125" s="752">
        <v>91</v>
      </c>
      <c r="F125" s="603">
        <v>51</v>
      </c>
      <c r="G125" s="601" t="s">
        <v>723</v>
      </c>
      <c r="H125" s="601" t="s">
        <v>723</v>
      </c>
      <c r="I125" s="601" t="s">
        <v>723</v>
      </c>
      <c r="J125" s="601" t="s">
        <v>723</v>
      </c>
      <c r="K125" s="601" t="s">
        <v>723</v>
      </c>
      <c r="L125" s="694">
        <v>56</v>
      </c>
      <c r="M125" s="704">
        <v>0.61</v>
      </c>
      <c r="N125" s="605">
        <v>5</v>
      </c>
      <c r="O125" s="607">
        <v>29</v>
      </c>
      <c r="P125" s="605">
        <v>9</v>
      </c>
      <c r="Q125" s="606">
        <v>99</v>
      </c>
      <c r="R125" s="605" t="s">
        <v>723</v>
      </c>
      <c r="S125" s="605" t="s">
        <v>723</v>
      </c>
      <c r="T125" s="607">
        <v>24</v>
      </c>
      <c r="U125" s="605" t="s">
        <v>723</v>
      </c>
      <c r="V125" s="605" t="s">
        <v>723</v>
      </c>
      <c r="W125" s="608">
        <v>25</v>
      </c>
      <c r="X125" s="609">
        <v>0.27</v>
      </c>
      <c r="Y125" s="602">
        <v>36</v>
      </c>
      <c r="Z125" s="588"/>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row>
    <row r="126" spans="1:47" s="520" customFormat="1" ht="14.25" customHeight="1" x14ac:dyDescent="0.2">
      <c r="A126" s="61" t="s">
        <v>204</v>
      </c>
      <c r="B126" s="61" t="s">
        <v>205</v>
      </c>
      <c r="C126" s="573" t="s">
        <v>744</v>
      </c>
      <c r="D126" s="573"/>
      <c r="E126" s="752">
        <v>52</v>
      </c>
      <c r="F126" s="603">
        <v>22</v>
      </c>
      <c r="G126" s="601" t="s">
        <v>723</v>
      </c>
      <c r="H126" s="601" t="s">
        <v>723</v>
      </c>
      <c r="I126" s="601" t="s">
        <v>723</v>
      </c>
      <c r="J126" s="601" t="s">
        <v>723</v>
      </c>
      <c r="K126" s="601" t="s">
        <v>723</v>
      </c>
      <c r="L126" s="694">
        <v>26</v>
      </c>
      <c r="M126" s="704">
        <v>0.5</v>
      </c>
      <c r="N126" s="605" t="s">
        <v>723</v>
      </c>
      <c r="O126" s="605" t="s">
        <v>723</v>
      </c>
      <c r="P126" s="605">
        <v>6</v>
      </c>
      <c r="Q126" s="606">
        <v>33</v>
      </c>
      <c r="R126" s="607">
        <v>5</v>
      </c>
      <c r="S126" s="607">
        <v>8</v>
      </c>
      <c r="T126" s="607">
        <v>11</v>
      </c>
      <c r="U126" s="605" t="s">
        <v>723</v>
      </c>
      <c r="V126" s="605" t="s">
        <v>723</v>
      </c>
      <c r="W126" s="608">
        <v>24</v>
      </c>
      <c r="X126" s="609">
        <v>0.46</v>
      </c>
      <c r="Y126" s="602">
        <v>47</v>
      </c>
      <c r="Z126" s="588"/>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row>
    <row r="127" spans="1:47" s="520" customFormat="1" ht="14.25" customHeight="1" x14ac:dyDescent="0.2">
      <c r="A127" s="61" t="s">
        <v>590</v>
      </c>
      <c r="B127" s="61" t="s">
        <v>591</v>
      </c>
      <c r="C127" s="573" t="s">
        <v>748</v>
      </c>
      <c r="D127" s="573"/>
      <c r="E127" s="752">
        <v>54</v>
      </c>
      <c r="F127" s="603">
        <v>39</v>
      </c>
      <c r="G127" s="604">
        <v>10</v>
      </c>
      <c r="H127" s="601" t="s">
        <v>723</v>
      </c>
      <c r="I127" s="604">
        <v>6</v>
      </c>
      <c r="J127" s="601" t="s">
        <v>723</v>
      </c>
      <c r="K127" s="601" t="s">
        <v>723</v>
      </c>
      <c r="L127" s="694">
        <v>59</v>
      </c>
      <c r="M127" s="704">
        <v>1.0900000000000001</v>
      </c>
      <c r="N127" s="605" t="s">
        <v>723</v>
      </c>
      <c r="O127" s="605" t="s">
        <v>723</v>
      </c>
      <c r="P127" s="607">
        <v>15</v>
      </c>
      <c r="Q127" s="606">
        <v>84</v>
      </c>
      <c r="R127" s="607">
        <v>63</v>
      </c>
      <c r="S127" s="605" t="s">
        <v>723</v>
      </c>
      <c r="T127" s="607">
        <v>55</v>
      </c>
      <c r="U127" s="605" t="s">
        <v>723</v>
      </c>
      <c r="V127" s="605">
        <v>9</v>
      </c>
      <c r="W127" s="608">
        <v>130</v>
      </c>
      <c r="X127" s="609">
        <v>2.4</v>
      </c>
      <c r="Y127" s="602">
        <v>50</v>
      </c>
      <c r="Z127" s="588"/>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row>
    <row r="128" spans="1:47" s="520" customFormat="1" ht="14.25" customHeight="1" x14ac:dyDescent="0.2">
      <c r="A128" s="61" t="s">
        <v>460</v>
      </c>
      <c r="B128" s="61" t="s">
        <v>461</v>
      </c>
      <c r="C128" s="573" t="s">
        <v>742</v>
      </c>
      <c r="D128" s="573"/>
      <c r="E128" s="752">
        <v>37</v>
      </c>
      <c r="F128" s="603">
        <v>23</v>
      </c>
      <c r="G128" s="601" t="s">
        <v>723</v>
      </c>
      <c r="H128" s="601" t="s">
        <v>723</v>
      </c>
      <c r="I128" s="601" t="s">
        <v>723</v>
      </c>
      <c r="J128" s="601" t="s">
        <v>723</v>
      </c>
      <c r="K128" s="604" t="s">
        <v>723</v>
      </c>
      <c r="L128" s="694">
        <v>27</v>
      </c>
      <c r="M128" s="704">
        <v>0.72</v>
      </c>
      <c r="N128" s="605" t="s">
        <v>723</v>
      </c>
      <c r="O128" s="605" t="s">
        <v>723</v>
      </c>
      <c r="P128" s="607">
        <v>25</v>
      </c>
      <c r="Q128" s="606">
        <v>52</v>
      </c>
      <c r="R128" s="605" t="s">
        <v>723</v>
      </c>
      <c r="S128" s="607">
        <v>60</v>
      </c>
      <c r="T128" s="607">
        <v>29</v>
      </c>
      <c r="U128" s="607">
        <v>99</v>
      </c>
      <c r="V128" s="605" t="s">
        <v>723</v>
      </c>
      <c r="W128" s="608">
        <v>194</v>
      </c>
      <c r="X128" s="609">
        <v>5.2</v>
      </c>
      <c r="Y128" s="610" t="s">
        <v>723</v>
      </c>
      <c r="Z128" s="588"/>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row>
    <row r="129" spans="1:47" s="520" customFormat="1" ht="14.25" customHeight="1" x14ac:dyDescent="0.2">
      <c r="A129" s="61" t="s">
        <v>482</v>
      </c>
      <c r="B129" s="61" t="s">
        <v>483</v>
      </c>
      <c r="C129" s="573" t="s">
        <v>742</v>
      </c>
      <c r="D129" s="573"/>
      <c r="E129" s="752">
        <v>43.65</v>
      </c>
      <c r="F129" s="603">
        <v>6</v>
      </c>
      <c r="G129" s="601" t="s">
        <v>723</v>
      </c>
      <c r="H129" s="601" t="s">
        <v>723</v>
      </c>
      <c r="I129" s="601" t="s">
        <v>723</v>
      </c>
      <c r="J129" s="601" t="s">
        <v>723</v>
      </c>
      <c r="K129" s="601" t="s">
        <v>723</v>
      </c>
      <c r="L129" s="694">
        <v>10</v>
      </c>
      <c r="M129" s="704">
        <v>0.23</v>
      </c>
      <c r="N129" s="607">
        <v>6</v>
      </c>
      <c r="O129" s="607">
        <v>11</v>
      </c>
      <c r="P129" s="607">
        <v>9</v>
      </c>
      <c r="Q129" s="606">
        <v>36</v>
      </c>
      <c r="R129" s="605" t="s">
        <v>723</v>
      </c>
      <c r="S129" s="605" t="s">
        <v>723</v>
      </c>
      <c r="T129" s="607">
        <v>63</v>
      </c>
      <c r="U129" s="605" t="s">
        <v>723</v>
      </c>
      <c r="V129" s="605" t="s">
        <v>723</v>
      </c>
      <c r="W129" s="608">
        <v>66</v>
      </c>
      <c r="X129" s="609">
        <v>1.51</v>
      </c>
      <c r="Y129" s="610" t="s">
        <v>723</v>
      </c>
      <c r="Z129" s="588"/>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row>
    <row r="130" spans="1:47" s="520" customFormat="1" ht="14.25" customHeight="1" x14ac:dyDescent="0.2">
      <c r="A130" s="61" t="s">
        <v>332</v>
      </c>
      <c r="B130" s="61" t="s">
        <v>333</v>
      </c>
      <c r="C130" s="573" t="s">
        <v>745</v>
      </c>
      <c r="D130" s="573"/>
      <c r="E130" s="752">
        <v>43.895000000000003</v>
      </c>
      <c r="F130" s="603">
        <v>26</v>
      </c>
      <c r="G130" s="601" t="s">
        <v>723</v>
      </c>
      <c r="H130" s="601" t="s">
        <v>723</v>
      </c>
      <c r="I130" s="601" t="s">
        <v>723</v>
      </c>
      <c r="J130" s="601" t="s">
        <v>723</v>
      </c>
      <c r="K130" s="601" t="s">
        <v>723</v>
      </c>
      <c r="L130" s="694">
        <v>28</v>
      </c>
      <c r="M130" s="704">
        <v>0.64</v>
      </c>
      <c r="N130" s="607">
        <v>15</v>
      </c>
      <c r="O130" s="607">
        <v>48</v>
      </c>
      <c r="P130" s="607">
        <v>86</v>
      </c>
      <c r="Q130" s="606">
        <v>177</v>
      </c>
      <c r="R130" s="607">
        <v>20</v>
      </c>
      <c r="S130" s="605" t="s">
        <v>723</v>
      </c>
      <c r="T130" s="607">
        <v>21</v>
      </c>
      <c r="U130" s="605" t="s">
        <v>723</v>
      </c>
      <c r="V130" s="607">
        <v>9</v>
      </c>
      <c r="W130" s="608">
        <v>58</v>
      </c>
      <c r="X130" s="609">
        <v>1.32</v>
      </c>
      <c r="Y130" s="602" t="s">
        <v>723</v>
      </c>
      <c r="Z130" s="588"/>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row>
    <row r="131" spans="1:47" s="520" customFormat="1" ht="14.25" customHeight="1" x14ac:dyDescent="0.2">
      <c r="A131" s="61" t="s">
        <v>400</v>
      </c>
      <c r="B131" s="61" t="s">
        <v>401</v>
      </c>
      <c r="C131" s="573" t="s">
        <v>746</v>
      </c>
      <c r="D131" s="573"/>
      <c r="E131" s="752">
        <v>116</v>
      </c>
      <c r="F131" s="603">
        <v>51</v>
      </c>
      <c r="G131" s="604">
        <v>61</v>
      </c>
      <c r="H131" s="604">
        <v>7</v>
      </c>
      <c r="I131" s="601" t="s">
        <v>723</v>
      </c>
      <c r="J131" s="601" t="s">
        <v>723</v>
      </c>
      <c r="K131" s="601" t="s">
        <v>723</v>
      </c>
      <c r="L131" s="694">
        <v>124</v>
      </c>
      <c r="M131" s="704">
        <v>1.07</v>
      </c>
      <c r="N131" s="607">
        <v>18</v>
      </c>
      <c r="O131" s="607">
        <v>21</v>
      </c>
      <c r="P131" s="607">
        <v>33</v>
      </c>
      <c r="Q131" s="606">
        <v>196</v>
      </c>
      <c r="R131" s="605" t="s">
        <v>723</v>
      </c>
      <c r="S131" s="605" t="s">
        <v>723</v>
      </c>
      <c r="T131" s="607">
        <v>167</v>
      </c>
      <c r="U131" s="607">
        <v>89</v>
      </c>
      <c r="V131" s="607">
        <v>291</v>
      </c>
      <c r="W131" s="608">
        <v>598</v>
      </c>
      <c r="X131" s="609">
        <v>5.17</v>
      </c>
      <c r="Y131" s="602">
        <v>23</v>
      </c>
      <c r="Z131" s="588"/>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row>
    <row r="132" spans="1:47" s="520" customFormat="1" ht="14.25" customHeight="1" x14ac:dyDescent="0.2">
      <c r="A132" s="61" t="s">
        <v>512</v>
      </c>
      <c r="B132" s="61" t="s">
        <v>513</v>
      </c>
      <c r="C132" s="573" t="s">
        <v>742</v>
      </c>
      <c r="D132" s="573"/>
      <c r="E132" s="752">
        <v>58</v>
      </c>
      <c r="F132" s="612" t="s">
        <v>723</v>
      </c>
      <c r="G132" s="601" t="s">
        <v>723</v>
      </c>
      <c r="H132" s="601" t="s">
        <v>723</v>
      </c>
      <c r="I132" s="601" t="s">
        <v>723</v>
      </c>
      <c r="J132" s="601" t="s">
        <v>723</v>
      </c>
      <c r="K132" s="601">
        <v>5</v>
      </c>
      <c r="L132" s="600">
        <v>8</v>
      </c>
      <c r="M132" s="610">
        <v>0.14000000000000001</v>
      </c>
      <c r="N132" s="605" t="s">
        <v>723</v>
      </c>
      <c r="O132" s="605" t="s">
        <v>723</v>
      </c>
      <c r="P132" s="605">
        <v>8</v>
      </c>
      <c r="Q132" s="606">
        <v>18</v>
      </c>
      <c r="R132" s="607" t="s">
        <v>723</v>
      </c>
      <c r="S132" s="605" t="s">
        <v>723</v>
      </c>
      <c r="T132" s="607">
        <v>55</v>
      </c>
      <c r="U132" s="605" t="s">
        <v>723</v>
      </c>
      <c r="V132" s="607">
        <v>7</v>
      </c>
      <c r="W132" s="608">
        <v>66</v>
      </c>
      <c r="X132" s="609">
        <v>1.1299999999999999</v>
      </c>
      <c r="Y132" s="610" t="s">
        <v>723</v>
      </c>
      <c r="Z132" s="588"/>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row>
    <row r="133" spans="1:47" s="520" customFormat="1" ht="14.25" customHeight="1" x14ac:dyDescent="0.2">
      <c r="A133" s="61" t="s">
        <v>360</v>
      </c>
      <c r="B133" s="61" t="s">
        <v>361</v>
      </c>
      <c r="C133" s="573" t="s">
        <v>746</v>
      </c>
      <c r="D133" s="573"/>
      <c r="E133" s="752">
        <v>118</v>
      </c>
      <c r="F133" s="603">
        <v>40</v>
      </c>
      <c r="G133" s="604">
        <v>61</v>
      </c>
      <c r="H133" s="601">
        <v>15</v>
      </c>
      <c r="I133" s="601" t="s">
        <v>723</v>
      </c>
      <c r="J133" s="604" t="s">
        <v>723</v>
      </c>
      <c r="K133" s="604">
        <v>78</v>
      </c>
      <c r="L133" s="694">
        <v>209</v>
      </c>
      <c r="M133" s="704">
        <v>1.77</v>
      </c>
      <c r="N133" s="607">
        <v>8</v>
      </c>
      <c r="O133" s="607">
        <v>24</v>
      </c>
      <c r="P133" s="607">
        <v>36</v>
      </c>
      <c r="Q133" s="606">
        <v>277</v>
      </c>
      <c r="R133" s="607">
        <v>309</v>
      </c>
      <c r="S133" s="607">
        <v>749</v>
      </c>
      <c r="T133" s="607">
        <v>485</v>
      </c>
      <c r="U133" s="607">
        <v>198</v>
      </c>
      <c r="V133" s="607">
        <v>1102</v>
      </c>
      <c r="W133" s="608">
        <v>2843</v>
      </c>
      <c r="X133" s="609">
        <v>24.09</v>
      </c>
      <c r="Y133" s="610">
        <v>458</v>
      </c>
      <c r="Z133" s="588"/>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row>
    <row r="134" spans="1:47" s="520" customFormat="1" ht="14.25" customHeight="1" x14ac:dyDescent="0.2">
      <c r="A134" s="61" t="s">
        <v>31</v>
      </c>
      <c r="B134" s="61" t="s">
        <v>658</v>
      </c>
      <c r="C134" s="573" t="s">
        <v>743</v>
      </c>
      <c r="D134" s="573"/>
      <c r="E134" s="752">
        <v>55</v>
      </c>
      <c r="F134" s="612" t="s">
        <v>723</v>
      </c>
      <c r="G134" s="601" t="s">
        <v>723</v>
      </c>
      <c r="H134" s="601" t="s">
        <v>723</v>
      </c>
      <c r="I134" s="601" t="s">
        <v>723</v>
      </c>
      <c r="J134" s="601" t="s">
        <v>723</v>
      </c>
      <c r="K134" s="601" t="s">
        <v>723</v>
      </c>
      <c r="L134" s="694" t="s">
        <v>723</v>
      </c>
      <c r="M134" s="704" t="s">
        <v>723</v>
      </c>
      <c r="N134" s="607" t="s">
        <v>723</v>
      </c>
      <c r="O134" s="607">
        <v>71</v>
      </c>
      <c r="P134" s="607" t="s">
        <v>723</v>
      </c>
      <c r="Q134" s="606">
        <v>84</v>
      </c>
      <c r="R134" s="605" t="s">
        <v>723</v>
      </c>
      <c r="S134" s="607">
        <v>5</v>
      </c>
      <c r="T134" s="605" t="s">
        <v>723</v>
      </c>
      <c r="U134" s="605" t="s">
        <v>723</v>
      </c>
      <c r="V134" s="605" t="s">
        <v>723</v>
      </c>
      <c r="W134" s="608">
        <v>7</v>
      </c>
      <c r="X134" s="609">
        <v>0.13</v>
      </c>
      <c r="Y134" s="610" t="s">
        <v>723</v>
      </c>
      <c r="Z134" s="588"/>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row>
    <row r="135" spans="1:47" s="520" customFormat="1" ht="14.25" customHeight="1" x14ac:dyDescent="0.2">
      <c r="A135" s="61" t="s">
        <v>106</v>
      </c>
      <c r="B135" s="61" t="s">
        <v>107</v>
      </c>
      <c r="C135" s="573" t="s">
        <v>747</v>
      </c>
      <c r="D135" s="573"/>
      <c r="E135" s="752">
        <v>39.484999999999999</v>
      </c>
      <c r="F135" s="612" t="s">
        <v>723</v>
      </c>
      <c r="G135" s="601" t="s">
        <v>723</v>
      </c>
      <c r="H135" s="601" t="s">
        <v>723</v>
      </c>
      <c r="I135" s="601" t="s">
        <v>723</v>
      </c>
      <c r="J135" s="601" t="s">
        <v>723</v>
      </c>
      <c r="K135" s="601" t="s">
        <v>723</v>
      </c>
      <c r="L135" s="600" t="s">
        <v>723</v>
      </c>
      <c r="M135" s="610" t="s">
        <v>723</v>
      </c>
      <c r="N135" s="605" t="s">
        <v>723</v>
      </c>
      <c r="O135" s="605" t="s">
        <v>723</v>
      </c>
      <c r="P135" s="605">
        <v>6</v>
      </c>
      <c r="Q135" s="606">
        <v>11</v>
      </c>
      <c r="R135" s="605" t="s">
        <v>723</v>
      </c>
      <c r="S135" s="605" t="s">
        <v>723</v>
      </c>
      <c r="T135" s="605" t="s">
        <v>723</v>
      </c>
      <c r="U135" s="607" t="s">
        <v>723</v>
      </c>
      <c r="V135" s="605" t="s">
        <v>723</v>
      </c>
      <c r="W135" s="608">
        <v>6</v>
      </c>
      <c r="X135" s="609">
        <v>0.15</v>
      </c>
      <c r="Y135" s="610">
        <v>5</v>
      </c>
      <c r="Z135" s="588"/>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row>
    <row r="136" spans="1:47" s="520" customFormat="1" ht="14.25" customHeight="1" x14ac:dyDescent="0.2">
      <c r="A136" s="61" t="s">
        <v>362</v>
      </c>
      <c r="B136" s="61" t="s">
        <v>363</v>
      </c>
      <c r="C136" s="573" t="s">
        <v>746</v>
      </c>
      <c r="D136" s="573"/>
      <c r="E136" s="752">
        <v>83.415000000000006</v>
      </c>
      <c r="F136" s="603">
        <v>24</v>
      </c>
      <c r="G136" s="604">
        <v>21</v>
      </c>
      <c r="H136" s="604" t="s">
        <v>723</v>
      </c>
      <c r="I136" s="601" t="s">
        <v>723</v>
      </c>
      <c r="J136" s="604" t="s">
        <v>723</v>
      </c>
      <c r="K136" s="601" t="s">
        <v>723</v>
      </c>
      <c r="L136" s="694">
        <v>57</v>
      </c>
      <c r="M136" s="704">
        <v>0.68</v>
      </c>
      <c r="N136" s="607" t="s">
        <v>723</v>
      </c>
      <c r="O136" s="607">
        <v>15</v>
      </c>
      <c r="P136" s="607" t="s">
        <v>723</v>
      </c>
      <c r="Q136" s="606">
        <v>79</v>
      </c>
      <c r="R136" s="607">
        <v>159</v>
      </c>
      <c r="S136" s="607">
        <v>8</v>
      </c>
      <c r="T136" s="607">
        <v>244</v>
      </c>
      <c r="U136" s="607">
        <v>962</v>
      </c>
      <c r="V136" s="607">
        <v>8</v>
      </c>
      <c r="W136" s="608">
        <v>1381</v>
      </c>
      <c r="X136" s="609">
        <v>16.559999999999999</v>
      </c>
      <c r="Y136" s="610" t="s">
        <v>723</v>
      </c>
      <c r="Z136" s="588"/>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row>
    <row r="137" spans="1:47" s="520" customFormat="1" ht="14.25" customHeight="1" x14ac:dyDescent="0.2">
      <c r="A137" s="61" t="s">
        <v>160</v>
      </c>
      <c r="B137" s="61" t="s">
        <v>161</v>
      </c>
      <c r="C137" s="573" t="s">
        <v>744</v>
      </c>
      <c r="D137" s="573"/>
      <c r="E137" s="752">
        <v>38</v>
      </c>
      <c r="F137" s="603">
        <v>5</v>
      </c>
      <c r="G137" s="601" t="s">
        <v>723</v>
      </c>
      <c r="H137" s="601" t="s">
        <v>723</v>
      </c>
      <c r="I137" s="601" t="s">
        <v>723</v>
      </c>
      <c r="J137" s="601" t="s">
        <v>723</v>
      </c>
      <c r="K137" s="601" t="s">
        <v>723</v>
      </c>
      <c r="L137" s="694">
        <v>6</v>
      </c>
      <c r="M137" s="704">
        <v>0.16</v>
      </c>
      <c r="N137" s="605">
        <v>6</v>
      </c>
      <c r="O137" s="605" t="s">
        <v>723</v>
      </c>
      <c r="P137" s="605" t="s">
        <v>723</v>
      </c>
      <c r="Q137" s="606">
        <v>13</v>
      </c>
      <c r="R137" s="605" t="s">
        <v>723</v>
      </c>
      <c r="S137" s="605" t="s">
        <v>723</v>
      </c>
      <c r="T137" s="605" t="s">
        <v>723</v>
      </c>
      <c r="U137" s="605" t="s">
        <v>723</v>
      </c>
      <c r="V137" s="605" t="s">
        <v>723</v>
      </c>
      <c r="W137" s="608">
        <v>9</v>
      </c>
      <c r="X137" s="609">
        <v>0.24</v>
      </c>
      <c r="Y137" s="602" t="s">
        <v>723</v>
      </c>
      <c r="Z137" s="588"/>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row>
    <row r="138" spans="1:47" s="520" customFormat="1" ht="14.25" customHeight="1" x14ac:dyDescent="0.2">
      <c r="A138" s="61" t="s">
        <v>364</v>
      </c>
      <c r="B138" s="61" t="s">
        <v>365</v>
      </c>
      <c r="C138" s="573" t="s">
        <v>746</v>
      </c>
      <c r="D138" s="573"/>
      <c r="E138" s="752">
        <v>117</v>
      </c>
      <c r="F138" s="603">
        <v>7</v>
      </c>
      <c r="G138" s="604">
        <v>38</v>
      </c>
      <c r="H138" s="601">
        <v>5</v>
      </c>
      <c r="I138" s="601">
        <v>5</v>
      </c>
      <c r="J138" s="604">
        <v>20</v>
      </c>
      <c r="K138" s="604">
        <v>12</v>
      </c>
      <c r="L138" s="694">
        <v>87</v>
      </c>
      <c r="M138" s="704">
        <v>0.74</v>
      </c>
      <c r="N138" s="607">
        <v>23</v>
      </c>
      <c r="O138" s="607">
        <v>15</v>
      </c>
      <c r="P138" s="607">
        <v>81</v>
      </c>
      <c r="Q138" s="606">
        <v>206</v>
      </c>
      <c r="R138" s="605" t="s">
        <v>723</v>
      </c>
      <c r="S138" s="605" t="s">
        <v>723</v>
      </c>
      <c r="T138" s="607">
        <v>349</v>
      </c>
      <c r="U138" s="607">
        <v>1084</v>
      </c>
      <c r="V138" s="607">
        <v>1515</v>
      </c>
      <c r="W138" s="608">
        <v>3002</v>
      </c>
      <c r="X138" s="609">
        <v>25.67</v>
      </c>
      <c r="Y138" s="602">
        <v>10</v>
      </c>
      <c r="Z138" s="588"/>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row>
    <row r="139" spans="1:47" s="520" customFormat="1" ht="14.25" customHeight="1" x14ac:dyDescent="0.2">
      <c r="A139" s="61" t="s">
        <v>298</v>
      </c>
      <c r="B139" s="61" t="s">
        <v>299</v>
      </c>
      <c r="C139" s="573" t="s">
        <v>745</v>
      </c>
      <c r="D139" s="573"/>
      <c r="E139" s="752">
        <v>37</v>
      </c>
      <c r="F139" s="603">
        <v>28</v>
      </c>
      <c r="G139" s="601" t="s">
        <v>723</v>
      </c>
      <c r="H139" s="601" t="s">
        <v>723</v>
      </c>
      <c r="I139" s="601" t="s">
        <v>723</v>
      </c>
      <c r="J139" s="601" t="s">
        <v>723</v>
      </c>
      <c r="K139" s="604" t="s">
        <v>723</v>
      </c>
      <c r="L139" s="694">
        <v>33</v>
      </c>
      <c r="M139" s="704">
        <v>0.9</v>
      </c>
      <c r="N139" s="607" t="s">
        <v>723</v>
      </c>
      <c r="O139" s="605">
        <v>17</v>
      </c>
      <c r="P139" s="605" t="s">
        <v>723</v>
      </c>
      <c r="Q139" s="606">
        <v>60</v>
      </c>
      <c r="R139" s="607">
        <v>12</v>
      </c>
      <c r="S139" s="607">
        <v>20</v>
      </c>
      <c r="T139" s="607">
        <v>73</v>
      </c>
      <c r="U139" s="607">
        <v>6</v>
      </c>
      <c r="V139" s="607">
        <v>137</v>
      </c>
      <c r="W139" s="608">
        <v>248</v>
      </c>
      <c r="X139" s="609">
        <v>6.79</v>
      </c>
      <c r="Y139" s="610" t="s">
        <v>723</v>
      </c>
      <c r="Z139" s="588"/>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row>
    <row r="140" spans="1:47" s="520" customFormat="1" ht="14.25" customHeight="1" x14ac:dyDescent="0.2">
      <c r="A140" s="61" t="s">
        <v>108</v>
      </c>
      <c r="B140" s="61" t="s">
        <v>109</v>
      </c>
      <c r="C140" s="573" t="s">
        <v>747</v>
      </c>
      <c r="D140" s="573"/>
      <c r="E140" s="752">
        <v>69</v>
      </c>
      <c r="F140" s="603">
        <v>38</v>
      </c>
      <c r="G140" s="601" t="s">
        <v>723</v>
      </c>
      <c r="H140" s="601" t="s">
        <v>723</v>
      </c>
      <c r="I140" s="601" t="s">
        <v>723</v>
      </c>
      <c r="J140" s="601" t="s">
        <v>723</v>
      </c>
      <c r="K140" s="601" t="s">
        <v>723</v>
      </c>
      <c r="L140" s="694">
        <v>41</v>
      </c>
      <c r="M140" s="704">
        <v>0.6</v>
      </c>
      <c r="N140" s="607" t="s">
        <v>723</v>
      </c>
      <c r="O140" s="607" t="s">
        <v>723</v>
      </c>
      <c r="P140" s="607">
        <v>11</v>
      </c>
      <c r="Q140" s="606">
        <v>65</v>
      </c>
      <c r="R140" s="605" t="s">
        <v>723</v>
      </c>
      <c r="S140" s="607">
        <v>13</v>
      </c>
      <c r="T140" s="607">
        <v>19</v>
      </c>
      <c r="U140" s="605" t="s">
        <v>723</v>
      </c>
      <c r="V140" s="607">
        <v>18</v>
      </c>
      <c r="W140" s="608">
        <v>57</v>
      </c>
      <c r="X140" s="609">
        <v>0.83</v>
      </c>
      <c r="Y140" s="610" t="s">
        <v>723</v>
      </c>
      <c r="Z140" s="588"/>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row>
    <row r="141" spans="1:47" s="520" customFormat="1" ht="14.25" customHeight="1" x14ac:dyDescent="0.2">
      <c r="A141" s="61" t="s">
        <v>402</v>
      </c>
      <c r="B141" s="61" t="s">
        <v>403</v>
      </c>
      <c r="C141" s="573" t="s">
        <v>746</v>
      </c>
      <c r="D141" s="573"/>
      <c r="E141" s="752">
        <v>93</v>
      </c>
      <c r="F141" s="603">
        <v>12</v>
      </c>
      <c r="G141" s="604">
        <v>13</v>
      </c>
      <c r="H141" s="604">
        <v>20</v>
      </c>
      <c r="I141" s="601" t="s">
        <v>723</v>
      </c>
      <c r="J141" s="601" t="s">
        <v>723</v>
      </c>
      <c r="K141" s="604">
        <v>8</v>
      </c>
      <c r="L141" s="694">
        <v>60</v>
      </c>
      <c r="M141" s="704">
        <v>0.65</v>
      </c>
      <c r="N141" s="607">
        <v>5</v>
      </c>
      <c r="O141" s="607">
        <v>14</v>
      </c>
      <c r="P141" s="607">
        <v>9</v>
      </c>
      <c r="Q141" s="606">
        <v>88</v>
      </c>
      <c r="R141" s="607">
        <v>37</v>
      </c>
      <c r="S141" s="607">
        <v>36</v>
      </c>
      <c r="T141" s="607">
        <v>107</v>
      </c>
      <c r="U141" s="607">
        <v>460</v>
      </c>
      <c r="V141" s="607">
        <v>88</v>
      </c>
      <c r="W141" s="608">
        <v>728</v>
      </c>
      <c r="X141" s="609">
        <v>7.85</v>
      </c>
      <c r="Y141" s="602" t="s">
        <v>723</v>
      </c>
      <c r="Z141" s="588"/>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row>
    <row r="142" spans="1:47" s="520" customFormat="1" ht="14.25" customHeight="1" x14ac:dyDescent="0.2">
      <c r="A142" s="61" t="s">
        <v>462</v>
      </c>
      <c r="B142" s="61" t="s">
        <v>463</v>
      </c>
      <c r="C142" s="573" t="s">
        <v>742</v>
      </c>
      <c r="D142" s="573"/>
      <c r="E142" s="752">
        <v>37</v>
      </c>
      <c r="F142" s="612" t="s">
        <v>723</v>
      </c>
      <c r="G142" s="601" t="s">
        <v>723</v>
      </c>
      <c r="H142" s="601" t="s">
        <v>723</v>
      </c>
      <c r="I142" s="601" t="s">
        <v>723</v>
      </c>
      <c r="J142" s="601" t="s">
        <v>723</v>
      </c>
      <c r="K142" s="601" t="s">
        <v>723</v>
      </c>
      <c r="L142" s="600" t="s">
        <v>723</v>
      </c>
      <c r="M142" s="610" t="s">
        <v>723</v>
      </c>
      <c r="N142" s="605" t="s">
        <v>723</v>
      </c>
      <c r="O142" s="605" t="s">
        <v>723</v>
      </c>
      <c r="P142" s="605" t="s">
        <v>723</v>
      </c>
      <c r="Q142" s="606">
        <v>7</v>
      </c>
      <c r="R142" s="605" t="s">
        <v>723</v>
      </c>
      <c r="S142" s="605" t="s">
        <v>723</v>
      </c>
      <c r="T142" s="607" t="s">
        <v>723</v>
      </c>
      <c r="U142" s="605" t="s">
        <v>723</v>
      </c>
      <c r="V142" s="605" t="s">
        <v>723</v>
      </c>
      <c r="W142" s="608">
        <v>18</v>
      </c>
      <c r="X142" s="609">
        <v>0.48</v>
      </c>
      <c r="Y142" s="610" t="s">
        <v>723</v>
      </c>
      <c r="Z142" s="588"/>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row>
    <row r="143" spans="1:47" s="520" customFormat="1" ht="14.25" customHeight="1" x14ac:dyDescent="0.2">
      <c r="A143" s="61" t="s">
        <v>12</v>
      </c>
      <c r="B143" s="61" t="s">
        <v>659</v>
      </c>
      <c r="C143" s="573" t="s">
        <v>750</v>
      </c>
      <c r="D143" s="573"/>
      <c r="E143" s="752">
        <v>42</v>
      </c>
      <c r="F143" s="603" t="s">
        <v>723</v>
      </c>
      <c r="G143" s="601" t="s">
        <v>723</v>
      </c>
      <c r="H143" s="601" t="s">
        <v>723</v>
      </c>
      <c r="I143" s="601" t="s">
        <v>723</v>
      </c>
      <c r="J143" s="601" t="s">
        <v>723</v>
      </c>
      <c r="K143" s="601" t="s">
        <v>723</v>
      </c>
      <c r="L143" s="694" t="s">
        <v>723</v>
      </c>
      <c r="M143" s="704" t="s">
        <v>723</v>
      </c>
      <c r="N143" s="605">
        <v>8</v>
      </c>
      <c r="O143" s="605">
        <v>28</v>
      </c>
      <c r="P143" s="607">
        <v>10</v>
      </c>
      <c r="Q143" s="606">
        <v>49</v>
      </c>
      <c r="R143" s="607" t="s">
        <v>723</v>
      </c>
      <c r="S143" s="605" t="s">
        <v>723</v>
      </c>
      <c r="T143" s="605" t="s">
        <v>723</v>
      </c>
      <c r="U143" s="605" t="s">
        <v>723</v>
      </c>
      <c r="V143" s="605" t="s">
        <v>723</v>
      </c>
      <c r="W143" s="608" t="s">
        <v>619</v>
      </c>
      <c r="X143" s="609" t="s">
        <v>723</v>
      </c>
      <c r="Y143" s="602" t="s">
        <v>723</v>
      </c>
      <c r="Z143" s="588"/>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row>
    <row r="144" spans="1:47" s="520" customFormat="1" ht="14.25" customHeight="1" x14ac:dyDescent="0.2">
      <c r="A144" s="61" t="s">
        <v>444</v>
      </c>
      <c r="B144" s="61" t="s">
        <v>445</v>
      </c>
      <c r="C144" s="573" t="s">
        <v>742</v>
      </c>
      <c r="D144" s="573"/>
      <c r="E144" s="752">
        <v>42.655000000000001</v>
      </c>
      <c r="F144" s="603">
        <v>68</v>
      </c>
      <c r="G144" s="601" t="s">
        <v>723</v>
      </c>
      <c r="H144" s="601" t="s">
        <v>723</v>
      </c>
      <c r="I144" s="601" t="s">
        <v>723</v>
      </c>
      <c r="J144" s="601" t="s">
        <v>723</v>
      </c>
      <c r="K144" s="601" t="s">
        <v>723</v>
      </c>
      <c r="L144" s="694">
        <v>76</v>
      </c>
      <c r="M144" s="704">
        <v>1.78</v>
      </c>
      <c r="N144" s="607">
        <v>9</v>
      </c>
      <c r="O144" s="607">
        <v>33</v>
      </c>
      <c r="P144" s="607">
        <v>16</v>
      </c>
      <c r="Q144" s="606">
        <v>134</v>
      </c>
      <c r="R144" s="607" t="s">
        <v>723</v>
      </c>
      <c r="S144" s="605" t="s">
        <v>723</v>
      </c>
      <c r="T144" s="605" t="s">
        <v>723</v>
      </c>
      <c r="U144" s="607" t="s">
        <v>723</v>
      </c>
      <c r="V144" s="607">
        <v>89</v>
      </c>
      <c r="W144" s="608">
        <v>96</v>
      </c>
      <c r="X144" s="609">
        <v>2.25</v>
      </c>
      <c r="Y144" s="602">
        <v>53</v>
      </c>
      <c r="Z144" s="588"/>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row>
    <row r="145" spans="1:47" s="520" customFormat="1" ht="14.25" customHeight="1" x14ac:dyDescent="0.2">
      <c r="A145" s="61" t="s">
        <v>464</v>
      </c>
      <c r="B145" s="61" t="s">
        <v>465</v>
      </c>
      <c r="C145" s="573" t="s">
        <v>742</v>
      </c>
      <c r="D145" s="573"/>
      <c r="E145" s="752">
        <v>53</v>
      </c>
      <c r="F145" s="612" t="s">
        <v>723</v>
      </c>
      <c r="G145" s="601" t="s">
        <v>723</v>
      </c>
      <c r="H145" s="601" t="s">
        <v>723</v>
      </c>
      <c r="I145" s="601" t="s">
        <v>723</v>
      </c>
      <c r="J145" s="601" t="s">
        <v>723</v>
      </c>
      <c r="K145" s="601" t="s">
        <v>723</v>
      </c>
      <c r="L145" s="694">
        <v>11</v>
      </c>
      <c r="M145" s="704">
        <v>0.21</v>
      </c>
      <c r="N145" s="605" t="s">
        <v>723</v>
      </c>
      <c r="O145" s="605" t="s">
        <v>723</v>
      </c>
      <c r="P145" s="605" t="s">
        <v>723</v>
      </c>
      <c r="Q145" s="606">
        <v>20</v>
      </c>
      <c r="R145" s="607">
        <v>5</v>
      </c>
      <c r="S145" s="605" t="s">
        <v>723</v>
      </c>
      <c r="T145" s="605" t="s">
        <v>723</v>
      </c>
      <c r="U145" s="605" t="s">
        <v>723</v>
      </c>
      <c r="V145" s="605" t="s">
        <v>723</v>
      </c>
      <c r="W145" s="608">
        <v>13</v>
      </c>
      <c r="X145" s="609">
        <v>0.24</v>
      </c>
      <c r="Y145" s="610" t="s">
        <v>723</v>
      </c>
      <c r="Z145" s="588"/>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row>
    <row r="146" spans="1:47" s="520" customFormat="1" ht="14.25" customHeight="1" x14ac:dyDescent="0.2">
      <c r="A146" s="61" t="s">
        <v>404</v>
      </c>
      <c r="B146" s="61" t="s">
        <v>405</v>
      </c>
      <c r="C146" s="573" t="s">
        <v>746</v>
      </c>
      <c r="D146" s="573"/>
      <c r="E146" s="752">
        <v>104</v>
      </c>
      <c r="F146" s="603">
        <v>48</v>
      </c>
      <c r="G146" s="604">
        <v>13</v>
      </c>
      <c r="H146" s="601">
        <v>6</v>
      </c>
      <c r="I146" s="601">
        <v>5</v>
      </c>
      <c r="J146" s="601" t="s">
        <v>723</v>
      </c>
      <c r="K146" s="601" t="s">
        <v>723</v>
      </c>
      <c r="L146" s="694">
        <v>73</v>
      </c>
      <c r="M146" s="704">
        <v>0.7</v>
      </c>
      <c r="N146" s="607">
        <v>26</v>
      </c>
      <c r="O146" s="607">
        <v>42</v>
      </c>
      <c r="P146" s="607">
        <v>71</v>
      </c>
      <c r="Q146" s="606">
        <v>212</v>
      </c>
      <c r="R146" s="605" t="s">
        <v>723</v>
      </c>
      <c r="S146" s="607">
        <v>74</v>
      </c>
      <c r="T146" s="607">
        <v>116</v>
      </c>
      <c r="U146" s="607">
        <v>600</v>
      </c>
      <c r="V146" s="605" t="s">
        <v>723</v>
      </c>
      <c r="W146" s="608">
        <v>790</v>
      </c>
      <c r="X146" s="609">
        <v>7.63</v>
      </c>
      <c r="Y146" s="602">
        <v>17</v>
      </c>
      <c r="Z146" s="588"/>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row>
    <row r="147" spans="1:47" s="520" customFormat="1" ht="14.25" customHeight="1" x14ac:dyDescent="0.2">
      <c r="A147" s="61" t="s">
        <v>212</v>
      </c>
      <c r="B147" s="61" t="s">
        <v>660</v>
      </c>
      <c r="C147" s="573" t="s">
        <v>749</v>
      </c>
      <c r="D147" s="573"/>
      <c r="E147" s="752">
        <v>83</v>
      </c>
      <c r="F147" s="612">
        <v>10</v>
      </c>
      <c r="G147" s="601" t="s">
        <v>723</v>
      </c>
      <c r="H147" s="601" t="s">
        <v>723</v>
      </c>
      <c r="I147" s="601" t="s">
        <v>723</v>
      </c>
      <c r="J147" s="601" t="s">
        <v>723</v>
      </c>
      <c r="K147" s="601" t="s">
        <v>723</v>
      </c>
      <c r="L147" s="694">
        <v>11</v>
      </c>
      <c r="M147" s="704">
        <v>0.13</v>
      </c>
      <c r="N147" s="605" t="s">
        <v>723</v>
      </c>
      <c r="O147" s="605" t="s">
        <v>723</v>
      </c>
      <c r="P147" s="607">
        <v>5</v>
      </c>
      <c r="Q147" s="606">
        <v>22</v>
      </c>
      <c r="R147" s="607" t="s">
        <v>723</v>
      </c>
      <c r="S147" s="605" t="s">
        <v>723</v>
      </c>
      <c r="T147" s="607">
        <v>8</v>
      </c>
      <c r="U147" s="607">
        <v>33</v>
      </c>
      <c r="V147" s="605" t="s">
        <v>723</v>
      </c>
      <c r="W147" s="608">
        <v>44</v>
      </c>
      <c r="X147" s="609">
        <v>0.53</v>
      </c>
      <c r="Y147" s="602" t="s">
        <v>723</v>
      </c>
      <c r="Z147" s="588"/>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row>
    <row r="148" spans="1:47" s="520" customFormat="1" ht="14.25" customHeight="1" x14ac:dyDescent="0.2">
      <c r="A148" s="61" t="s">
        <v>314</v>
      </c>
      <c r="B148" s="61" t="s">
        <v>315</v>
      </c>
      <c r="C148" s="573" t="s">
        <v>745</v>
      </c>
      <c r="D148" s="573"/>
      <c r="E148" s="752">
        <v>42</v>
      </c>
      <c r="F148" s="603">
        <v>17</v>
      </c>
      <c r="G148" s="601">
        <v>6</v>
      </c>
      <c r="H148" s="601" t="s">
        <v>723</v>
      </c>
      <c r="I148" s="601" t="s">
        <v>723</v>
      </c>
      <c r="J148" s="601" t="s">
        <v>723</v>
      </c>
      <c r="K148" s="604">
        <v>8</v>
      </c>
      <c r="L148" s="694">
        <v>36</v>
      </c>
      <c r="M148" s="704">
        <v>0.85</v>
      </c>
      <c r="N148" s="605" t="s">
        <v>723</v>
      </c>
      <c r="O148" s="605" t="s">
        <v>723</v>
      </c>
      <c r="P148" s="607">
        <v>14</v>
      </c>
      <c r="Q148" s="606">
        <v>60</v>
      </c>
      <c r="R148" s="607" t="s">
        <v>723</v>
      </c>
      <c r="S148" s="607">
        <v>23</v>
      </c>
      <c r="T148" s="607">
        <v>39</v>
      </c>
      <c r="U148" s="607" t="s">
        <v>723</v>
      </c>
      <c r="V148" s="607">
        <v>84</v>
      </c>
      <c r="W148" s="608">
        <v>160</v>
      </c>
      <c r="X148" s="609">
        <v>3.79</v>
      </c>
      <c r="Y148" s="610" t="s">
        <v>723</v>
      </c>
      <c r="Z148" s="588"/>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row>
    <row r="149" spans="1:47" s="520" customFormat="1" ht="14.25" customHeight="1" x14ac:dyDescent="0.2">
      <c r="A149" s="61" t="s">
        <v>150</v>
      </c>
      <c r="B149" s="61" t="s">
        <v>151</v>
      </c>
      <c r="C149" s="573" t="s">
        <v>744</v>
      </c>
      <c r="D149" s="573"/>
      <c r="E149" s="752">
        <v>40.33</v>
      </c>
      <c r="F149" s="603" t="s">
        <v>723</v>
      </c>
      <c r="G149" s="601" t="s">
        <v>723</v>
      </c>
      <c r="H149" s="601" t="s">
        <v>723</v>
      </c>
      <c r="I149" s="601" t="s">
        <v>723</v>
      </c>
      <c r="J149" s="601" t="s">
        <v>723</v>
      </c>
      <c r="K149" s="601" t="s">
        <v>723</v>
      </c>
      <c r="L149" s="694">
        <v>7</v>
      </c>
      <c r="M149" s="704">
        <v>0.17</v>
      </c>
      <c r="N149" s="605" t="s">
        <v>723</v>
      </c>
      <c r="O149" s="605">
        <v>10</v>
      </c>
      <c r="P149" s="605" t="s">
        <v>723</v>
      </c>
      <c r="Q149" s="606">
        <v>20</v>
      </c>
      <c r="R149" s="605" t="s">
        <v>723</v>
      </c>
      <c r="S149" s="605" t="s">
        <v>723</v>
      </c>
      <c r="T149" s="607" t="s">
        <v>723</v>
      </c>
      <c r="U149" s="605" t="s">
        <v>723</v>
      </c>
      <c r="V149" s="605" t="s">
        <v>723</v>
      </c>
      <c r="W149" s="608">
        <v>15</v>
      </c>
      <c r="X149" s="609">
        <v>0.37</v>
      </c>
      <c r="Y149" s="610" t="s">
        <v>723</v>
      </c>
      <c r="Z149" s="588"/>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row>
    <row r="150" spans="1:47" s="520" customFormat="1" ht="14.25" customHeight="1" x14ac:dyDescent="0.2">
      <c r="A150" s="61" t="s">
        <v>406</v>
      </c>
      <c r="B150" s="61" t="s">
        <v>407</v>
      </c>
      <c r="C150" s="573" t="s">
        <v>746</v>
      </c>
      <c r="D150" s="573"/>
      <c r="E150" s="752">
        <v>114</v>
      </c>
      <c r="F150" s="603">
        <v>17</v>
      </c>
      <c r="G150" s="604">
        <v>15</v>
      </c>
      <c r="H150" s="604">
        <v>8</v>
      </c>
      <c r="I150" s="601" t="s">
        <v>723</v>
      </c>
      <c r="J150" s="604" t="s">
        <v>723</v>
      </c>
      <c r="K150" s="601">
        <v>7</v>
      </c>
      <c r="L150" s="694">
        <v>54</v>
      </c>
      <c r="M150" s="704">
        <v>0.47</v>
      </c>
      <c r="N150" s="607">
        <v>17</v>
      </c>
      <c r="O150" s="607">
        <v>16</v>
      </c>
      <c r="P150" s="607">
        <v>16</v>
      </c>
      <c r="Q150" s="606">
        <v>103</v>
      </c>
      <c r="R150" s="607" t="s">
        <v>723</v>
      </c>
      <c r="S150" s="607" t="s">
        <v>723</v>
      </c>
      <c r="T150" s="607">
        <v>140</v>
      </c>
      <c r="U150" s="607">
        <v>198</v>
      </c>
      <c r="V150" s="607">
        <v>167</v>
      </c>
      <c r="W150" s="608">
        <v>552</v>
      </c>
      <c r="X150" s="609">
        <v>4.8499999999999996</v>
      </c>
      <c r="Y150" s="602">
        <v>20</v>
      </c>
      <c r="Z150" s="588"/>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row>
    <row r="151" spans="1:47" s="520" customFormat="1" ht="14.25" customHeight="1" x14ac:dyDescent="0.2">
      <c r="A151" s="61" t="s">
        <v>162</v>
      </c>
      <c r="B151" s="61" t="s">
        <v>163</v>
      </c>
      <c r="C151" s="573" t="s">
        <v>744</v>
      </c>
      <c r="D151" s="573"/>
      <c r="E151" s="752">
        <v>47.765000000000001</v>
      </c>
      <c r="F151" s="603">
        <v>23</v>
      </c>
      <c r="G151" s="601" t="s">
        <v>723</v>
      </c>
      <c r="H151" s="601" t="s">
        <v>723</v>
      </c>
      <c r="I151" s="601" t="s">
        <v>723</v>
      </c>
      <c r="J151" s="601" t="s">
        <v>723</v>
      </c>
      <c r="K151" s="601" t="s">
        <v>723</v>
      </c>
      <c r="L151" s="694">
        <v>25</v>
      </c>
      <c r="M151" s="704">
        <v>0.52</v>
      </c>
      <c r="N151" s="605" t="s">
        <v>723</v>
      </c>
      <c r="O151" s="605" t="s">
        <v>723</v>
      </c>
      <c r="P151" s="605" t="s">
        <v>723</v>
      </c>
      <c r="Q151" s="606">
        <v>33</v>
      </c>
      <c r="R151" s="605">
        <v>5</v>
      </c>
      <c r="S151" s="605">
        <v>7</v>
      </c>
      <c r="T151" s="605" t="s">
        <v>723</v>
      </c>
      <c r="U151" s="605" t="s">
        <v>723</v>
      </c>
      <c r="V151" s="605" t="s">
        <v>723</v>
      </c>
      <c r="W151" s="608">
        <v>12</v>
      </c>
      <c r="X151" s="609">
        <v>0.25</v>
      </c>
      <c r="Y151" s="602">
        <v>9</v>
      </c>
      <c r="Z151" s="588"/>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row>
    <row r="152" spans="1:47" s="520" customFormat="1" ht="14.25" customHeight="1" x14ac:dyDescent="0.2">
      <c r="A152" s="61" t="s">
        <v>538</v>
      </c>
      <c r="B152" s="61" t="s">
        <v>539</v>
      </c>
      <c r="C152" s="573" t="s">
        <v>742</v>
      </c>
      <c r="D152" s="573"/>
      <c r="E152" s="752">
        <v>58</v>
      </c>
      <c r="F152" s="603">
        <v>21</v>
      </c>
      <c r="G152" s="601" t="s">
        <v>723</v>
      </c>
      <c r="H152" s="601" t="s">
        <v>723</v>
      </c>
      <c r="I152" s="601" t="s">
        <v>723</v>
      </c>
      <c r="J152" s="601" t="s">
        <v>723</v>
      </c>
      <c r="K152" s="601" t="s">
        <v>723</v>
      </c>
      <c r="L152" s="694">
        <v>22</v>
      </c>
      <c r="M152" s="704">
        <v>0.38</v>
      </c>
      <c r="N152" s="607" t="s">
        <v>723</v>
      </c>
      <c r="O152" s="607" t="s">
        <v>723</v>
      </c>
      <c r="P152" s="607">
        <v>5</v>
      </c>
      <c r="Q152" s="606">
        <v>32</v>
      </c>
      <c r="R152" s="607">
        <v>5</v>
      </c>
      <c r="S152" s="605" t="s">
        <v>723</v>
      </c>
      <c r="T152" s="607">
        <v>23</v>
      </c>
      <c r="U152" s="607" t="s">
        <v>723</v>
      </c>
      <c r="V152" s="605" t="s">
        <v>723</v>
      </c>
      <c r="W152" s="608">
        <v>30</v>
      </c>
      <c r="X152" s="609">
        <v>0.51</v>
      </c>
      <c r="Y152" s="610" t="s">
        <v>723</v>
      </c>
      <c r="Z152" s="588"/>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row>
    <row r="153" spans="1:47" s="520" customFormat="1" ht="14.25" customHeight="1" x14ac:dyDescent="0.2">
      <c r="A153" s="61" t="s">
        <v>408</v>
      </c>
      <c r="B153" s="61" t="s">
        <v>409</v>
      </c>
      <c r="C153" s="573" t="s">
        <v>746</v>
      </c>
      <c r="D153" s="573"/>
      <c r="E153" s="752">
        <v>108.015</v>
      </c>
      <c r="F153" s="603">
        <v>18</v>
      </c>
      <c r="G153" s="604">
        <v>15</v>
      </c>
      <c r="H153" s="604">
        <v>14</v>
      </c>
      <c r="I153" s="601" t="s">
        <v>723</v>
      </c>
      <c r="J153" s="601" t="s">
        <v>723</v>
      </c>
      <c r="K153" s="604">
        <v>6</v>
      </c>
      <c r="L153" s="694">
        <v>59</v>
      </c>
      <c r="M153" s="704">
        <v>0.55000000000000004</v>
      </c>
      <c r="N153" s="607" t="s">
        <v>723</v>
      </c>
      <c r="O153" s="607" t="s">
        <v>723</v>
      </c>
      <c r="P153" s="607">
        <v>22</v>
      </c>
      <c r="Q153" s="606">
        <v>83</v>
      </c>
      <c r="R153" s="605" t="s">
        <v>723</v>
      </c>
      <c r="S153" s="607">
        <v>85</v>
      </c>
      <c r="T153" s="607">
        <v>123</v>
      </c>
      <c r="U153" s="607">
        <v>543</v>
      </c>
      <c r="V153" s="605" t="s">
        <v>723</v>
      </c>
      <c r="W153" s="608">
        <v>759</v>
      </c>
      <c r="X153" s="609">
        <v>7.03</v>
      </c>
      <c r="Y153" s="610" t="s">
        <v>723</v>
      </c>
      <c r="Z153" s="588"/>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row>
    <row r="154" spans="1:47" s="520" customFormat="1" ht="14.25" customHeight="1" x14ac:dyDescent="0.2">
      <c r="A154" s="61" t="s">
        <v>280</v>
      </c>
      <c r="B154" s="61" t="s">
        <v>281</v>
      </c>
      <c r="C154" s="573" t="s">
        <v>745</v>
      </c>
      <c r="D154" s="573"/>
      <c r="E154" s="752">
        <v>75</v>
      </c>
      <c r="F154" s="603">
        <v>47</v>
      </c>
      <c r="G154" s="601" t="s">
        <v>723</v>
      </c>
      <c r="H154" s="601" t="s">
        <v>723</v>
      </c>
      <c r="I154" s="601" t="s">
        <v>723</v>
      </c>
      <c r="J154" s="601" t="s">
        <v>723</v>
      </c>
      <c r="K154" s="601" t="s">
        <v>723</v>
      </c>
      <c r="L154" s="694">
        <v>52</v>
      </c>
      <c r="M154" s="704">
        <v>0.7</v>
      </c>
      <c r="N154" s="605" t="s">
        <v>723</v>
      </c>
      <c r="O154" s="605" t="s">
        <v>723</v>
      </c>
      <c r="P154" s="607">
        <v>12</v>
      </c>
      <c r="Q154" s="606">
        <v>71</v>
      </c>
      <c r="R154" s="607">
        <v>18</v>
      </c>
      <c r="S154" s="607">
        <v>30</v>
      </c>
      <c r="T154" s="607">
        <v>42</v>
      </c>
      <c r="U154" s="607">
        <v>11</v>
      </c>
      <c r="V154" s="607">
        <v>23</v>
      </c>
      <c r="W154" s="608">
        <v>124</v>
      </c>
      <c r="X154" s="609">
        <v>1.66</v>
      </c>
      <c r="Y154" s="602">
        <v>33</v>
      </c>
      <c r="Z154" s="588"/>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row>
    <row r="155" spans="1:47" s="520" customFormat="1" ht="14.25" customHeight="1" x14ac:dyDescent="0.2">
      <c r="A155" s="61" t="s">
        <v>71</v>
      </c>
      <c r="B155" s="61" t="s">
        <v>72</v>
      </c>
      <c r="C155" s="573" t="s">
        <v>743</v>
      </c>
      <c r="D155" s="573"/>
      <c r="E155" s="752">
        <v>35</v>
      </c>
      <c r="F155" s="612" t="s">
        <v>723</v>
      </c>
      <c r="G155" s="601" t="s">
        <v>723</v>
      </c>
      <c r="H155" s="601" t="s">
        <v>723</v>
      </c>
      <c r="I155" s="601" t="s">
        <v>723</v>
      </c>
      <c r="J155" s="601" t="s">
        <v>723</v>
      </c>
      <c r="K155" s="601" t="s">
        <v>723</v>
      </c>
      <c r="L155" s="600" t="s">
        <v>723</v>
      </c>
      <c r="M155" s="610" t="s">
        <v>723</v>
      </c>
      <c r="N155" s="605" t="s">
        <v>723</v>
      </c>
      <c r="O155" s="605" t="s">
        <v>723</v>
      </c>
      <c r="P155" s="605" t="s">
        <v>723</v>
      </c>
      <c r="Q155" s="606" t="s">
        <v>723</v>
      </c>
      <c r="R155" s="605" t="s">
        <v>723</v>
      </c>
      <c r="S155" s="605" t="s">
        <v>723</v>
      </c>
      <c r="T155" s="605" t="s">
        <v>723</v>
      </c>
      <c r="U155" s="605" t="s">
        <v>723</v>
      </c>
      <c r="V155" s="605" t="s">
        <v>723</v>
      </c>
      <c r="W155" s="611" t="s">
        <v>619</v>
      </c>
      <c r="X155" s="610" t="s">
        <v>723</v>
      </c>
      <c r="Y155" s="610" t="s">
        <v>723</v>
      </c>
      <c r="Z155" s="588"/>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row>
    <row r="156" spans="1:47" s="520" customFormat="1" ht="14.25" customHeight="1" x14ac:dyDescent="0.2">
      <c r="A156" s="61" t="s">
        <v>346</v>
      </c>
      <c r="B156" s="61" t="s">
        <v>347</v>
      </c>
      <c r="C156" s="573" t="s">
        <v>745</v>
      </c>
      <c r="D156" s="573"/>
      <c r="E156" s="752">
        <v>60</v>
      </c>
      <c r="F156" s="603">
        <v>29</v>
      </c>
      <c r="G156" s="601" t="s">
        <v>723</v>
      </c>
      <c r="H156" s="601" t="s">
        <v>723</v>
      </c>
      <c r="I156" s="601" t="s">
        <v>723</v>
      </c>
      <c r="J156" s="604" t="s">
        <v>723</v>
      </c>
      <c r="K156" s="601" t="s">
        <v>723</v>
      </c>
      <c r="L156" s="694">
        <v>38</v>
      </c>
      <c r="M156" s="704">
        <v>0.63</v>
      </c>
      <c r="N156" s="605">
        <v>17</v>
      </c>
      <c r="O156" s="605" t="s">
        <v>723</v>
      </c>
      <c r="P156" s="607" t="s">
        <v>723</v>
      </c>
      <c r="Q156" s="606">
        <v>68</v>
      </c>
      <c r="R156" s="607">
        <v>17</v>
      </c>
      <c r="S156" s="607">
        <v>35</v>
      </c>
      <c r="T156" s="605" t="s">
        <v>723</v>
      </c>
      <c r="U156" s="605" t="s">
        <v>723</v>
      </c>
      <c r="V156" s="605">
        <v>7</v>
      </c>
      <c r="W156" s="608">
        <v>59</v>
      </c>
      <c r="X156" s="609">
        <v>0.99</v>
      </c>
      <c r="Y156" s="610" t="s">
        <v>723</v>
      </c>
      <c r="Z156" s="588"/>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row>
    <row r="157" spans="1:47" s="520" customFormat="1" ht="14.25" customHeight="1" x14ac:dyDescent="0.2">
      <c r="A157" s="61" t="s">
        <v>424</v>
      </c>
      <c r="B157" s="61" t="s">
        <v>661</v>
      </c>
      <c r="C157" s="573" t="s">
        <v>742</v>
      </c>
      <c r="D157" s="573"/>
      <c r="E157" s="752">
        <v>64</v>
      </c>
      <c r="F157" s="603" t="s">
        <v>723</v>
      </c>
      <c r="G157" s="601" t="s">
        <v>723</v>
      </c>
      <c r="H157" s="601" t="s">
        <v>723</v>
      </c>
      <c r="I157" s="601" t="s">
        <v>723</v>
      </c>
      <c r="J157" s="601" t="s">
        <v>723</v>
      </c>
      <c r="K157" s="601" t="s">
        <v>723</v>
      </c>
      <c r="L157" s="694">
        <v>14</v>
      </c>
      <c r="M157" s="704">
        <v>0.22</v>
      </c>
      <c r="N157" s="607">
        <v>7</v>
      </c>
      <c r="O157" s="607">
        <v>33</v>
      </c>
      <c r="P157" s="607">
        <v>23</v>
      </c>
      <c r="Q157" s="606">
        <v>77</v>
      </c>
      <c r="R157" s="607">
        <v>12</v>
      </c>
      <c r="S157" s="605" t="s">
        <v>723</v>
      </c>
      <c r="T157" s="607">
        <v>29</v>
      </c>
      <c r="U157" s="607">
        <v>123</v>
      </c>
      <c r="V157" s="605" t="s">
        <v>723</v>
      </c>
      <c r="W157" s="608">
        <v>165</v>
      </c>
      <c r="X157" s="609">
        <v>2.6</v>
      </c>
      <c r="Y157" s="602">
        <v>5</v>
      </c>
      <c r="Z157" s="588"/>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row>
    <row r="158" spans="1:47" s="520" customFormat="1" ht="14.25" customHeight="1" x14ac:dyDescent="0.2">
      <c r="A158" s="61" t="s">
        <v>548</v>
      </c>
      <c r="B158" s="61" t="s">
        <v>662</v>
      </c>
      <c r="C158" s="573" t="s">
        <v>748</v>
      </c>
      <c r="D158" s="573"/>
      <c r="E158" s="752">
        <v>1</v>
      </c>
      <c r="F158" s="623" t="s">
        <v>723</v>
      </c>
      <c r="G158" s="615" t="s">
        <v>723</v>
      </c>
      <c r="H158" s="615" t="s">
        <v>723</v>
      </c>
      <c r="I158" s="615" t="s">
        <v>723</v>
      </c>
      <c r="J158" s="615" t="s">
        <v>723</v>
      </c>
      <c r="K158" s="615" t="s">
        <v>723</v>
      </c>
      <c r="L158" s="756" t="s">
        <v>723</v>
      </c>
      <c r="M158" s="621" t="s">
        <v>723</v>
      </c>
      <c r="N158" s="617" t="s">
        <v>723</v>
      </c>
      <c r="O158" s="617" t="s">
        <v>723</v>
      </c>
      <c r="P158" s="617" t="s">
        <v>723</v>
      </c>
      <c r="Q158" s="624" t="s">
        <v>723</v>
      </c>
      <c r="R158" s="617" t="s">
        <v>723</v>
      </c>
      <c r="S158" s="617" t="s">
        <v>723</v>
      </c>
      <c r="T158" s="617" t="s">
        <v>723</v>
      </c>
      <c r="U158" s="617" t="s">
        <v>723</v>
      </c>
      <c r="V158" s="617" t="s">
        <v>723</v>
      </c>
      <c r="W158" s="625" t="s">
        <v>619</v>
      </c>
      <c r="X158" s="621" t="s">
        <v>723</v>
      </c>
      <c r="Y158" s="621" t="s">
        <v>723</v>
      </c>
      <c r="Z158" s="588"/>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row>
    <row r="159" spans="1:47" s="520" customFormat="1" ht="14.25" customHeight="1" x14ac:dyDescent="0.2">
      <c r="A159" s="61" t="s">
        <v>366</v>
      </c>
      <c r="B159" s="61" t="s">
        <v>367</v>
      </c>
      <c r="C159" s="573" t="s">
        <v>746</v>
      </c>
      <c r="D159" s="573"/>
      <c r="E159" s="752">
        <v>108</v>
      </c>
      <c r="F159" s="603">
        <v>18</v>
      </c>
      <c r="G159" s="604">
        <v>13</v>
      </c>
      <c r="H159" s="601" t="s">
        <v>723</v>
      </c>
      <c r="I159" s="601" t="s">
        <v>723</v>
      </c>
      <c r="J159" s="601" t="s">
        <v>723</v>
      </c>
      <c r="K159" s="604">
        <v>21</v>
      </c>
      <c r="L159" s="694">
        <v>60</v>
      </c>
      <c r="M159" s="704">
        <v>0.56000000000000005</v>
      </c>
      <c r="N159" s="607">
        <v>7</v>
      </c>
      <c r="O159" s="607">
        <v>23</v>
      </c>
      <c r="P159" s="607">
        <v>20</v>
      </c>
      <c r="Q159" s="606">
        <v>110</v>
      </c>
      <c r="R159" s="607">
        <v>6</v>
      </c>
      <c r="S159" s="607">
        <v>71</v>
      </c>
      <c r="T159" s="607">
        <v>103</v>
      </c>
      <c r="U159" s="607">
        <v>252</v>
      </c>
      <c r="V159" s="607">
        <v>333</v>
      </c>
      <c r="W159" s="608">
        <v>765</v>
      </c>
      <c r="X159" s="609">
        <v>7.08</v>
      </c>
      <c r="Y159" s="610" t="s">
        <v>723</v>
      </c>
      <c r="Z159" s="588"/>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row>
    <row r="160" spans="1:47" s="520" customFormat="1" ht="14.25" customHeight="1" x14ac:dyDescent="0.2">
      <c r="A160" s="61" t="s">
        <v>368</v>
      </c>
      <c r="B160" s="61" t="s">
        <v>369</v>
      </c>
      <c r="C160" s="573" t="s">
        <v>746</v>
      </c>
      <c r="D160" s="573"/>
      <c r="E160" s="752">
        <v>79</v>
      </c>
      <c r="F160" s="603">
        <v>38</v>
      </c>
      <c r="G160" s="604">
        <v>23</v>
      </c>
      <c r="H160" s="604" t="s">
        <v>723</v>
      </c>
      <c r="I160" s="604" t="s">
        <v>723</v>
      </c>
      <c r="J160" s="604">
        <v>26</v>
      </c>
      <c r="K160" s="604">
        <v>7</v>
      </c>
      <c r="L160" s="694">
        <v>104</v>
      </c>
      <c r="M160" s="704">
        <v>1.31</v>
      </c>
      <c r="N160" s="607">
        <v>23</v>
      </c>
      <c r="O160" s="607">
        <v>15</v>
      </c>
      <c r="P160" s="607">
        <v>35</v>
      </c>
      <c r="Q160" s="606">
        <v>177</v>
      </c>
      <c r="R160" s="607">
        <v>295</v>
      </c>
      <c r="S160" s="607">
        <v>138</v>
      </c>
      <c r="T160" s="605" t="s">
        <v>723</v>
      </c>
      <c r="U160" s="605" t="s">
        <v>723</v>
      </c>
      <c r="V160" s="607">
        <v>1755</v>
      </c>
      <c r="W160" s="608">
        <v>2245</v>
      </c>
      <c r="X160" s="609">
        <v>28.27</v>
      </c>
      <c r="Y160" s="602">
        <v>23</v>
      </c>
      <c r="Z160" s="588"/>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row>
    <row r="161" spans="1:47" s="520" customFormat="1" ht="14.25" customHeight="1" x14ac:dyDescent="0.2">
      <c r="A161" s="61" t="s">
        <v>190</v>
      </c>
      <c r="B161" s="61" t="s">
        <v>191</v>
      </c>
      <c r="C161" s="573" t="s">
        <v>744</v>
      </c>
      <c r="D161" s="573"/>
      <c r="E161" s="752">
        <v>43</v>
      </c>
      <c r="F161" s="603">
        <v>54</v>
      </c>
      <c r="G161" s="601" t="s">
        <v>723</v>
      </c>
      <c r="H161" s="601" t="s">
        <v>723</v>
      </c>
      <c r="I161" s="601" t="s">
        <v>723</v>
      </c>
      <c r="J161" s="601" t="s">
        <v>723</v>
      </c>
      <c r="K161" s="601" t="s">
        <v>723</v>
      </c>
      <c r="L161" s="694">
        <v>55</v>
      </c>
      <c r="M161" s="704">
        <v>1.29</v>
      </c>
      <c r="N161" s="605" t="s">
        <v>723</v>
      </c>
      <c r="O161" s="605" t="s">
        <v>723</v>
      </c>
      <c r="P161" s="607">
        <v>21</v>
      </c>
      <c r="Q161" s="606">
        <v>79</v>
      </c>
      <c r="R161" s="607">
        <v>25</v>
      </c>
      <c r="S161" s="607">
        <v>16</v>
      </c>
      <c r="T161" s="607">
        <v>26</v>
      </c>
      <c r="U161" s="607">
        <v>6</v>
      </c>
      <c r="V161" s="607">
        <v>42</v>
      </c>
      <c r="W161" s="608">
        <v>115</v>
      </c>
      <c r="X161" s="609">
        <v>2.7</v>
      </c>
      <c r="Y161" s="602">
        <v>32</v>
      </c>
      <c r="Z161" s="588"/>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row>
    <row r="162" spans="1:47" s="520" customFormat="1" ht="14.25" customHeight="1" x14ac:dyDescent="0.2">
      <c r="A162" s="61" t="s">
        <v>334</v>
      </c>
      <c r="B162" s="61" t="s">
        <v>335</v>
      </c>
      <c r="C162" s="573" t="s">
        <v>745</v>
      </c>
      <c r="D162" s="573"/>
      <c r="E162" s="752">
        <v>65</v>
      </c>
      <c r="F162" s="614">
        <v>21</v>
      </c>
      <c r="G162" s="615" t="s">
        <v>723</v>
      </c>
      <c r="H162" s="615" t="s">
        <v>723</v>
      </c>
      <c r="I162" s="615" t="s">
        <v>723</v>
      </c>
      <c r="J162" s="615" t="s">
        <v>723</v>
      </c>
      <c r="K162" s="615" t="s">
        <v>723</v>
      </c>
      <c r="L162" s="755">
        <v>22</v>
      </c>
      <c r="M162" s="762">
        <v>0.34</v>
      </c>
      <c r="N162" s="617">
        <v>5</v>
      </c>
      <c r="O162" s="618">
        <v>22</v>
      </c>
      <c r="P162" s="617">
        <v>6</v>
      </c>
      <c r="Q162" s="619">
        <v>55</v>
      </c>
      <c r="R162" s="618">
        <v>6</v>
      </c>
      <c r="S162" s="617" t="s">
        <v>723</v>
      </c>
      <c r="T162" s="618">
        <v>41</v>
      </c>
      <c r="U162" s="617" t="s">
        <v>723</v>
      </c>
      <c r="V162" s="617" t="s">
        <v>723</v>
      </c>
      <c r="W162" s="620">
        <v>52</v>
      </c>
      <c r="X162" s="763">
        <v>0.79</v>
      </c>
      <c r="Y162" s="626" t="s">
        <v>723</v>
      </c>
      <c r="Z162" s="588"/>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row>
    <row r="163" spans="1:47" s="520" customFormat="1" ht="14.25" customHeight="1" x14ac:dyDescent="0.2">
      <c r="A163" s="61" t="s">
        <v>100</v>
      </c>
      <c r="B163" s="61" t="s">
        <v>663</v>
      </c>
      <c r="C163" s="573" t="s">
        <v>747</v>
      </c>
      <c r="D163" s="573"/>
      <c r="E163" s="752">
        <v>115.36</v>
      </c>
      <c r="F163" s="603">
        <v>83</v>
      </c>
      <c r="G163" s="604" t="s">
        <v>723</v>
      </c>
      <c r="H163" s="604">
        <v>7</v>
      </c>
      <c r="I163" s="601" t="s">
        <v>723</v>
      </c>
      <c r="J163" s="601" t="s">
        <v>723</v>
      </c>
      <c r="K163" s="601" t="s">
        <v>723</v>
      </c>
      <c r="L163" s="694">
        <v>92</v>
      </c>
      <c r="M163" s="704">
        <v>0.8</v>
      </c>
      <c r="N163" s="605" t="s">
        <v>723</v>
      </c>
      <c r="O163" s="607">
        <v>33</v>
      </c>
      <c r="P163" s="605" t="s">
        <v>723</v>
      </c>
      <c r="Q163" s="606">
        <v>132</v>
      </c>
      <c r="R163" s="605" t="s">
        <v>723</v>
      </c>
      <c r="S163" s="605" t="s">
        <v>723</v>
      </c>
      <c r="T163" s="605">
        <v>37</v>
      </c>
      <c r="U163" s="605" t="s">
        <v>723</v>
      </c>
      <c r="V163" s="605" t="s">
        <v>723</v>
      </c>
      <c r="W163" s="608">
        <v>39</v>
      </c>
      <c r="X163" s="609">
        <v>0.34</v>
      </c>
      <c r="Y163" s="602">
        <v>40</v>
      </c>
      <c r="Z163" s="588"/>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row>
    <row r="164" spans="1:47" s="520" customFormat="1" ht="14.25" customHeight="1" x14ac:dyDescent="0.2">
      <c r="A164" s="61" t="s">
        <v>410</v>
      </c>
      <c r="B164" s="61" t="s">
        <v>411</v>
      </c>
      <c r="C164" s="573" t="s">
        <v>746</v>
      </c>
      <c r="D164" s="573"/>
      <c r="E164" s="752">
        <v>71</v>
      </c>
      <c r="F164" s="603">
        <v>21</v>
      </c>
      <c r="G164" s="601" t="s">
        <v>723</v>
      </c>
      <c r="H164" s="604">
        <v>9</v>
      </c>
      <c r="I164" s="601" t="s">
        <v>723</v>
      </c>
      <c r="J164" s="604">
        <v>11</v>
      </c>
      <c r="K164" s="601">
        <v>6</v>
      </c>
      <c r="L164" s="694">
        <v>52</v>
      </c>
      <c r="M164" s="704">
        <v>0.73</v>
      </c>
      <c r="N164" s="605" t="s">
        <v>723</v>
      </c>
      <c r="O164" s="605" t="s">
        <v>723</v>
      </c>
      <c r="P164" s="607">
        <v>8</v>
      </c>
      <c r="Q164" s="606">
        <v>67</v>
      </c>
      <c r="R164" s="605">
        <v>11</v>
      </c>
      <c r="S164" s="605">
        <v>46</v>
      </c>
      <c r="T164" s="607">
        <v>110</v>
      </c>
      <c r="U164" s="607">
        <v>413</v>
      </c>
      <c r="V164" s="607">
        <v>107</v>
      </c>
      <c r="W164" s="608">
        <v>687</v>
      </c>
      <c r="X164" s="609">
        <v>9.64</v>
      </c>
      <c r="Y164" s="610" t="s">
        <v>723</v>
      </c>
      <c r="Z164" s="588"/>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row>
    <row r="165" spans="1:47" s="520" customFormat="1" ht="14.25" customHeight="1" x14ac:dyDescent="0.2">
      <c r="A165" s="61" t="s">
        <v>130</v>
      </c>
      <c r="B165" s="61" t="s">
        <v>131</v>
      </c>
      <c r="C165" s="573" t="s">
        <v>747</v>
      </c>
      <c r="D165" s="573"/>
      <c r="E165" s="752">
        <v>183</v>
      </c>
      <c r="F165" s="603">
        <v>71</v>
      </c>
      <c r="G165" s="604">
        <v>10</v>
      </c>
      <c r="H165" s="604">
        <v>22</v>
      </c>
      <c r="I165" s="601" t="s">
        <v>723</v>
      </c>
      <c r="J165" s="601">
        <v>8</v>
      </c>
      <c r="K165" s="604" t="s">
        <v>723</v>
      </c>
      <c r="L165" s="694">
        <v>118</v>
      </c>
      <c r="M165" s="704">
        <v>0.65</v>
      </c>
      <c r="N165" s="605" t="s">
        <v>723</v>
      </c>
      <c r="O165" s="605" t="s">
        <v>723</v>
      </c>
      <c r="P165" s="607" t="s">
        <v>723</v>
      </c>
      <c r="Q165" s="606">
        <v>138</v>
      </c>
      <c r="R165" s="607">
        <v>19</v>
      </c>
      <c r="S165" s="607" t="s">
        <v>723</v>
      </c>
      <c r="T165" s="607">
        <v>82</v>
      </c>
      <c r="U165" s="605" t="s">
        <v>723</v>
      </c>
      <c r="V165" s="605" t="s">
        <v>723</v>
      </c>
      <c r="W165" s="608">
        <v>104</v>
      </c>
      <c r="X165" s="609">
        <v>0.56999999999999995</v>
      </c>
      <c r="Y165" s="610" t="s">
        <v>723</v>
      </c>
      <c r="Z165" s="588"/>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row>
    <row r="166" spans="1:47" s="520" customFormat="1" ht="14.25" customHeight="1" x14ac:dyDescent="0.2">
      <c r="A166" s="61" t="s">
        <v>89</v>
      </c>
      <c r="B166" s="61" t="s">
        <v>90</v>
      </c>
      <c r="C166" s="573" t="s">
        <v>743</v>
      </c>
      <c r="D166" s="573"/>
      <c r="E166" s="752">
        <v>63.255000000000003</v>
      </c>
      <c r="F166" s="612">
        <v>19</v>
      </c>
      <c r="G166" s="601" t="s">
        <v>723</v>
      </c>
      <c r="H166" s="601" t="s">
        <v>723</v>
      </c>
      <c r="I166" s="601" t="s">
        <v>723</v>
      </c>
      <c r="J166" s="601" t="s">
        <v>723</v>
      </c>
      <c r="K166" s="601" t="s">
        <v>723</v>
      </c>
      <c r="L166" s="694">
        <v>24</v>
      </c>
      <c r="M166" s="704">
        <v>0.38</v>
      </c>
      <c r="N166" s="605" t="s">
        <v>723</v>
      </c>
      <c r="O166" s="605" t="s">
        <v>723</v>
      </c>
      <c r="P166" s="607">
        <v>19</v>
      </c>
      <c r="Q166" s="606">
        <v>52</v>
      </c>
      <c r="R166" s="605" t="s">
        <v>723</v>
      </c>
      <c r="S166" s="605" t="s">
        <v>723</v>
      </c>
      <c r="T166" s="607">
        <v>11</v>
      </c>
      <c r="U166" s="605" t="s">
        <v>723</v>
      </c>
      <c r="V166" s="605" t="s">
        <v>723</v>
      </c>
      <c r="W166" s="608">
        <v>14</v>
      </c>
      <c r="X166" s="609">
        <v>0.22</v>
      </c>
      <c r="Y166" s="610" t="s">
        <v>723</v>
      </c>
      <c r="Z166" s="588"/>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row>
    <row r="167" spans="1:47" s="520" customFormat="1" ht="14.25" customHeight="1" x14ac:dyDescent="0.2">
      <c r="A167" s="61" t="s">
        <v>370</v>
      </c>
      <c r="B167" s="61" t="s">
        <v>371</v>
      </c>
      <c r="C167" s="573" t="s">
        <v>746</v>
      </c>
      <c r="D167" s="573"/>
      <c r="E167" s="752">
        <v>146</v>
      </c>
      <c r="F167" s="603">
        <v>39</v>
      </c>
      <c r="G167" s="604">
        <v>87</v>
      </c>
      <c r="H167" s="604">
        <v>10</v>
      </c>
      <c r="I167" s="601" t="s">
        <v>723</v>
      </c>
      <c r="J167" s="604" t="s">
        <v>723</v>
      </c>
      <c r="K167" s="601">
        <v>12</v>
      </c>
      <c r="L167" s="694">
        <v>157</v>
      </c>
      <c r="M167" s="704">
        <v>1.08</v>
      </c>
      <c r="N167" s="607">
        <v>16</v>
      </c>
      <c r="O167" s="607">
        <v>26</v>
      </c>
      <c r="P167" s="607">
        <v>15</v>
      </c>
      <c r="Q167" s="606">
        <v>214</v>
      </c>
      <c r="R167" s="607">
        <v>7</v>
      </c>
      <c r="S167" s="607">
        <v>205</v>
      </c>
      <c r="T167" s="607">
        <v>126</v>
      </c>
      <c r="U167" s="607">
        <v>585</v>
      </c>
      <c r="V167" s="607">
        <v>1142</v>
      </c>
      <c r="W167" s="608">
        <v>2065</v>
      </c>
      <c r="X167" s="609">
        <v>14.19</v>
      </c>
      <c r="Y167" s="610" t="s">
        <v>723</v>
      </c>
      <c r="Z167" s="588"/>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row>
    <row r="168" spans="1:47" s="520" customFormat="1" ht="14.25" customHeight="1" x14ac:dyDescent="0.2">
      <c r="A168" s="61" t="s">
        <v>73</v>
      </c>
      <c r="B168" s="61" t="s">
        <v>74</v>
      </c>
      <c r="C168" s="573" t="s">
        <v>743</v>
      </c>
      <c r="D168" s="573"/>
      <c r="E168" s="752">
        <v>61</v>
      </c>
      <c r="F168" s="612">
        <v>23</v>
      </c>
      <c r="G168" s="601" t="s">
        <v>723</v>
      </c>
      <c r="H168" s="601" t="s">
        <v>723</v>
      </c>
      <c r="I168" s="601" t="s">
        <v>723</v>
      </c>
      <c r="J168" s="601" t="s">
        <v>723</v>
      </c>
      <c r="K168" s="601" t="s">
        <v>723</v>
      </c>
      <c r="L168" s="694">
        <v>24</v>
      </c>
      <c r="M168" s="704">
        <v>0.4</v>
      </c>
      <c r="N168" s="605">
        <v>7</v>
      </c>
      <c r="O168" s="605" t="s">
        <v>723</v>
      </c>
      <c r="P168" s="605" t="s">
        <v>723</v>
      </c>
      <c r="Q168" s="606">
        <v>35</v>
      </c>
      <c r="R168" s="605" t="s">
        <v>723</v>
      </c>
      <c r="S168" s="605" t="s">
        <v>723</v>
      </c>
      <c r="T168" s="605" t="s">
        <v>723</v>
      </c>
      <c r="U168" s="605" t="s">
        <v>723</v>
      </c>
      <c r="V168" s="605" t="s">
        <v>723</v>
      </c>
      <c r="W168" s="611">
        <v>5</v>
      </c>
      <c r="X168" s="610">
        <v>0.08</v>
      </c>
      <c r="Y168" s="602">
        <v>11</v>
      </c>
      <c r="Z168" s="588"/>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row>
    <row r="169" spans="1:47" s="520" customFormat="1" ht="14.25" customHeight="1" x14ac:dyDescent="0.2">
      <c r="A169" s="61" t="s">
        <v>132</v>
      </c>
      <c r="B169" s="61" t="s">
        <v>133</v>
      </c>
      <c r="C169" s="573" t="s">
        <v>747</v>
      </c>
      <c r="D169" s="573"/>
      <c r="E169" s="752">
        <v>334</v>
      </c>
      <c r="F169" s="603">
        <v>31</v>
      </c>
      <c r="G169" s="604" t="s">
        <v>723</v>
      </c>
      <c r="H169" s="604" t="s">
        <v>723</v>
      </c>
      <c r="I169" s="601">
        <v>9</v>
      </c>
      <c r="J169" s="601" t="s">
        <v>723</v>
      </c>
      <c r="K169" s="604">
        <v>9</v>
      </c>
      <c r="L169" s="694">
        <v>65</v>
      </c>
      <c r="M169" s="704">
        <v>0.19</v>
      </c>
      <c r="N169" s="607">
        <v>40</v>
      </c>
      <c r="O169" s="607">
        <v>318</v>
      </c>
      <c r="P169" s="607">
        <v>59</v>
      </c>
      <c r="Q169" s="606">
        <v>482</v>
      </c>
      <c r="R169" s="605" t="s">
        <v>723</v>
      </c>
      <c r="S169" s="607">
        <v>25</v>
      </c>
      <c r="T169" s="605" t="s">
        <v>723</v>
      </c>
      <c r="U169" s="605" t="s">
        <v>723</v>
      </c>
      <c r="V169" s="605" t="s">
        <v>723</v>
      </c>
      <c r="W169" s="608">
        <v>29</v>
      </c>
      <c r="X169" s="609">
        <v>0.09</v>
      </c>
      <c r="Y169" s="610" t="s">
        <v>723</v>
      </c>
      <c r="Z169" s="588"/>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row>
    <row r="170" spans="1:47" s="520" customFormat="1" ht="14.25" customHeight="1" x14ac:dyDescent="0.2">
      <c r="A170" s="61" t="s">
        <v>137</v>
      </c>
      <c r="B170" s="61" t="s">
        <v>664</v>
      </c>
      <c r="C170" s="573" t="s">
        <v>744</v>
      </c>
      <c r="D170" s="573"/>
      <c r="E170" s="752">
        <v>132</v>
      </c>
      <c r="F170" s="603">
        <v>7</v>
      </c>
      <c r="G170" s="601">
        <v>6</v>
      </c>
      <c r="H170" s="601" t="s">
        <v>723</v>
      </c>
      <c r="I170" s="601" t="s">
        <v>723</v>
      </c>
      <c r="J170" s="601" t="s">
        <v>723</v>
      </c>
      <c r="K170" s="601" t="s">
        <v>723</v>
      </c>
      <c r="L170" s="694">
        <v>24</v>
      </c>
      <c r="M170" s="704">
        <v>0.18</v>
      </c>
      <c r="N170" s="605" t="s">
        <v>723</v>
      </c>
      <c r="O170" s="607">
        <v>9</v>
      </c>
      <c r="P170" s="605" t="s">
        <v>723</v>
      </c>
      <c r="Q170" s="606">
        <v>37</v>
      </c>
      <c r="R170" s="605" t="s">
        <v>723</v>
      </c>
      <c r="S170" s="607">
        <v>27</v>
      </c>
      <c r="T170" s="605" t="s">
        <v>723</v>
      </c>
      <c r="U170" s="605" t="s">
        <v>723</v>
      </c>
      <c r="V170" s="605" t="s">
        <v>723</v>
      </c>
      <c r="W170" s="608">
        <v>28</v>
      </c>
      <c r="X170" s="609">
        <v>0.21</v>
      </c>
      <c r="Y170" s="602">
        <v>12</v>
      </c>
      <c r="Z170" s="588"/>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row>
    <row r="171" spans="1:47" s="520" customFormat="1" ht="14.25" customHeight="1" x14ac:dyDescent="0.2">
      <c r="A171" s="61" t="s">
        <v>446</v>
      </c>
      <c r="B171" s="61" t="s">
        <v>447</v>
      </c>
      <c r="C171" s="573" t="s">
        <v>742</v>
      </c>
      <c r="D171" s="573"/>
      <c r="E171" s="752">
        <v>45</v>
      </c>
      <c r="F171" s="612" t="s">
        <v>723</v>
      </c>
      <c r="G171" s="601" t="s">
        <v>723</v>
      </c>
      <c r="H171" s="601" t="s">
        <v>723</v>
      </c>
      <c r="I171" s="601" t="s">
        <v>723</v>
      </c>
      <c r="J171" s="601" t="s">
        <v>723</v>
      </c>
      <c r="K171" s="601" t="s">
        <v>723</v>
      </c>
      <c r="L171" s="694">
        <v>17</v>
      </c>
      <c r="M171" s="704">
        <v>0.38</v>
      </c>
      <c r="N171" s="605" t="s">
        <v>723</v>
      </c>
      <c r="O171" s="605" t="s">
        <v>723</v>
      </c>
      <c r="P171" s="605">
        <v>10</v>
      </c>
      <c r="Q171" s="606">
        <v>33</v>
      </c>
      <c r="R171" s="605" t="s">
        <v>723</v>
      </c>
      <c r="S171" s="605" t="s">
        <v>723</v>
      </c>
      <c r="T171" s="607">
        <v>30</v>
      </c>
      <c r="U171" s="607">
        <v>32</v>
      </c>
      <c r="V171" s="605">
        <v>9</v>
      </c>
      <c r="W171" s="608">
        <v>78</v>
      </c>
      <c r="X171" s="609">
        <v>1.73</v>
      </c>
      <c r="Y171" s="610" t="s">
        <v>723</v>
      </c>
      <c r="Z171" s="588"/>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row>
    <row r="172" spans="1:47" s="520" customFormat="1" ht="14.25" customHeight="1" x14ac:dyDescent="0.2">
      <c r="A172" s="61" t="s">
        <v>372</v>
      </c>
      <c r="B172" s="61" t="s">
        <v>373</v>
      </c>
      <c r="C172" s="573" t="s">
        <v>746</v>
      </c>
      <c r="D172" s="573"/>
      <c r="E172" s="752">
        <v>131.815</v>
      </c>
      <c r="F172" s="603">
        <v>43</v>
      </c>
      <c r="G172" s="604">
        <v>69</v>
      </c>
      <c r="H172" s="604" t="s">
        <v>723</v>
      </c>
      <c r="I172" s="604" t="s">
        <v>723</v>
      </c>
      <c r="J172" s="604">
        <v>11</v>
      </c>
      <c r="K172" s="604">
        <v>19</v>
      </c>
      <c r="L172" s="694">
        <v>156</v>
      </c>
      <c r="M172" s="704">
        <v>1.18</v>
      </c>
      <c r="N172" s="607">
        <v>21</v>
      </c>
      <c r="O172" s="607">
        <v>18</v>
      </c>
      <c r="P172" s="607">
        <v>89</v>
      </c>
      <c r="Q172" s="606">
        <v>284</v>
      </c>
      <c r="R172" s="607">
        <v>81</v>
      </c>
      <c r="S172" s="607">
        <v>361</v>
      </c>
      <c r="T172" s="607">
        <v>302</v>
      </c>
      <c r="U172" s="607">
        <v>766</v>
      </c>
      <c r="V172" s="607">
        <v>470</v>
      </c>
      <c r="W172" s="608">
        <v>1980</v>
      </c>
      <c r="X172" s="609">
        <v>15.02</v>
      </c>
      <c r="Y172" s="610" t="s">
        <v>723</v>
      </c>
      <c r="Z172" s="588"/>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row>
    <row r="173" spans="1:47" s="520" customFormat="1" ht="14.25" customHeight="1" x14ac:dyDescent="0.2">
      <c r="A173" s="61" t="s">
        <v>232</v>
      </c>
      <c r="B173" s="61" t="s">
        <v>233</v>
      </c>
      <c r="C173" s="573" t="s">
        <v>749</v>
      </c>
      <c r="D173" s="573"/>
      <c r="E173" s="752">
        <v>43</v>
      </c>
      <c r="F173" s="603">
        <v>18</v>
      </c>
      <c r="G173" s="601" t="s">
        <v>723</v>
      </c>
      <c r="H173" s="601" t="s">
        <v>723</v>
      </c>
      <c r="I173" s="601" t="s">
        <v>723</v>
      </c>
      <c r="J173" s="601" t="s">
        <v>723</v>
      </c>
      <c r="K173" s="601" t="s">
        <v>723</v>
      </c>
      <c r="L173" s="694">
        <v>19</v>
      </c>
      <c r="M173" s="704">
        <v>0.44</v>
      </c>
      <c r="N173" s="605" t="s">
        <v>723</v>
      </c>
      <c r="O173" s="605">
        <v>8</v>
      </c>
      <c r="P173" s="605" t="s">
        <v>723</v>
      </c>
      <c r="Q173" s="606">
        <v>34</v>
      </c>
      <c r="R173" s="605" t="s">
        <v>723</v>
      </c>
      <c r="S173" s="605" t="s">
        <v>723</v>
      </c>
      <c r="T173" s="605" t="s">
        <v>723</v>
      </c>
      <c r="U173" s="605" t="s">
        <v>723</v>
      </c>
      <c r="V173" s="605" t="s">
        <v>723</v>
      </c>
      <c r="W173" s="608">
        <v>19</v>
      </c>
      <c r="X173" s="609">
        <v>0.44</v>
      </c>
      <c r="Y173" s="610" t="s">
        <v>723</v>
      </c>
      <c r="Z173" s="588"/>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row>
    <row r="174" spans="1:47" s="520" customFormat="1" ht="14.25" customHeight="1" x14ac:dyDescent="0.2">
      <c r="A174" s="61" t="s">
        <v>174</v>
      </c>
      <c r="B174" s="61" t="s">
        <v>175</v>
      </c>
      <c r="C174" s="573" t="s">
        <v>744</v>
      </c>
      <c r="D174" s="573"/>
      <c r="E174" s="752">
        <v>42</v>
      </c>
      <c r="F174" s="612" t="s">
        <v>723</v>
      </c>
      <c r="G174" s="601" t="s">
        <v>723</v>
      </c>
      <c r="H174" s="601" t="s">
        <v>723</v>
      </c>
      <c r="I174" s="601" t="s">
        <v>723</v>
      </c>
      <c r="J174" s="601" t="s">
        <v>723</v>
      </c>
      <c r="K174" s="601" t="s">
        <v>723</v>
      </c>
      <c r="L174" s="694">
        <v>48</v>
      </c>
      <c r="M174" s="704">
        <v>1.1499999999999999</v>
      </c>
      <c r="N174" s="605">
        <v>11</v>
      </c>
      <c r="O174" s="605">
        <v>5</v>
      </c>
      <c r="P174" s="607">
        <v>8</v>
      </c>
      <c r="Q174" s="606">
        <v>72</v>
      </c>
      <c r="R174" s="607">
        <v>8</v>
      </c>
      <c r="S174" s="605" t="s">
        <v>723</v>
      </c>
      <c r="T174" s="605" t="s">
        <v>723</v>
      </c>
      <c r="U174" s="607" t="s">
        <v>723</v>
      </c>
      <c r="V174" s="605">
        <v>10</v>
      </c>
      <c r="W174" s="608">
        <v>24</v>
      </c>
      <c r="X174" s="609">
        <v>0.56999999999999995</v>
      </c>
      <c r="Y174" s="602">
        <v>38</v>
      </c>
      <c r="Z174" s="588"/>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row>
    <row r="175" spans="1:47" s="520" customFormat="1" ht="14.25" customHeight="1" x14ac:dyDescent="0.2">
      <c r="A175" s="61" t="s">
        <v>91</v>
      </c>
      <c r="B175" s="61" t="s">
        <v>92</v>
      </c>
      <c r="C175" s="573" t="s">
        <v>743</v>
      </c>
      <c r="D175" s="573"/>
      <c r="E175" s="752">
        <v>218.41</v>
      </c>
      <c r="F175" s="603">
        <v>32</v>
      </c>
      <c r="G175" s="601">
        <v>12</v>
      </c>
      <c r="H175" s="604" t="s">
        <v>723</v>
      </c>
      <c r="I175" s="601" t="s">
        <v>723</v>
      </c>
      <c r="J175" s="604">
        <v>8</v>
      </c>
      <c r="K175" s="601" t="s">
        <v>723</v>
      </c>
      <c r="L175" s="694">
        <v>59</v>
      </c>
      <c r="M175" s="704">
        <v>0.27</v>
      </c>
      <c r="N175" s="605">
        <v>10</v>
      </c>
      <c r="O175" s="605" t="s">
        <v>723</v>
      </c>
      <c r="P175" s="607" t="s">
        <v>723</v>
      </c>
      <c r="Q175" s="606">
        <v>76</v>
      </c>
      <c r="R175" s="605" t="s">
        <v>723</v>
      </c>
      <c r="S175" s="607">
        <v>59</v>
      </c>
      <c r="T175" s="605" t="s">
        <v>723</v>
      </c>
      <c r="U175" s="605">
        <v>18</v>
      </c>
      <c r="V175" s="607" t="s">
        <v>723</v>
      </c>
      <c r="W175" s="608">
        <v>81</v>
      </c>
      <c r="X175" s="609">
        <v>0.37</v>
      </c>
      <c r="Y175" s="610" t="s">
        <v>723</v>
      </c>
      <c r="Z175" s="588"/>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row>
    <row r="176" spans="1:47" s="520" customFormat="1" ht="14.25" customHeight="1" x14ac:dyDescent="0.2">
      <c r="A176" s="61" t="s">
        <v>270</v>
      </c>
      <c r="B176" s="61" t="s">
        <v>665</v>
      </c>
      <c r="C176" s="573" t="s">
        <v>745</v>
      </c>
      <c r="D176" s="573"/>
      <c r="E176" s="752">
        <v>82</v>
      </c>
      <c r="F176" s="603">
        <v>59</v>
      </c>
      <c r="G176" s="604">
        <v>26</v>
      </c>
      <c r="H176" s="604">
        <v>42</v>
      </c>
      <c r="I176" s="604" t="s">
        <v>723</v>
      </c>
      <c r="J176" s="601">
        <v>15</v>
      </c>
      <c r="K176" s="601" t="s">
        <v>723</v>
      </c>
      <c r="L176" s="694">
        <v>149</v>
      </c>
      <c r="M176" s="704">
        <v>1.82</v>
      </c>
      <c r="N176" s="607">
        <v>26</v>
      </c>
      <c r="O176" s="607">
        <v>93</v>
      </c>
      <c r="P176" s="607">
        <v>136</v>
      </c>
      <c r="Q176" s="606">
        <v>404</v>
      </c>
      <c r="R176" s="605" t="s">
        <v>723</v>
      </c>
      <c r="S176" s="605" t="s">
        <v>723</v>
      </c>
      <c r="T176" s="607">
        <v>131</v>
      </c>
      <c r="U176" s="607">
        <v>666</v>
      </c>
      <c r="V176" s="607">
        <v>479</v>
      </c>
      <c r="W176" s="608">
        <v>1279</v>
      </c>
      <c r="X176" s="609">
        <v>15.64</v>
      </c>
      <c r="Y176" s="610" t="s">
        <v>723</v>
      </c>
      <c r="Z176" s="588"/>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row>
    <row r="177" spans="1:47" s="520" customFormat="1" ht="14.25" customHeight="1" x14ac:dyDescent="0.2">
      <c r="A177" s="61" t="s">
        <v>484</v>
      </c>
      <c r="B177" s="61" t="s">
        <v>485</v>
      </c>
      <c r="C177" s="573" t="s">
        <v>742</v>
      </c>
      <c r="D177" s="573"/>
      <c r="E177" s="752">
        <v>69.254999999999995</v>
      </c>
      <c r="F177" s="603">
        <v>36</v>
      </c>
      <c r="G177" s="601" t="s">
        <v>723</v>
      </c>
      <c r="H177" s="601" t="s">
        <v>723</v>
      </c>
      <c r="I177" s="601" t="s">
        <v>723</v>
      </c>
      <c r="J177" s="601" t="s">
        <v>723</v>
      </c>
      <c r="K177" s="604">
        <v>9</v>
      </c>
      <c r="L177" s="694">
        <v>50</v>
      </c>
      <c r="M177" s="704">
        <v>0.72</v>
      </c>
      <c r="N177" s="607">
        <v>21</v>
      </c>
      <c r="O177" s="607">
        <v>37</v>
      </c>
      <c r="P177" s="607">
        <v>30</v>
      </c>
      <c r="Q177" s="606">
        <v>138</v>
      </c>
      <c r="R177" s="607" t="s">
        <v>723</v>
      </c>
      <c r="S177" s="605" t="s">
        <v>723</v>
      </c>
      <c r="T177" s="607">
        <v>47</v>
      </c>
      <c r="U177" s="605" t="s">
        <v>723</v>
      </c>
      <c r="V177" s="607">
        <v>24</v>
      </c>
      <c r="W177" s="608">
        <v>71</v>
      </c>
      <c r="X177" s="609">
        <v>1.03</v>
      </c>
      <c r="Y177" s="602">
        <v>11</v>
      </c>
      <c r="Z177" s="588"/>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row>
    <row r="178" spans="1:47" s="520" customFormat="1" ht="14.25" customHeight="1" x14ac:dyDescent="0.2">
      <c r="A178" s="61" t="s">
        <v>300</v>
      </c>
      <c r="B178" s="61" t="s">
        <v>301</v>
      </c>
      <c r="C178" s="573" t="s">
        <v>745</v>
      </c>
      <c r="D178" s="573"/>
      <c r="E178" s="752">
        <v>27</v>
      </c>
      <c r="F178" s="603" t="s">
        <v>723</v>
      </c>
      <c r="G178" s="601" t="s">
        <v>723</v>
      </c>
      <c r="H178" s="601" t="s">
        <v>723</v>
      </c>
      <c r="I178" s="601" t="s">
        <v>723</v>
      </c>
      <c r="J178" s="601" t="s">
        <v>723</v>
      </c>
      <c r="K178" s="601" t="s">
        <v>723</v>
      </c>
      <c r="L178" s="694">
        <v>10</v>
      </c>
      <c r="M178" s="704">
        <v>0.37</v>
      </c>
      <c r="N178" s="605" t="s">
        <v>723</v>
      </c>
      <c r="O178" s="605" t="s">
        <v>723</v>
      </c>
      <c r="P178" s="605" t="s">
        <v>723</v>
      </c>
      <c r="Q178" s="606">
        <v>15</v>
      </c>
      <c r="R178" s="605" t="s">
        <v>723</v>
      </c>
      <c r="S178" s="605" t="s">
        <v>723</v>
      </c>
      <c r="T178" s="605">
        <v>6</v>
      </c>
      <c r="U178" s="605" t="s">
        <v>723</v>
      </c>
      <c r="V178" s="605" t="s">
        <v>723</v>
      </c>
      <c r="W178" s="608">
        <v>7</v>
      </c>
      <c r="X178" s="609">
        <v>0.26</v>
      </c>
      <c r="Y178" s="610" t="s">
        <v>723</v>
      </c>
      <c r="Z178" s="588"/>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row>
    <row r="179" spans="1:47" s="520" customFormat="1" ht="14.25" customHeight="1" x14ac:dyDescent="0.2">
      <c r="A179" s="61" t="s">
        <v>218</v>
      </c>
      <c r="B179" s="61" t="s">
        <v>219</v>
      </c>
      <c r="C179" s="573" t="s">
        <v>749</v>
      </c>
      <c r="D179" s="573"/>
      <c r="E179" s="752">
        <v>33.814999999999998</v>
      </c>
      <c r="F179" s="612" t="s">
        <v>723</v>
      </c>
      <c r="G179" s="601" t="s">
        <v>723</v>
      </c>
      <c r="H179" s="601" t="s">
        <v>723</v>
      </c>
      <c r="I179" s="601" t="s">
        <v>723</v>
      </c>
      <c r="J179" s="601" t="s">
        <v>723</v>
      </c>
      <c r="K179" s="601" t="s">
        <v>723</v>
      </c>
      <c r="L179" s="694">
        <v>11</v>
      </c>
      <c r="M179" s="704">
        <v>0.33</v>
      </c>
      <c r="N179" s="605" t="s">
        <v>723</v>
      </c>
      <c r="O179" s="605" t="s">
        <v>723</v>
      </c>
      <c r="P179" s="605" t="s">
        <v>723</v>
      </c>
      <c r="Q179" s="606">
        <v>16</v>
      </c>
      <c r="R179" s="605" t="s">
        <v>723</v>
      </c>
      <c r="S179" s="605" t="s">
        <v>723</v>
      </c>
      <c r="T179" s="605" t="s">
        <v>723</v>
      </c>
      <c r="U179" s="605" t="s">
        <v>723</v>
      </c>
      <c r="V179" s="605" t="s">
        <v>723</v>
      </c>
      <c r="W179" s="611">
        <v>7</v>
      </c>
      <c r="X179" s="610">
        <v>0.21</v>
      </c>
      <c r="Y179" s="610">
        <v>5</v>
      </c>
      <c r="Z179" s="588"/>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row>
    <row r="180" spans="1:47" s="520" customFormat="1" ht="14.25" customHeight="1" x14ac:dyDescent="0.2">
      <c r="A180" s="61" t="s">
        <v>49</v>
      </c>
      <c r="B180" s="61" t="s">
        <v>50</v>
      </c>
      <c r="C180" s="573" t="s">
        <v>743</v>
      </c>
      <c r="D180" s="573"/>
      <c r="E180" s="752">
        <v>223</v>
      </c>
      <c r="F180" s="603">
        <v>178</v>
      </c>
      <c r="G180" s="604">
        <v>76</v>
      </c>
      <c r="H180" s="604">
        <v>34</v>
      </c>
      <c r="I180" s="604" t="s">
        <v>723</v>
      </c>
      <c r="J180" s="604">
        <v>42</v>
      </c>
      <c r="K180" s="604" t="s">
        <v>723</v>
      </c>
      <c r="L180" s="694">
        <v>349</v>
      </c>
      <c r="M180" s="704">
        <v>1.56</v>
      </c>
      <c r="N180" s="607">
        <v>49</v>
      </c>
      <c r="O180" s="607">
        <v>85</v>
      </c>
      <c r="P180" s="607">
        <v>287</v>
      </c>
      <c r="Q180" s="606">
        <v>770</v>
      </c>
      <c r="R180" s="607">
        <v>136</v>
      </c>
      <c r="S180" s="607">
        <v>185</v>
      </c>
      <c r="T180" s="605" t="s">
        <v>723</v>
      </c>
      <c r="U180" s="605" t="s">
        <v>723</v>
      </c>
      <c r="V180" s="607">
        <v>1109</v>
      </c>
      <c r="W180" s="608">
        <v>1500</v>
      </c>
      <c r="X180" s="609">
        <v>6.72</v>
      </c>
      <c r="Y180" s="602">
        <v>35</v>
      </c>
      <c r="Z180" s="588"/>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row>
    <row r="181" spans="1:47" s="520" customFormat="1" ht="14.25" customHeight="1" x14ac:dyDescent="0.2">
      <c r="A181" s="61" t="s">
        <v>206</v>
      </c>
      <c r="B181" s="61" t="s">
        <v>207</v>
      </c>
      <c r="C181" s="573" t="s">
        <v>744</v>
      </c>
      <c r="D181" s="573"/>
      <c r="E181" s="752">
        <v>46.81</v>
      </c>
      <c r="F181" s="603">
        <v>32</v>
      </c>
      <c r="G181" s="601" t="s">
        <v>723</v>
      </c>
      <c r="H181" s="601" t="s">
        <v>723</v>
      </c>
      <c r="I181" s="601" t="s">
        <v>723</v>
      </c>
      <c r="J181" s="601" t="s">
        <v>723</v>
      </c>
      <c r="K181" s="601" t="s">
        <v>723</v>
      </c>
      <c r="L181" s="694">
        <v>37</v>
      </c>
      <c r="M181" s="704">
        <v>0.79</v>
      </c>
      <c r="N181" s="605" t="s">
        <v>723</v>
      </c>
      <c r="O181" s="605" t="s">
        <v>723</v>
      </c>
      <c r="P181" s="607">
        <v>14</v>
      </c>
      <c r="Q181" s="606">
        <v>56</v>
      </c>
      <c r="R181" s="605" t="s">
        <v>723</v>
      </c>
      <c r="S181" s="605" t="s">
        <v>723</v>
      </c>
      <c r="T181" s="605" t="s">
        <v>723</v>
      </c>
      <c r="U181" s="605" t="s">
        <v>723</v>
      </c>
      <c r="V181" s="605" t="s">
        <v>723</v>
      </c>
      <c r="W181" s="608">
        <v>25</v>
      </c>
      <c r="X181" s="609">
        <v>0.53</v>
      </c>
      <c r="Y181" s="602">
        <v>29</v>
      </c>
      <c r="Z181" s="588"/>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row>
    <row r="182" spans="1:47" s="520" customFormat="1" ht="14.25" customHeight="1" x14ac:dyDescent="0.2">
      <c r="A182" s="61" t="s">
        <v>425</v>
      </c>
      <c r="B182" s="61" t="s">
        <v>666</v>
      </c>
      <c r="C182" s="573" t="s">
        <v>742</v>
      </c>
      <c r="D182" s="573"/>
      <c r="E182" s="752">
        <v>116</v>
      </c>
      <c r="F182" s="603">
        <v>57</v>
      </c>
      <c r="G182" s="604">
        <v>6</v>
      </c>
      <c r="H182" s="601" t="s">
        <v>723</v>
      </c>
      <c r="I182" s="601" t="s">
        <v>723</v>
      </c>
      <c r="J182" s="601" t="s">
        <v>723</v>
      </c>
      <c r="K182" s="601" t="s">
        <v>723</v>
      </c>
      <c r="L182" s="694">
        <v>65</v>
      </c>
      <c r="M182" s="704">
        <v>0.56000000000000005</v>
      </c>
      <c r="N182" s="607">
        <v>14</v>
      </c>
      <c r="O182" s="607">
        <v>77</v>
      </c>
      <c r="P182" s="607">
        <v>36</v>
      </c>
      <c r="Q182" s="606">
        <v>192</v>
      </c>
      <c r="R182" s="607">
        <v>17</v>
      </c>
      <c r="S182" s="605" t="s">
        <v>723</v>
      </c>
      <c r="T182" s="607">
        <v>77</v>
      </c>
      <c r="U182" s="605" t="s">
        <v>723</v>
      </c>
      <c r="V182" s="607">
        <v>283</v>
      </c>
      <c r="W182" s="608">
        <v>377</v>
      </c>
      <c r="X182" s="609">
        <v>3.26</v>
      </c>
      <c r="Y182" s="602" t="s">
        <v>723</v>
      </c>
      <c r="Z182" s="588"/>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row>
    <row r="183" spans="1:47" s="520" customFormat="1" ht="14.25" customHeight="1" x14ac:dyDescent="0.2">
      <c r="A183" s="61" t="s">
        <v>164</v>
      </c>
      <c r="B183" s="61" t="s">
        <v>165</v>
      </c>
      <c r="C183" s="573" t="s">
        <v>744</v>
      </c>
      <c r="D183" s="573"/>
      <c r="E183" s="752">
        <v>22</v>
      </c>
      <c r="F183" s="612" t="s">
        <v>723</v>
      </c>
      <c r="G183" s="601" t="s">
        <v>723</v>
      </c>
      <c r="H183" s="601" t="s">
        <v>723</v>
      </c>
      <c r="I183" s="601" t="s">
        <v>723</v>
      </c>
      <c r="J183" s="601" t="s">
        <v>723</v>
      </c>
      <c r="K183" s="601" t="s">
        <v>723</v>
      </c>
      <c r="L183" s="694">
        <v>11</v>
      </c>
      <c r="M183" s="704">
        <v>0.49</v>
      </c>
      <c r="N183" s="605" t="s">
        <v>723</v>
      </c>
      <c r="O183" s="607">
        <v>11</v>
      </c>
      <c r="P183" s="605" t="s">
        <v>723</v>
      </c>
      <c r="Q183" s="606">
        <v>22</v>
      </c>
      <c r="R183" s="605" t="s">
        <v>723</v>
      </c>
      <c r="S183" s="607">
        <v>13</v>
      </c>
      <c r="T183" s="607">
        <v>15</v>
      </c>
      <c r="U183" s="605" t="s">
        <v>723</v>
      </c>
      <c r="V183" s="605" t="s">
        <v>723</v>
      </c>
      <c r="W183" s="608">
        <v>31</v>
      </c>
      <c r="X183" s="609">
        <v>1.38</v>
      </c>
      <c r="Y183" s="602">
        <v>6</v>
      </c>
      <c r="Z183" s="588"/>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row>
    <row r="184" spans="1:47" s="520" customFormat="1" ht="14.25" customHeight="1" x14ac:dyDescent="0.2">
      <c r="A184" s="61" t="s">
        <v>596</v>
      </c>
      <c r="B184" s="61" t="s">
        <v>597</v>
      </c>
      <c r="C184" s="573" t="s">
        <v>748</v>
      </c>
      <c r="D184" s="573"/>
      <c r="E184" s="752">
        <v>49</v>
      </c>
      <c r="F184" s="612" t="s">
        <v>723</v>
      </c>
      <c r="G184" s="601" t="s">
        <v>723</v>
      </c>
      <c r="H184" s="601" t="s">
        <v>723</v>
      </c>
      <c r="I184" s="601" t="s">
        <v>723</v>
      </c>
      <c r="J184" s="601" t="s">
        <v>723</v>
      </c>
      <c r="K184" s="601" t="s">
        <v>723</v>
      </c>
      <c r="L184" s="600">
        <v>5</v>
      </c>
      <c r="M184" s="610">
        <v>0.1</v>
      </c>
      <c r="N184" s="605" t="s">
        <v>723</v>
      </c>
      <c r="O184" s="605" t="s">
        <v>723</v>
      </c>
      <c r="P184" s="605" t="s">
        <v>723</v>
      </c>
      <c r="Q184" s="606">
        <v>13</v>
      </c>
      <c r="R184" s="605" t="s">
        <v>723</v>
      </c>
      <c r="S184" s="605" t="s">
        <v>723</v>
      </c>
      <c r="T184" s="605" t="s">
        <v>723</v>
      </c>
      <c r="U184" s="605" t="s">
        <v>723</v>
      </c>
      <c r="V184" s="605" t="s">
        <v>723</v>
      </c>
      <c r="W184" s="611">
        <v>6</v>
      </c>
      <c r="X184" s="610">
        <v>0.12</v>
      </c>
      <c r="Y184" s="610" t="s">
        <v>723</v>
      </c>
      <c r="Z184" s="588"/>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row>
    <row r="185" spans="1:47" s="520" customFormat="1" ht="14.25" customHeight="1" x14ac:dyDescent="0.2">
      <c r="A185" s="61" t="s">
        <v>412</v>
      </c>
      <c r="B185" s="61" t="s">
        <v>413</v>
      </c>
      <c r="C185" s="573" t="s">
        <v>746</v>
      </c>
      <c r="D185" s="573"/>
      <c r="E185" s="752">
        <v>85</v>
      </c>
      <c r="F185" s="603">
        <v>5</v>
      </c>
      <c r="G185" s="604">
        <v>9</v>
      </c>
      <c r="H185" s="604" t="s">
        <v>723</v>
      </c>
      <c r="I185" s="601" t="s">
        <v>723</v>
      </c>
      <c r="J185" s="601" t="s">
        <v>723</v>
      </c>
      <c r="K185" s="601" t="s">
        <v>723</v>
      </c>
      <c r="L185" s="694">
        <v>20</v>
      </c>
      <c r="M185" s="704">
        <v>0.24</v>
      </c>
      <c r="N185" s="607">
        <v>9</v>
      </c>
      <c r="O185" s="607">
        <v>11</v>
      </c>
      <c r="P185" s="607">
        <v>8</v>
      </c>
      <c r="Q185" s="606">
        <v>48</v>
      </c>
      <c r="R185" s="605">
        <v>6</v>
      </c>
      <c r="S185" s="605">
        <v>5</v>
      </c>
      <c r="T185" s="605" t="s">
        <v>723</v>
      </c>
      <c r="U185" s="605" t="s">
        <v>723</v>
      </c>
      <c r="V185" s="607">
        <v>164</v>
      </c>
      <c r="W185" s="608">
        <v>175</v>
      </c>
      <c r="X185" s="609">
        <v>2.06</v>
      </c>
      <c r="Y185" s="610" t="s">
        <v>723</v>
      </c>
      <c r="Z185" s="588"/>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row>
    <row r="186" spans="1:47" s="520" customFormat="1" ht="14.25" customHeight="1" x14ac:dyDescent="0.2">
      <c r="A186" s="61" t="s">
        <v>560</v>
      </c>
      <c r="B186" s="61" t="s">
        <v>561</v>
      </c>
      <c r="C186" s="573" t="s">
        <v>748</v>
      </c>
      <c r="D186" s="573"/>
      <c r="E186" s="752">
        <v>34</v>
      </c>
      <c r="F186" s="612" t="s">
        <v>723</v>
      </c>
      <c r="G186" s="601" t="s">
        <v>723</v>
      </c>
      <c r="H186" s="601" t="s">
        <v>723</v>
      </c>
      <c r="I186" s="601" t="s">
        <v>723</v>
      </c>
      <c r="J186" s="601" t="s">
        <v>723</v>
      </c>
      <c r="K186" s="601" t="s">
        <v>723</v>
      </c>
      <c r="L186" s="694" t="s">
        <v>723</v>
      </c>
      <c r="M186" s="704" t="s">
        <v>723</v>
      </c>
      <c r="N186" s="605" t="s">
        <v>723</v>
      </c>
      <c r="O186" s="605" t="s">
        <v>723</v>
      </c>
      <c r="P186" s="607">
        <v>29</v>
      </c>
      <c r="Q186" s="606">
        <v>41</v>
      </c>
      <c r="R186" s="605" t="s">
        <v>723</v>
      </c>
      <c r="S186" s="605" t="s">
        <v>723</v>
      </c>
      <c r="T186" s="607" t="s">
        <v>723</v>
      </c>
      <c r="U186" s="605" t="s">
        <v>723</v>
      </c>
      <c r="V186" s="605" t="s">
        <v>723</v>
      </c>
      <c r="W186" s="608">
        <v>11</v>
      </c>
      <c r="X186" s="609">
        <v>0.32</v>
      </c>
      <c r="Y186" s="610" t="s">
        <v>723</v>
      </c>
      <c r="Z186" s="588"/>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row>
    <row r="187" spans="1:47" s="520" customFormat="1" ht="14.25" customHeight="1" x14ac:dyDescent="0.2">
      <c r="A187" s="61" t="s">
        <v>348</v>
      </c>
      <c r="B187" s="61" t="s">
        <v>349</v>
      </c>
      <c r="C187" s="573" t="s">
        <v>745</v>
      </c>
      <c r="D187" s="573"/>
      <c r="E187" s="752">
        <v>43.3</v>
      </c>
      <c r="F187" s="612">
        <v>11</v>
      </c>
      <c r="G187" s="601" t="s">
        <v>723</v>
      </c>
      <c r="H187" s="601" t="s">
        <v>723</v>
      </c>
      <c r="I187" s="601" t="s">
        <v>723</v>
      </c>
      <c r="J187" s="601" t="s">
        <v>723</v>
      </c>
      <c r="K187" s="601" t="s">
        <v>723</v>
      </c>
      <c r="L187" s="694">
        <v>14</v>
      </c>
      <c r="M187" s="704">
        <v>0.32</v>
      </c>
      <c r="N187" s="605" t="s">
        <v>723</v>
      </c>
      <c r="O187" s="605" t="s">
        <v>723</v>
      </c>
      <c r="P187" s="605" t="s">
        <v>723</v>
      </c>
      <c r="Q187" s="606">
        <v>18</v>
      </c>
      <c r="R187" s="605">
        <v>14</v>
      </c>
      <c r="S187" s="605" t="s">
        <v>723</v>
      </c>
      <c r="T187" s="607">
        <v>10</v>
      </c>
      <c r="U187" s="605" t="s">
        <v>723</v>
      </c>
      <c r="V187" s="605" t="s">
        <v>723</v>
      </c>
      <c r="W187" s="608">
        <v>24</v>
      </c>
      <c r="X187" s="609">
        <v>0.55000000000000004</v>
      </c>
      <c r="Y187" s="602">
        <v>15</v>
      </c>
      <c r="Z187" s="588"/>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row>
    <row r="188" spans="1:47" s="520" customFormat="1" ht="14.25" customHeight="1" x14ac:dyDescent="0.2">
      <c r="A188" s="61" t="s">
        <v>540</v>
      </c>
      <c r="B188" s="61" t="s">
        <v>541</v>
      </c>
      <c r="C188" s="573" t="s">
        <v>742</v>
      </c>
      <c r="D188" s="573"/>
      <c r="E188" s="752">
        <v>62</v>
      </c>
      <c r="F188" s="612" t="s">
        <v>723</v>
      </c>
      <c r="G188" s="601" t="s">
        <v>723</v>
      </c>
      <c r="H188" s="601" t="s">
        <v>723</v>
      </c>
      <c r="I188" s="601" t="s">
        <v>723</v>
      </c>
      <c r="J188" s="601" t="s">
        <v>723</v>
      </c>
      <c r="K188" s="601" t="s">
        <v>723</v>
      </c>
      <c r="L188" s="694">
        <v>8</v>
      </c>
      <c r="M188" s="704">
        <v>0.13</v>
      </c>
      <c r="N188" s="605" t="s">
        <v>723</v>
      </c>
      <c r="O188" s="605">
        <v>9</v>
      </c>
      <c r="P188" s="605" t="s">
        <v>723</v>
      </c>
      <c r="Q188" s="606">
        <v>23</v>
      </c>
      <c r="R188" s="607">
        <v>14</v>
      </c>
      <c r="S188" s="605" t="s">
        <v>723</v>
      </c>
      <c r="T188" s="607">
        <v>23</v>
      </c>
      <c r="U188" s="605" t="s">
        <v>723</v>
      </c>
      <c r="V188" s="607">
        <v>16</v>
      </c>
      <c r="W188" s="608">
        <v>53</v>
      </c>
      <c r="X188" s="609">
        <v>0.86</v>
      </c>
      <c r="Y188" s="610" t="s">
        <v>723</v>
      </c>
      <c r="Z188" s="588"/>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row>
    <row r="189" spans="1:47" s="520" customFormat="1" ht="14.25" customHeight="1" x14ac:dyDescent="0.2">
      <c r="A189" s="61" t="s">
        <v>13</v>
      </c>
      <c r="B189" s="61" t="s">
        <v>667</v>
      </c>
      <c r="C189" s="573" t="s">
        <v>750</v>
      </c>
      <c r="D189" s="573"/>
      <c r="E189" s="752">
        <v>59</v>
      </c>
      <c r="F189" s="612">
        <v>9</v>
      </c>
      <c r="G189" s="601" t="s">
        <v>723</v>
      </c>
      <c r="H189" s="601" t="s">
        <v>723</v>
      </c>
      <c r="I189" s="601" t="s">
        <v>723</v>
      </c>
      <c r="J189" s="601" t="s">
        <v>723</v>
      </c>
      <c r="K189" s="601" t="s">
        <v>723</v>
      </c>
      <c r="L189" s="694">
        <v>10</v>
      </c>
      <c r="M189" s="704">
        <v>0.17</v>
      </c>
      <c r="N189" s="605" t="s">
        <v>723</v>
      </c>
      <c r="O189" s="605" t="s">
        <v>723</v>
      </c>
      <c r="P189" s="607">
        <v>13</v>
      </c>
      <c r="Q189" s="606">
        <v>29</v>
      </c>
      <c r="R189" s="605" t="s">
        <v>723</v>
      </c>
      <c r="S189" s="605" t="s">
        <v>723</v>
      </c>
      <c r="T189" s="605" t="s">
        <v>723</v>
      </c>
      <c r="U189" s="605" t="s">
        <v>723</v>
      </c>
      <c r="V189" s="605" t="s">
        <v>723</v>
      </c>
      <c r="W189" s="611" t="s">
        <v>619</v>
      </c>
      <c r="X189" s="610" t="s">
        <v>723</v>
      </c>
      <c r="Y189" s="602">
        <v>42</v>
      </c>
      <c r="Z189" s="588"/>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row>
    <row r="190" spans="1:47" s="520" customFormat="1" ht="14.25" customHeight="1" x14ac:dyDescent="0.2">
      <c r="A190" s="61" t="s">
        <v>426</v>
      </c>
      <c r="B190" s="61" t="s">
        <v>668</v>
      </c>
      <c r="C190" s="573" t="s">
        <v>742</v>
      </c>
      <c r="D190" s="573"/>
      <c r="E190" s="752">
        <v>108.09</v>
      </c>
      <c r="F190" s="603">
        <v>100</v>
      </c>
      <c r="G190" s="604">
        <v>47</v>
      </c>
      <c r="H190" s="601">
        <v>12</v>
      </c>
      <c r="I190" s="604">
        <v>10</v>
      </c>
      <c r="J190" s="601" t="s">
        <v>723</v>
      </c>
      <c r="K190" s="604" t="s">
        <v>723</v>
      </c>
      <c r="L190" s="694">
        <v>182</v>
      </c>
      <c r="M190" s="704">
        <v>1.68</v>
      </c>
      <c r="N190" s="607">
        <v>39</v>
      </c>
      <c r="O190" s="607">
        <v>32</v>
      </c>
      <c r="P190" s="607">
        <v>88</v>
      </c>
      <c r="Q190" s="606">
        <v>341</v>
      </c>
      <c r="R190" s="607">
        <v>35</v>
      </c>
      <c r="S190" s="607">
        <v>35</v>
      </c>
      <c r="T190" s="607">
        <v>11</v>
      </c>
      <c r="U190" s="607">
        <v>154</v>
      </c>
      <c r="V190" s="607">
        <v>491</v>
      </c>
      <c r="W190" s="608">
        <v>726</v>
      </c>
      <c r="X190" s="609">
        <v>6.72</v>
      </c>
      <c r="Y190" s="610" t="s">
        <v>723</v>
      </c>
      <c r="Z190" s="588"/>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row>
    <row r="191" spans="1:47" s="520" customFormat="1" ht="14.25" customHeight="1" x14ac:dyDescent="0.2">
      <c r="A191" s="61" t="s">
        <v>514</v>
      </c>
      <c r="B191" s="61" t="s">
        <v>515</v>
      </c>
      <c r="C191" s="573" t="s">
        <v>742</v>
      </c>
      <c r="D191" s="573"/>
      <c r="E191" s="752">
        <v>37</v>
      </c>
      <c r="F191" s="603">
        <v>8</v>
      </c>
      <c r="G191" s="601" t="s">
        <v>723</v>
      </c>
      <c r="H191" s="601" t="s">
        <v>723</v>
      </c>
      <c r="I191" s="601" t="s">
        <v>723</v>
      </c>
      <c r="J191" s="601" t="s">
        <v>723</v>
      </c>
      <c r="K191" s="601" t="s">
        <v>723</v>
      </c>
      <c r="L191" s="694">
        <v>9</v>
      </c>
      <c r="M191" s="704">
        <v>0.24</v>
      </c>
      <c r="N191" s="605" t="s">
        <v>723</v>
      </c>
      <c r="O191" s="605" t="s">
        <v>723</v>
      </c>
      <c r="P191" s="607">
        <v>9</v>
      </c>
      <c r="Q191" s="606">
        <v>21</v>
      </c>
      <c r="R191" s="607">
        <v>7</v>
      </c>
      <c r="S191" s="605" t="s">
        <v>723</v>
      </c>
      <c r="T191" s="607">
        <v>27</v>
      </c>
      <c r="U191" s="605" t="s">
        <v>723</v>
      </c>
      <c r="V191" s="607" t="s">
        <v>723</v>
      </c>
      <c r="W191" s="608">
        <v>35</v>
      </c>
      <c r="X191" s="609">
        <v>0.94</v>
      </c>
      <c r="Y191" s="610" t="s">
        <v>723</v>
      </c>
      <c r="Z191" s="588"/>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row>
    <row r="192" spans="1:47" s="520" customFormat="1" ht="14.25" customHeight="1" x14ac:dyDescent="0.2">
      <c r="A192" s="61" t="s">
        <v>466</v>
      </c>
      <c r="B192" s="61" t="s">
        <v>467</v>
      </c>
      <c r="C192" s="573" t="s">
        <v>742</v>
      </c>
      <c r="D192" s="573"/>
      <c r="E192" s="752">
        <v>80</v>
      </c>
      <c r="F192" s="612">
        <v>27</v>
      </c>
      <c r="G192" s="601" t="s">
        <v>723</v>
      </c>
      <c r="H192" s="601" t="s">
        <v>723</v>
      </c>
      <c r="I192" s="601" t="s">
        <v>723</v>
      </c>
      <c r="J192" s="601" t="s">
        <v>723</v>
      </c>
      <c r="K192" s="601" t="s">
        <v>723</v>
      </c>
      <c r="L192" s="694">
        <v>30</v>
      </c>
      <c r="M192" s="704">
        <v>0.37</v>
      </c>
      <c r="N192" s="605" t="s">
        <v>723</v>
      </c>
      <c r="O192" s="605" t="s">
        <v>723</v>
      </c>
      <c r="P192" s="607">
        <v>6</v>
      </c>
      <c r="Q192" s="606">
        <v>39</v>
      </c>
      <c r="R192" s="607">
        <v>33</v>
      </c>
      <c r="S192" s="607">
        <v>16</v>
      </c>
      <c r="T192" s="607">
        <v>128</v>
      </c>
      <c r="U192" s="607">
        <v>39</v>
      </c>
      <c r="V192" s="607">
        <v>58</v>
      </c>
      <c r="W192" s="608">
        <v>274</v>
      </c>
      <c r="X192" s="609">
        <v>3.42</v>
      </c>
      <c r="Y192" s="610" t="s">
        <v>723</v>
      </c>
      <c r="Z192" s="588"/>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row>
    <row r="193" spans="1:47" s="520" customFormat="1" ht="14.25" customHeight="1" x14ac:dyDescent="0.2">
      <c r="A193" s="61" t="s">
        <v>208</v>
      </c>
      <c r="B193" s="61" t="s">
        <v>209</v>
      </c>
      <c r="C193" s="573" t="s">
        <v>744</v>
      </c>
      <c r="D193" s="573"/>
      <c r="E193" s="752">
        <v>52</v>
      </c>
      <c r="F193" s="612" t="s">
        <v>723</v>
      </c>
      <c r="G193" s="601" t="s">
        <v>723</v>
      </c>
      <c r="H193" s="601" t="s">
        <v>723</v>
      </c>
      <c r="I193" s="601" t="s">
        <v>723</v>
      </c>
      <c r="J193" s="601" t="s">
        <v>723</v>
      </c>
      <c r="K193" s="601" t="s">
        <v>723</v>
      </c>
      <c r="L193" s="694">
        <v>19</v>
      </c>
      <c r="M193" s="704">
        <v>0.37</v>
      </c>
      <c r="N193" s="607" t="s">
        <v>723</v>
      </c>
      <c r="O193" s="605" t="s">
        <v>723</v>
      </c>
      <c r="P193" s="605" t="s">
        <v>723</v>
      </c>
      <c r="Q193" s="606">
        <v>27</v>
      </c>
      <c r="R193" s="605" t="s">
        <v>723</v>
      </c>
      <c r="S193" s="605">
        <v>14</v>
      </c>
      <c r="T193" s="605" t="s">
        <v>723</v>
      </c>
      <c r="U193" s="605" t="s">
        <v>723</v>
      </c>
      <c r="V193" s="605">
        <v>5</v>
      </c>
      <c r="W193" s="608">
        <v>19</v>
      </c>
      <c r="X193" s="609">
        <v>0.37</v>
      </c>
      <c r="Y193" s="610" t="s">
        <v>723</v>
      </c>
      <c r="Z193" s="588"/>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row>
    <row r="194" spans="1:47" s="520" customFormat="1" ht="14.25" customHeight="1" x14ac:dyDescent="0.2">
      <c r="A194" s="61" t="s">
        <v>19</v>
      </c>
      <c r="B194" s="61" t="s">
        <v>20</v>
      </c>
      <c r="C194" s="573" t="s">
        <v>750</v>
      </c>
      <c r="D194" s="573"/>
      <c r="E194" s="752">
        <v>125.07</v>
      </c>
      <c r="F194" s="603">
        <v>26</v>
      </c>
      <c r="G194" s="601">
        <v>8</v>
      </c>
      <c r="H194" s="601">
        <v>5</v>
      </c>
      <c r="I194" s="601" t="s">
        <v>723</v>
      </c>
      <c r="J194" s="601" t="s">
        <v>723</v>
      </c>
      <c r="K194" s="604">
        <v>5</v>
      </c>
      <c r="L194" s="694">
        <v>46</v>
      </c>
      <c r="M194" s="704">
        <v>0.37</v>
      </c>
      <c r="N194" s="605" t="s">
        <v>723</v>
      </c>
      <c r="O194" s="605" t="s">
        <v>723</v>
      </c>
      <c r="P194" s="607">
        <v>79</v>
      </c>
      <c r="Q194" s="606">
        <v>190</v>
      </c>
      <c r="R194" s="605" t="s">
        <v>723</v>
      </c>
      <c r="S194" s="607">
        <v>16</v>
      </c>
      <c r="T194" s="607">
        <v>18</v>
      </c>
      <c r="U194" s="605" t="s">
        <v>723</v>
      </c>
      <c r="V194" s="605" t="s">
        <v>723</v>
      </c>
      <c r="W194" s="608">
        <v>34</v>
      </c>
      <c r="X194" s="609">
        <v>0.27</v>
      </c>
      <c r="Y194" s="602">
        <v>82</v>
      </c>
      <c r="Z194" s="588"/>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row>
    <row r="195" spans="1:47" s="520" customFormat="1" ht="14.25" customHeight="1" x14ac:dyDescent="0.2">
      <c r="A195" s="61" t="s">
        <v>234</v>
      </c>
      <c r="B195" s="61" t="s">
        <v>235</v>
      </c>
      <c r="C195" s="573" t="s">
        <v>749</v>
      </c>
      <c r="D195" s="573"/>
      <c r="E195" s="752">
        <v>55</v>
      </c>
      <c r="F195" s="612" t="s">
        <v>723</v>
      </c>
      <c r="G195" s="601" t="s">
        <v>723</v>
      </c>
      <c r="H195" s="601" t="s">
        <v>723</v>
      </c>
      <c r="I195" s="601" t="s">
        <v>723</v>
      </c>
      <c r="J195" s="601" t="s">
        <v>723</v>
      </c>
      <c r="K195" s="601" t="s">
        <v>723</v>
      </c>
      <c r="L195" s="694" t="s">
        <v>723</v>
      </c>
      <c r="M195" s="704" t="s">
        <v>723</v>
      </c>
      <c r="N195" s="605" t="s">
        <v>723</v>
      </c>
      <c r="O195" s="605" t="s">
        <v>723</v>
      </c>
      <c r="P195" s="605" t="s">
        <v>723</v>
      </c>
      <c r="Q195" s="606">
        <v>7</v>
      </c>
      <c r="R195" s="605" t="s">
        <v>723</v>
      </c>
      <c r="S195" s="605" t="s">
        <v>723</v>
      </c>
      <c r="T195" s="605" t="s">
        <v>723</v>
      </c>
      <c r="U195" s="605" t="s">
        <v>723</v>
      </c>
      <c r="V195" s="605" t="s">
        <v>723</v>
      </c>
      <c r="W195" s="611" t="s">
        <v>619</v>
      </c>
      <c r="X195" s="610" t="s">
        <v>723</v>
      </c>
      <c r="Y195" s="610" t="s">
        <v>723</v>
      </c>
      <c r="Z195" s="588"/>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row>
    <row r="196" spans="1:47" s="520" customFormat="1" ht="14.25" customHeight="1" x14ac:dyDescent="0.2">
      <c r="A196" s="61" t="s">
        <v>374</v>
      </c>
      <c r="B196" s="61" t="s">
        <v>375</v>
      </c>
      <c r="C196" s="573" t="s">
        <v>746</v>
      </c>
      <c r="D196" s="573"/>
      <c r="E196" s="752">
        <v>122</v>
      </c>
      <c r="F196" s="603">
        <v>39</v>
      </c>
      <c r="G196" s="604">
        <v>75</v>
      </c>
      <c r="H196" s="604">
        <v>99</v>
      </c>
      <c r="I196" s="604">
        <v>10</v>
      </c>
      <c r="J196" s="604">
        <v>11</v>
      </c>
      <c r="K196" s="604">
        <v>12</v>
      </c>
      <c r="L196" s="694">
        <v>246</v>
      </c>
      <c r="M196" s="704">
        <v>2.02</v>
      </c>
      <c r="N196" s="607">
        <v>24</v>
      </c>
      <c r="O196" s="607">
        <v>49</v>
      </c>
      <c r="P196" s="607">
        <v>51</v>
      </c>
      <c r="Q196" s="606">
        <v>370</v>
      </c>
      <c r="R196" s="607">
        <v>54</v>
      </c>
      <c r="S196" s="607">
        <v>44</v>
      </c>
      <c r="T196" s="607">
        <v>268</v>
      </c>
      <c r="U196" s="607">
        <v>1606</v>
      </c>
      <c r="V196" s="607">
        <v>2809</v>
      </c>
      <c r="W196" s="608">
        <v>4781</v>
      </c>
      <c r="X196" s="609">
        <v>39.17</v>
      </c>
      <c r="Y196" s="602" t="s">
        <v>723</v>
      </c>
      <c r="Z196" s="588"/>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row>
    <row r="197" spans="1:47" s="520" customFormat="1" ht="14.25" customHeight="1" x14ac:dyDescent="0.2">
      <c r="A197" s="61" t="s">
        <v>562</v>
      </c>
      <c r="B197" s="61" t="s">
        <v>563</v>
      </c>
      <c r="C197" s="573" t="s">
        <v>748</v>
      </c>
      <c r="D197" s="573"/>
      <c r="E197" s="752">
        <v>41</v>
      </c>
      <c r="F197" s="603">
        <v>17</v>
      </c>
      <c r="G197" s="601" t="s">
        <v>723</v>
      </c>
      <c r="H197" s="601" t="s">
        <v>723</v>
      </c>
      <c r="I197" s="601" t="s">
        <v>723</v>
      </c>
      <c r="J197" s="601" t="s">
        <v>723</v>
      </c>
      <c r="K197" s="601" t="s">
        <v>723</v>
      </c>
      <c r="L197" s="694">
        <v>22</v>
      </c>
      <c r="M197" s="704">
        <v>0.53</v>
      </c>
      <c r="N197" s="607">
        <v>19</v>
      </c>
      <c r="O197" s="605">
        <v>13</v>
      </c>
      <c r="P197" s="605">
        <v>5</v>
      </c>
      <c r="Q197" s="606">
        <v>59</v>
      </c>
      <c r="R197" s="607">
        <v>8</v>
      </c>
      <c r="S197" s="605" t="s">
        <v>723</v>
      </c>
      <c r="T197" s="605" t="s">
        <v>723</v>
      </c>
      <c r="U197" s="607">
        <v>15</v>
      </c>
      <c r="V197" s="605" t="s">
        <v>723</v>
      </c>
      <c r="W197" s="608">
        <v>25</v>
      </c>
      <c r="X197" s="609">
        <v>0.61</v>
      </c>
      <c r="Y197" s="610">
        <v>12</v>
      </c>
      <c r="Z197" s="588"/>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row>
    <row r="198" spans="1:47" s="520" customFormat="1" ht="14.25" customHeight="1" x14ac:dyDescent="0.2">
      <c r="A198" s="61" t="s">
        <v>576</v>
      </c>
      <c r="B198" s="61" t="s">
        <v>577</v>
      </c>
      <c r="C198" s="573" t="s">
        <v>748</v>
      </c>
      <c r="D198" s="573"/>
      <c r="E198" s="752">
        <v>30.63</v>
      </c>
      <c r="F198" s="612" t="s">
        <v>723</v>
      </c>
      <c r="G198" s="601" t="s">
        <v>723</v>
      </c>
      <c r="H198" s="601" t="s">
        <v>723</v>
      </c>
      <c r="I198" s="601" t="s">
        <v>723</v>
      </c>
      <c r="J198" s="601" t="s">
        <v>723</v>
      </c>
      <c r="K198" s="601" t="s">
        <v>723</v>
      </c>
      <c r="L198" s="694">
        <v>12</v>
      </c>
      <c r="M198" s="704">
        <v>0.39</v>
      </c>
      <c r="N198" s="605" t="s">
        <v>723</v>
      </c>
      <c r="O198" s="605" t="s">
        <v>723</v>
      </c>
      <c r="P198" s="607">
        <v>8</v>
      </c>
      <c r="Q198" s="606">
        <v>26</v>
      </c>
      <c r="R198" s="605" t="s">
        <v>723</v>
      </c>
      <c r="S198" s="605" t="s">
        <v>723</v>
      </c>
      <c r="T198" s="605" t="s">
        <v>723</v>
      </c>
      <c r="U198" s="605" t="s">
        <v>723</v>
      </c>
      <c r="V198" s="605" t="s">
        <v>723</v>
      </c>
      <c r="W198" s="611" t="s">
        <v>619</v>
      </c>
      <c r="X198" s="610" t="s">
        <v>723</v>
      </c>
      <c r="Y198" s="602">
        <v>12</v>
      </c>
      <c r="Z198" s="588"/>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row>
    <row r="199" spans="1:47" s="520" customFormat="1" ht="14.25" customHeight="1" x14ac:dyDescent="0.2">
      <c r="A199" s="61" t="s">
        <v>152</v>
      </c>
      <c r="B199" s="61" t="s">
        <v>153</v>
      </c>
      <c r="C199" s="573" t="s">
        <v>744</v>
      </c>
      <c r="D199" s="573"/>
      <c r="E199" s="752">
        <v>44</v>
      </c>
      <c r="F199" s="612" t="s">
        <v>723</v>
      </c>
      <c r="G199" s="601" t="s">
        <v>723</v>
      </c>
      <c r="H199" s="601" t="s">
        <v>723</v>
      </c>
      <c r="I199" s="601" t="s">
        <v>723</v>
      </c>
      <c r="J199" s="601" t="s">
        <v>723</v>
      </c>
      <c r="K199" s="601" t="s">
        <v>723</v>
      </c>
      <c r="L199" s="600" t="s">
        <v>723</v>
      </c>
      <c r="M199" s="610" t="s">
        <v>723</v>
      </c>
      <c r="N199" s="605" t="s">
        <v>723</v>
      </c>
      <c r="O199" s="605" t="s">
        <v>723</v>
      </c>
      <c r="P199" s="605" t="s">
        <v>723</v>
      </c>
      <c r="Q199" s="606">
        <v>6</v>
      </c>
      <c r="R199" s="605" t="s">
        <v>723</v>
      </c>
      <c r="S199" s="605" t="s">
        <v>723</v>
      </c>
      <c r="T199" s="605" t="s">
        <v>723</v>
      </c>
      <c r="U199" s="605" t="s">
        <v>723</v>
      </c>
      <c r="V199" s="605" t="s">
        <v>723</v>
      </c>
      <c r="W199" s="611" t="s">
        <v>619</v>
      </c>
      <c r="X199" s="610" t="s">
        <v>723</v>
      </c>
      <c r="Y199" s="610" t="s">
        <v>723</v>
      </c>
      <c r="Z199" s="588"/>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row>
    <row r="200" spans="1:47" s="520" customFormat="1" ht="14.25" customHeight="1" x14ac:dyDescent="0.2">
      <c r="A200" s="61" t="s">
        <v>101</v>
      </c>
      <c r="B200" s="61" t="s">
        <v>669</v>
      </c>
      <c r="C200" s="573" t="s">
        <v>747</v>
      </c>
      <c r="D200" s="573"/>
      <c r="E200" s="752">
        <v>71</v>
      </c>
      <c r="F200" s="603">
        <v>25</v>
      </c>
      <c r="G200" s="601" t="s">
        <v>723</v>
      </c>
      <c r="H200" s="601" t="s">
        <v>723</v>
      </c>
      <c r="I200" s="601" t="s">
        <v>723</v>
      </c>
      <c r="J200" s="601" t="s">
        <v>723</v>
      </c>
      <c r="K200" s="601" t="s">
        <v>723</v>
      </c>
      <c r="L200" s="694">
        <v>27</v>
      </c>
      <c r="M200" s="704">
        <v>0.38</v>
      </c>
      <c r="N200" s="605" t="s">
        <v>723</v>
      </c>
      <c r="O200" s="607">
        <v>36</v>
      </c>
      <c r="P200" s="605" t="s">
        <v>723</v>
      </c>
      <c r="Q200" s="606">
        <v>84</v>
      </c>
      <c r="R200" s="607">
        <v>12</v>
      </c>
      <c r="S200" s="605" t="s">
        <v>723</v>
      </c>
      <c r="T200" s="605" t="s">
        <v>723</v>
      </c>
      <c r="U200" s="605" t="s">
        <v>723</v>
      </c>
      <c r="V200" s="607">
        <v>8</v>
      </c>
      <c r="W200" s="608">
        <v>20</v>
      </c>
      <c r="X200" s="609">
        <v>0.28000000000000003</v>
      </c>
      <c r="Y200" s="602">
        <v>13</v>
      </c>
      <c r="Z200" s="588"/>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row>
    <row r="201" spans="1:47" s="520" customFormat="1" ht="14.25" customHeight="1" x14ac:dyDescent="0.2">
      <c r="A201" s="61" t="s">
        <v>316</v>
      </c>
      <c r="B201" s="61" t="s">
        <v>317</v>
      </c>
      <c r="C201" s="573" t="s">
        <v>745</v>
      </c>
      <c r="D201" s="573"/>
      <c r="E201" s="752">
        <v>57</v>
      </c>
      <c r="F201" s="603">
        <v>14</v>
      </c>
      <c r="G201" s="601" t="s">
        <v>723</v>
      </c>
      <c r="H201" s="601" t="s">
        <v>723</v>
      </c>
      <c r="I201" s="601" t="s">
        <v>723</v>
      </c>
      <c r="J201" s="601" t="s">
        <v>723</v>
      </c>
      <c r="K201" s="601" t="s">
        <v>723</v>
      </c>
      <c r="L201" s="694">
        <v>19</v>
      </c>
      <c r="M201" s="704">
        <v>0.33</v>
      </c>
      <c r="N201" s="605" t="s">
        <v>723</v>
      </c>
      <c r="O201" s="605">
        <v>10</v>
      </c>
      <c r="P201" s="607" t="s">
        <v>723</v>
      </c>
      <c r="Q201" s="606">
        <v>39</v>
      </c>
      <c r="R201" s="605" t="s">
        <v>723</v>
      </c>
      <c r="S201" s="607">
        <v>15</v>
      </c>
      <c r="T201" s="607">
        <v>51</v>
      </c>
      <c r="U201" s="605" t="s">
        <v>723</v>
      </c>
      <c r="V201" s="605" t="s">
        <v>723</v>
      </c>
      <c r="W201" s="608">
        <v>67</v>
      </c>
      <c r="X201" s="609">
        <v>1.17</v>
      </c>
      <c r="Y201" s="610" t="s">
        <v>723</v>
      </c>
      <c r="Z201" s="588"/>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row>
    <row r="202" spans="1:47" s="520" customFormat="1" ht="14.25" customHeight="1" x14ac:dyDescent="0.2">
      <c r="A202" s="61" t="s">
        <v>176</v>
      </c>
      <c r="B202" s="61" t="s">
        <v>177</v>
      </c>
      <c r="C202" s="573" t="s">
        <v>744</v>
      </c>
      <c r="D202" s="573"/>
      <c r="E202" s="752">
        <v>49</v>
      </c>
      <c r="F202" s="612">
        <v>23</v>
      </c>
      <c r="G202" s="601" t="s">
        <v>723</v>
      </c>
      <c r="H202" s="601" t="s">
        <v>723</v>
      </c>
      <c r="I202" s="601" t="s">
        <v>723</v>
      </c>
      <c r="J202" s="601" t="s">
        <v>723</v>
      </c>
      <c r="K202" s="601" t="s">
        <v>723</v>
      </c>
      <c r="L202" s="694">
        <v>24</v>
      </c>
      <c r="M202" s="704">
        <v>0.49</v>
      </c>
      <c r="N202" s="607" t="s">
        <v>723</v>
      </c>
      <c r="O202" s="605" t="s">
        <v>723</v>
      </c>
      <c r="P202" s="605" t="s">
        <v>723</v>
      </c>
      <c r="Q202" s="606">
        <v>31</v>
      </c>
      <c r="R202" s="607" t="s">
        <v>723</v>
      </c>
      <c r="S202" s="605" t="s">
        <v>723</v>
      </c>
      <c r="T202" s="607" t="s">
        <v>723</v>
      </c>
      <c r="U202" s="605" t="s">
        <v>723</v>
      </c>
      <c r="V202" s="605" t="s">
        <v>723</v>
      </c>
      <c r="W202" s="608">
        <v>11</v>
      </c>
      <c r="X202" s="609">
        <v>0.22</v>
      </c>
      <c r="Y202" s="602" t="s">
        <v>723</v>
      </c>
      <c r="Z202" s="588"/>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row>
    <row r="203" spans="1:47" s="520" customFormat="1" ht="14.25" customHeight="1" x14ac:dyDescent="0.2">
      <c r="A203" s="61" t="s">
        <v>102</v>
      </c>
      <c r="B203" s="61" t="s">
        <v>670</v>
      </c>
      <c r="C203" s="573" t="s">
        <v>747</v>
      </c>
      <c r="D203" s="573"/>
      <c r="E203" s="752">
        <v>73</v>
      </c>
      <c r="F203" s="612">
        <v>14</v>
      </c>
      <c r="G203" s="601" t="s">
        <v>723</v>
      </c>
      <c r="H203" s="601" t="s">
        <v>723</v>
      </c>
      <c r="I203" s="601" t="s">
        <v>723</v>
      </c>
      <c r="J203" s="601" t="s">
        <v>723</v>
      </c>
      <c r="K203" s="601" t="s">
        <v>723</v>
      </c>
      <c r="L203" s="694">
        <v>15</v>
      </c>
      <c r="M203" s="704">
        <v>0.2</v>
      </c>
      <c r="N203" s="605">
        <v>6</v>
      </c>
      <c r="O203" s="605" t="s">
        <v>723</v>
      </c>
      <c r="P203" s="605" t="s">
        <v>723</v>
      </c>
      <c r="Q203" s="606">
        <v>22</v>
      </c>
      <c r="R203" s="605">
        <v>8</v>
      </c>
      <c r="S203" s="605" t="s">
        <v>723</v>
      </c>
      <c r="T203" s="605" t="s">
        <v>723</v>
      </c>
      <c r="U203" s="605" t="s">
        <v>723</v>
      </c>
      <c r="V203" s="605" t="s">
        <v>723</v>
      </c>
      <c r="W203" s="608">
        <v>12</v>
      </c>
      <c r="X203" s="609">
        <v>0.16</v>
      </c>
      <c r="Y203" s="610" t="s">
        <v>723</v>
      </c>
      <c r="Z203" s="588"/>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row>
    <row r="204" spans="1:47" s="520" customFormat="1" ht="14.25" customHeight="1" x14ac:dyDescent="0.2">
      <c r="A204" s="61" t="s">
        <v>336</v>
      </c>
      <c r="B204" s="61" t="s">
        <v>337</v>
      </c>
      <c r="C204" s="573" t="s">
        <v>745</v>
      </c>
      <c r="D204" s="573"/>
      <c r="E204" s="752">
        <v>48</v>
      </c>
      <c r="F204" s="612" t="s">
        <v>723</v>
      </c>
      <c r="G204" s="601" t="s">
        <v>723</v>
      </c>
      <c r="H204" s="601" t="s">
        <v>723</v>
      </c>
      <c r="I204" s="601" t="s">
        <v>723</v>
      </c>
      <c r="J204" s="601" t="s">
        <v>723</v>
      </c>
      <c r="K204" s="601" t="s">
        <v>723</v>
      </c>
      <c r="L204" s="694">
        <v>36</v>
      </c>
      <c r="M204" s="704">
        <v>0.74</v>
      </c>
      <c r="N204" s="605" t="s">
        <v>723</v>
      </c>
      <c r="O204" s="607">
        <v>10</v>
      </c>
      <c r="P204" s="605" t="s">
        <v>723</v>
      </c>
      <c r="Q204" s="606">
        <v>48</v>
      </c>
      <c r="R204" s="607" t="s">
        <v>723</v>
      </c>
      <c r="S204" s="605" t="s">
        <v>723</v>
      </c>
      <c r="T204" s="605">
        <v>6</v>
      </c>
      <c r="U204" s="605" t="s">
        <v>723</v>
      </c>
      <c r="V204" s="607">
        <v>8</v>
      </c>
      <c r="W204" s="608">
        <v>18</v>
      </c>
      <c r="X204" s="609">
        <v>0.37</v>
      </c>
      <c r="Y204" s="602">
        <v>24</v>
      </c>
      <c r="Z204" s="588"/>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row>
    <row r="205" spans="1:47" s="520" customFormat="1" ht="14.25" customHeight="1" x14ac:dyDescent="0.2">
      <c r="A205" s="61" t="s">
        <v>549</v>
      </c>
      <c r="B205" s="61" t="s">
        <v>671</v>
      </c>
      <c r="C205" s="573" t="s">
        <v>748</v>
      </c>
      <c r="D205" s="573"/>
      <c r="E205" s="752">
        <v>94</v>
      </c>
      <c r="F205" s="603">
        <v>28</v>
      </c>
      <c r="G205" s="601" t="s">
        <v>723</v>
      </c>
      <c r="H205" s="601" t="s">
        <v>723</v>
      </c>
      <c r="I205" s="601" t="s">
        <v>723</v>
      </c>
      <c r="J205" s="601" t="s">
        <v>723</v>
      </c>
      <c r="K205" s="601" t="s">
        <v>723</v>
      </c>
      <c r="L205" s="694">
        <v>31</v>
      </c>
      <c r="M205" s="704">
        <v>0.33</v>
      </c>
      <c r="N205" s="605" t="s">
        <v>723</v>
      </c>
      <c r="O205" s="605" t="s">
        <v>723</v>
      </c>
      <c r="P205" s="605">
        <v>18</v>
      </c>
      <c r="Q205" s="606">
        <v>66</v>
      </c>
      <c r="R205" s="607">
        <v>12</v>
      </c>
      <c r="S205" s="605" t="s">
        <v>723</v>
      </c>
      <c r="T205" s="607">
        <v>44</v>
      </c>
      <c r="U205" s="605" t="s">
        <v>723</v>
      </c>
      <c r="V205" s="605" t="s">
        <v>723</v>
      </c>
      <c r="W205" s="608">
        <v>57</v>
      </c>
      <c r="X205" s="609">
        <v>0.61</v>
      </c>
      <c r="Y205" s="610" t="s">
        <v>723</v>
      </c>
      <c r="Z205" s="588"/>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row>
    <row r="206" spans="1:47" s="520" customFormat="1" ht="14.25" customHeight="1" x14ac:dyDescent="0.2">
      <c r="A206" s="61" t="s">
        <v>21</v>
      </c>
      <c r="B206" s="61" t="s">
        <v>22</v>
      </c>
      <c r="C206" s="573" t="s">
        <v>750</v>
      </c>
      <c r="D206" s="573"/>
      <c r="E206" s="752">
        <v>95</v>
      </c>
      <c r="F206" s="603">
        <v>43</v>
      </c>
      <c r="G206" s="601" t="s">
        <v>723</v>
      </c>
      <c r="H206" s="601" t="s">
        <v>723</v>
      </c>
      <c r="I206" s="601" t="s">
        <v>723</v>
      </c>
      <c r="J206" s="601" t="s">
        <v>723</v>
      </c>
      <c r="K206" s="601" t="s">
        <v>723</v>
      </c>
      <c r="L206" s="694">
        <v>46</v>
      </c>
      <c r="M206" s="704">
        <v>0.48</v>
      </c>
      <c r="N206" s="607">
        <v>15</v>
      </c>
      <c r="O206" s="607">
        <v>19</v>
      </c>
      <c r="P206" s="607">
        <v>10</v>
      </c>
      <c r="Q206" s="606">
        <v>90</v>
      </c>
      <c r="R206" s="605" t="s">
        <v>723</v>
      </c>
      <c r="S206" s="605" t="s">
        <v>723</v>
      </c>
      <c r="T206" s="605" t="s">
        <v>723</v>
      </c>
      <c r="U206" s="605" t="s">
        <v>723</v>
      </c>
      <c r="V206" s="605" t="s">
        <v>723</v>
      </c>
      <c r="W206" s="608">
        <v>20</v>
      </c>
      <c r="X206" s="609">
        <v>0.21</v>
      </c>
      <c r="Y206" s="602">
        <v>11</v>
      </c>
      <c r="Z206" s="588"/>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row>
    <row r="207" spans="1:47" s="520" customFormat="1" ht="14.25" customHeight="1" x14ac:dyDescent="0.2">
      <c r="A207" s="61" t="s">
        <v>244</v>
      </c>
      <c r="B207" s="61" t="s">
        <v>245</v>
      </c>
      <c r="C207" s="573" t="s">
        <v>749</v>
      </c>
      <c r="D207" s="573"/>
      <c r="E207" s="752">
        <v>27</v>
      </c>
      <c r="F207" s="612" t="s">
        <v>723</v>
      </c>
      <c r="G207" s="601" t="s">
        <v>723</v>
      </c>
      <c r="H207" s="601" t="s">
        <v>723</v>
      </c>
      <c r="I207" s="601" t="s">
        <v>723</v>
      </c>
      <c r="J207" s="601" t="s">
        <v>723</v>
      </c>
      <c r="K207" s="601" t="s">
        <v>723</v>
      </c>
      <c r="L207" s="694">
        <v>27</v>
      </c>
      <c r="M207" s="704">
        <v>1.01</v>
      </c>
      <c r="N207" s="605" t="s">
        <v>723</v>
      </c>
      <c r="O207" s="607">
        <v>15</v>
      </c>
      <c r="P207" s="605" t="s">
        <v>723</v>
      </c>
      <c r="Q207" s="606">
        <v>46</v>
      </c>
      <c r="R207" s="605" t="s">
        <v>723</v>
      </c>
      <c r="S207" s="607" t="s">
        <v>723</v>
      </c>
      <c r="T207" s="605" t="s">
        <v>723</v>
      </c>
      <c r="U207" s="605" t="s">
        <v>723</v>
      </c>
      <c r="V207" s="605" t="s">
        <v>723</v>
      </c>
      <c r="W207" s="608">
        <v>10</v>
      </c>
      <c r="X207" s="609">
        <v>0.38</v>
      </c>
      <c r="Y207" s="602">
        <v>22</v>
      </c>
      <c r="Z207" s="588"/>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row>
    <row r="208" spans="1:47" s="520" customFormat="1" ht="14.25" customHeight="1" x14ac:dyDescent="0.2">
      <c r="A208" s="61" t="s">
        <v>166</v>
      </c>
      <c r="B208" s="61" t="s">
        <v>167</v>
      </c>
      <c r="C208" s="573" t="s">
        <v>744</v>
      </c>
      <c r="D208" s="573"/>
      <c r="E208" s="752">
        <v>41</v>
      </c>
      <c r="F208" s="612" t="s">
        <v>723</v>
      </c>
      <c r="G208" s="601" t="s">
        <v>723</v>
      </c>
      <c r="H208" s="601" t="s">
        <v>723</v>
      </c>
      <c r="I208" s="601" t="s">
        <v>723</v>
      </c>
      <c r="J208" s="601" t="s">
        <v>723</v>
      </c>
      <c r="K208" s="601" t="s">
        <v>723</v>
      </c>
      <c r="L208" s="600">
        <v>5</v>
      </c>
      <c r="M208" s="610">
        <v>0.12</v>
      </c>
      <c r="N208" s="605" t="s">
        <v>723</v>
      </c>
      <c r="O208" s="605" t="s">
        <v>723</v>
      </c>
      <c r="P208" s="605" t="s">
        <v>723</v>
      </c>
      <c r="Q208" s="606">
        <v>10</v>
      </c>
      <c r="R208" s="605" t="s">
        <v>723</v>
      </c>
      <c r="S208" s="605" t="s">
        <v>723</v>
      </c>
      <c r="T208" s="605" t="s">
        <v>723</v>
      </c>
      <c r="U208" s="605" t="s">
        <v>723</v>
      </c>
      <c r="V208" s="605" t="s">
        <v>723</v>
      </c>
      <c r="W208" s="611" t="s">
        <v>619</v>
      </c>
      <c r="X208" s="610" t="s">
        <v>723</v>
      </c>
      <c r="Y208" s="610" t="s">
        <v>723</v>
      </c>
      <c r="Z208" s="588"/>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row>
    <row r="209" spans="1:47" s="520" customFormat="1" ht="14.25" customHeight="1" x14ac:dyDescent="0.2">
      <c r="A209" s="61" t="s">
        <v>192</v>
      </c>
      <c r="B209" s="61" t="s">
        <v>193</v>
      </c>
      <c r="C209" s="573" t="s">
        <v>744</v>
      </c>
      <c r="D209" s="573"/>
      <c r="E209" s="752">
        <v>96</v>
      </c>
      <c r="F209" s="603">
        <v>106</v>
      </c>
      <c r="G209" s="604">
        <v>20</v>
      </c>
      <c r="H209" s="601">
        <v>5</v>
      </c>
      <c r="I209" s="604">
        <v>6</v>
      </c>
      <c r="J209" s="601" t="s">
        <v>723</v>
      </c>
      <c r="K209" s="601" t="s">
        <v>723</v>
      </c>
      <c r="L209" s="694">
        <v>137</v>
      </c>
      <c r="M209" s="704">
        <v>1.43</v>
      </c>
      <c r="N209" s="605">
        <v>21</v>
      </c>
      <c r="O209" s="605">
        <v>6</v>
      </c>
      <c r="P209" s="607">
        <v>35</v>
      </c>
      <c r="Q209" s="606">
        <v>199</v>
      </c>
      <c r="R209" s="607">
        <v>55</v>
      </c>
      <c r="S209" s="605" t="s">
        <v>723</v>
      </c>
      <c r="T209" s="607">
        <v>63</v>
      </c>
      <c r="U209" s="605" t="s">
        <v>723</v>
      </c>
      <c r="V209" s="607">
        <v>102</v>
      </c>
      <c r="W209" s="608">
        <v>220</v>
      </c>
      <c r="X209" s="609">
        <v>2.29</v>
      </c>
      <c r="Y209" s="602">
        <v>56</v>
      </c>
      <c r="Z209" s="588"/>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row>
    <row r="210" spans="1:47" s="520" customFormat="1" ht="14.25" customHeight="1" x14ac:dyDescent="0.2">
      <c r="A210" s="61" t="s">
        <v>14</v>
      </c>
      <c r="B210" s="61" t="s">
        <v>672</v>
      </c>
      <c r="C210" s="573" t="s">
        <v>750</v>
      </c>
      <c r="D210" s="573"/>
      <c r="E210" s="752">
        <v>142</v>
      </c>
      <c r="F210" s="612">
        <v>39</v>
      </c>
      <c r="G210" s="601" t="s">
        <v>723</v>
      </c>
      <c r="H210" s="601" t="s">
        <v>723</v>
      </c>
      <c r="I210" s="601" t="s">
        <v>723</v>
      </c>
      <c r="J210" s="601" t="s">
        <v>723</v>
      </c>
      <c r="K210" s="601" t="s">
        <v>723</v>
      </c>
      <c r="L210" s="694">
        <v>41</v>
      </c>
      <c r="M210" s="704">
        <v>0.28999999999999998</v>
      </c>
      <c r="N210" s="605" t="s">
        <v>723</v>
      </c>
      <c r="O210" s="605" t="s">
        <v>723</v>
      </c>
      <c r="P210" s="607">
        <v>9</v>
      </c>
      <c r="Q210" s="606">
        <v>59</v>
      </c>
      <c r="R210" s="605" t="s">
        <v>723</v>
      </c>
      <c r="S210" s="605" t="s">
        <v>723</v>
      </c>
      <c r="T210" s="605" t="s">
        <v>723</v>
      </c>
      <c r="U210" s="605" t="s">
        <v>723</v>
      </c>
      <c r="V210" s="605" t="s">
        <v>723</v>
      </c>
      <c r="W210" s="611" t="s">
        <v>619</v>
      </c>
      <c r="X210" s="610" t="s">
        <v>723</v>
      </c>
      <c r="Y210" s="610" t="s">
        <v>723</v>
      </c>
      <c r="Z210" s="588"/>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row>
    <row r="211" spans="1:47" s="520" customFormat="1" ht="14.25" customHeight="1" x14ac:dyDescent="0.2">
      <c r="A211" s="61" t="s">
        <v>338</v>
      </c>
      <c r="B211" s="61" t="s">
        <v>339</v>
      </c>
      <c r="C211" s="573" t="s">
        <v>745</v>
      </c>
      <c r="D211" s="573"/>
      <c r="E211" s="752">
        <v>64</v>
      </c>
      <c r="F211" s="603">
        <v>13</v>
      </c>
      <c r="G211" s="601" t="s">
        <v>723</v>
      </c>
      <c r="H211" s="601" t="s">
        <v>723</v>
      </c>
      <c r="I211" s="601" t="s">
        <v>723</v>
      </c>
      <c r="J211" s="601" t="s">
        <v>723</v>
      </c>
      <c r="K211" s="601" t="s">
        <v>723</v>
      </c>
      <c r="L211" s="694">
        <v>14</v>
      </c>
      <c r="M211" s="704">
        <v>0.22</v>
      </c>
      <c r="N211" s="607" t="s">
        <v>723</v>
      </c>
      <c r="O211" s="607" t="s">
        <v>723</v>
      </c>
      <c r="P211" s="607">
        <v>33</v>
      </c>
      <c r="Q211" s="606">
        <v>63</v>
      </c>
      <c r="R211" s="607">
        <v>15</v>
      </c>
      <c r="S211" s="605" t="s">
        <v>723</v>
      </c>
      <c r="T211" s="605" t="s">
        <v>723</v>
      </c>
      <c r="U211" s="605" t="s">
        <v>723</v>
      </c>
      <c r="V211" s="607">
        <v>35</v>
      </c>
      <c r="W211" s="608">
        <v>52</v>
      </c>
      <c r="X211" s="609">
        <v>0.81</v>
      </c>
      <c r="Y211" s="610" t="s">
        <v>723</v>
      </c>
      <c r="Z211" s="588"/>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row>
    <row r="212" spans="1:47" s="520" customFormat="1" ht="14.25" customHeight="1" x14ac:dyDescent="0.2">
      <c r="A212" s="61" t="s">
        <v>138</v>
      </c>
      <c r="B212" s="61" t="s">
        <v>673</v>
      </c>
      <c r="C212" s="573" t="s">
        <v>744</v>
      </c>
      <c r="D212" s="573"/>
      <c r="E212" s="752">
        <v>133</v>
      </c>
      <c r="F212" s="603">
        <v>9</v>
      </c>
      <c r="G212" s="604">
        <v>28</v>
      </c>
      <c r="H212" s="604" t="s">
        <v>723</v>
      </c>
      <c r="I212" s="604">
        <v>10</v>
      </c>
      <c r="J212" s="601" t="s">
        <v>723</v>
      </c>
      <c r="K212" s="601">
        <v>51</v>
      </c>
      <c r="L212" s="694">
        <v>105</v>
      </c>
      <c r="M212" s="704">
        <v>0.79</v>
      </c>
      <c r="N212" s="607">
        <v>25</v>
      </c>
      <c r="O212" s="607">
        <v>12</v>
      </c>
      <c r="P212" s="607">
        <v>88</v>
      </c>
      <c r="Q212" s="606">
        <v>230</v>
      </c>
      <c r="R212" s="607">
        <v>50</v>
      </c>
      <c r="S212" s="607">
        <v>100</v>
      </c>
      <c r="T212" s="607">
        <v>37</v>
      </c>
      <c r="U212" s="605" t="s">
        <v>723</v>
      </c>
      <c r="V212" s="605" t="s">
        <v>723</v>
      </c>
      <c r="W212" s="608">
        <v>187</v>
      </c>
      <c r="X212" s="609">
        <v>1.41</v>
      </c>
      <c r="Y212" s="602">
        <v>16</v>
      </c>
      <c r="Z212" s="588"/>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row>
    <row r="213" spans="1:47" s="520" customFormat="1" ht="14.25" customHeight="1" x14ac:dyDescent="0.2">
      <c r="A213" s="61" t="s">
        <v>246</v>
      </c>
      <c r="B213" s="61" t="s">
        <v>247</v>
      </c>
      <c r="C213" s="573" t="s">
        <v>749</v>
      </c>
      <c r="D213" s="573"/>
      <c r="E213" s="752">
        <v>55</v>
      </c>
      <c r="F213" s="603">
        <v>24</v>
      </c>
      <c r="G213" s="601" t="s">
        <v>723</v>
      </c>
      <c r="H213" s="601" t="s">
        <v>723</v>
      </c>
      <c r="I213" s="601" t="s">
        <v>723</v>
      </c>
      <c r="J213" s="601" t="s">
        <v>723</v>
      </c>
      <c r="K213" s="601" t="s">
        <v>723</v>
      </c>
      <c r="L213" s="694">
        <v>25</v>
      </c>
      <c r="M213" s="704">
        <v>0.46</v>
      </c>
      <c r="N213" s="605" t="s">
        <v>723</v>
      </c>
      <c r="O213" s="605">
        <v>5</v>
      </c>
      <c r="P213" s="605" t="s">
        <v>723</v>
      </c>
      <c r="Q213" s="606">
        <v>34</v>
      </c>
      <c r="R213" s="607">
        <v>29</v>
      </c>
      <c r="S213" s="607">
        <v>12</v>
      </c>
      <c r="T213" s="605" t="s">
        <v>723</v>
      </c>
      <c r="U213" s="605" t="s">
        <v>723</v>
      </c>
      <c r="V213" s="605" t="s">
        <v>723</v>
      </c>
      <c r="W213" s="608">
        <v>41</v>
      </c>
      <c r="X213" s="609">
        <v>0.75</v>
      </c>
      <c r="Y213" s="610" t="s">
        <v>723</v>
      </c>
      <c r="Z213" s="588"/>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row>
    <row r="214" spans="1:47" s="520" customFormat="1" ht="14.25" customHeight="1" x14ac:dyDescent="0.2">
      <c r="A214" s="61" t="s">
        <v>168</v>
      </c>
      <c r="B214" s="61" t="s">
        <v>169</v>
      </c>
      <c r="C214" s="573" t="s">
        <v>744</v>
      </c>
      <c r="D214" s="573"/>
      <c r="E214" s="752">
        <v>22</v>
      </c>
      <c r="F214" s="603" t="s">
        <v>723</v>
      </c>
      <c r="G214" s="601" t="s">
        <v>723</v>
      </c>
      <c r="H214" s="601" t="s">
        <v>723</v>
      </c>
      <c r="I214" s="601" t="s">
        <v>723</v>
      </c>
      <c r="J214" s="601" t="s">
        <v>723</v>
      </c>
      <c r="K214" s="601" t="s">
        <v>723</v>
      </c>
      <c r="L214" s="694">
        <v>5</v>
      </c>
      <c r="M214" s="704">
        <v>0.23</v>
      </c>
      <c r="N214" s="605" t="s">
        <v>723</v>
      </c>
      <c r="O214" s="607" t="s">
        <v>723</v>
      </c>
      <c r="P214" s="605" t="s">
        <v>723</v>
      </c>
      <c r="Q214" s="606">
        <v>10</v>
      </c>
      <c r="R214" s="605" t="s">
        <v>723</v>
      </c>
      <c r="S214" s="605" t="s">
        <v>723</v>
      </c>
      <c r="T214" s="607">
        <v>8</v>
      </c>
      <c r="U214" s="605" t="s">
        <v>723</v>
      </c>
      <c r="V214" s="605" t="s">
        <v>723</v>
      </c>
      <c r="W214" s="608">
        <v>14</v>
      </c>
      <c r="X214" s="609">
        <v>0.65</v>
      </c>
      <c r="Y214" s="602">
        <v>6</v>
      </c>
      <c r="Z214" s="588"/>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row>
    <row r="215" spans="1:47" s="520" customFormat="1" ht="14.25" customHeight="1" x14ac:dyDescent="0.2">
      <c r="A215" s="61" t="s">
        <v>51</v>
      </c>
      <c r="B215" s="61" t="s">
        <v>52</v>
      </c>
      <c r="C215" s="573" t="s">
        <v>743</v>
      </c>
      <c r="D215" s="573"/>
      <c r="E215" s="752">
        <v>93.864999999999995</v>
      </c>
      <c r="F215" s="603">
        <v>18</v>
      </c>
      <c r="G215" s="601">
        <v>5</v>
      </c>
      <c r="H215" s="601" t="s">
        <v>723</v>
      </c>
      <c r="I215" s="601" t="s">
        <v>723</v>
      </c>
      <c r="J215" s="601" t="s">
        <v>723</v>
      </c>
      <c r="K215" s="601" t="s">
        <v>723</v>
      </c>
      <c r="L215" s="694">
        <v>33</v>
      </c>
      <c r="M215" s="704">
        <v>0.35</v>
      </c>
      <c r="N215" s="605" t="s">
        <v>723</v>
      </c>
      <c r="O215" s="605" t="s">
        <v>723</v>
      </c>
      <c r="P215" s="607">
        <v>43</v>
      </c>
      <c r="Q215" s="606">
        <v>107</v>
      </c>
      <c r="R215" s="607">
        <v>17</v>
      </c>
      <c r="S215" s="605" t="s">
        <v>723</v>
      </c>
      <c r="T215" s="607">
        <v>31</v>
      </c>
      <c r="U215" s="605" t="s">
        <v>723</v>
      </c>
      <c r="V215" s="605" t="s">
        <v>723</v>
      </c>
      <c r="W215" s="608">
        <v>48</v>
      </c>
      <c r="X215" s="609">
        <v>0.51</v>
      </c>
      <c r="Y215" s="610" t="s">
        <v>723</v>
      </c>
      <c r="Z215" s="588"/>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row>
    <row r="216" spans="1:47" s="520" customFormat="1" ht="14.25" customHeight="1" x14ac:dyDescent="0.2">
      <c r="A216" s="61" t="s">
        <v>500</v>
      </c>
      <c r="B216" s="61" t="s">
        <v>501</v>
      </c>
      <c r="C216" s="573" t="s">
        <v>742</v>
      </c>
      <c r="D216" s="573"/>
      <c r="E216" s="752">
        <v>60</v>
      </c>
      <c r="F216" s="603">
        <v>10</v>
      </c>
      <c r="G216" s="604" t="s">
        <v>723</v>
      </c>
      <c r="H216" s="601" t="s">
        <v>723</v>
      </c>
      <c r="I216" s="601" t="s">
        <v>723</v>
      </c>
      <c r="J216" s="601" t="s">
        <v>723</v>
      </c>
      <c r="K216" s="601" t="s">
        <v>723</v>
      </c>
      <c r="L216" s="694">
        <v>25</v>
      </c>
      <c r="M216" s="704">
        <v>0.42</v>
      </c>
      <c r="N216" s="607">
        <v>14</v>
      </c>
      <c r="O216" s="607">
        <v>12</v>
      </c>
      <c r="P216" s="607">
        <v>18</v>
      </c>
      <c r="Q216" s="606">
        <v>69</v>
      </c>
      <c r="R216" s="605" t="s">
        <v>723</v>
      </c>
      <c r="S216" s="605" t="s">
        <v>723</v>
      </c>
      <c r="T216" s="607">
        <v>74</v>
      </c>
      <c r="U216" s="607">
        <v>25</v>
      </c>
      <c r="V216" s="605" t="s">
        <v>723</v>
      </c>
      <c r="W216" s="608">
        <v>100</v>
      </c>
      <c r="X216" s="609">
        <v>1.67</v>
      </c>
      <c r="Y216" s="610" t="s">
        <v>723</v>
      </c>
      <c r="Z216" s="588"/>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row>
    <row r="217" spans="1:47" s="520" customFormat="1" ht="14.25" customHeight="1" x14ac:dyDescent="0.2">
      <c r="A217" s="61" t="s">
        <v>75</v>
      </c>
      <c r="B217" s="61" t="s">
        <v>76</v>
      </c>
      <c r="C217" s="573" t="s">
        <v>743</v>
      </c>
      <c r="D217" s="573"/>
      <c r="E217" s="752">
        <v>39</v>
      </c>
      <c r="F217" s="612">
        <v>5</v>
      </c>
      <c r="G217" s="601" t="s">
        <v>723</v>
      </c>
      <c r="H217" s="601" t="s">
        <v>723</v>
      </c>
      <c r="I217" s="601" t="s">
        <v>723</v>
      </c>
      <c r="J217" s="601" t="s">
        <v>723</v>
      </c>
      <c r="K217" s="601" t="s">
        <v>723</v>
      </c>
      <c r="L217" s="600">
        <v>6</v>
      </c>
      <c r="M217" s="610">
        <v>0.16</v>
      </c>
      <c r="N217" s="605" t="s">
        <v>723</v>
      </c>
      <c r="O217" s="605" t="s">
        <v>723</v>
      </c>
      <c r="P217" s="607">
        <v>19</v>
      </c>
      <c r="Q217" s="606">
        <v>25</v>
      </c>
      <c r="R217" s="605" t="s">
        <v>723</v>
      </c>
      <c r="S217" s="605">
        <v>6</v>
      </c>
      <c r="T217" s="605" t="s">
        <v>723</v>
      </c>
      <c r="U217" s="605" t="s">
        <v>723</v>
      </c>
      <c r="V217" s="605" t="s">
        <v>723</v>
      </c>
      <c r="W217" s="608">
        <v>7</v>
      </c>
      <c r="X217" s="609">
        <v>0.18</v>
      </c>
      <c r="Y217" s="610" t="s">
        <v>723</v>
      </c>
      <c r="Z217" s="588"/>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row>
    <row r="218" spans="1:47" s="520" customFormat="1" ht="14.25" customHeight="1" x14ac:dyDescent="0.2">
      <c r="A218" s="61" t="s">
        <v>271</v>
      </c>
      <c r="B218" s="61" t="s">
        <v>674</v>
      </c>
      <c r="C218" s="573" t="s">
        <v>745</v>
      </c>
      <c r="D218" s="573"/>
      <c r="E218" s="752">
        <v>80</v>
      </c>
      <c r="F218" s="603">
        <v>89</v>
      </c>
      <c r="G218" s="604">
        <v>9</v>
      </c>
      <c r="H218" s="604">
        <v>7</v>
      </c>
      <c r="I218" s="601" t="s">
        <v>723</v>
      </c>
      <c r="J218" s="601" t="s">
        <v>723</v>
      </c>
      <c r="K218" s="604">
        <v>5</v>
      </c>
      <c r="L218" s="694">
        <v>114</v>
      </c>
      <c r="M218" s="704">
        <v>1.42</v>
      </c>
      <c r="N218" s="607">
        <v>8</v>
      </c>
      <c r="O218" s="607">
        <v>31</v>
      </c>
      <c r="P218" s="607">
        <v>56</v>
      </c>
      <c r="Q218" s="606">
        <v>209</v>
      </c>
      <c r="R218" s="607">
        <v>126</v>
      </c>
      <c r="S218" s="607">
        <v>66</v>
      </c>
      <c r="T218" s="605" t="s">
        <v>723</v>
      </c>
      <c r="U218" s="607">
        <v>134</v>
      </c>
      <c r="V218" s="605" t="s">
        <v>723</v>
      </c>
      <c r="W218" s="608">
        <v>326</v>
      </c>
      <c r="X218" s="609">
        <v>4.07</v>
      </c>
      <c r="Y218" s="602">
        <v>61</v>
      </c>
      <c r="Z218" s="588"/>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row>
    <row r="219" spans="1:47" s="520" customFormat="1" ht="14.25" customHeight="1" x14ac:dyDescent="0.2">
      <c r="A219" s="61" t="s">
        <v>550</v>
      </c>
      <c r="B219" s="61" t="s">
        <v>675</v>
      </c>
      <c r="C219" s="573" t="s">
        <v>748</v>
      </c>
      <c r="D219" s="573"/>
      <c r="E219" s="752">
        <v>114</v>
      </c>
      <c r="F219" s="603">
        <v>65</v>
      </c>
      <c r="G219" s="601" t="s">
        <v>723</v>
      </c>
      <c r="H219" s="601" t="s">
        <v>723</v>
      </c>
      <c r="I219" s="601" t="s">
        <v>723</v>
      </c>
      <c r="J219" s="604">
        <v>7</v>
      </c>
      <c r="K219" s="601" t="s">
        <v>723</v>
      </c>
      <c r="L219" s="694">
        <v>76</v>
      </c>
      <c r="M219" s="704">
        <v>0.67</v>
      </c>
      <c r="N219" s="607">
        <v>13</v>
      </c>
      <c r="O219" s="607">
        <v>12</v>
      </c>
      <c r="P219" s="607">
        <v>50</v>
      </c>
      <c r="Q219" s="606">
        <v>151</v>
      </c>
      <c r="R219" s="607">
        <v>45</v>
      </c>
      <c r="S219" s="605" t="s">
        <v>723</v>
      </c>
      <c r="T219" s="605" t="s">
        <v>723</v>
      </c>
      <c r="U219" s="607">
        <v>36</v>
      </c>
      <c r="V219" s="607">
        <v>58</v>
      </c>
      <c r="W219" s="608">
        <v>155</v>
      </c>
      <c r="X219" s="609">
        <v>1.36</v>
      </c>
      <c r="Y219" s="602">
        <v>105</v>
      </c>
      <c r="Z219" s="588"/>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row>
    <row r="220" spans="1:47" s="520" customFormat="1" ht="14.25" customHeight="1" x14ac:dyDescent="0.2">
      <c r="A220" s="61" t="s">
        <v>551</v>
      </c>
      <c r="B220" s="61" t="s">
        <v>676</v>
      </c>
      <c r="C220" s="573" t="s">
        <v>748</v>
      </c>
      <c r="D220" s="573"/>
      <c r="E220" s="752">
        <v>66.72</v>
      </c>
      <c r="F220" s="603">
        <v>32</v>
      </c>
      <c r="G220" s="601" t="s">
        <v>723</v>
      </c>
      <c r="H220" s="601" t="s">
        <v>723</v>
      </c>
      <c r="I220" s="601" t="s">
        <v>723</v>
      </c>
      <c r="J220" s="601" t="s">
        <v>723</v>
      </c>
      <c r="K220" s="601" t="s">
        <v>723</v>
      </c>
      <c r="L220" s="694">
        <v>35</v>
      </c>
      <c r="M220" s="704">
        <v>0.52</v>
      </c>
      <c r="N220" s="607" t="s">
        <v>723</v>
      </c>
      <c r="O220" s="607" t="s">
        <v>723</v>
      </c>
      <c r="P220" s="607">
        <v>40</v>
      </c>
      <c r="Q220" s="606">
        <v>84</v>
      </c>
      <c r="R220" s="607">
        <v>20</v>
      </c>
      <c r="S220" s="605" t="s">
        <v>723</v>
      </c>
      <c r="T220" s="607">
        <v>37</v>
      </c>
      <c r="U220" s="607">
        <v>36</v>
      </c>
      <c r="V220" s="605" t="s">
        <v>723</v>
      </c>
      <c r="W220" s="608">
        <v>98</v>
      </c>
      <c r="X220" s="609">
        <v>1.47</v>
      </c>
      <c r="Y220" s="602" t="s">
        <v>723</v>
      </c>
      <c r="Z220" s="588"/>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row>
    <row r="221" spans="1:47" s="520" customFormat="1" ht="14.25" customHeight="1" x14ac:dyDescent="0.2">
      <c r="A221" s="61" t="s">
        <v>427</v>
      </c>
      <c r="B221" s="61" t="s">
        <v>677</v>
      </c>
      <c r="C221" s="573" t="s">
        <v>742</v>
      </c>
      <c r="D221" s="573"/>
      <c r="E221" s="752">
        <v>90</v>
      </c>
      <c r="F221" s="603">
        <v>88</v>
      </c>
      <c r="G221" s="604">
        <v>10</v>
      </c>
      <c r="H221" s="604" t="s">
        <v>723</v>
      </c>
      <c r="I221" s="601" t="s">
        <v>723</v>
      </c>
      <c r="J221" s="601" t="s">
        <v>723</v>
      </c>
      <c r="K221" s="601" t="s">
        <v>723</v>
      </c>
      <c r="L221" s="694">
        <v>104</v>
      </c>
      <c r="M221" s="704">
        <v>1.1499999999999999</v>
      </c>
      <c r="N221" s="607">
        <v>18</v>
      </c>
      <c r="O221" s="607">
        <v>13</v>
      </c>
      <c r="P221" s="607">
        <v>13</v>
      </c>
      <c r="Q221" s="606">
        <v>148</v>
      </c>
      <c r="R221" s="607">
        <v>24</v>
      </c>
      <c r="S221" s="605" t="s">
        <v>723</v>
      </c>
      <c r="T221" s="607">
        <v>19</v>
      </c>
      <c r="U221" s="605" t="s">
        <v>723</v>
      </c>
      <c r="V221" s="607">
        <v>26</v>
      </c>
      <c r="W221" s="608">
        <v>75</v>
      </c>
      <c r="X221" s="609">
        <v>0.83</v>
      </c>
      <c r="Y221" s="602">
        <v>46</v>
      </c>
      <c r="Z221" s="588"/>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row>
    <row r="222" spans="1:47" s="520" customFormat="1" ht="14.25" customHeight="1" x14ac:dyDescent="0.2">
      <c r="A222" s="61" t="s">
        <v>77</v>
      </c>
      <c r="B222" s="61" t="s">
        <v>78</v>
      </c>
      <c r="C222" s="573" t="s">
        <v>743</v>
      </c>
      <c r="D222" s="573"/>
      <c r="E222" s="752">
        <v>58.71</v>
      </c>
      <c r="F222" s="612">
        <v>10</v>
      </c>
      <c r="G222" s="601" t="s">
        <v>723</v>
      </c>
      <c r="H222" s="601" t="s">
        <v>723</v>
      </c>
      <c r="I222" s="601" t="s">
        <v>723</v>
      </c>
      <c r="J222" s="601" t="s">
        <v>723</v>
      </c>
      <c r="K222" s="601" t="s">
        <v>723</v>
      </c>
      <c r="L222" s="694">
        <v>11</v>
      </c>
      <c r="M222" s="704">
        <v>0.19</v>
      </c>
      <c r="N222" s="605">
        <v>6</v>
      </c>
      <c r="O222" s="605" t="s">
        <v>723</v>
      </c>
      <c r="P222" s="605" t="s">
        <v>723</v>
      </c>
      <c r="Q222" s="606">
        <v>21</v>
      </c>
      <c r="R222" s="605" t="s">
        <v>723</v>
      </c>
      <c r="S222" s="605" t="s">
        <v>723</v>
      </c>
      <c r="T222" s="607" t="s">
        <v>723</v>
      </c>
      <c r="U222" s="607" t="s">
        <v>723</v>
      </c>
      <c r="V222" s="605" t="s">
        <v>723</v>
      </c>
      <c r="W222" s="608">
        <v>10</v>
      </c>
      <c r="X222" s="609">
        <v>0.17</v>
      </c>
      <c r="Y222" s="602" t="s">
        <v>723</v>
      </c>
      <c r="Z222" s="588"/>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row>
    <row r="223" spans="1:47" s="520" customFormat="1" ht="14.25" customHeight="1" x14ac:dyDescent="0.2">
      <c r="A223" s="61" t="s">
        <v>578</v>
      </c>
      <c r="B223" s="61" t="s">
        <v>579</v>
      </c>
      <c r="C223" s="573" t="s">
        <v>748</v>
      </c>
      <c r="D223" s="573"/>
      <c r="E223" s="752">
        <v>20.245000000000001</v>
      </c>
      <c r="F223" s="612" t="s">
        <v>723</v>
      </c>
      <c r="G223" s="601" t="s">
        <v>723</v>
      </c>
      <c r="H223" s="601" t="s">
        <v>723</v>
      </c>
      <c r="I223" s="601" t="s">
        <v>723</v>
      </c>
      <c r="J223" s="601" t="s">
        <v>723</v>
      </c>
      <c r="K223" s="601" t="s">
        <v>723</v>
      </c>
      <c r="L223" s="694">
        <v>12</v>
      </c>
      <c r="M223" s="704">
        <v>0.59</v>
      </c>
      <c r="N223" s="605" t="s">
        <v>723</v>
      </c>
      <c r="O223" s="605" t="s">
        <v>723</v>
      </c>
      <c r="P223" s="605" t="s">
        <v>723</v>
      </c>
      <c r="Q223" s="606">
        <v>17</v>
      </c>
      <c r="R223" s="605" t="s">
        <v>723</v>
      </c>
      <c r="S223" s="605" t="s">
        <v>723</v>
      </c>
      <c r="T223" s="607">
        <v>15</v>
      </c>
      <c r="U223" s="605" t="s">
        <v>723</v>
      </c>
      <c r="V223" s="607">
        <v>15</v>
      </c>
      <c r="W223" s="608">
        <v>36</v>
      </c>
      <c r="X223" s="609">
        <v>1.78</v>
      </c>
      <c r="Y223" s="610" t="s">
        <v>723</v>
      </c>
      <c r="Z223" s="588"/>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row>
    <row r="224" spans="1:47" s="520" customFormat="1" ht="14.25" customHeight="1" x14ac:dyDescent="0.2">
      <c r="A224" s="61" t="s">
        <v>428</v>
      </c>
      <c r="B224" s="61" t="s">
        <v>678</v>
      </c>
      <c r="C224" s="573" t="s">
        <v>742</v>
      </c>
      <c r="D224" s="573"/>
      <c r="E224" s="752">
        <v>67</v>
      </c>
      <c r="F224" s="603">
        <v>35</v>
      </c>
      <c r="G224" s="604">
        <v>5</v>
      </c>
      <c r="H224" s="601">
        <v>5</v>
      </c>
      <c r="I224" s="604">
        <v>5</v>
      </c>
      <c r="J224" s="601" t="s">
        <v>723</v>
      </c>
      <c r="K224" s="601" t="s">
        <v>723</v>
      </c>
      <c r="L224" s="694">
        <v>52</v>
      </c>
      <c r="M224" s="704">
        <v>0.78</v>
      </c>
      <c r="N224" s="607">
        <v>7</v>
      </c>
      <c r="O224" s="607">
        <v>10</v>
      </c>
      <c r="P224" s="607">
        <v>13</v>
      </c>
      <c r="Q224" s="606">
        <v>82</v>
      </c>
      <c r="R224" s="607">
        <v>46</v>
      </c>
      <c r="S224" s="607" t="s">
        <v>723</v>
      </c>
      <c r="T224" s="607">
        <v>158</v>
      </c>
      <c r="U224" s="605" t="s">
        <v>723</v>
      </c>
      <c r="V224" s="605">
        <v>13</v>
      </c>
      <c r="W224" s="608">
        <v>222</v>
      </c>
      <c r="X224" s="609">
        <v>3.33</v>
      </c>
      <c r="Y224" s="602">
        <v>59</v>
      </c>
      <c r="Z224" s="588"/>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row>
    <row r="225" spans="1:47" s="520" customFormat="1" ht="14.25" customHeight="1" x14ac:dyDescent="0.2">
      <c r="A225" s="61" t="s">
        <v>414</v>
      </c>
      <c r="B225" s="61" t="s">
        <v>415</v>
      </c>
      <c r="C225" s="573" t="s">
        <v>746</v>
      </c>
      <c r="D225" s="573"/>
      <c r="E225" s="752">
        <v>112</v>
      </c>
      <c r="F225" s="603">
        <v>26</v>
      </c>
      <c r="G225" s="604">
        <v>23</v>
      </c>
      <c r="H225" s="604">
        <v>50</v>
      </c>
      <c r="I225" s="601" t="s">
        <v>723</v>
      </c>
      <c r="J225" s="601" t="s">
        <v>723</v>
      </c>
      <c r="K225" s="604">
        <v>28</v>
      </c>
      <c r="L225" s="694">
        <v>133</v>
      </c>
      <c r="M225" s="704">
        <v>1.19</v>
      </c>
      <c r="N225" s="607">
        <v>15</v>
      </c>
      <c r="O225" s="607">
        <v>37</v>
      </c>
      <c r="P225" s="607">
        <v>47</v>
      </c>
      <c r="Q225" s="606">
        <v>232</v>
      </c>
      <c r="R225" s="607">
        <v>268</v>
      </c>
      <c r="S225" s="607">
        <v>130</v>
      </c>
      <c r="T225" s="607">
        <v>6</v>
      </c>
      <c r="U225" s="607">
        <v>1067</v>
      </c>
      <c r="V225" s="607">
        <v>791</v>
      </c>
      <c r="W225" s="608">
        <v>2262</v>
      </c>
      <c r="X225" s="609">
        <v>20.239999999999998</v>
      </c>
      <c r="Y225" s="610" t="s">
        <v>723</v>
      </c>
      <c r="Z225" s="588"/>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row>
    <row r="226" spans="1:47" s="520" customFormat="1" ht="14.25" customHeight="1" x14ac:dyDescent="0.2">
      <c r="A226" s="61" t="s">
        <v>15</v>
      </c>
      <c r="B226" s="61" t="s">
        <v>679</v>
      </c>
      <c r="C226" s="573" t="s">
        <v>750</v>
      </c>
      <c r="D226" s="573"/>
      <c r="E226" s="752">
        <v>60.555</v>
      </c>
      <c r="F226" s="612">
        <v>9</v>
      </c>
      <c r="G226" s="601" t="s">
        <v>723</v>
      </c>
      <c r="H226" s="601" t="s">
        <v>723</v>
      </c>
      <c r="I226" s="601" t="s">
        <v>723</v>
      </c>
      <c r="J226" s="601" t="s">
        <v>723</v>
      </c>
      <c r="K226" s="601" t="s">
        <v>723</v>
      </c>
      <c r="L226" s="694">
        <v>11</v>
      </c>
      <c r="M226" s="704">
        <v>0.18</v>
      </c>
      <c r="N226" s="605" t="s">
        <v>723</v>
      </c>
      <c r="O226" s="605" t="s">
        <v>723</v>
      </c>
      <c r="P226" s="607" t="s">
        <v>723</v>
      </c>
      <c r="Q226" s="606">
        <v>18</v>
      </c>
      <c r="R226" s="605">
        <v>10</v>
      </c>
      <c r="S226" s="605">
        <v>6</v>
      </c>
      <c r="T226" s="607" t="s">
        <v>723</v>
      </c>
      <c r="U226" s="607">
        <v>7</v>
      </c>
      <c r="V226" s="605" t="s">
        <v>723</v>
      </c>
      <c r="W226" s="608">
        <v>27</v>
      </c>
      <c r="X226" s="609">
        <v>0.45</v>
      </c>
      <c r="Y226" s="610" t="s">
        <v>723</v>
      </c>
      <c r="Z226" s="588"/>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row>
    <row r="227" spans="1:47" s="520" customFormat="1" ht="14.25" customHeight="1" x14ac:dyDescent="0.2">
      <c r="A227" s="61" t="s">
        <v>220</v>
      </c>
      <c r="B227" s="61" t="s">
        <v>221</v>
      </c>
      <c r="C227" s="573" t="s">
        <v>749</v>
      </c>
      <c r="D227" s="573"/>
      <c r="E227" s="752">
        <v>36</v>
      </c>
      <c r="F227" s="603">
        <v>24</v>
      </c>
      <c r="G227" s="601" t="s">
        <v>723</v>
      </c>
      <c r="H227" s="601" t="s">
        <v>723</v>
      </c>
      <c r="I227" s="601" t="s">
        <v>723</v>
      </c>
      <c r="J227" s="601" t="s">
        <v>723</v>
      </c>
      <c r="K227" s="601" t="s">
        <v>723</v>
      </c>
      <c r="L227" s="694">
        <v>27</v>
      </c>
      <c r="M227" s="704">
        <v>0.76</v>
      </c>
      <c r="N227" s="605">
        <v>8</v>
      </c>
      <c r="O227" s="607" t="s">
        <v>723</v>
      </c>
      <c r="P227" s="605" t="s">
        <v>723</v>
      </c>
      <c r="Q227" s="606">
        <v>42</v>
      </c>
      <c r="R227" s="605" t="s">
        <v>723</v>
      </c>
      <c r="S227" s="605" t="s">
        <v>723</v>
      </c>
      <c r="T227" s="607">
        <v>18</v>
      </c>
      <c r="U227" s="605" t="s">
        <v>723</v>
      </c>
      <c r="V227" s="605" t="s">
        <v>723</v>
      </c>
      <c r="W227" s="608">
        <v>21</v>
      </c>
      <c r="X227" s="609">
        <v>0.59</v>
      </c>
      <c r="Y227" s="610" t="s">
        <v>723</v>
      </c>
      <c r="Z227" s="588"/>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row>
    <row r="228" spans="1:47" s="520" customFormat="1" ht="14.25" customHeight="1" x14ac:dyDescent="0.2">
      <c r="A228" s="61" t="s">
        <v>516</v>
      </c>
      <c r="B228" s="61" t="s">
        <v>517</v>
      </c>
      <c r="C228" s="573" t="s">
        <v>742</v>
      </c>
      <c r="D228" s="573"/>
      <c r="E228" s="752">
        <v>60</v>
      </c>
      <c r="F228" s="603">
        <v>7</v>
      </c>
      <c r="G228" s="601" t="s">
        <v>723</v>
      </c>
      <c r="H228" s="601" t="s">
        <v>723</v>
      </c>
      <c r="I228" s="601" t="s">
        <v>723</v>
      </c>
      <c r="J228" s="601" t="s">
        <v>723</v>
      </c>
      <c r="K228" s="601" t="s">
        <v>723</v>
      </c>
      <c r="L228" s="694">
        <v>11</v>
      </c>
      <c r="M228" s="704">
        <v>0.18</v>
      </c>
      <c r="N228" s="605" t="s">
        <v>723</v>
      </c>
      <c r="O228" s="605" t="s">
        <v>723</v>
      </c>
      <c r="P228" s="605">
        <v>5</v>
      </c>
      <c r="Q228" s="606">
        <v>19</v>
      </c>
      <c r="R228" s="605">
        <v>5</v>
      </c>
      <c r="S228" s="605" t="s">
        <v>723</v>
      </c>
      <c r="T228" s="607">
        <v>128</v>
      </c>
      <c r="U228" s="605" t="s">
        <v>723</v>
      </c>
      <c r="V228" s="607">
        <v>7</v>
      </c>
      <c r="W228" s="608">
        <v>140</v>
      </c>
      <c r="X228" s="609">
        <v>2.3199999999999998</v>
      </c>
      <c r="Y228" s="610">
        <v>6</v>
      </c>
      <c r="Z228" s="588"/>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row>
    <row r="229" spans="1:47" s="520" customFormat="1" ht="14.25" customHeight="1" x14ac:dyDescent="0.2">
      <c r="A229" s="61" t="s">
        <v>79</v>
      </c>
      <c r="B229" s="61" t="s">
        <v>80</v>
      </c>
      <c r="C229" s="573" t="s">
        <v>743</v>
      </c>
      <c r="D229" s="573"/>
      <c r="E229" s="752">
        <v>25.305</v>
      </c>
      <c r="F229" s="612" t="s">
        <v>723</v>
      </c>
      <c r="G229" s="601" t="s">
        <v>723</v>
      </c>
      <c r="H229" s="601" t="s">
        <v>723</v>
      </c>
      <c r="I229" s="601" t="s">
        <v>723</v>
      </c>
      <c r="J229" s="601" t="s">
        <v>723</v>
      </c>
      <c r="K229" s="601" t="s">
        <v>723</v>
      </c>
      <c r="L229" s="600" t="s">
        <v>723</v>
      </c>
      <c r="M229" s="610" t="s">
        <v>723</v>
      </c>
      <c r="N229" s="605" t="s">
        <v>723</v>
      </c>
      <c r="O229" s="605" t="s">
        <v>723</v>
      </c>
      <c r="P229" s="605" t="s">
        <v>723</v>
      </c>
      <c r="Q229" s="622">
        <v>5</v>
      </c>
      <c r="R229" s="605" t="s">
        <v>723</v>
      </c>
      <c r="S229" s="605">
        <v>5</v>
      </c>
      <c r="T229" s="605" t="s">
        <v>723</v>
      </c>
      <c r="U229" s="605" t="s">
        <v>723</v>
      </c>
      <c r="V229" s="605" t="s">
        <v>723</v>
      </c>
      <c r="W229" s="611">
        <v>7</v>
      </c>
      <c r="X229" s="610">
        <v>0.28000000000000003</v>
      </c>
      <c r="Y229" s="610" t="s">
        <v>723</v>
      </c>
      <c r="Z229" s="588"/>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row>
    <row r="230" spans="1:47" s="520" customFormat="1" ht="14.25" customHeight="1" x14ac:dyDescent="0.2">
      <c r="A230" s="61" t="s">
        <v>416</v>
      </c>
      <c r="B230" s="61" t="s">
        <v>417</v>
      </c>
      <c r="C230" s="573" t="s">
        <v>746</v>
      </c>
      <c r="D230" s="573"/>
      <c r="E230" s="752">
        <v>86</v>
      </c>
      <c r="F230" s="603">
        <v>39</v>
      </c>
      <c r="G230" s="601" t="s">
        <v>723</v>
      </c>
      <c r="H230" s="604">
        <v>12</v>
      </c>
      <c r="I230" s="601">
        <v>5</v>
      </c>
      <c r="J230" s="601">
        <v>5</v>
      </c>
      <c r="K230" s="604" t="s">
        <v>723</v>
      </c>
      <c r="L230" s="694">
        <v>65</v>
      </c>
      <c r="M230" s="704">
        <v>0.75</v>
      </c>
      <c r="N230" s="605" t="s">
        <v>723</v>
      </c>
      <c r="O230" s="605" t="s">
        <v>723</v>
      </c>
      <c r="P230" s="607">
        <v>19</v>
      </c>
      <c r="Q230" s="606">
        <v>88</v>
      </c>
      <c r="R230" s="605" t="s">
        <v>723</v>
      </c>
      <c r="S230" s="607">
        <v>39</v>
      </c>
      <c r="T230" s="605" t="s">
        <v>723</v>
      </c>
      <c r="U230" s="607">
        <v>114</v>
      </c>
      <c r="V230" s="607">
        <v>88</v>
      </c>
      <c r="W230" s="608">
        <v>248</v>
      </c>
      <c r="X230" s="609">
        <v>2.88</v>
      </c>
      <c r="Y230" s="602">
        <v>20</v>
      </c>
      <c r="Z230" s="588"/>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row>
    <row r="231" spans="1:47" s="520" customFormat="1" ht="14.25" customHeight="1" x14ac:dyDescent="0.2">
      <c r="A231" s="61" t="s">
        <v>110</v>
      </c>
      <c r="B231" s="61" t="s">
        <v>111</v>
      </c>
      <c r="C231" s="573" t="s">
        <v>747</v>
      </c>
      <c r="D231" s="573"/>
      <c r="E231" s="752">
        <v>21</v>
      </c>
      <c r="F231" s="612">
        <v>10</v>
      </c>
      <c r="G231" s="601" t="s">
        <v>723</v>
      </c>
      <c r="H231" s="601" t="s">
        <v>723</v>
      </c>
      <c r="I231" s="601" t="s">
        <v>723</v>
      </c>
      <c r="J231" s="601" t="s">
        <v>723</v>
      </c>
      <c r="K231" s="601" t="s">
        <v>723</v>
      </c>
      <c r="L231" s="694">
        <v>11</v>
      </c>
      <c r="M231" s="704">
        <v>0.51</v>
      </c>
      <c r="N231" s="605" t="s">
        <v>723</v>
      </c>
      <c r="O231" s="605" t="s">
        <v>723</v>
      </c>
      <c r="P231" s="605">
        <v>6</v>
      </c>
      <c r="Q231" s="606">
        <v>17</v>
      </c>
      <c r="R231" s="605" t="s">
        <v>723</v>
      </c>
      <c r="S231" s="605">
        <v>6</v>
      </c>
      <c r="T231" s="605" t="s">
        <v>723</v>
      </c>
      <c r="U231" s="605" t="s">
        <v>723</v>
      </c>
      <c r="V231" s="605" t="s">
        <v>723</v>
      </c>
      <c r="W231" s="611">
        <v>7</v>
      </c>
      <c r="X231" s="610">
        <v>0.33</v>
      </c>
      <c r="Y231" s="602">
        <v>11</v>
      </c>
      <c r="Z231" s="588"/>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row>
    <row r="232" spans="1:47" s="520" customFormat="1" ht="14.25" customHeight="1" x14ac:dyDescent="0.2">
      <c r="A232" s="61" t="s">
        <v>53</v>
      </c>
      <c r="B232" s="61" t="s">
        <v>54</v>
      </c>
      <c r="C232" s="573" t="s">
        <v>743</v>
      </c>
      <c r="D232" s="573"/>
      <c r="E232" s="752">
        <v>90</v>
      </c>
      <c r="F232" s="603">
        <v>45</v>
      </c>
      <c r="G232" s="604" t="s">
        <v>723</v>
      </c>
      <c r="H232" s="601">
        <v>8</v>
      </c>
      <c r="I232" s="601" t="s">
        <v>723</v>
      </c>
      <c r="J232" s="604">
        <v>6</v>
      </c>
      <c r="K232" s="601" t="s">
        <v>723</v>
      </c>
      <c r="L232" s="694">
        <v>64</v>
      </c>
      <c r="M232" s="704">
        <v>0.71</v>
      </c>
      <c r="N232" s="605" t="s">
        <v>723</v>
      </c>
      <c r="O232" s="605" t="s">
        <v>723</v>
      </c>
      <c r="P232" s="607">
        <v>89</v>
      </c>
      <c r="Q232" s="606">
        <v>197</v>
      </c>
      <c r="R232" s="605">
        <v>5</v>
      </c>
      <c r="S232" s="607">
        <v>17</v>
      </c>
      <c r="T232" s="607">
        <v>27</v>
      </c>
      <c r="U232" s="605" t="s">
        <v>723</v>
      </c>
      <c r="V232" s="605" t="s">
        <v>723</v>
      </c>
      <c r="W232" s="608">
        <v>49</v>
      </c>
      <c r="X232" s="609">
        <v>0.54</v>
      </c>
      <c r="Y232" s="602">
        <v>39</v>
      </c>
      <c r="Z232" s="588"/>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row>
    <row r="233" spans="1:47" s="520" customFormat="1" ht="14.25" customHeight="1" x14ac:dyDescent="0.2">
      <c r="A233" s="61" t="s">
        <v>302</v>
      </c>
      <c r="B233" s="61" t="s">
        <v>303</v>
      </c>
      <c r="C233" s="573" t="s">
        <v>745</v>
      </c>
      <c r="D233" s="573"/>
      <c r="E233" s="752">
        <v>35</v>
      </c>
      <c r="F233" s="612">
        <v>16</v>
      </c>
      <c r="G233" s="601" t="s">
        <v>723</v>
      </c>
      <c r="H233" s="601" t="s">
        <v>723</v>
      </c>
      <c r="I233" s="601" t="s">
        <v>723</v>
      </c>
      <c r="J233" s="601" t="s">
        <v>723</v>
      </c>
      <c r="K233" s="601" t="s">
        <v>723</v>
      </c>
      <c r="L233" s="694">
        <v>17</v>
      </c>
      <c r="M233" s="704">
        <v>0.49</v>
      </c>
      <c r="N233" s="605" t="s">
        <v>723</v>
      </c>
      <c r="O233" s="605" t="s">
        <v>723</v>
      </c>
      <c r="P233" s="605" t="s">
        <v>723</v>
      </c>
      <c r="Q233" s="606">
        <v>23</v>
      </c>
      <c r="R233" s="607">
        <v>13</v>
      </c>
      <c r="S233" s="605">
        <v>5</v>
      </c>
      <c r="T233" s="607">
        <v>27</v>
      </c>
      <c r="U233" s="605">
        <v>12</v>
      </c>
      <c r="V233" s="607">
        <v>12</v>
      </c>
      <c r="W233" s="608">
        <v>69</v>
      </c>
      <c r="X233" s="609">
        <v>1.97</v>
      </c>
      <c r="Y233" s="610" t="s">
        <v>723</v>
      </c>
      <c r="Z233" s="588"/>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row>
    <row r="234" spans="1:47" s="520" customFormat="1" ht="14.25" customHeight="1" x14ac:dyDescent="0.2">
      <c r="A234" s="61" t="s">
        <v>81</v>
      </c>
      <c r="B234" s="61" t="s">
        <v>82</v>
      </c>
      <c r="C234" s="573" t="s">
        <v>743</v>
      </c>
      <c r="D234" s="573"/>
      <c r="E234" s="752">
        <v>30</v>
      </c>
      <c r="F234" s="612">
        <v>10</v>
      </c>
      <c r="G234" s="601" t="s">
        <v>723</v>
      </c>
      <c r="H234" s="601" t="s">
        <v>723</v>
      </c>
      <c r="I234" s="601" t="s">
        <v>723</v>
      </c>
      <c r="J234" s="601" t="s">
        <v>723</v>
      </c>
      <c r="K234" s="601" t="s">
        <v>723</v>
      </c>
      <c r="L234" s="694">
        <v>11</v>
      </c>
      <c r="M234" s="704">
        <v>0.36</v>
      </c>
      <c r="N234" s="605" t="s">
        <v>723</v>
      </c>
      <c r="O234" s="605" t="s">
        <v>723</v>
      </c>
      <c r="P234" s="605" t="s">
        <v>723</v>
      </c>
      <c r="Q234" s="606">
        <v>14</v>
      </c>
      <c r="R234" s="605" t="s">
        <v>723</v>
      </c>
      <c r="S234" s="605" t="s">
        <v>723</v>
      </c>
      <c r="T234" s="605" t="s">
        <v>723</v>
      </c>
      <c r="U234" s="605" t="s">
        <v>723</v>
      </c>
      <c r="V234" s="605" t="s">
        <v>723</v>
      </c>
      <c r="W234" s="611" t="s">
        <v>619</v>
      </c>
      <c r="X234" s="610" t="s">
        <v>723</v>
      </c>
      <c r="Y234" s="602">
        <v>21</v>
      </c>
      <c r="Z234" s="588"/>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row>
    <row r="235" spans="1:47" s="520" customFormat="1" ht="14.25" customHeight="1" x14ac:dyDescent="0.2">
      <c r="A235" s="61" t="s">
        <v>448</v>
      </c>
      <c r="B235" s="61" t="s">
        <v>449</v>
      </c>
      <c r="C235" s="573" t="s">
        <v>742</v>
      </c>
      <c r="D235" s="573"/>
      <c r="E235" s="752">
        <v>43</v>
      </c>
      <c r="F235" s="603">
        <v>18</v>
      </c>
      <c r="G235" s="601" t="s">
        <v>723</v>
      </c>
      <c r="H235" s="601" t="s">
        <v>723</v>
      </c>
      <c r="I235" s="601" t="s">
        <v>723</v>
      </c>
      <c r="J235" s="601" t="s">
        <v>723</v>
      </c>
      <c r="K235" s="601" t="s">
        <v>723</v>
      </c>
      <c r="L235" s="694">
        <v>19</v>
      </c>
      <c r="M235" s="704">
        <v>0.44</v>
      </c>
      <c r="N235" s="605" t="s">
        <v>723</v>
      </c>
      <c r="O235" s="605" t="s">
        <v>723</v>
      </c>
      <c r="P235" s="607" t="s">
        <v>723</v>
      </c>
      <c r="Q235" s="606">
        <v>28</v>
      </c>
      <c r="R235" s="607">
        <v>5</v>
      </c>
      <c r="S235" s="605">
        <v>5</v>
      </c>
      <c r="T235" s="605" t="s">
        <v>723</v>
      </c>
      <c r="U235" s="605" t="s">
        <v>723</v>
      </c>
      <c r="V235" s="607">
        <v>29</v>
      </c>
      <c r="W235" s="608">
        <v>39</v>
      </c>
      <c r="X235" s="609">
        <v>0.91</v>
      </c>
      <c r="Y235" s="610">
        <v>18</v>
      </c>
      <c r="Z235" s="588"/>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row>
    <row r="236" spans="1:47" s="520" customFormat="1" ht="14.25" customHeight="1" x14ac:dyDescent="0.2">
      <c r="A236" s="61" t="s">
        <v>122</v>
      </c>
      <c r="B236" s="61" t="s">
        <v>123</v>
      </c>
      <c r="C236" s="573" t="s">
        <v>747</v>
      </c>
      <c r="D236" s="573"/>
      <c r="E236" s="752">
        <v>111</v>
      </c>
      <c r="F236" s="603">
        <v>20</v>
      </c>
      <c r="G236" s="601" t="s">
        <v>723</v>
      </c>
      <c r="H236" s="601" t="s">
        <v>723</v>
      </c>
      <c r="I236" s="601" t="s">
        <v>723</v>
      </c>
      <c r="J236" s="601" t="s">
        <v>723</v>
      </c>
      <c r="K236" s="601" t="s">
        <v>723</v>
      </c>
      <c r="L236" s="694">
        <v>24</v>
      </c>
      <c r="M236" s="704">
        <v>0.22</v>
      </c>
      <c r="N236" s="605" t="s">
        <v>723</v>
      </c>
      <c r="O236" s="605" t="s">
        <v>723</v>
      </c>
      <c r="P236" s="607">
        <v>59</v>
      </c>
      <c r="Q236" s="606">
        <v>87</v>
      </c>
      <c r="R236" s="605" t="s">
        <v>723</v>
      </c>
      <c r="S236" s="605" t="s">
        <v>723</v>
      </c>
      <c r="T236" s="605" t="s">
        <v>723</v>
      </c>
      <c r="U236" s="605" t="s">
        <v>723</v>
      </c>
      <c r="V236" s="605" t="s">
        <v>723</v>
      </c>
      <c r="W236" s="608" t="s">
        <v>619</v>
      </c>
      <c r="X236" s="609" t="s">
        <v>723</v>
      </c>
      <c r="Y236" s="602">
        <v>15</v>
      </c>
      <c r="Z236" s="588"/>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row>
    <row r="237" spans="1:47" s="520" customFormat="1" ht="14.25" customHeight="1" x14ac:dyDescent="0.2">
      <c r="A237" s="61" t="s">
        <v>248</v>
      </c>
      <c r="B237" s="61" t="s">
        <v>249</v>
      </c>
      <c r="C237" s="573" t="s">
        <v>749</v>
      </c>
      <c r="D237" s="573"/>
      <c r="E237" s="752">
        <v>44</v>
      </c>
      <c r="F237" s="603">
        <v>30</v>
      </c>
      <c r="G237" s="601" t="s">
        <v>723</v>
      </c>
      <c r="H237" s="601" t="s">
        <v>723</v>
      </c>
      <c r="I237" s="601" t="s">
        <v>723</v>
      </c>
      <c r="J237" s="601" t="s">
        <v>723</v>
      </c>
      <c r="K237" s="601" t="s">
        <v>723</v>
      </c>
      <c r="L237" s="694">
        <v>34</v>
      </c>
      <c r="M237" s="704">
        <v>0.76</v>
      </c>
      <c r="N237" s="607">
        <v>5</v>
      </c>
      <c r="O237" s="607" t="s">
        <v>723</v>
      </c>
      <c r="P237" s="607" t="s">
        <v>723</v>
      </c>
      <c r="Q237" s="606">
        <v>46</v>
      </c>
      <c r="R237" s="607">
        <v>15</v>
      </c>
      <c r="S237" s="605" t="s">
        <v>723</v>
      </c>
      <c r="T237" s="607">
        <v>108</v>
      </c>
      <c r="U237" s="607">
        <v>25</v>
      </c>
      <c r="V237" s="605" t="s">
        <v>723</v>
      </c>
      <c r="W237" s="608">
        <v>148</v>
      </c>
      <c r="X237" s="609">
        <v>3.33</v>
      </c>
      <c r="Y237" s="610" t="s">
        <v>723</v>
      </c>
      <c r="Z237" s="588"/>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row>
    <row r="238" spans="1:47" s="520" customFormat="1" ht="14.25" customHeight="1" x14ac:dyDescent="0.2">
      <c r="A238" s="61" t="s">
        <v>518</v>
      </c>
      <c r="B238" s="61" t="s">
        <v>519</v>
      </c>
      <c r="C238" s="573" t="s">
        <v>742</v>
      </c>
      <c r="D238" s="573"/>
      <c r="E238" s="752">
        <v>35</v>
      </c>
      <c r="F238" s="603">
        <v>18</v>
      </c>
      <c r="G238" s="601" t="s">
        <v>723</v>
      </c>
      <c r="H238" s="601" t="s">
        <v>723</v>
      </c>
      <c r="I238" s="601" t="s">
        <v>723</v>
      </c>
      <c r="J238" s="601" t="s">
        <v>723</v>
      </c>
      <c r="K238" s="601" t="s">
        <v>723</v>
      </c>
      <c r="L238" s="694">
        <v>20</v>
      </c>
      <c r="M238" s="704">
        <v>0.56999999999999995</v>
      </c>
      <c r="N238" s="605" t="s">
        <v>723</v>
      </c>
      <c r="O238" s="605" t="s">
        <v>723</v>
      </c>
      <c r="P238" s="607">
        <v>15</v>
      </c>
      <c r="Q238" s="606">
        <v>43</v>
      </c>
      <c r="R238" s="607">
        <v>6</v>
      </c>
      <c r="S238" s="605" t="s">
        <v>723</v>
      </c>
      <c r="T238" s="607">
        <v>64</v>
      </c>
      <c r="U238" s="607">
        <v>6</v>
      </c>
      <c r="V238" s="605" t="s">
        <v>723</v>
      </c>
      <c r="W238" s="608">
        <v>76</v>
      </c>
      <c r="X238" s="609">
        <v>2.15</v>
      </c>
      <c r="Y238" s="610">
        <v>12</v>
      </c>
      <c r="Z238" s="588"/>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row>
    <row r="239" spans="1:47" s="520" customFormat="1" ht="14.25" customHeight="1" x14ac:dyDescent="0.2">
      <c r="A239" s="61" t="s">
        <v>210</v>
      </c>
      <c r="B239" s="61" t="s">
        <v>211</v>
      </c>
      <c r="C239" s="573" t="s">
        <v>744</v>
      </c>
      <c r="D239" s="573"/>
      <c r="E239" s="752">
        <v>49</v>
      </c>
      <c r="F239" s="612">
        <v>5</v>
      </c>
      <c r="G239" s="601" t="s">
        <v>723</v>
      </c>
      <c r="H239" s="601" t="s">
        <v>723</v>
      </c>
      <c r="I239" s="601" t="s">
        <v>723</v>
      </c>
      <c r="J239" s="601" t="s">
        <v>723</v>
      </c>
      <c r="K239" s="604" t="s">
        <v>723</v>
      </c>
      <c r="L239" s="694">
        <v>8</v>
      </c>
      <c r="M239" s="704">
        <v>0.16</v>
      </c>
      <c r="N239" s="605" t="s">
        <v>723</v>
      </c>
      <c r="O239" s="605" t="s">
        <v>723</v>
      </c>
      <c r="P239" s="605" t="s">
        <v>723</v>
      </c>
      <c r="Q239" s="606">
        <v>12</v>
      </c>
      <c r="R239" s="605" t="s">
        <v>723</v>
      </c>
      <c r="S239" s="607">
        <v>5</v>
      </c>
      <c r="T239" s="605" t="s">
        <v>723</v>
      </c>
      <c r="U239" s="605" t="s">
        <v>723</v>
      </c>
      <c r="V239" s="605" t="s">
        <v>723</v>
      </c>
      <c r="W239" s="608">
        <v>6</v>
      </c>
      <c r="X239" s="609">
        <v>0.12</v>
      </c>
      <c r="Y239" s="610" t="s">
        <v>723</v>
      </c>
      <c r="Z239" s="588"/>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row>
    <row r="240" spans="1:47" s="520" customFormat="1" ht="14.25" customHeight="1" x14ac:dyDescent="0.2">
      <c r="A240" s="61" t="s">
        <v>468</v>
      </c>
      <c r="B240" s="61" t="s">
        <v>469</v>
      </c>
      <c r="C240" s="573" t="s">
        <v>742</v>
      </c>
      <c r="D240" s="573"/>
      <c r="E240" s="752">
        <v>38</v>
      </c>
      <c r="F240" s="603">
        <v>14</v>
      </c>
      <c r="G240" s="601" t="s">
        <v>723</v>
      </c>
      <c r="H240" s="601" t="s">
        <v>723</v>
      </c>
      <c r="I240" s="601" t="s">
        <v>723</v>
      </c>
      <c r="J240" s="601" t="s">
        <v>723</v>
      </c>
      <c r="K240" s="601" t="s">
        <v>723</v>
      </c>
      <c r="L240" s="694">
        <v>18</v>
      </c>
      <c r="M240" s="704">
        <v>0.47</v>
      </c>
      <c r="N240" s="605" t="s">
        <v>723</v>
      </c>
      <c r="O240" s="605" t="s">
        <v>723</v>
      </c>
      <c r="P240" s="605">
        <v>5</v>
      </c>
      <c r="Q240" s="606">
        <v>28</v>
      </c>
      <c r="R240" s="605">
        <v>11</v>
      </c>
      <c r="S240" s="607" t="s">
        <v>723</v>
      </c>
      <c r="T240" s="607">
        <v>52</v>
      </c>
      <c r="U240" s="605" t="s">
        <v>723</v>
      </c>
      <c r="V240" s="607">
        <v>27</v>
      </c>
      <c r="W240" s="608">
        <v>100</v>
      </c>
      <c r="X240" s="609">
        <v>2.61</v>
      </c>
      <c r="Y240" s="602">
        <v>19</v>
      </c>
      <c r="Z240" s="588"/>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row>
    <row r="241" spans="1:47" s="520" customFormat="1" ht="14.25" customHeight="1" x14ac:dyDescent="0.2">
      <c r="A241" s="61" t="s">
        <v>139</v>
      </c>
      <c r="B241" s="61" t="s">
        <v>680</v>
      </c>
      <c r="C241" s="573" t="s">
        <v>744</v>
      </c>
      <c r="D241" s="573"/>
      <c r="E241" s="752">
        <v>16</v>
      </c>
      <c r="F241" s="612">
        <v>8</v>
      </c>
      <c r="G241" s="601" t="s">
        <v>723</v>
      </c>
      <c r="H241" s="601" t="s">
        <v>723</v>
      </c>
      <c r="I241" s="601" t="s">
        <v>723</v>
      </c>
      <c r="J241" s="601" t="s">
        <v>723</v>
      </c>
      <c r="K241" s="601" t="s">
        <v>723</v>
      </c>
      <c r="L241" s="694">
        <v>9</v>
      </c>
      <c r="M241" s="704">
        <v>0.56999999999999995</v>
      </c>
      <c r="N241" s="605" t="s">
        <v>723</v>
      </c>
      <c r="O241" s="605" t="s">
        <v>723</v>
      </c>
      <c r="P241" s="607" t="s">
        <v>723</v>
      </c>
      <c r="Q241" s="606">
        <v>10</v>
      </c>
      <c r="R241" s="605" t="s">
        <v>723</v>
      </c>
      <c r="S241" s="605" t="s">
        <v>723</v>
      </c>
      <c r="T241" s="605" t="s">
        <v>723</v>
      </c>
      <c r="U241" s="605" t="s">
        <v>723</v>
      </c>
      <c r="V241" s="605" t="s">
        <v>723</v>
      </c>
      <c r="W241" s="611" t="s">
        <v>619</v>
      </c>
      <c r="X241" s="610" t="s">
        <v>723</v>
      </c>
      <c r="Y241" s="610" t="s">
        <v>723</v>
      </c>
      <c r="Z241" s="588"/>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row>
    <row r="242" spans="1:47" s="520" customFormat="1" ht="14.25" customHeight="1" x14ac:dyDescent="0.2">
      <c r="A242" s="61" t="s">
        <v>112</v>
      </c>
      <c r="B242" s="61" t="s">
        <v>113</v>
      </c>
      <c r="C242" s="573" t="s">
        <v>747</v>
      </c>
      <c r="D242" s="573"/>
      <c r="E242" s="752">
        <v>24</v>
      </c>
      <c r="F242" s="612" t="s">
        <v>723</v>
      </c>
      <c r="G242" s="601" t="s">
        <v>723</v>
      </c>
      <c r="H242" s="601" t="s">
        <v>723</v>
      </c>
      <c r="I242" s="601" t="s">
        <v>723</v>
      </c>
      <c r="J242" s="601" t="s">
        <v>723</v>
      </c>
      <c r="K242" s="601" t="s">
        <v>723</v>
      </c>
      <c r="L242" s="694" t="s">
        <v>723</v>
      </c>
      <c r="M242" s="704" t="s">
        <v>723</v>
      </c>
      <c r="N242" s="605" t="s">
        <v>723</v>
      </c>
      <c r="O242" s="605" t="s">
        <v>723</v>
      </c>
      <c r="P242" s="605" t="s">
        <v>723</v>
      </c>
      <c r="Q242" s="606">
        <v>9</v>
      </c>
      <c r="R242" s="605" t="s">
        <v>723</v>
      </c>
      <c r="S242" s="605" t="s">
        <v>723</v>
      </c>
      <c r="T242" s="605" t="s">
        <v>723</v>
      </c>
      <c r="U242" s="605" t="s">
        <v>723</v>
      </c>
      <c r="V242" s="607" t="s">
        <v>723</v>
      </c>
      <c r="W242" s="608">
        <v>7</v>
      </c>
      <c r="X242" s="609">
        <v>0.3</v>
      </c>
      <c r="Y242" s="602" t="s">
        <v>723</v>
      </c>
      <c r="Z242" s="588"/>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row>
    <row r="243" spans="1:47" s="520" customFormat="1" ht="14.25" customHeight="1" x14ac:dyDescent="0.2">
      <c r="A243" s="61" t="s">
        <v>55</v>
      </c>
      <c r="B243" s="61" t="s">
        <v>56</v>
      </c>
      <c r="C243" s="573" t="s">
        <v>743</v>
      </c>
      <c r="D243" s="573"/>
      <c r="E243" s="752">
        <v>113</v>
      </c>
      <c r="F243" s="603">
        <v>80</v>
      </c>
      <c r="G243" s="604">
        <v>10</v>
      </c>
      <c r="H243" s="604">
        <v>10</v>
      </c>
      <c r="I243" s="601">
        <v>5</v>
      </c>
      <c r="J243" s="601">
        <v>5</v>
      </c>
      <c r="K243" s="604">
        <v>12</v>
      </c>
      <c r="L243" s="694">
        <v>122</v>
      </c>
      <c r="M243" s="704">
        <v>1.08</v>
      </c>
      <c r="N243" s="607">
        <v>12</v>
      </c>
      <c r="O243" s="607">
        <v>103</v>
      </c>
      <c r="P243" s="607">
        <v>46</v>
      </c>
      <c r="Q243" s="606">
        <v>283</v>
      </c>
      <c r="R243" s="607">
        <v>42</v>
      </c>
      <c r="S243" s="607">
        <v>28</v>
      </c>
      <c r="T243" s="607">
        <v>56</v>
      </c>
      <c r="U243" s="605" t="s">
        <v>723</v>
      </c>
      <c r="V243" s="605" t="s">
        <v>723</v>
      </c>
      <c r="W243" s="608">
        <v>126</v>
      </c>
      <c r="X243" s="609">
        <v>1.1200000000000001</v>
      </c>
      <c r="Y243" s="602">
        <v>144</v>
      </c>
      <c r="Z243" s="588"/>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row>
    <row r="244" spans="1:47" s="520" customFormat="1" ht="14.25" customHeight="1" x14ac:dyDescent="0.2">
      <c r="A244" s="61" t="s">
        <v>260</v>
      </c>
      <c r="B244" s="61" t="s">
        <v>261</v>
      </c>
      <c r="C244" s="573" t="s">
        <v>749</v>
      </c>
      <c r="D244" s="573"/>
      <c r="E244" s="752">
        <v>129</v>
      </c>
      <c r="F244" s="603">
        <v>65</v>
      </c>
      <c r="G244" s="604">
        <v>26</v>
      </c>
      <c r="H244" s="604">
        <v>21</v>
      </c>
      <c r="I244" s="601">
        <v>13</v>
      </c>
      <c r="J244" s="601">
        <v>10</v>
      </c>
      <c r="K244" s="604">
        <v>28</v>
      </c>
      <c r="L244" s="694">
        <v>163</v>
      </c>
      <c r="M244" s="704">
        <v>1.27</v>
      </c>
      <c r="N244" s="607">
        <v>11</v>
      </c>
      <c r="O244" s="607">
        <v>21</v>
      </c>
      <c r="P244" s="607">
        <v>19</v>
      </c>
      <c r="Q244" s="606">
        <v>214</v>
      </c>
      <c r="R244" s="607">
        <v>17</v>
      </c>
      <c r="S244" s="605" t="s">
        <v>723</v>
      </c>
      <c r="T244" s="607">
        <v>5</v>
      </c>
      <c r="U244" s="605" t="s">
        <v>723</v>
      </c>
      <c r="V244" s="607">
        <v>23</v>
      </c>
      <c r="W244" s="608">
        <v>45</v>
      </c>
      <c r="X244" s="609">
        <v>0.35</v>
      </c>
      <c r="Y244" s="610" t="s">
        <v>723</v>
      </c>
      <c r="Z244" s="588"/>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row>
    <row r="245" spans="1:47" s="520" customFormat="1" ht="14.25" customHeight="1" x14ac:dyDescent="0.2">
      <c r="A245" s="61" t="s">
        <v>114</v>
      </c>
      <c r="B245" s="61" t="s">
        <v>115</v>
      </c>
      <c r="C245" s="573" t="s">
        <v>747</v>
      </c>
      <c r="D245" s="573"/>
      <c r="E245" s="752">
        <v>49.92</v>
      </c>
      <c r="F245" s="612">
        <v>26</v>
      </c>
      <c r="G245" s="601" t="s">
        <v>723</v>
      </c>
      <c r="H245" s="601" t="s">
        <v>723</v>
      </c>
      <c r="I245" s="601" t="s">
        <v>723</v>
      </c>
      <c r="J245" s="601" t="s">
        <v>723</v>
      </c>
      <c r="K245" s="601" t="s">
        <v>723</v>
      </c>
      <c r="L245" s="694">
        <v>27</v>
      </c>
      <c r="M245" s="704">
        <v>0.54</v>
      </c>
      <c r="N245" s="605" t="s">
        <v>723</v>
      </c>
      <c r="O245" s="605" t="s">
        <v>723</v>
      </c>
      <c r="P245" s="607">
        <v>11</v>
      </c>
      <c r="Q245" s="606">
        <v>49</v>
      </c>
      <c r="R245" s="607">
        <v>16</v>
      </c>
      <c r="S245" s="605" t="s">
        <v>723</v>
      </c>
      <c r="T245" s="607">
        <v>16</v>
      </c>
      <c r="U245" s="607">
        <v>18</v>
      </c>
      <c r="V245" s="605" t="s">
        <v>723</v>
      </c>
      <c r="W245" s="608">
        <v>50</v>
      </c>
      <c r="X245" s="609">
        <v>1</v>
      </c>
      <c r="Y245" s="602">
        <v>9</v>
      </c>
      <c r="Z245" s="588"/>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row>
    <row r="246" spans="1:47" s="520" customFormat="1" ht="14.25" customHeight="1" x14ac:dyDescent="0.2">
      <c r="A246" s="61" t="s">
        <v>598</v>
      </c>
      <c r="B246" s="61" t="s">
        <v>599</v>
      </c>
      <c r="C246" s="573" t="s">
        <v>748</v>
      </c>
      <c r="D246" s="573"/>
      <c r="E246" s="752">
        <v>52.76</v>
      </c>
      <c r="F246" s="603" t="s">
        <v>723</v>
      </c>
      <c r="G246" s="601" t="s">
        <v>723</v>
      </c>
      <c r="H246" s="601" t="s">
        <v>723</v>
      </c>
      <c r="I246" s="601" t="s">
        <v>723</v>
      </c>
      <c r="J246" s="601" t="s">
        <v>723</v>
      </c>
      <c r="K246" s="601" t="s">
        <v>723</v>
      </c>
      <c r="L246" s="694">
        <v>18</v>
      </c>
      <c r="M246" s="704">
        <v>0.34</v>
      </c>
      <c r="N246" s="605" t="s">
        <v>723</v>
      </c>
      <c r="O246" s="605" t="s">
        <v>723</v>
      </c>
      <c r="P246" s="607">
        <v>12</v>
      </c>
      <c r="Q246" s="606">
        <v>33</v>
      </c>
      <c r="R246" s="605">
        <v>8</v>
      </c>
      <c r="S246" s="607">
        <v>15</v>
      </c>
      <c r="T246" s="605" t="s">
        <v>723</v>
      </c>
      <c r="U246" s="605" t="s">
        <v>723</v>
      </c>
      <c r="V246" s="605" t="s">
        <v>723</v>
      </c>
      <c r="W246" s="608">
        <v>26</v>
      </c>
      <c r="X246" s="609">
        <v>0.49</v>
      </c>
      <c r="Y246" s="610" t="s">
        <v>723</v>
      </c>
      <c r="Z246" s="588"/>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row>
    <row r="247" spans="1:47" s="520" customFormat="1" ht="14.25" customHeight="1" x14ac:dyDescent="0.2">
      <c r="A247" s="61" t="s">
        <v>93</v>
      </c>
      <c r="B247" s="61" t="s">
        <v>94</v>
      </c>
      <c r="C247" s="573" t="s">
        <v>743</v>
      </c>
      <c r="D247" s="573"/>
      <c r="E247" s="752">
        <v>121</v>
      </c>
      <c r="F247" s="603">
        <v>18</v>
      </c>
      <c r="G247" s="601" t="s">
        <v>723</v>
      </c>
      <c r="H247" s="601" t="s">
        <v>723</v>
      </c>
      <c r="I247" s="601" t="s">
        <v>723</v>
      </c>
      <c r="J247" s="601" t="s">
        <v>723</v>
      </c>
      <c r="K247" s="601" t="s">
        <v>723</v>
      </c>
      <c r="L247" s="694">
        <v>19</v>
      </c>
      <c r="M247" s="704">
        <v>0.16</v>
      </c>
      <c r="N247" s="605" t="s">
        <v>723</v>
      </c>
      <c r="O247" s="607">
        <v>17</v>
      </c>
      <c r="P247" s="605" t="s">
        <v>723</v>
      </c>
      <c r="Q247" s="606">
        <v>49</v>
      </c>
      <c r="R247" s="605" t="s">
        <v>723</v>
      </c>
      <c r="S247" s="605" t="s">
        <v>723</v>
      </c>
      <c r="T247" s="605">
        <v>7</v>
      </c>
      <c r="U247" s="605" t="s">
        <v>723</v>
      </c>
      <c r="V247" s="605" t="s">
        <v>723</v>
      </c>
      <c r="W247" s="608">
        <v>12</v>
      </c>
      <c r="X247" s="609">
        <v>0.1</v>
      </c>
      <c r="Y247" s="602" t="s">
        <v>723</v>
      </c>
      <c r="Z247" s="588"/>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row>
    <row r="248" spans="1:47" s="520" customFormat="1" ht="14.25" customHeight="1" x14ac:dyDescent="0.2">
      <c r="A248" s="61" t="s">
        <v>116</v>
      </c>
      <c r="B248" s="61" t="s">
        <v>117</v>
      </c>
      <c r="C248" s="573" t="s">
        <v>747</v>
      </c>
      <c r="D248" s="573"/>
      <c r="E248" s="752">
        <v>37</v>
      </c>
      <c r="F248" s="612" t="s">
        <v>723</v>
      </c>
      <c r="G248" s="601" t="s">
        <v>723</v>
      </c>
      <c r="H248" s="601" t="s">
        <v>723</v>
      </c>
      <c r="I248" s="601" t="s">
        <v>723</v>
      </c>
      <c r="J248" s="601" t="s">
        <v>723</v>
      </c>
      <c r="K248" s="601" t="s">
        <v>723</v>
      </c>
      <c r="L248" s="694" t="s">
        <v>723</v>
      </c>
      <c r="M248" s="704" t="s">
        <v>723</v>
      </c>
      <c r="N248" s="605">
        <v>5</v>
      </c>
      <c r="O248" s="605" t="s">
        <v>723</v>
      </c>
      <c r="P248" s="605" t="s">
        <v>723</v>
      </c>
      <c r="Q248" s="606">
        <v>12</v>
      </c>
      <c r="R248" s="605" t="s">
        <v>723</v>
      </c>
      <c r="S248" s="605" t="s">
        <v>723</v>
      </c>
      <c r="T248" s="605">
        <v>7</v>
      </c>
      <c r="U248" s="605" t="s">
        <v>723</v>
      </c>
      <c r="V248" s="605" t="s">
        <v>723</v>
      </c>
      <c r="W248" s="608">
        <v>9</v>
      </c>
      <c r="X248" s="609">
        <v>0.25</v>
      </c>
      <c r="Y248" s="602" t="s">
        <v>723</v>
      </c>
      <c r="Z248" s="588"/>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row>
    <row r="249" spans="1:47" s="520" customFormat="1" ht="14.25" customHeight="1" x14ac:dyDescent="0.2">
      <c r="A249" s="61" t="s">
        <v>486</v>
      </c>
      <c r="B249" s="61" t="s">
        <v>487</v>
      </c>
      <c r="C249" s="573" t="s">
        <v>742</v>
      </c>
      <c r="D249" s="573"/>
      <c r="E249" s="752">
        <v>49.744999999999997</v>
      </c>
      <c r="F249" s="603">
        <v>5</v>
      </c>
      <c r="G249" s="601" t="s">
        <v>723</v>
      </c>
      <c r="H249" s="601" t="s">
        <v>723</v>
      </c>
      <c r="I249" s="601" t="s">
        <v>723</v>
      </c>
      <c r="J249" s="601" t="s">
        <v>723</v>
      </c>
      <c r="K249" s="601" t="s">
        <v>723</v>
      </c>
      <c r="L249" s="694">
        <v>6</v>
      </c>
      <c r="M249" s="704">
        <v>0.12</v>
      </c>
      <c r="N249" s="605" t="s">
        <v>723</v>
      </c>
      <c r="O249" s="605" t="s">
        <v>723</v>
      </c>
      <c r="P249" s="605">
        <v>5</v>
      </c>
      <c r="Q249" s="606">
        <v>15</v>
      </c>
      <c r="R249" s="605" t="s">
        <v>723</v>
      </c>
      <c r="S249" s="605" t="s">
        <v>723</v>
      </c>
      <c r="T249" s="607">
        <v>55</v>
      </c>
      <c r="U249" s="605" t="s">
        <v>723</v>
      </c>
      <c r="V249" s="605" t="s">
        <v>723</v>
      </c>
      <c r="W249" s="608">
        <v>59</v>
      </c>
      <c r="X249" s="609">
        <v>1.19</v>
      </c>
      <c r="Y249" s="610" t="s">
        <v>723</v>
      </c>
      <c r="Z249" s="588"/>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row>
    <row r="250" spans="1:47" s="520" customFormat="1" ht="14.25" customHeight="1" x14ac:dyDescent="0.2">
      <c r="A250" s="61" t="s">
        <v>124</v>
      </c>
      <c r="B250" s="61" t="s">
        <v>125</v>
      </c>
      <c r="C250" s="573" t="s">
        <v>747</v>
      </c>
      <c r="D250" s="573"/>
      <c r="E250" s="752">
        <v>242</v>
      </c>
      <c r="F250" s="603">
        <v>79</v>
      </c>
      <c r="G250" s="604">
        <v>14</v>
      </c>
      <c r="H250" s="604">
        <v>17</v>
      </c>
      <c r="I250" s="601" t="s">
        <v>723</v>
      </c>
      <c r="J250" s="604">
        <v>9</v>
      </c>
      <c r="K250" s="601" t="s">
        <v>723</v>
      </c>
      <c r="L250" s="694">
        <v>127</v>
      </c>
      <c r="M250" s="704">
        <v>0.53</v>
      </c>
      <c r="N250" s="607">
        <v>27</v>
      </c>
      <c r="O250" s="607">
        <v>100</v>
      </c>
      <c r="P250" s="607">
        <v>59</v>
      </c>
      <c r="Q250" s="606">
        <v>313</v>
      </c>
      <c r="R250" s="607">
        <v>6</v>
      </c>
      <c r="S250" s="605" t="s">
        <v>723</v>
      </c>
      <c r="T250" s="607">
        <v>99</v>
      </c>
      <c r="U250" s="605" t="s">
        <v>723</v>
      </c>
      <c r="V250" s="605" t="s">
        <v>723</v>
      </c>
      <c r="W250" s="608">
        <v>105</v>
      </c>
      <c r="X250" s="609">
        <v>0.43</v>
      </c>
      <c r="Y250" s="602">
        <v>45</v>
      </c>
      <c r="Z250" s="588"/>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row>
    <row r="251" spans="1:47" s="520" customFormat="1" ht="14.25" customHeight="1" x14ac:dyDescent="0.2">
      <c r="A251" s="61" t="s">
        <v>488</v>
      </c>
      <c r="B251" s="61" t="s">
        <v>489</v>
      </c>
      <c r="C251" s="573" t="s">
        <v>742</v>
      </c>
      <c r="D251" s="573"/>
      <c r="E251" s="752">
        <v>50</v>
      </c>
      <c r="F251" s="603">
        <v>26</v>
      </c>
      <c r="G251" s="601" t="s">
        <v>723</v>
      </c>
      <c r="H251" s="601" t="s">
        <v>723</v>
      </c>
      <c r="I251" s="601" t="s">
        <v>723</v>
      </c>
      <c r="J251" s="601" t="s">
        <v>723</v>
      </c>
      <c r="K251" s="601" t="s">
        <v>723</v>
      </c>
      <c r="L251" s="694">
        <v>28</v>
      </c>
      <c r="M251" s="704">
        <v>0.56000000000000005</v>
      </c>
      <c r="N251" s="605">
        <v>24</v>
      </c>
      <c r="O251" s="605">
        <v>60</v>
      </c>
      <c r="P251" s="607">
        <v>39</v>
      </c>
      <c r="Q251" s="606">
        <v>151</v>
      </c>
      <c r="R251" s="607">
        <v>16</v>
      </c>
      <c r="S251" s="605" t="s">
        <v>723</v>
      </c>
      <c r="T251" s="605">
        <v>5</v>
      </c>
      <c r="U251" s="605" t="s">
        <v>723</v>
      </c>
      <c r="V251" s="607">
        <v>38</v>
      </c>
      <c r="W251" s="608">
        <v>59</v>
      </c>
      <c r="X251" s="609">
        <v>1.17</v>
      </c>
      <c r="Y251" s="602">
        <v>27</v>
      </c>
      <c r="Z251" s="588"/>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row>
    <row r="252" spans="1:47" s="520" customFormat="1" ht="14.25" customHeight="1" x14ac:dyDescent="0.2">
      <c r="A252" s="61" t="s">
        <v>213</v>
      </c>
      <c r="B252" s="61" t="s">
        <v>681</v>
      </c>
      <c r="C252" s="573" t="s">
        <v>749</v>
      </c>
      <c r="D252" s="573"/>
      <c r="E252" s="752">
        <v>136.62</v>
      </c>
      <c r="F252" s="603" t="s">
        <v>723</v>
      </c>
      <c r="G252" s="601" t="s">
        <v>723</v>
      </c>
      <c r="H252" s="601" t="s">
        <v>723</v>
      </c>
      <c r="I252" s="601" t="s">
        <v>723</v>
      </c>
      <c r="J252" s="601" t="s">
        <v>723</v>
      </c>
      <c r="K252" s="601" t="s">
        <v>723</v>
      </c>
      <c r="L252" s="694">
        <v>66</v>
      </c>
      <c r="M252" s="704">
        <v>0.48</v>
      </c>
      <c r="N252" s="607">
        <v>8</v>
      </c>
      <c r="O252" s="607">
        <v>92</v>
      </c>
      <c r="P252" s="607">
        <v>41</v>
      </c>
      <c r="Q252" s="606">
        <v>207</v>
      </c>
      <c r="R252" s="607">
        <v>41</v>
      </c>
      <c r="S252" s="605">
        <v>13</v>
      </c>
      <c r="T252" s="607">
        <v>60</v>
      </c>
      <c r="U252" s="607" t="s">
        <v>723</v>
      </c>
      <c r="V252" s="605" t="s">
        <v>723</v>
      </c>
      <c r="W252" s="608">
        <v>122</v>
      </c>
      <c r="X252" s="609">
        <v>0.89</v>
      </c>
      <c r="Y252" s="602">
        <v>97</v>
      </c>
      <c r="Z252" s="588"/>
      <c r="AA252" s="589"/>
      <c r="AB252" s="589"/>
      <c r="AC252" s="589"/>
      <c r="AD252" s="589"/>
      <c r="AE252" s="589"/>
      <c r="AF252" s="589"/>
      <c r="AG252" s="589"/>
      <c r="AH252" s="589"/>
      <c r="AI252" s="589"/>
      <c r="AJ252" s="589"/>
      <c r="AK252" s="589"/>
      <c r="AL252" s="589"/>
      <c r="AM252" s="589"/>
      <c r="AN252" s="589"/>
      <c r="AO252" s="589"/>
      <c r="AP252" s="589"/>
      <c r="AQ252" s="589"/>
      <c r="AR252" s="589"/>
      <c r="AS252" s="589"/>
      <c r="AT252" s="589"/>
      <c r="AU252" s="589"/>
    </row>
    <row r="253" spans="1:47" s="520" customFormat="1" ht="14.25" customHeight="1" x14ac:dyDescent="0.2">
      <c r="A253" s="61" t="s">
        <v>429</v>
      </c>
      <c r="B253" s="61" t="s">
        <v>682</v>
      </c>
      <c r="C253" s="573" t="s">
        <v>742</v>
      </c>
      <c r="D253" s="573"/>
      <c r="E253" s="752">
        <v>55.534999999999997</v>
      </c>
      <c r="F253" s="603">
        <v>21</v>
      </c>
      <c r="G253" s="604">
        <v>17</v>
      </c>
      <c r="H253" s="604">
        <v>40</v>
      </c>
      <c r="I253" s="601" t="s">
        <v>723</v>
      </c>
      <c r="J253" s="601">
        <v>6</v>
      </c>
      <c r="K253" s="601" t="s">
        <v>723</v>
      </c>
      <c r="L253" s="694">
        <v>88</v>
      </c>
      <c r="M253" s="704">
        <v>1.58</v>
      </c>
      <c r="N253" s="607" t="s">
        <v>723</v>
      </c>
      <c r="O253" s="607" t="s">
        <v>723</v>
      </c>
      <c r="P253" s="607">
        <v>14</v>
      </c>
      <c r="Q253" s="606">
        <v>112</v>
      </c>
      <c r="R253" s="605">
        <v>74</v>
      </c>
      <c r="S253" s="605" t="s">
        <v>723</v>
      </c>
      <c r="T253" s="607" t="s">
        <v>723</v>
      </c>
      <c r="U253" s="607">
        <v>161</v>
      </c>
      <c r="V253" s="607">
        <v>103</v>
      </c>
      <c r="W253" s="608">
        <v>374</v>
      </c>
      <c r="X253" s="609">
        <v>6.73</v>
      </c>
      <c r="Y253" s="610" t="s">
        <v>723</v>
      </c>
      <c r="Z253" s="588"/>
      <c r="AA253" s="589"/>
      <c r="AB253" s="589"/>
      <c r="AC253" s="589"/>
      <c r="AD253" s="589"/>
      <c r="AE253" s="589"/>
      <c r="AF253" s="589"/>
      <c r="AG253" s="589"/>
      <c r="AH253" s="589"/>
      <c r="AI253" s="589"/>
      <c r="AJ253" s="589"/>
      <c r="AK253" s="589"/>
      <c r="AL253" s="589"/>
      <c r="AM253" s="589"/>
      <c r="AN253" s="589"/>
      <c r="AO253" s="589"/>
      <c r="AP253" s="589"/>
      <c r="AQ253" s="589"/>
      <c r="AR253" s="589"/>
      <c r="AS253" s="589"/>
      <c r="AT253" s="589"/>
      <c r="AU253" s="589"/>
    </row>
    <row r="254" spans="1:47" s="520" customFormat="1" ht="14.25" customHeight="1" x14ac:dyDescent="0.2">
      <c r="A254" s="61" t="s">
        <v>262</v>
      </c>
      <c r="B254" s="61" t="s">
        <v>263</v>
      </c>
      <c r="C254" s="573" t="s">
        <v>749</v>
      </c>
      <c r="D254" s="573"/>
      <c r="E254" s="752">
        <v>89.204999999999998</v>
      </c>
      <c r="F254" s="603">
        <v>80</v>
      </c>
      <c r="G254" s="601" t="s">
        <v>723</v>
      </c>
      <c r="H254" s="601" t="s">
        <v>723</v>
      </c>
      <c r="I254" s="601">
        <v>7</v>
      </c>
      <c r="J254" s="601" t="s">
        <v>723</v>
      </c>
      <c r="K254" s="604">
        <v>11</v>
      </c>
      <c r="L254" s="694">
        <v>112</v>
      </c>
      <c r="M254" s="704">
        <v>1.26</v>
      </c>
      <c r="N254" s="607">
        <v>9</v>
      </c>
      <c r="O254" s="607">
        <v>25</v>
      </c>
      <c r="P254" s="607">
        <v>25</v>
      </c>
      <c r="Q254" s="606">
        <v>171</v>
      </c>
      <c r="R254" s="605" t="s">
        <v>723</v>
      </c>
      <c r="S254" s="605" t="s">
        <v>723</v>
      </c>
      <c r="T254" s="607">
        <v>60</v>
      </c>
      <c r="U254" s="607">
        <v>35</v>
      </c>
      <c r="V254" s="605" t="s">
        <v>723</v>
      </c>
      <c r="W254" s="608">
        <v>95</v>
      </c>
      <c r="X254" s="609">
        <v>1.06</v>
      </c>
      <c r="Y254" s="602">
        <v>152</v>
      </c>
      <c r="Z254" s="588"/>
      <c r="AA254" s="589"/>
      <c r="AB254" s="589"/>
      <c r="AC254" s="589"/>
      <c r="AD254" s="589"/>
      <c r="AE254" s="589"/>
      <c r="AF254" s="589"/>
      <c r="AG254" s="589"/>
      <c r="AH254" s="589"/>
      <c r="AI254" s="589"/>
      <c r="AJ254" s="589"/>
      <c r="AK254" s="589"/>
      <c r="AL254" s="589"/>
      <c r="AM254" s="589"/>
      <c r="AN254" s="589"/>
      <c r="AO254" s="589"/>
      <c r="AP254" s="589"/>
      <c r="AQ254" s="589"/>
      <c r="AR254" s="589"/>
      <c r="AS254" s="589"/>
      <c r="AT254" s="589"/>
      <c r="AU254" s="589"/>
    </row>
    <row r="255" spans="1:47" s="520" customFormat="1" ht="14.25" customHeight="1" x14ac:dyDescent="0.2">
      <c r="A255" s="61" t="s">
        <v>438</v>
      </c>
      <c r="B255" s="61" t="s">
        <v>439</v>
      </c>
      <c r="C255" s="573" t="s">
        <v>742</v>
      </c>
      <c r="D255" s="573"/>
      <c r="E255" s="752">
        <v>28</v>
      </c>
      <c r="F255" s="603">
        <v>8</v>
      </c>
      <c r="G255" s="601" t="s">
        <v>723</v>
      </c>
      <c r="H255" s="601" t="s">
        <v>723</v>
      </c>
      <c r="I255" s="601" t="s">
        <v>723</v>
      </c>
      <c r="J255" s="601" t="s">
        <v>723</v>
      </c>
      <c r="K255" s="604" t="s">
        <v>723</v>
      </c>
      <c r="L255" s="694">
        <v>13</v>
      </c>
      <c r="M255" s="704">
        <v>0.46</v>
      </c>
      <c r="N255" s="605" t="s">
        <v>723</v>
      </c>
      <c r="O255" s="605" t="s">
        <v>723</v>
      </c>
      <c r="P255" s="607">
        <v>5</v>
      </c>
      <c r="Q255" s="606">
        <v>19</v>
      </c>
      <c r="R255" s="607">
        <v>21</v>
      </c>
      <c r="S255" s="605" t="s">
        <v>723</v>
      </c>
      <c r="T255" s="607">
        <v>17</v>
      </c>
      <c r="U255" s="605" t="s">
        <v>723</v>
      </c>
      <c r="V255" s="607">
        <v>24</v>
      </c>
      <c r="W255" s="608">
        <v>63</v>
      </c>
      <c r="X255" s="609">
        <v>2.2400000000000002</v>
      </c>
      <c r="Y255" s="610" t="s">
        <v>723</v>
      </c>
      <c r="Z255" s="588"/>
      <c r="AA255" s="589"/>
      <c r="AB255" s="589"/>
      <c r="AC255" s="589"/>
      <c r="AD255" s="589"/>
      <c r="AE255" s="589"/>
      <c r="AF255" s="589"/>
      <c r="AG255" s="589"/>
      <c r="AH255" s="589"/>
      <c r="AI255" s="589"/>
      <c r="AJ255" s="589"/>
      <c r="AK255" s="589"/>
      <c r="AL255" s="589"/>
      <c r="AM255" s="589"/>
      <c r="AN255" s="589"/>
      <c r="AO255" s="589"/>
      <c r="AP255" s="589"/>
      <c r="AQ255" s="589"/>
      <c r="AR255" s="589"/>
      <c r="AS255" s="589"/>
      <c r="AT255" s="589"/>
      <c r="AU255" s="589"/>
    </row>
    <row r="256" spans="1:47" s="520" customFormat="1" ht="14.25" customHeight="1" x14ac:dyDescent="0.2">
      <c r="A256" s="61" t="s">
        <v>282</v>
      </c>
      <c r="B256" s="61" t="s">
        <v>283</v>
      </c>
      <c r="C256" s="573" t="s">
        <v>745</v>
      </c>
      <c r="D256" s="573"/>
      <c r="E256" s="752">
        <v>65</v>
      </c>
      <c r="F256" s="603">
        <v>31</v>
      </c>
      <c r="G256" s="601" t="s">
        <v>723</v>
      </c>
      <c r="H256" s="601" t="s">
        <v>723</v>
      </c>
      <c r="I256" s="601" t="s">
        <v>723</v>
      </c>
      <c r="J256" s="601" t="s">
        <v>723</v>
      </c>
      <c r="K256" s="601" t="s">
        <v>723</v>
      </c>
      <c r="L256" s="694">
        <v>35</v>
      </c>
      <c r="M256" s="704">
        <v>0.54</v>
      </c>
      <c r="N256" s="605" t="s">
        <v>723</v>
      </c>
      <c r="O256" s="605" t="s">
        <v>723</v>
      </c>
      <c r="P256" s="605">
        <v>24</v>
      </c>
      <c r="Q256" s="606">
        <v>69</v>
      </c>
      <c r="R256" s="605" t="s">
        <v>723</v>
      </c>
      <c r="S256" s="605" t="s">
        <v>723</v>
      </c>
      <c r="T256" s="607">
        <v>59</v>
      </c>
      <c r="U256" s="605" t="s">
        <v>723</v>
      </c>
      <c r="V256" s="605" t="s">
        <v>723</v>
      </c>
      <c r="W256" s="608">
        <v>61</v>
      </c>
      <c r="X256" s="609">
        <v>0.94</v>
      </c>
      <c r="Y256" s="602">
        <v>28</v>
      </c>
      <c r="Z256" s="588"/>
      <c r="AA256" s="589"/>
      <c r="AB256" s="589"/>
      <c r="AC256" s="589"/>
      <c r="AD256" s="589"/>
      <c r="AE256" s="589"/>
      <c r="AF256" s="589"/>
      <c r="AG256" s="589"/>
      <c r="AH256" s="589"/>
      <c r="AI256" s="589"/>
      <c r="AJ256" s="589"/>
      <c r="AK256" s="589"/>
      <c r="AL256" s="589"/>
      <c r="AM256" s="589"/>
      <c r="AN256" s="589"/>
      <c r="AO256" s="589"/>
      <c r="AP256" s="589"/>
      <c r="AQ256" s="589"/>
      <c r="AR256" s="589"/>
      <c r="AS256" s="589"/>
      <c r="AT256" s="589"/>
      <c r="AU256" s="589"/>
    </row>
    <row r="257" spans="1:47" s="520" customFormat="1" ht="14.25" customHeight="1" x14ac:dyDescent="0.2">
      <c r="A257" s="61" t="s">
        <v>154</v>
      </c>
      <c r="B257" s="61" t="s">
        <v>155</v>
      </c>
      <c r="C257" s="573" t="s">
        <v>744</v>
      </c>
      <c r="D257" s="573"/>
      <c r="E257" s="752">
        <v>42</v>
      </c>
      <c r="F257" s="603" t="s">
        <v>723</v>
      </c>
      <c r="G257" s="601" t="s">
        <v>723</v>
      </c>
      <c r="H257" s="601" t="s">
        <v>723</v>
      </c>
      <c r="I257" s="601" t="s">
        <v>723</v>
      </c>
      <c r="J257" s="601" t="s">
        <v>723</v>
      </c>
      <c r="K257" s="601" t="s">
        <v>723</v>
      </c>
      <c r="L257" s="694">
        <v>32</v>
      </c>
      <c r="M257" s="704">
        <v>0.75</v>
      </c>
      <c r="N257" s="605" t="s">
        <v>723</v>
      </c>
      <c r="O257" s="605" t="s">
        <v>723</v>
      </c>
      <c r="P257" s="607">
        <v>10</v>
      </c>
      <c r="Q257" s="606">
        <v>48</v>
      </c>
      <c r="R257" s="607" t="s">
        <v>723</v>
      </c>
      <c r="S257" s="605" t="s">
        <v>723</v>
      </c>
      <c r="T257" s="607">
        <v>8</v>
      </c>
      <c r="U257" s="605" t="s">
        <v>723</v>
      </c>
      <c r="V257" s="605" t="s">
        <v>723</v>
      </c>
      <c r="W257" s="608">
        <v>13</v>
      </c>
      <c r="X257" s="609">
        <v>0.31</v>
      </c>
      <c r="Y257" s="602">
        <v>36</v>
      </c>
      <c r="Z257" s="588"/>
      <c r="AA257" s="589"/>
      <c r="AB257" s="589"/>
      <c r="AC257" s="589"/>
      <c r="AD257" s="589"/>
      <c r="AE257" s="589"/>
      <c r="AF257" s="589"/>
      <c r="AG257" s="589"/>
      <c r="AH257" s="589"/>
      <c r="AI257" s="589"/>
      <c r="AJ257" s="589"/>
      <c r="AK257" s="589"/>
      <c r="AL257" s="589"/>
      <c r="AM257" s="589"/>
      <c r="AN257" s="589"/>
      <c r="AO257" s="589"/>
      <c r="AP257" s="589"/>
      <c r="AQ257" s="589"/>
      <c r="AR257" s="589"/>
      <c r="AS257" s="589"/>
      <c r="AT257" s="589"/>
      <c r="AU257" s="589"/>
    </row>
    <row r="258" spans="1:47" s="520" customFormat="1" ht="14.25" customHeight="1" x14ac:dyDescent="0.2">
      <c r="A258" s="61" t="s">
        <v>552</v>
      </c>
      <c r="B258" s="61" t="s">
        <v>683</v>
      </c>
      <c r="C258" s="573" t="s">
        <v>748</v>
      </c>
      <c r="D258" s="573"/>
      <c r="E258" s="752">
        <v>116</v>
      </c>
      <c r="F258" s="603">
        <v>38</v>
      </c>
      <c r="G258" s="601" t="s">
        <v>723</v>
      </c>
      <c r="H258" s="601" t="s">
        <v>723</v>
      </c>
      <c r="I258" s="601" t="s">
        <v>723</v>
      </c>
      <c r="J258" s="601" t="s">
        <v>723</v>
      </c>
      <c r="K258" s="601" t="s">
        <v>723</v>
      </c>
      <c r="L258" s="694">
        <v>49</v>
      </c>
      <c r="M258" s="704">
        <v>0.42</v>
      </c>
      <c r="N258" s="607" t="s">
        <v>723</v>
      </c>
      <c r="O258" s="605" t="s">
        <v>723</v>
      </c>
      <c r="P258" s="605">
        <v>13</v>
      </c>
      <c r="Q258" s="606">
        <v>69</v>
      </c>
      <c r="R258" s="605">
        <v>15</v>
      </c>
      <c r="S258" s="605" t="s">
        <v>723</v>
      </c>
      <c r="T258" s="607" t="s">
        <v>723</v>
      </c>
      <c r="U258" s="607">
        <v>12</v>
      </c>
      <c r="V258" s="607">
        <v>49</v>
      </c>
      <c r="W258" s="608">
        <v>85</v>
      </c>
      <c r="X258" s="609">
        <v>0.73</v>
      </c>
      <c r="Y258" s="610" t="s">
        <v>723</v>
      </c>
      <c r="Z258" s="588"/>
      <c r="AA258" s="589"/>
      <c r="AB258" s="589"/>
      <c r="AC258" s="589"/>
      <c r="AD258" s="589"/>
      <c r="AE258" s="589"/>
      <c r="AF258" s="589"/>
      <c r="AG258" s="589"/>
      <c r="AH258" s="589"/>
      <c r="AI258" s="589"/>
      <c r="AJ258" s="589"/>
      <c r="AK258" s="589"/>
      <c r="AL258" s="589"/>
      <c r="AM258" s="589"/>
      <c r="AN258" s="589"/>
      <c r="AO258" s="589"/>
      <c r="AP258" s="589"/>
      <c r="AQ258" s="589"/>
      <c r="AR258" s="589"/>
      <c r="AS258" s="589"/>
      <c r="AT258" s="589"/>
      <c r="AU258" s="589"/>
    </row>
    <row r="259" spans="1:47" s="520" customFormat="1" ht="14.25" customHeight="1" x14ac:dyDescent="0.2">
      <c r="A259" s="61" t="s">
        <v>564</v>
      </c>
      <c r="B259" s="61" t="s">
        <v>565</v>
      </c>
      <c r="C259" s="573" t="s">
        <v>748</v>
      </c>
      <c r="D259" s="573"/>
      <c r="E259" s="752">
        <v>38.265000000000001</v>
      </c>
      <c r="F259" s="612" t="s">
        <v>723</v>
      </c>
      <c r="G259" s="601" t="s">
        <v>723</v>
      </c>
      <c r="H259" s="601" t="s">
        <v>723</v>
      </c>
      <c r="I259" s="601" t="s">
        <v>723</v>
      </c>
      <c r="J259" s="601" t="s">
        <v>723</v>
      </c>
      <c r="K259" s="601" t="s">
        <v>723</v>
      </c>
      <c r="L259" s="600">
        <v>12</v>
      </c>
      <c r="M259" s="610">
        <v>0.31</v>
      </c>
      <c r="N259" s="607" t="s">
        <v>723</v>
      </c>
      <c r="O259" s="605" t="s">
        <v>723</v>
      </c>
      <c r="P259" s="605" t="s">
        <v>723</v>
      </c>
      <c r="Q259" s="606">
        <v>23</v>
      </c>
      <c r="R259" s="607" t="s">
        <v>723</v>
      </c>
      <c r="S259" s="605" t="s">
        <v>723</v>
      </c>
      <c r="T259" s="605" t="s">
        <v>723</v>
      </c>
      <c r="U259" s="605" t="s">
        <v>723</v>
      </c>
      <c r="V259" s="605" t="s">
        <v>723</v>
      </c>
      <c r="W259" s="608">
        <v>11</v>
      </c>
      <c r="X259" s="609">
        <v>0.28999999999999998</v>
      </c>
      <c r="Y259" s="610" t="s">
        <v>723</v>
      </c>
      <c r="Z259" s="588"/>
      <c r="AA259" s="589"/>
      <c r="AB259" s="589"/>
      <c r="AC259" s="589"/>
      <c r="AD259" s="589"/>
      <c r="AE259" s="589"/>
      <c r="AF259" s="589"/>
      <c r="AG259" s="589"/>
      <c r="AH259" s="589"/>
      <c r="AI259" s="589"/>
      <c r="AJ259" s="589"/>
      <c r="AK259" s="589"/>
      <c r="AL259" s="589"/>
      <c r="AM259" s="589"/>
      <c r="AN259" s="589"/>
      <c r="AO259" s="589"/>
      <c r="AP259" s="589"/>
      <c r="AQ259" s="589"/>
      <c r="AR259" s="589"/>
      <c r="AS259" s="589"/>
      <c r="AT259" s="589"/>
      <c r="AU259" s="589"/>
    </row>
    <row r="260" spans="1:47" s="520" customFormat="1" ht="14.25" customHeight="1" x14ac:dyDescent="0.2">
      <c r="A260" s="61" t="s">
        <v>178</v>
      </c>
      <c r="B260" s="61" t="s">
        <v>179</v>
      </c>
      <c r="C260" s="573" t="s">
        <v>744</v>
      </c>
      <c r="D260" s="573"/>
      <c r="E260" s="752">
        <v>39</v>
      </c>
      <c r="F260" s="612" t="s">
        <v>723</v>
      </c>
      <c r="G260" s="601" t="s">
        <v>723</v>
      </c>
      <c r="H260" s="601" t="s">
        <v>723</v>
      </c>
      <c r="I260" s="601" t="s">
        <v>723</v>
      </c>
      <c r="J260" s="601" t="s">
        <v>723</v>
      </c>
      <c r="K260" s="601" t="s">
        <v>723</v>
      </c>
      <c r="L260" s="694">
        <v>15</v>
      </c>
      <c r="M260" s="704">
        <v>0.38</v>
      </c>
      <c r="N260" s="605" t="s">
        <v>723</v>
      </c>
      <c r="O260" s="605" t="s">
        <v>723</v>
      </c>
      <c r="P260" s="607">
        <v>12</v>
      </c>
      <c r="Q260" s="606">
        <v>31</v>
      </c>
      <c r="R260" s="605" t="s">
        <v>723</v>
      </c>
      <c r="S260" s="605" t="s">
        <v>723</v>
      </c>
      <c r="T260" s="605">
        <v>28</v>
      </c>
      <c r="U260" s="605" t="s">
        <v>723</v>
      </c>
      <c r="V260" s="605">
        <v>6</v>
      </c>
      <c r="W260" s="608">
        <v>34</v>
      </c>
      <c r="X260" s="609">
        <v>0.87</v>
      </c>
      <c r="Y260" s="610">
        <v>5</v>
      </c>
      <c r="Z260" s="588"/>
      <c r="AA260" s="589"/>
      <c r="AB260" s="589"/>
      <c r="AC260" s="589"/>
      <c r="AD260" s="589"/>
      <c r="AE260" s="589"/>
      <c r="AF260" s="589"/>
      <c r="AG260" s="589"/>
      <c r="AH260" s="589"/>
      <c r="AI260" s="589"/>
      <c r="AJ260" s="589"/>
      <c r="AK260" s="589"/>
      <c r="AL260" s="589"/>
      <c r="AM260" s="589"/>
      <c r="AN260" s="589"/>
      <c r="AO260" s="589"/>
      <c r="AP260" s="589"/>
      <c r="AQ260" s="589"/>
      <c r="AR260" s="589"/>
      <c r="AS260" s="589"/>
      <c r="AT260" s="589"/>
      <c r="AU260" s="589"/>
    </row>
    <row r="261" spans="1:47" s="520" customFormat="1" ht="14.25" customHeight="1" x14ac:dyDescent="0.2">
      <c r="A261" s="61" t="s">
        <v>180</v>
      </c>
      <c r="B261" s="61" t="s">
        <v>181</v>
      </c>
      <c r="C261" s="573" t="s">
        <v>744</v>
      </c>
      <c r="D261" s="573"/>
      <c r="E261" s="752">
        <v>62</v>
      </c>
      <c r="F261" s="603">
        <v>46</v>
      </c>
      <c r="G261" s="601" t="s">
        <v>723</v>
      </c>
      <c r="H261" s="601" t="s">
        <v>723</v>
      </c>
      <c r="I261" s="601" t="s">
        <v>723</v>
      </c>
      <c r="J261" s="601" t="s">
        <v>723</v>
      </c>
      <c r="K261" s="601" t="s">
        <v>723</v>
      </c>
      <c r="L261" s="694">
        <v>49</v>
      </c>
      <c r="M261" s="704">
        <v>0.8</v>
      </c>
      <c r="N261" s="605" t="s">
        <v>723</v>
      </c>
      <c r="O261" s="605" t="s">
        <v>723</v>
      </c>
      <c r="P261" s="605" t="s">
        <v>723</v>
      </c>
      <c r="Q261" s="606">
        <v>58</v>
      </c>
      <c r="R261" s="605" t="s">
        <v>723</v>
      </c>
      <c r="S261" s="605" t="s">
        <v>723</v>
      </c>
      <c r="T261" s="607">
        <v>31</v>
      </c>
      <c r="U261" s="605" t="s">
        <v>723</v>
      </c>
      <c r="V261" s="605" t="s">
        <v>723</v>
      </c>
      <c r="W261" s="608">
        <v>32</v>
      </c>
      <c r="X261" s="609">
        <v>0.52</v>
      </c>
      <c r="Y261" s="602">
        <v>40</v>
      </c>
      <c r="Z261" s="588"/>
      <c r="AA261" s="589"/>
      <c r="AB261" s="589"/>
      <c r="AC261" s="589"/>
      <c r="AD261" s="589"/>
      <c r="AE261" s="589"/>
      <c r="AF261" s="589"/>
      <c r="AG261" s="589"/>
      <c r="AH261" s="589"/>
      <c r="AI261" s="589"/>
      <c r="AJ261" s="589"/>
      <c r="AK261" s="589"/>
      <c r="AL261" s="589"/>
      <c r="AM261" s="589"/>
      <c r="AN261" s="589"/>
      <c r="AO261" s="589"/>
      <c r="AP261" s="589"/>
      <c r="AQ261" s="589"/>
      <c r="AR261" s="589"/>
      <c r="AS261" s="589"/>
      <c r="AT261" s="589"/>
      <c r="AU261" s="589"/>
    </row>
    <row r="262" spans="1:47" s="520" customFormat="1" ht="14.25" customHeight="1" x14ac:dyDescent="0.2">
      <c r="A262" s="61" t="s">
        <v>43</v>
      </c>
      <c r="B262" s="61" t="s">
        <v>44</v>
      </c>
      <c r="C262" s="573" t="s">
        <v>743</v>
      </c>
      <c r="D262" s="573"/>
      <c r="E262" s="752">
        <v>47</v>
      </c>
      <c r="F262" s="603">
        <v>17</v>
      </c>
      <c r="G262" s="601" t="s">
        <v>723</v>
      </c>
      <c r="H262" s="601" t="s">
        <v>723</v>
      </c>
      <c r="I262" s="601" t="s">
        <v>723</v>
      </c>
      <c r="J262" s="601" t="s">
        <v>723</v>
      </c>
      <c r="K262" s="601" t="s">
        <v>723</v>
      </c>
      <c r="L262" s="694">
        <v>18</v>
      </c>
      <c r="M262" s="704">
        <v>0.38</v>
      </c>
      <c r="N262" s="607" t="s">
        <v>723</v>
      </c>
      <c r="O262" s="607" t="s">
        <v>723</v>
      </c>
      <c r="P262" s="607" t="s">
        <v>723</v>
      </c>
      <c r="Q262" s="606">
        <v>47</v>
      </c>
      <c r="R262" s="605" t="s">
        <v>723</v>
      </c>
      <c r="S262" s="607" t="s">
        <v>723</v>
      </c>
      <c r="T262" s="605" t="s">
        <v>723</v>
      </c>
      <c r="U262" s="605" t="s">
        <v>723</v>
      </c>
      <c r="V262" s="605" t="s">
        <v>723</v>
      </c>
      <c r="W262" s="608">
        <v>8</v>
      </c>
      <c r="X262" s="609">
        <v>0.17</v>
      </c>
      <c r="Y262" s="602" t="s">
        <v>723</v>
      </c>
      <c r="Z262" s="588"/>
      <c r="AA262" s="589"/>
      <c r="AB262" s="589"/>
      <c r="AC262" s="589"/>
      <c r="AD262" s="589"/>
      <c r="AE262" s="589"/>
      <c r="AF262" s="589"/>
      <c r="AG262" s="589"/>
      <c r="AH262" s="589"/>
      <c r="AI262" s="589"/>
      <c r="AJ262" s="589"/>
      <c r="AK262" s="589"/>
      <c r="AL262" s="589"/>
      <c r="AM262" s="589"/>
      <c r="AN262" s="589"/>
      <c r="AO262" s="589"/>
      <c r="AP262" s="589"/>
      <c r="AQ262" s="589"/>
      <c r="AR262" s="589"/>
      <c r="AS262" s="589"/>
      <c r="AT262" s="589"/>
      <c r="AU262" s="589"/>
    </row>
    <row r="263" spans="1:47" s="520" customFormat="1" ht="14.25" customHeight="1" x14ac:dyDescent="0.2">
      <c r="A263" s="61" t="s">
        <v>340</v>
      </c>
      <c r="B263" s="61" t="s">
        <v>341</v>
      </c>
      <c r="C263" s="573" t="s">
        <v>745</v>
      </c>
      <c r="D263" s="573"/>
      <c r="E263" s="752">
        <v>57</v>
      </c>
      <c r="F263" s="603" t="s">
        <v>723</v>
      </c>
      <c r="G263" s="601" t="s">
        <v>723</v>
      </c>
      <c r="H263" s="601" t="s">
        <v>723</v>
      </c>
      <c r="I263" s="601" t="s">
        <v>723</v>
      </c>
      <c r="J263" s="601" t="s">
        <v>723</v>
      </c>
      <c r="K263" s="601" t="s">
        <v>723</v>
      </c>
      <c r="L263" s="694">
        <v>6</v>
      </c>
      <c r="M263" s="704">
        <v>0.1</v>
      </c>
      <c r="N263" s="605" t="s">
        <v>723</v>
      </c>
      <c r="O263" s="605" t="s">
        <v>723</v>
      </c>
      <c r="P263" s="607">
        <v>5</v>
      </c>
      <c r="Q263" s="606">
        <v>13</v>
      </c>
      <c r="R263" s="605" t="s">
        <v>723</v>
      </c>
      <c r="S263" s="605" t="s">
        <v>723</v>
      </c>
      <c r="T263" s="607">
        <v>6</v>
      </c>
      <c r="U263" s="605" t="s">
        <v>723</v>
      </c>
      <c r="V263" s="605" t="s">
        <v>723</v>
      </c>
      <c r="W263" s="608">
        <v>8</v>
      </c>
      <c r="X263" s="609">
        <v>0.14000000000000001</v>
      </c>
      <c r="Y263" s="610" t="s">
        <v>723</v>
      </c>
      <c r="Z263" s="588"/>
      <c r="AA263" s="589"/>
      <c r="AB263" s="589"/>
      <c r="AC263" s="589"/>
      <c r="AD263" s="589"/>
      <c r="AE263" s="589"/>
      <c r="AF263" s="589"/>
      <c r="AG263" s="589"/>
      <c r="AH263" s="589"/>
      <c r="AI263" s="589"/>
      <c r="AJ263" s="589"/>
      <c r="AK263" s="589"/>
      <c r="AL263" s="589"/>
      <c r="AM263" s="589"/>
      <c r="AN263" s="589"/>
      <c r="AO263" s="589"/>
      <c r="AP263" s="589"/>
      <c r="AQ263" s="589"/>
      <c r="AR263" s="589"/>
      <c r="AS263" s="589"/>
      <c r="AT263" s="589"/>
      <c r="AU263" s="589"/>
    </row>
    <row r="264" spans="1:47" s="520" customFormat="1" ht="14.25" customHeight="1" x14ac:dyDescent="0.2">
      <c r="A264" s="61" t="s">
        <v>194</v>
      </c>
      <c r="B264" s="61" t="s">
        <v>195</v>
      </c>
      <c r="C264" s="573" t="s">
        <v>744</v>
      </c>
      <c r="D264" s="573"/>
      <c r="E264" s="752">
        <v>37</v>
      </c>
      <c r="F264" s="603" t="s">
        <v>723</v>
      </c>
      <c r="G264" s="601" t="s">
        <v>723</v>
      </c>
      <c r="H264" s="601" t="s">
        <v>723</v>
      </c>
      <c r="I264" s="601" t="s">
        <v>723</v>
      </c>
      <c r="J264" s="601" t="s">
        <v>723</v>
      </c>
      <c r="K264" s="601" t="s">
        <v>723</v>
      </c>
      <c r="L264" s="694">
        <v>7</v>
      </c>
      <c r="M264" s="704">
        <v>0.19</v>
      </c>
      <c r="N264" s="605" t="s">
        <v>723</v>
      </c>
      <c r="O264" s="605" t="s">
        <v>723</v>
      </c>
      <c r="P264" s="605" t="s">
        <v>723</v>
      </c>
      <c r="Q264" s="606">
        <v>14</v>
      </c>
      <c r="R264" s="605" t="s">
        <v>723</v>
      </c>
      <c r="S264" s="605" t="s">
        <v>723</v>
      </c>
      <c r="T264" s="607" t="s">
        <v>723</v>
      </c>
      <c r="U264" s="607">
        <v>10</v>
      </c>
      <c r="V264" s="605" t="s">
        <v>723</v>
      </c>
      <c r="W264" s="608">
        <v>16</v>
      </c>
      <c r="X264" s="609">
        <v>0.43</v>
      </c>
      <c r="Y264" s="610" t="s">
        <v>723</v>
      </c>
      <c r="Z264" s="588"/>
      <c r="AA264" s="589"/>
      <c r="AB264" s="589"/>
      <c r="AC264" s="589"/>
      <c r="AD264" s="589"/>
      <c r="AE264" s="589"/>
      <c r="AF264" s="589"/>
      <c r="AG264" s="589"/>
      <c r="AH264" s="589"/>
      <c r="AI264" s="589"/>
      <c r="AJ264" s="589"/>
      <c r="AK264" s="589"/>
      <c r="AL264" s="589"/>
      <c r="AM264" s="589"/>
      <c r="AN264" s="589"/>
      <c r="AO264" s="589"/>
      <c r="AP264" s="589"/>
      <c r="AQ264" s="589"/>
      <c r="AR264" s="589"/>
      <c r="AS264" s="589"/>
      <c r="AT264" s="589"/>
      <c r="AU264" s="589"/>
    </row>
    <row r="265" spans="1:47" s="520" customFormat="1" ht="14.25" customHeight="1" x14ac:dyDescent="0.2">
      <c r="A265" s="61" t="s">
        <v>502</v>
      </c>
      <c r="B265" s="61" t="s">
        <v>503</v>
      </c>
      <c r="C265" s="573" t="s">
        <v>742</v>
      </c>
      <c r="D265" s="573"/>
      <c r="E265" s="752">
        <v>56.924999999999997</v>
      </c>
      <c r="F265" s="612" t="s">
        <v>723</v>
      </c>
      <c r="G265" s="601" t="s">
        <v>723</v>
      </c>
      <c r="H265" s="601" t="s">
        <v>723</v>
      </c>
      <c r="I265" s="601" t="s">
        <v>723</v>
      </c>
      <c r="J265" s="601" t="s">
        <v>723</v>
      </c>
      <c r="K265" s="601" t="s">
        <v>723</v>
      </c>
      <c r="L265" s="600" t="s">
        <v>723</v>
      </c>
      <c r="M265" s="610" t="s">
        <v>723</v>
      </c>
      <c r="N265" s="605">
        <v>5</v>
      </c>
      <c r="O265" s="605" t="s">
        <v>723</v>
      </c>
      <c r="P265" s="605" t="s">
        <v>723</v>
      </c>
      <c r="Q265" s="606">
        <v>10</v>
      </c>
      <c r="R265" s="605" t="s">
        <v>723</v>
      </c>
      <c r="S265" s="605" t="s">
        <v>723</v>
      </c>
      <c r="T265" s="607">
        <v>7</v>
      </c>
      <c r="U265" s="605" t="s">
        <v>723</v>
      </c>
      <c r="V265" s="605" t="s">
        <v>723</v>
      </c>
      <c r="W265" s="608">
        <v>14</v>
      </c>
      <c r="X265" s="609">
        <v>0.25</v>
      </c>
      <c r="Y265" s="610" t="s">
        <v>723</v>
      </c>
      <c r="Z265" s="588"/>
      <c r="AA265" s="589"/>
      <c r="AB265" s="589"/>
      <c r="AC265" s="589"/>
      <c r="AD265" s="589"/>
      <c r="AE265" s="589"/>
      <c r="AF265" s="589"/>
      <c r="AG265" s="589"/>
      <c r="AH265" s="589"/>
      <c r="AI265" s="589"/>
      <c r="AJ265" s="589"/>
      <c r="AK265" s="589"/>
      <c r="AL265" s="589"/>
      <c r="AM265" s="589"/>
      <c r="AN265" s="589"/>
      <c r="AO265" s="589"/>
      <c r="AP265" s="589"/>
      <c r="AQ265" s="589"/>
      <c r="AR265" s="589"/>
      <c r="AS265" s="589"/>
      <c r="AT265" s="589"/>
      <c r="AU265" s="589"/>
    </row>
    <row r="266" spans="1:47" s="520" customFormat="1" ht="14.25" customHeight="1" x14ac:dyDescent="0.2">
      <c r="A266" s="61" t="s">
        <v>83</v>
      </c>
      <c r="B266" s="61" t="s">
        <v>84</v>
      </c>
      <c r="C266" s="573" t="s">
        <v>743</v>
      </c>
      <c r="D266" s="573"/>
      <c r="E266" s="752">
        <v>47</v>
      </c>
      <c r="F266" s="612" t="s">
        <v>723</v>
      </c>
      <c r="G266" s="601" t="s">
        <v>723</v>
      </c>
      <c r="H266" s="601" t="s">
        <v>723</v>
      </c>
      <c r="I266" s="601" t="s">
        <v>723</v>
      </c>
      <c r="J266" s="601" t="s">
        <v>723</v>
      </c>
      <c r="K266" s="601" t="s">
        <v>723</v>
      </c>
      <c r="L266" s="694">
        <v>15</v>
      </c>
      <c r="M266" s="704">
        <v>0.32</v>
      </c>
      <c r="N266" s="605" t="s">
        <v>723</v>
      </c>
      <c r="O266" s="605" t="s">
        <v>723</v>
      </c>
      <c r="P266" s="605" t="s">
        <v>723</v>
      </c>
      <c r="Q266" s="606">
        <v>21</v>
      </c>
      <c r="R266" s="605" t="s">
        <v>723</v>
      </c>
      <c r="S266" s="605" t="s">
        <v>723</v>
      </c>
      <c r="T266" s="607">
        <v>19</v>
      </c>
      <c r="U266" s="605" t="s">
        <v>723</v>
      </c>
      <c r="V266" s="605" t="s">
        <v>723</v>
      </c>
      <c r="W266" s="608">
        <v>22</v>
      </c>
      <c r="X266" s="609">
        <v>0.46</v>
      </c>
      <c r="Y266" s="610" t="s">
        <v>723</v>
      </c>
      <c r="Z266" s="588"/>
      <c r="AA266" s="589"/>
      <c r="AB266" s="589"/>
      <c r="AC266" s="589"/>
      <c r="AD266" s="589"/>
      <c r="AE266" s="589"/>
      <c r="AF266" s="589"/>
      <c r="AG266" s="589"/>
      <c r="AH266" s="589"/>
      <c r="AI266" s="589"/>
      <c r="AJ266" s="589"/>
      <c r="AK266" s="589"/>
      <c r="AL266" s="589"/>
      <c r="AM266" s="589"/>
      <c r="AN266" s="589"/>
      <c r="AO266" s="589"/>
      <c r="AP266" s="589"/>
      <c r="AQ266" s="589"/>
      <c r="AR266" s="589"/>
      <c r="AS266" s="589"/>
      <c r="AT266" s="589"/>
      <c r="AU266" s="589"/>
    </row>
    <row r="267" spans="1:47" s="520" customFormat="1" ht="14.25" customHeight="1" x14ac:dyDescent="0.2">
      <c r="A267" s="61" t="s">
        <v>600</v>
      </c>
      <c r="B267" s="61" t="s">
        <v>601</v>
      </c>
      <c r="C267" s="573" t="s">
        <v>748</v>
      </c>
      <c r="D267" s="573"/>
      <c r="E267" s="752">
        <v>73</v>
      </c>
      <c r="F267" s="603">
        <v>28</v>
      </c>
      <c r="G267" s="601" t="s">
        <v>723</v>
      </c>
      <c r="H267" s="601" t="s">
        <v>723</v>
      </c>
      <c r="I267" s="601" t="s">
        <v>723</v>
      </c>
      <c r="J267" s="601" t="s">
        <v>723</v>
      </c>
      <c r="K267" s="601" t="s">
        <v>723</v>
      </c>
      <c r="L267" s="694">
        <v>30</v>
      </c>
      <c r="M267" s="704">
        <v>0.41</v>
      </c>
      <c r="N267" s="607" t="s">
        <v>723</v>
      </c>
      <c r="O267" s="605" t="s">
        <v>723</v>
      </c>
      <c r="P267" s="605">
        <v>13</v>
      </c>
      <c r="Q267" s="606">
        <v>56</v>
      </c>
      <c r="R267" s="605" t="s">
        <v>723</v>
      </c>
      <c r="S267" s="607">
        <v>13</v>
      </c>
      <c r="T267" s="607">
        <v>19</v>
      </c>
      <c r="U267" s="605" t="s">
        <v>723</v>
      </c>
      <c r="V267" s="605" t="s">
        <v>723</v>
      </c>
      <c r="W267" s="608">
        <v>33</v>
      </c>
      <c r="X267" s="609">
        <v>0.45</v>
      </c>
      <c r="Y267" s="602">
        <v>35</v>
      </c>
      <c r="Z267" s="588"/>
      <c r="AA267" s="589"/>
      <c r="AB267" s="589"/>
      <c r="AC267" s="589"/>
      <c r="AD267" s="589"/>
      <c r="AE267" s="589"/>
      <c r="AF267" s="589"/>
      <c r="AG267" s="589"/>
      <c r="AH267" s="589"/>
      <c r="AI267" s="589"/>
      <c r="AJ267" s="589"/>
      <c r="AK267" s="589"/>
      <c r="AL267" s="589"/>
      <c r="AM267" s="589"/>
      <c r="AN267" s="589"/>
      <c r="AO267" s="589"/>
      <c r="AP267" s="589"/>
      <c r="AQ267" s="589"/>
      <c r="AR267" s="589"/>
      <c r="AS267" s="589"/>
      <c r="AT267" s="589"/>
      <c r="AU267" s="589"/>
    </row>
    <row r="268" spans="1:47" s="520" customFormat="1" ht="14.25" customHeight="1" x14ac:dyDescent="0.2">
      <c r="A268" s="61" t="s">
        <v>236</v>
      </c>
      <c r="B268" s="61" t="s">
        <v>237</v>
      </c>
      <c r="C268" s="573" t="s">
        <v>749</v>
      </c>
      <c r="D268" s="573"/>
      <c r="E268" s="752">
        <v>47</v>
      </c>
      <c r="F268" s="612" t="s">
        <v>723</v>
      </c>
      <c r="G268" s="601" t="s">
        <v>723</v>
      </c>
      <c r="H268" s="601" t="s">
        <v>723</v>
      </c>
      <c r="I268" s="601" t="s">
        <v>723</v>
      </c>
      <c r="J268" s="601" t="s">
        <v>723</v>
      </c>
      <c r="K268" s="601" t="s">
        <v>723</v>
      </c>
      <c r="L268" s="694">
        <v>9</v>
      </c>
      <c r="M268" s="704">
        <v>0.19</v>
      </c>
      <c r="N268" s="605" t="s">
        <v>723</v>
      </c>
      <c r="O268" s="605" t="s">
        <v>723</v>
      </c>
      <c r="P268" s="605" t="s">
        <v>723</v>
      </c>
      <c r="Q268" s="606">
        <v>9</v>
      </c>
      <c r="R268" s="605" t="s">
        <v>723</v>
      </c>
      <c r="S268" s="605" t="s">
        <v>723</v>
      </c>
      <c r="T268" s="605" t="s">
        <v>723</v>
      </c>
      <c r="U268" s="605" t="s">
        <v>723</v>
      </c>
      <c r="V268" s="605" t="s">
        <v>723</v>
      </c>
      <c r="W268" s="611" t="s">
        <v>619</v>
      </c>
      <c r="X268" s="610" t="s">
        <v>723</v>
      </c>
      <c r="Y268" s="610" t="s">
        <v>723</v>
      </c>
      <c r="Z268" s="588"/>
      <c r="AA268" s="589"/>
      <c r="AB268" s="589"/>
      <c r="AC268" s="589"/>
      <c r="AD268" s="589"/>
      <c r="AE268" s="589"/>
      <c r="AF268" s="589"/>
      <c r="AG268" s="589"/>
      <c r="AH268" s="589"/>
      <c r="AI268" s="589"/>
      <c r="AJ268" s="589"/>
      <c r="AK268" s="589"/>
      <c r="AL268" s="589"/>
      <c r="AM268" s="589"/>
      <c r="AN268" s="589"/>
      <c r="AO268" s="589"/>
      <c r="AP268" s="589"/>
      <c r="AQ268" s="589"/>
      <c r="AR268" s="589"/>
      <c r="AS268" s="589"/>
      <c r="AT268" s="589"/>
      <c r="AU268" s="589"/>
    </row>
    <row r="269" spans="1:47" s="520" customFormat="1" ht="14.25" customHeight="1" x14ac:dyDescent="0.2">
      <c r="A269" s="61" t="s">
        <v>23</v>
      </c>
      <c r="B269" s="61" t="s">
        <v>24</v>
      </c>
      <c r="C269" s="573" t="s">
        <v>750</v>
      </c>
      <c r="D269" s="573"/>
      <c r="E269" s="752">
        <v>69.08</v>
      </c>
      <c r="F269" s="603">
        <v>15</v>
      </c>
      <c r="G269" s="601" t="s">
        <v>723</v>
      </c>
      <c r="H269" s="601" t="s">
        <v>723</v>
      </c>
      <c r="I269" s="601" t="s">
        <v>723</v>
      </c>
      <c r="J269" s="601" t="s">
        <v>723</v>
      </c>
      <c r="K269" s="601" t="s">
        <v>723</v>
      </c>
      <c r="L269" s="694">
        <v>16</v>
      </c>
      <c r="M269" s="704">
        <v>0.23</v>
      </c>
      <c r="N269" s="605" t="s">
        <v>723</v>
      </c>
      <c r="O269" s="605" t="s">
        <v>723</v>
      </c>
      <c r="P269" s="607">
        <v>10</v>
      </c>
      <c r="Q269" s="606">
        <v>30</v>
      </c>
      <c r="R269" s="605" t="s">
        <v>723</v>
      </c>
      <c r="S269" s="605" t="s">
        <v>723</v>
      </c>
      <c r="T269" s="605" t="s">
        <v>723</v>
      </c>
      <c r="U269" s="605" t="s">
        <v>723</v>
      </c>
      <c r="V269" s="605" t="s">
        <v>723</v>
      </c>
      <c r="W269" s="608" t="s">
        <v>619</v>
      </c>
      <c r="X269" s="609" t="s">
        <v>723</v>
      </c>
      <c r="Y269" s="602">
        <v>5</v>
      </c>
      <c r="Z269" s="588"/>
      <c r="AA269" s="589"/>
      <c r="AB269" s="589"/>
      <c r="AC269" s="589"/>
      <c r="AD269" s="589"/>
      <c r="AE269" s="589"/>
      <c r="AF269" s="589"/>
      <c r="AG269" s="589"/>
      <c r="AH269" s="589"/>
      <c r="AI269" s="589"/>
      <c r="AJ269" s="589"/>
      <c r="AK269" s="589"/>
      <c r="AL269" s="589"/>
      <c r="AM269" s="589"/>
      <c r="AN269" s="589"/>
      <c r="AO269" s="589"/>
      <c r="AP269" s="589"/>
      <c r="AQ269" s="589"/>
      <c r="AR269" s="589"/>
      <c r="AS269" s="589"/>
      <c r="AT269" s="589"/>
      <c r="AU269" s="589"/>
    </row>
    <row r="270" spans="1:47" s="520" customFormat="1" ht="14.25" customHeight="1" x14ac:dyDescent="0.2">
      <c r="A270" s="61" t="s">
        <v>430</v>
      </c>
      <c r="B270" s="61" t="s">
        <v>684</v>
      </c>
      <c r="C270" s="573" t="s">
        <v>742</v>
      </c>
      <c r="D270" s="573"/>
      <c r="E270" s="752">
        <v>104</v>
      </c>
      <c r="F270" s="603">
        <v>46</v>
      </c>
      <c r="G270" s="601">
        <v>6</v>
      </c>
      <c r="H270" s="604" t="s">
        <v>723</v>
      </c>
      <c r="I270" s="601" t="s">
        <v>723</v>
      </c>
      <c r="J270" s="601" t="s">
        <v>723</v>
      </c>
      <c r="K270" s="601" t="s">
        <v>723</v>
      </c>
      <c r="L270" s="694">
        <v>59</v>
      </c>
      <c r="M270" s="704">
        <v>0.56999999999999995</v>
      </c>
      <c r="N270" s="607" t="s">
        <v>723</v>
      </c>
      <c r="O270" s="605" t="s">
        <v>723</v>
      </c>
      <c r="P270" s="605" t="s">
        <v>723</v>
      </c>
      <c r="Q270" s="606">
        <v>65</v>
      </c>
      <c r="R270" s="605" t="s">
        <v>723</v>
      </c>
      <c r="S270" s="605" t="s">
        <v>723</v>
      </c>
      <c r="T270" s="607">
        <v>111</v>
      </c>
      <c r="U270" s="605" t="s">
        <v>723</v>
      </c>
      <c r="V270" s="607">
        <v>53</v>
      </c>
      <c r="W270" s="608">
        <v>166</v>
      </c>
      <c r="X270" s="609">
        <v>1.59</v>
      </c>
      <c r="Y270" s="610" t="s">
        <v>723</v>
      </c>
      <c r="Z270" s="588"/>
      <c r="AA270" s="589"/>
      <c r="AB270" s="589"/>
      <c r="AC270" s="589"/>
      <c r="AD270" s="589"/>
      <c r="AE270" s="589"/>
      <c r="AF270" s="589"/>
      <c r="AG270" s="589"/>
      <c r="AH270" s="589"/>
      <c r="AI270" s="589"/>
      <c r="AJ270" s="589"/>
      <c r="AK270" s="589"/>
      <c r="AL270" s="589"/>
      <c r="AM270" s="589"/>
      <c r="AN270" s="589"/>
      <c r="AO270" s="589"/>
      <c r="AP270" s="589"/>
      <c r="AQ270" s="589"/>
      <c r="AR270" s="589"/>
      <c r="AS270" s="589"/>
      <c r="AT270" s="589"/>
      <c r="AU270" s="589"/>
    </row>
    <row r="271" spans="1:47" s="520" customFormat="1" ht="14.25" customHeight="1" x14ac:dyDescent="0.2">
      <c r="A271" s="61" t="s">
        <v>272</v>
      </c>
      <c r="B271" s="61" t="s">
        <v>685</v>
      </c>
      <c r="C271" s="573" t="s">
        <v>745</v>
      </c>
      <c r="D271" s="573"/>
      <c r="E271" s="752">
        <v>79.27</v>
      </c>
      <c r="F271" s="603">
        <v>37</v>
      </c>
      <c r="G271" s="601" t="s">
        <v>723</v>
      </c>
      <c r="H271" s="601" t="s">
        <v>723</v>
      </c>
      <c r="I271" s="601" t="s">
        <v>723</v>
      </c>
      <c r="J271" s="601" t="s">
        <v>723</v>
      </c>
      <c r="K271" s="601" t="s">
        <v>723</v>
      </c>
      <c r="L271" s="694">
        <v>40</v>
      </c>
      <c r="M271" s="704">
        <v>0.5</v>
      </c>
      <c r="N271" s="607">
        <v>17</v>
      </c>
      <c r="O271" s="605">
        <v>9</v>
      </c>
      <c r="P271" s="605">
        <v>20</v>
      </c>
      <c r="Q271" s="606">
        <v>86</v>
      </c>
      <c r="R271" s="605" t="s">
        <v>723</v>
      </c>
      <c r="S271" s="607">
        <v>76</v>
      </c>
      <c r="T271" s="607">
        <v>27</v>
      </c>
      <c r="U271" s="605" t="s">
        <v>723</v>
      </c>
      <c r="V271" s="607">
        <v>18</v>
      </c>
      <c r="W271" s="608">
        <v>122</v>
      </c>
      <c r="X271" s="609">
        <v>1.54</v>
      </c>
      <c r="Y271" s="602">
        <v>7</v>
      </c>
      <c r="Z271" s="776"/>
      <c r="AA271" s="589"/>
      <c r="AB271" s="589"/>
      <c r="AC271" s="589"/>
      <c r="AD271" s="589"/>
      <c r="AE271" s="589"/>
      <c r="AF271" s="589"/>
      <c r="AG271" s="589"/>
      <c r="AH271" s="589"/>
      <c r="AI271" s="589"/>
      <c r="AJ271" s="589"/>
      <c r="AK271" s="589"/>
      <c r="AL271" s="589"/>
      <c r="AM271" s="589"/>
      <c r="AN271" s="589"/>
      <c r="AO271" s="589"/>
      <c r="AP271" s="589"/>
      <c r="AQ271" s="589"/>
      <c r="AR271" s="589"/>
      <c r="AS271" s="589"/>
      <c r="AT271" s="589"/>
      <c r="AU271" s="589"/>
    </row>
    <row r="272" spans="1:47" s="520" customFormat="1" ht="14.25" customHeight="1" x14ac:dyDescent="0.2">
      <c r="A272" s="61" t="s">
        <v>376</v>
      </c>
      <c r="B272" s="61" t="s">
        <v>377</v>
      </c>
      <c r="C272" s="573" t="s">
        <v>746</v>
      </c>
      <c r="D272" s="769" t="s">
        <v>845</v>
      </c>
      <c r="E272" s="752">
        <v>136</v>
      </c>
      <c r="F272" s="603">
        <v>21</v>
      </c>
      <c r="G272" s="604">
        <v>53</v>
      </c>
      <c r="H272" s="601" t="s">
        <v>723</v>
      </c>
      <c r="I272" s="601" t="s">
        <v>723</v>
      </c>
      <c r="J272" s="601" t="s">
        <v>723</v>
      </c>
      <c r="K272" s="604">
        <v>52</v>
      </c>
      <c r="L272" s="694">
        <v>137</v>
      </c>
      <c r="M272" s="704">
        <v>1.01</v>
      </c>
      <c r="N272" s="607">
        <v>22</v>
      </c>
      <c r="O272" s="607">
        <v>99</v>
      </c>
      <c r="P272" s="607">
        <v>120</v>
      </c>
      <c r="Q272" s="606">
        <v>378</v>
      </c>
      <c r="R272" s="605" t="s">
        <v>723</v>
      </c>
      <c r="S272" s="605" t="s">
        <v>723</v>
      </c>
      <c r="T272" s="605" t="s">
        <v>723</v>
      </c>
      <c r="U272" s="605" t="s">
        <v>723</v>
      </c>
      <c r="V272" s="605" t="s">
        <v>723</v>
      </c>
      <c r="W272" s="620">
        <v>2202</v>
      </c>
      <c r="X272" s="609">
        <v>16.2</v>
      </c>
      <c r="Y272" s="602">
        <v>504</v>
      </c>
      <c r="Z272" s="776"/>
      <c r="AA272" s="589"/>
      <c r="AB272" s="589"/>
      <c r="AC272" s="589"/>
      <c r="AD272" s="589"/>
      <c r="AE272" s="589"/>
      <c r="AF272" s="589"/>
      <c r="AG272" s="589"/>
      <c r="AH272" s="589"/>
      <c r="AI272" s="589"/>
      <c r="AJ272" s="589"/>
      <c r="AK272" s="589"/>
      <c r="AL272" s="589"/>
      <c r="AM272" s="589"/>
      <c r="AN272" s="589"/>
      <c r="AO272" s="589"/>
      <c r="AP272" s="589"/>
      <c r="AQ272" s="589"/>
      <c r="AR272" s="589"/>
      <c r="AS272" s="589"/>
      <c r="AT272" s="589"/>
      <c r="AU272" s="589"/>
    </row>
    <row r="273" spans="1:47" s="520" customFormat="1" ht="14.25" customHeight="1" x14ac:dyDescent="0.2">
      <c r="A273" s="61" t="s">
        <v>520</v>
      </c>
      <c r="B273" s="61" t="s">
        <v>521</v>
      </c>
      <c r="C273" s="573" t="s">
        <v>742</v>
      </c>
      <c r="D273" s="573"/>
      <c r="E273" s="752">
        <v>42</v>
      </c>
      <c r="F273" s="603">
        <v>30</v>
      </c>
      <c r="G273" s="601" t="s">
        <v>723</v>
      </c>
      <c r="H273" s="601" t="s">
        <v>723</v>
      </c>
      <c r="I273" s="601" t="s">
        <v>723</v>
      </c>
      <c r="J273" s="601" t="s">
        <v>723</v>
      </c>
      <c r="K273" s="601" t="s">
        <v>723</v>
      </c>
      <c r="L273" s="694">
        <v>36</v>
      </c>
      <c r="M273" s="704">
        <v>0.86</v>
      </c>
      <c r="N273" s="605" t="s">
        <v>723</v>
      </c>
      <c r="O273" s="605" t="s">
        <v>723</v>
      </c>
      <c r="P273" s="605" t="s">
        <v>723</v>
      </c>
      <c r="Q273" s="606">
        <v>38</v>
      </c>
      <c r="R273" s="607">
        <v>13</v>
      </c>
      <c r="S273" s="605" t="s">
        <v>723</v>
      </c>
      <c r="T273" s="607">
        <v>37</v>
      </c>
      <c r="U273" s="605" t="s">
        <v>723</v>
      </c>
      <c r="V273" s="607">
        <v>58</v>
      </c>
      <c r="W273" s="608">
        <v>108</v>
      </c>
      <c r="X273" s="609">
        <v>2.58</v>
      </c>
      <c r="Y273" s="610" t="s">
        <v>723</v>
      </c>
      <c r="Z273" s="776"/>
      <c r="AA273" s="589"/>
      <c r="AB273" s="589"/>
      <c r="AC273" s="589"/>
      <c r="AD273" s="589"/>
      <c r="AE273" s="589"/>
      <c r="AF273" s="589"/>
      <c r="AG273" s="589"/>
      <c r="AH273" s="589"/>
      <c r="AI273" s="589"/>
      <c r="AJ273" s="589"/>
      <c r="AK273" s="589"/>
      <c r="AL273" s="589"/>
      <c r="AM273" s="589"/>
      <c r="AN273" s="589"/>
      <c r="AO273" s="589"/>
      <c r="AP273" s="589"/>
      <c r="AQ273" s="589"/>
      <c r="AR273" s="589"/>
      <c r="AS273" s="589"/>
      <c r="AT273" s="589"/>
      <c r="AU273" s="589"/>
    </row>
    <row r="274" spans="1:47" s="520" customFormat="1" ht="14.25" customHeight="1" x14ac:dyDescent="0.2">
      <c r="A274" s="61" t="s">
        <v>318</v>
      </c>
      <c r="B274" s="61" t="s">
        <v>319</v>
      </c>
      <c r="C274" s="573" t="s">
        <v>745</v>
      </c>
      <c r="D274" s="573"/>
      <c r="E274" s="752">
        <v>60</v>
      </c>
      <c r="F274" s="603">
        <v>18</v>
      </c>
      <c r="G274" s="601" t="s">
        <v>723</v>
      </c>
      <c r="H274" s="601">
        <v>5</v>
      </c>
      <c r="I274" s="601" t="s">
        <v>723</v>
      </c>
      <c r="J274" s="601" t="s">
        <v>723</v>
      </c>
      <c r="K274" s="601" t="s">
        <v>723</v>
      </c>
      <c r="L274" s="694">
        <v>27</v>
      </c>
      <c r="M274" s="704">
        <v>0.45</v>
      </c>
      <c r="N274" s="605" t="s">
        <v>723</v>
      </c>
      <c r="O274" s="605" t="s">
        <v>723</v>
      </c>
      <c r="P274" s="605" t="s">
        <v>723</v>
      </c>
      <c r="Q274" s="606">
        <v>32</v>
      </c>
      <c r="R274" s="605" t="s">
        <v>723</v>
      </c>
      <c r="S274" s="607">
        <v>5</v>
      </c>
      <c r="T274" s="607">
        <v>112</v>
      </c>
      <c r="U274" s="605" t="s">
        <v>723</v>
      </c>
      <c r="V274" s="605" t="s">
        <v>723</v>
      </c>
      <c r="W274" s="608">
        <v>118</v>
      </c>
      <c r="X274" s="609">
        <v>1.98</v>
      </c>
      <c r="Y274" s="602" t="s">
        <v>723</v>
      </c>
      <c r="Z274" s="588"/>
      <c r="AA274" s="589"/>
      <c r="AB274" s="589"/>
      <c r="AC274" s="589"/>
      <c r="AD274" s="589"/>
      <c r="AE274" s="589"/>
      <c r="AF274" s="589"/>
      <c r="AG274" s="589"/>
      <c r="AH274" s="589"/>
      <c r="AI274" s="589"/>
      <c r="AJ274" s="589"/>
      <c r="AK274" s="589"/>
      <c r="AL274" s="589"/>
      <c r="AM274" s="589"/>
      <c r="AN274" s="589"/>
      <c r="AO274" s="589"/>
      <c r="AP274" s="589"/>
      <c r="AQ274" s="589"/>
      <c r="AR274" s="589"/>
      <c r="AS274" s="589"/>
      <c r="AT274" s="589"/>
      <c r="AU274" s="589"/>
    </row>
    <row r="275" spans="1:47" s="520" customFormat="1" ht="14.25" customHeight="1" x14ac:dyDescent="0.2">
      <c r="A275" s="61" t="s">
        <v>350</v>
      </c>
      <c r="B275" s="61" t="s">
        <v>351</v>
      </c>
      <c r="C275" s="573" t="s">
        <v>745</v>
      </c>
      <c r="D275" s="573"/>
      <c r="E275" s="752">
        <v>48</v>
      </c>
      <c r="F275" s="612">
        <v>25</v>
      </c>
      <c r="G275" s="601" t="s">
        <v>723</v>
      </c>
      <c r="H275" s="601" t="s">
        <v>723</v>
      </c>
      <c r="I275" s="601" t="s">
        <v>723</v>
      </c>
      <c r="J275" s="601" t="s">
        <v>723</v>
      </c>
      <c r="K275" s="601" t="s">
        <v>723</v>
      </c>
      <c r="L275" s="694">
        <v>26</v>
      </c>
      <c r="M275" s="704">
        <v>0.54</v>
      </c>
      <c r="N275" s="607" t="s">
        <v>723</v>
      </c>
      <c r="O275" s="605" t="s">
        <v>723</v>
      </c>
      <c r="P275" s="605" t="s">
        <v>723</v>
      </c>
      <c r="Q275" s="606">
        <v>32</v>
      </c>
      <c r="R275" s="607">
        <v>8</v>
      </c>
      <c r="S275" s="607">
        <v>5</v>
      </c>
      <c r="T275" s="607">
        <v>14</v>
      </c>
      <c r="U275" s="605" t="s">
        <v>723</v>
      </c>
      <c r="V275" s="605" t="s">
        <v>723</v>
      </c>
      <c r="W275" s="608">
        <v>27</v>
      </c>
      <c r="X275" s="609">
        <v>0.56000000000000005</v>
      </c>
      <c r="Y275" s="602">
        <v>37</v>
      </c>
      <c r="Z275" s="588"/>
      <c r="AA275" s="589"/>
      <c r="AB275" s="589"/>
      <c r="AC275" s="589"/>
      <c r="AD275" s="589"/>
      <c r="AE275" s="589"/>
      <c r="AF275" s="589"/>
      <c r="AG275" s="589"/>
      <c r="AH275" s="589"/>
      <c r="AI275" s="589"/>
      <c r="AJ275" s="589"/>
      <c r="AK275" s="589"/>
      <c r="AL275" s="589"/>
      <c r="AM275" s="589"/>
      <c r="AN275" s="589"/>
      <c r="AO275" s="589"/>
      <c r="AP275" s="589"/>
      <c r="AQ275" s="589"/>
      <c r="AR275" s="589"/>
      <c r="AS275" s="589"/>
      <c r="AT275" s="589"/>
      <c r="AU275" s="589"/>
    </row>
    <row r="276" spans="1:47" s="520" customFormat="1" ht="14.25" customHeight="1" x14ac:dyDescent="0.2">
      <c r="A276" s="61" t="s">
        <v>95</v>
      </c>
      <c r="B276" s="61" t="s">
        <v>96</v>
      </c>
      <c r="C276" s="573" t="s">
        <v>743</v>
      </c>
      <c r="D276" s="573"/>
      <c r="E276" s="752">
        <v>78.7</v>
      </c>
      <c r="F276" s="603">
        <v>24</v>
      </c>
      <c r="G276" s="601" t="s">
        <v>723</v>
      </c>
      <c r="H276" s="601" t="s">
        <v>723</v>
      </c>
      <c r="I276" s="601" t="s">
        <v>723</v>
      </c>
      <c r="J276" s="601" t="s">
        <v>723</v>
      </c>
      <c r="K276" s="601" t="s">
        <v>723</v>
      </c>
      <c r="L276" s="694">
        <v>28</v>
      </c>
      <c r="M276" s="704">
        <v>0.36</v>
      </c>
      <c r="N276" s="605" t="s">
        <v>723</v>
      </c>
      <c r="O276" s="605" t="s">
        <v>723</v>
      </c>
      <c r="P276" s="607" t="s">
        <v>723</v>
      </c>
      <c r="Q276" s="606">
        <v>37</v>
      </c>
      <c r="R276" s="605" t="s">
        <v>723</v>
      </c>
      <c r="S276" s="605" t="s">
        <v>723</v>
      </c>
      <c r="T276" s="605" t="s">
        <v>723</v>
      </c>
      <c r="U276" s="605" t="s">
        <v>723</v>
      </c>
      <c r="V276" s="775" t="s">
        <v>723</v>
      </c>
      <c r="W276" s="608">
        <v>7</v>
      </c>
      <c r="X276" s="609">
        <v>0.09</v>
      </c>
      <c r="Y276" s="602">
        <v>21</v>
      </c>
      <c r="Z276" s="588"/>
      <c r="AA276" s="589"/>
      <c r="AB276" s="589"/>
      <c r="AC276" s="589"/>
      <c r="AD276" s="589"/>
      <c r="AE276" s="589"/>
      <c r="AF276" s="589"/>
      <c r="AG276" s="589"/>
      <c r="AH276" s="589"/>
      <c r="AI276" s="589"/>
      <c r="AJ276" s="589"/>
      <c r="AK276" s="589"/>
      <c r="AL276" s="589"/>
      <c r="AM276" s="589"/>
      <c r="AN276" s="589"/>
      <c r="AO276" s="589"/>
      <c r="AP276" s="589"/>
      <c r="AQ276" s="589"/>
      <c r="AR276" s="589"/>
      <c r="AS276" s="589"/>
      <c r="AT276" s="589"/>
      <c r="AU276" s="589"/>
    </row>
    <row r="277" spans="1:47" s="520" customFormat="1" ht="14.25" customHeight="1" x14ac:dyDescent="0.2">
      <c r="A277" s="61" t="s">
        <v>238</v>
      </c>
      <c r="B277" s="61" t="s">
        <v>239</v>
      </c>
      <c r="C277" s="573" t="s">
        <v>749</v>
      </c>
      <c r="D277" s="573"/>
      <c r="E277" s="752">
        <v>58</v>
      </c>
      <c r="F277" s="612" t="s">
        <v>723</v>
      </c>
      <c r="G277" s="601" t="s">
        <v>723</v>
      </c>
      <c r="H277" s="601" t="s">
        <v>723</v>
      </c>
      <c r="I277" s="601" t="s">
        <v>723</v>
      </c>
      <c r="J277" s="601" t="s">
        <v>723</v>
      </c>
      <c r="K277" s="601" t="s">
        <v>723</v>
      </c>
      <c r="L277" s="694" t="s">
        <v>723</v>
      </c>
      <c r="M277" s="704" t="s">
        <v>723</v>
      </c>
      <c r="N277" s="605" t="s">
        <v>723</v>
      </c>
      <c r="O277" s="605" t="s">
        <v>723</v>
      </c>
      <c r="P277" s="605" t="s">
        <v>723</v>
      </c>
      <c r="Q277" s="606" t="s">
        <v>723</v>
      </c>
      <c r="R277" s="605">
        <v>5</v>
      </c>
      <c r="S277" s="605" t="s">
        <v>723</v>
      </c>
      <c r="T277" s="605" t="s">
        <v>723</v>
      </c>
      <c r="U277" s="605" t="s">
        <v>723</v>
      </c>
      <c r="V277" s="605" t="s">
        <v>723</v>
      </c>
      <c r="W277" s="611">
        <v>7</v>
      </c>
      <c r="X277" s="610">
        <v>0.12</v>
      </c>
      <c r="Y277" s="610" t="s">
        <v>723</v>
      </c>
      <c r="Z277" s="588"/>
      <c r="AA277" s="589"/>
      <c r="AB277" s="589"/>
      <c r="AC277" s="589"/>
      <c r="AD277" s="589"/>
      <c r="AE277" s="589"/>
      <c r="AF277" s="589"/>
      <c r="AG277" s="589"/>
      <c r="AH277" s="589"/>
      <c r="AI277" s="589"/>
      <c r="AJ277" s="589"/>
      <c r="AK277" s="589"/>
      <c r="AL277" s="589"/>
      <c r="AM277" s="589"/>
      <c r="AN277" s="589"/>
      <c r="AO277" s="589"/>
      <c r="AP277" s="589"/>
      <c r="AQ277" s="589"/>
      <c r="AR277" s="589"/>
      <c r="AS277" s="589"/>
      <c r="AT277" s="589"/>
      <c r="AU277" s="589"/>
    </row>
    <row r="278" spans="1:47" s="520" customFormat="1" ht="14.25" customHeight="1" x14ac:dyDescent="0.2">
      <c r="A278" s="61" t="s">
        <v>240</v>
      </c>
      <c r="B278" s="61" t="s">
        <v>241</v>
      </c>
      <c r="C278" s="573" t="s">
        <v>749</v>
      </c>
      <c r="D278" s="573"/>
      <c r="E278" s="752">
        <v>43</v>
      </c>
      <c r="F278" s="603">
        <v>9</v>
      </c>
      <c r="G278" s="601" t="s">
        <v>723</v>
      </c>
      <c r="H278" s="601" t="s">
        <v>723</v>
      </c>
      <c r="I278" s="601" t="s">
        <v>723</v>
      </c>
      <c r="J278" s="601" t="s">
        <v>723</v>
      </c>
      <c r="K278" s="601" t="s">
        <v>723</v>
      </c>
      <c r="L278" s="694">
        <v>10</v>
      </c>
      <c r="M278" s="704">
        <v>0.23</v>
      </c>
      <c r="N278" s="605" t="s">
        <v>723</v>
      </c>
      <c r="O278" s="605">
        <v>10</v>
      </c>
      <c r="P278" s="605" t="s">
        <v>723</v>
      </c>
      <c r="Q278" s="606">
        <v>27</v>
      </c>
      <c r="R278" s="605" t="s">
        <v>723</v>
      </c>
      <c r="S278" s="605" t="s">
        <v>723</v>
      </c>
      <c r="T278" s="607">
        <v>9</v>
      </c>
      <c r="U278" s="605" t="s">
        <v>723</v>
      </c>
      <c r="V278" s="605" t="s">
        <v>723</v>
      </c>
      <c r="W278" s="608">
        <v>10</v>
      </c>
      <c r="X278" s="609">
        <v>0.23</v>
      </c>
      <c r="Y278" s="602">
        <v>6</v>
      </c>
      <c r="Z278" s="588"/>
      <c r="AA278" s="589"/>
      <c r="AB278" s="589"/>
      <c r="AC278" s="589"/>
      <c r="AD278" s="589"/>
      <c r="AE278" s="589"/>
      <c r="AF278" s="589"/>
      <c r="AG278" s="589"/>
      <c r="AH278" s="589"/>
      <c r="AI278" s="589"/>
      <c r="AJ278" s="589"/>
      <c r="AK278" s="589"/>
      <c r="AL278" s="589"/>
      <c r="AM278" s="589"/>
      <c r="AN278" s="589"/>
      <c r="AO278" s="589"/>
      <c r="AP278" s="589"/>
      <c r="AQ278" s="589"/>
      <c r="AR278" s="589"/>
      <c r="AS278" s="589"/>
      <c r="AT278" s="589"/>
      <c r="AU278" s="589"/>
    </row>
    <row r="279" spans="1:47" s="520" customFormat="1" ht="14.25" customHeight="1" x14ac:dyDescent="0.2">
      <c r="A279" s="61" t="s">
        <v>320</v>
      </c>
      <c r="B279" s="61" t="s">
        <v>321</v>
      </c>
      <c r="C279" s="573" t="s">
        <v>745</v>
      </c>
      <c r="D279" s="573"/>
      <c r="E279" s="752">
        <v>37</v>
      </c>
      <c r="F279" s="614">
        <v>15</v>
      </c>
      <c r="G279" s="615" t="s">
        <v>723</v>
      </c>
      <c r="H279" s="615" t="s">
        <v>723</v>
      </c>
      <c r="I279" s="615" t="s">
        <v>723</v>
      </c>
      <c r="J279" s="615" t="s">
        <v>723</v>
      </c>
      <c r="K279" s="615" t="s">
        <v>723</v>
      </c>
      <c r="L279" s="755">
        <v>22</v>
      </c>
      <c r="M279" s="762">
        <v>0.59</v>
      </c>
      <c r="N279" s="617">
        <v>6</v>
      </c>
      <c r="O279" s="617" t="s">
        <v>723</v>
      </c>
      <c r="P279" s="617" t="s">
        <v>723</v>
      </c>
      <c r="Q279" s="619">
        <v>29</v>
      </c>
      <c r="R279" s="617" t="s">
        <v>723</v>
      </c>
      <c r="S279" s="617" t="s">
        <v>723</v>
      </c>
      <c r="T279" s="618" t="s">
        <v>723</v>
      </c>
      <c r="U279" s="617" t="s">
        <v>723</v>
      </c>
      <c r="V279" s="617" t="s">
        <v>723</v>
      </c>
      <c r="W279" s="620">
        <v>85</v>
      </c>
      <c r="X279" s="763">
        <v>2.2799999999999998</v>
      </c>
      <c r="Y279" s="626">
        <v>56</v>
      </c>
      <c r="Z279" s="588"/>
      <c r="AA279" s="589"/>
      <c r="AB279" s="589"/>
      <c r="AC279" s="589"/>
      <c r="AD279" s="589"/>
      <c r="AE279" s="589"/>
      <c r="AF279" s="589"/>
      <c r="AG279" s="589"/>
      <c r="AH279" s="589"/>
      <c r="AI279" s="589"/>
      <c r="AJ279" s="589"/>
      <c r="AK279" s="589"/>
      <c r="AL279" s="589"/>
      <c r="AM279" s="589"/>
      <c r="AN279" s="589"/>
      <c r="AO279" s="589"/>
      <c r="AP279" s="589"/>
      <c r="AQ279" s="589"/>
      <c r="AR279" s="589"/>
      <c r="AS279" s="589"/>
      <c r="AT279" s="589"/>
      <c r="AU279" s="589"/>
    </row>
    <row r="280" spans="1:47" s="520" customFormat="1" ht="14.25" customHeight="1" x14ac:dyDescent="0.2">
      <c r="A280" s="61" t="s">
        <v>57</v>
      </c>
      <c r="B280" s="61" t="s">
        <v>58</v>
      </c>
      <c r="C280" s="573" t="s">
        <v>743</v>
      </c>
      <c r="D280" s="573"/>
      <c r="E280" s="752">
        <v>126.905</v>
      </c>
      <c r="F280" s="603">
        <v>20</v>
      </c>
      <c r="G280" s="601" t="s">
        <v>723</v>
      </c>
      <c r="H280" s="601" t="s">
        <v>723</v>
      </c>
      <c r="I280" s="601" t="s">
        <v>723</v>
      </c>
      <c r="J280" s="604">
        <v>6</v>
      </c>
      <c r="K280" s="604" t="s">
        <v>723</v>
      </c>
      <c r="L280" s="694">
        <v>35</v>
      </c>
      <c r="M280" s="704">
        <v>0.28000000000000003</v>
      </c>
      <c r="N280" s="605" t="s">
        <v>723</v>
      </c>
      <c r="O280" s="607">
        <v>61</v>
      </c>
      <c r="P280" s="605" t="s">
        <v>723</v>
      </c>
      <c r="Q280" s="606">
        <v>106</v>
      </c>
      <c r="R280" s="605" t="s">
        <v>723</v>
      </c>
      <c r="S280" s="607">
        <v>31</v>
      </c>
      <c r="T280" s="607">
        <v>17</v>
      </c>
      <c r="U280" s="605" t="s">
        <v>723</v>
      </c>
      <c r="V280" s="605" t="s">
        <v>723</v>
      </c>
      <c r="W280" s="608">
        <v>48</v>
      </c>
      <c r="X280" s="609">
        <v>0.38</v>
      </c>
      <c r="Y280" s="602" t="s">
        <v>723</v>
      </c>
      <c r="Z280" s="588"/>
      <c r="AA280" s="589"/>
      <c r="AB280" s="589"/>
      <c r="AC280" s="589"/>
      <c r="AD280" s="589"/>
      <c r="AE280" s="589"/>
      <c r="AF280" s="589"/>
      <c r="AG280" s="589"/>
      <c r="AH280" s="589"/>
      <c r="AI280" s="589"/>
      <c r="AJ280" s="589"/>
      <c r="AK280" s="589"/>
      <c r="AL280" s="589"/>
      <c r="AM280" s="589"/>
      <c r="AN280" s="589"/>
      <c r="AO280" s="589"/>
      <c r="AP280" s="589"/>
      <c r="AQ280" s="589"/>
      <c r="AR280" s="589"/>
      <c r="AS280" s="589"/>
      <c r="AT280" s="589"/>
      <c r="AU280" s="589"/>
    </row>
    <row r="281" spans="1:47" s="520" customFormat="1" ht="14.25" customHeight="1" x14ac:dyDescent="0.2">
      <c r="A281" s="61" t="s">
        <v>16</v>
      </c>
      <c r="B281" s="61" t="s">
        <v>686</v>
      </c>
      <c r="C281" s="573" t="s">
        <v>750</v>
      </c>
      <c r="D281" s="573"/>
      <c r="E281" s="752">
        <v>83</v>
      </c>
      <c r="F281" s="612">
        <v>8</v>
      </c>
      <c r="G281" s="604" t="s">
        <v>723</v>
      </c>
      <c r="H281" s="601" t="s">
        <v>723</v>
      </c>
      <c r="I281" s="601" t="s">
        <v>723</v>
      </c>
      <c r="J281" s="601" t="s">
        <v>723</v>
      </c>
      <c r="K281" s="601" t="s">
        <v>723</v>
      </c>
      <c r="L281" s="694">
        <v>12</v>
      </c>
      <c r="M281" s="704">
        <v>0.15</v>
      </c>
      <c r="N281" s="605" t="s">
        <v>723</v>
      </c>
      <c r="O281" s="605" t="s">
        <v>723</v>
      </c>
      <c r="P281" s="605" t="s">
        <v>723</v>
      </c>
      <c r="Q281" s="606">
        <v>16</v>
      </c>
      <c r="R281" s="605" t="s">
        <v>723</v>
      </c>
      <c r="S281" s="605" t="s">
        <v>723</v>
      </c>
      <c r="T281" s="605">
        <v>23</v>
      </c>
      <c r="U281" s="605" t="s">
        <v>723</v>
      </c>
      <c r="V281" s="605" t="s">
        <v>723</v>
      </c>
      <c r="W281" s="608">
        <v>25</v>
      </c>
      <c r="X281" s="609">
        <v>0.3</v>
      </c>
      <c r="Y281" s="610" t="s">
        <v>723</v>
      </c>
      <c r="Z281" s="588"/>
      <c r="AA281" s="589"/>
      <c r="AB281" s="589"/>
      <c r="AC281" s="589"/>
      <c r="AD281" s="589"/>
      <c r="AE281" s="589"/>
      <c r="AF281" s="589"/>
      <c r="AG281" s="589"/>
      <c r="AH281" s="589"/>
      <c r="AI281" s="589"/>
      <c r="AJ281" s="589"/>
      <c r="AK281" s="589"/>
      <c r="AL281" s="589"/>
      <c r="AM281" s="589"/>
      <c r="AN281" s="589"/>
      <c r="AO281" s="589"/>
      <c r="AP281" s="589"/>
      <c r="AQ281" s="589"/>
      <c r="AR281" s="589"/>
      <c r="AS281" s="589"/>
      <c r="AT281" s="589"/>
      <c r="AU281" s="589"/>
    </row>
    <row r="282" spans="1:47" s="520" customFormat="1" ht="14.25" customHeight="1" x14ac:dyDescent="0.2">
      <c r="A282" s="61" t="s">
        <v>214</v>
      </c>
      <c r="B282" s="61" t="s">
        <v>687</v>
      </c>
      <c r="C282" s="573" t="s">
        <v>749</v>
      </c>
      <c r="D282" s="573"/>
      <c r="E282" s="752">
        <v>110</v>
      </c>
      <c r="F282" s="603">
        <v>22</v>
      </c>
      <c r="G282" s="601" t="s">
        <v>723</v>
      </c>
      <c r="H282" s="601">
        <v>7</v>
      </c>
      <c r="I282" s="601" t="s">
        <v>723</v>
      </c>
      <c r="J282" s="604">
        <v>5</v>
      </c>
      <c r="K282" s="604" t="s">
        <v>723</v>
      </c>
      <c r="L282" s="694">
        <v>41</v>
      </c>
      <c r="M282" s="704">
        <v>0.37</v>
      </c>
      <c r="N282" s="607" t="s">
        <v>723</v>
      </c>
      <c r="O282" s="607">
        <v>44</v>
      </c>
      <c r="P282" s="607" t="s">
        <v>723</v>
      </c>
      <c r="Q282" s="606">
        <v>129</v>
      </c>
      <c r="R282" s="605">
        <v>12</v>
      </c>
      <c r="S282" s="605" t="s">
        <v>723</v>
      </c>
      <c r="T282" s="607">
        <v>11</v>
      </c>
      <c r="U282" s="605" t="s">
        <v>723</v>
      </c>
      <c r="V282" s="605" t="s">
        <v>723</v>
      </c>
      <c r="W282" s="608">
        <v>23</v>
      </c>
      <c r="X282" s="609">
        <v>0.21</v>
      </c>
      <c r="Y282" s="610" t="s">
        <v>723</v>
      </c>
      <c r="Z282" s="588"/>
      <c r="AA282" s="589"/>
      <c r="AB282" s="589"/>
      <c r="AC282" s="589"/>
      <c r="AD282" s="589"/>
      <c r="AE282" s="589"/>
      <c r="AF282" s="589"/>
      <c r="AG282" s="589"/>
      <c r="AH282" s="589"/>
      <c r="AI282" s="589"/>
      <c r="AJ282" s="589"/>
      <c r="AK282" s="589"/>
      <c r="AL282" s="589"/>
      <c r="AM282" s="589"/>
      <c r="AN282" s="589"/>
      <c r="AO282" s="589"/>
      <c r="AP282" s="589"/>
      <c r="AQ282" s="589"/>
      <c r="AR282" s="589"/>
      <c r="AS282" s="589"/>
      <c r="AT282" s="589"/>
      <c r="AU282" s="589"/>
    </row>
    <row r="283" spans="1:47" s="520" customFormat="1" ht="14.25" customHeight="1" x14ac:dyDescent="0.2">
      <c r="A283" s="61" t="s">
        <v>250</v>
      </c>
      <c r="B283" s="61" t="s">
        <v>251</v>
      </c>
      <c r="C283" s="573" t="s">
        <v>749</v>
      </c>
      <c r="D283" s="573"/>
      <c r="E283" s="752">
        <v>54</v>
      </c>
      <c r="F283" s="603">
        <v>26</v>
      </c>
      <c r="G283" s="601" t="s">
        <v>723</v>
      </c>
      <c r="H283" s="601" t="s">
        <v>723</v>
      </c>
      <c r="I283" s="601" t="s">
        <v>723</v>
      </c>
      <c r="J283" s="601" t="s">
        <v>723</v>
      </c>
      <c r="K283" s="601" t="s">
        <v>723</v>
      </c>
      <c r="L283" s="694">
        <v>31</v>
      </c>
      <c r="M283" s="704">
        <v>0.56999999999999995</v>
      </c>
      <c r="N283" s="605" t="s">
        <v>723</v>
      </c>
      <c r="O283" s="605" t="s">
        <v>723</v>
      </c>
      <c r="P283" s="607">
        <v>34</v>
      </c>
      <c r="Q283" s="606">
        <v>82</v>
      </c>
      <c r="R283" s="607">
        <v>24</v>
      </c>
      <c r="S283" s="605" t="s">
        <v>723</v>
      </c>
      <c r="T283" s="607">
        <v>21</v>
      </c>
      <c r="U283" s="605" t="s">
        <v>723</v>
      </c>
      <c r="V283" s="605" t="s">
        <v>723</v>
      </c>
      <c r="W283" s="608">
        <v>49</v>
      </c>
      <c r="X283" s="609">
        <v>0.9</v>
      </c>
      <c r="Y283" s="602">
        <v>29</v>
      </c>
      <c r="Z283" s="588"/>
      <c r="AA283" s="589"/>
      <c r="AB283" s="589"/>
      <c r="AC283" s="589"/>
      <c r="AD283" s="589"/>
      <c r="AE283" s="589"/>
      <c r="AF283" s="589"/>
      <c r="AG283" s="589"/>
      <c r="AH283" s="589"/>
      <c r="AI283" s="589"/>
      <c r="AJ283" s="589"/>
      <c r="AK283" s="589"/>
      <c r="AL283" s="589"/>
      <c r="AM283" s="589"/>
      <c r="AN283" s="589"/>
      <c r="AO283" s="589"/>
      <c r="AP283" s="589"/>
      <c r="AQ283" s="589"/>
      <c r="AR283" s="589"/>
      <c r="AS283" s="589"/>
      <c r="AT283" s="589"/>
      <c r="AU283" s="589"/>
    </row>
    <row r="284" spans="1:47" s="520" customFormat="1" ht="14.25" customHeight="1" x14ac:dyDescent="0.2">
      <c r="A284" s="61" t="s">
        <v>592</v>
      </c>
      <c r="B284" s="61" t="s">
        <v>593</v>
      </c>
      <c r="C284" s="573" t="s">
        <v>748</v>
      </c>
      <c r="D284" s="573"/>
      <c r="E284" s="752">
        <v>51</v>
      </c>
      <c r="F284" s="612" t="s">
        <v>723</v>
      </c>
      <c r="G284" s="601" t="s">
        <v>723</v>
      </c>
      <c r="H284" s="601" t="s">
        <v>723</v>
      </c>
      <c r="I284" s="601" t="s">
        <v>723</v>
      </c>
      <c r="J284" s="601" t="s">
        <v>723</v>
      </c>
      <c r="K284" s="601" t="s">
        <v>723</v>
      </c>
      <c r="L284" s="694">
        <v>11</v>
      </c>
      <c r="M284" s="704">
        <v>0.22</v>
      </c>
      <c r="N284" s="605" t="s">
        <v>723</v>
      </c>
      <c r="O284" s="605" t="s">
        <v>723</v>
      </c>
      <c r="P284" s="607">
        <v>10</v>
      </c>
      <c r="Q284" s="606">
        <v>23</v>
      </c>
      <c r="R284" s="607" t="s">
        <v>723</v>
      </c>
      <c r="S284" s="605" t="s">
        <v>723</v>
      </c>
      <c r="T284" s="605" t="s">
        <v>723</v>
      </c>
      <c r="U284" s="605" t="s">
        <v>723</v>
      </c>
      <c r="V284" s="605" t="s">
        <v>723</v>
      </c>
      <c r="W284" s="608" t="s">
        <v>619</v>
      </c>
      <c r="X284" s="609" t="s">
        <v>723</v>
      </c>
      <c r="Y284" s="610">
        <v>5</v>
      </c>
      <c r="Z284" s="588"/>
      <c r="AA284" s="589"/>
      <c r="AB284" s="589"/>
      <c r="AC284" s="589"/>
      <c r="AD284" s="589"/>
      <c r="AE284" s="589"/>
      <c r="AF284" s="589"/>
      <c r="AG284" s="589"/>
      <c r="AH284" s="589"/>
      <c r="AI284" s="589"/>
      <c r="AJ284" s="589"/>
      <c r="AK284" s="589"/>
      <c r="AL284" s="589"/>
      <c r="AM284" s="589"/>
      <c r="AN284" s="589"/>
      <c r="AO284" s="589"/>
      <c r="AP284" s="589"/>
      <c r="AQ284" s="589"/>
      <c r="AR284" s="589"/>
      <c r="AS284" s="589"/>
      <c r="AT284" s="589"/>
      <c r="AU284" s="589"/>
    </row>
    <row r="285" spans="1:47" s="520" customFormat="1" ht="14.25" customHeight="1" x14ac:dyDescent="0.2">
      <c r="A285" s="61" t="s">
        <v>352</v>
      </c>
      <c r="B285" s="61" t="s">
        <v>353</v>
      </c>
      <c r="C285" s="573" t="s">
        <v>745</v>
      </c>
      <c r="D285" s="573"/>
      <c r="E285" s="752">
        <v>55.564999999999998</v>
      </c>
      <c r="F285" s="603" t="s">
        <v>723</v>
      </c>
      <c r="G285" s="601" t="s">
        <v>723</v>
      </c>
      <c r="H285" s="601" t="s">
        <v>723</v>
      </c>
      <c r="I285" s="601" t="s">
        <v>723</v>
      </c>
      <c r="J285" s="601" t="s">
        <v>723</v>
      </c>
      <c r="K285" s="601" t="s">
        <v>723</v>
      </c>
      <c r="L285" s="694">
        <v>6</v>
      </c>
      <c r="M285" s="704">
        <v>0.11</v>
      </c>
      <c r="N285" s="607">
        <v>9</v>
      </c>
      <c r="O285" s="605" t="s">
        <v>723</v>
      </c>
      <c r="P285" s="605" t="s">
        <v>723</v>
      </c>
      <c r="Q285" s="606">
        <v>19</v>
      </c>
      <c r="R285" s="605">
        <v>5</v>
      </c>
      <c r="S285" s="605" t="s">
        <v>723</v>
      </c>
      <c r="T285" s="605" t="s">
        <v>723</v>
      </c>
      <c r="U285" s="605" t="s">
        <v>723</v>
      </c>
      <c r="V285" s="605" t="s">
        <v>723</v>
      </c>
      <c r="W285" s="608">
        <v>9</v>
      </c>
      <c r="X285" s="609">
        <v>0.16</v>
      </c>
      <c r="Y285" s="610" t="s">
        <v>723</v>
      </c>
      <c r="Z285" s="588"/>
      <c r="AA285" s="589"/>
      <c r="AB285" s="589"/>
      <c r="AC285" s="589"/>
      <c r="AD285" s="589"/>
      <c r="AE285" s="589"/>
      <c r="AF285" s="589"/>
      <c r="AG285" s="589"/>
      <c r="AH285" s="589"/>
      <c r="AI285" s="589"/>
      <c r="AJ285" s="589"/>
      <c r="AK285" s="589"/>
      <c r="AL285" s="589"/>
      <c r="AM285" s="589"/>
      <c r="AN285" s="589"/>
      <c r="AO285" s="589"/>
      <c r="AP285" s="589"/>
      <c r="AQ285" s="589"/>
      <c r="AR285" s="589"/>
      <c r="AS285" s="589"/>
      <c r="AT285" s="589"/>
      <c r="AU285" s="589"/>
    </row>
    <row r="286" spans="1:47" s="520" customFormat="1" ht="14.25" customHeight="1" x14ac:dyDescent="0.2">
      <c r="A286" s="61" t="s">
        <v>25</v>
      </c>
      <c r="B286" s="61" t="s">
        <v>26</v>
      </c>
      <c r="C286" s="573" t="s">
        <v>750</v>
      </c>
      <c r="D286" s="573"/>
      <c r="E286" s="752">
        <v>123</v>
      </c>
      <c r="F286" s="603">
        <v>32</v>
      </c>
      <c r="G286" s="601" t="s">
        <v>723</v>
      </c>
      <c r="H286" s="601" t="s">
        <v>723</v>
      </c>
      <c r="I286" s="601" t="s">
        <v>723</v>
      </c>
      <c r="J286" s="601" t="s">
        <v>723</v>
      </c>
      <c r="K286" s="601" t="s">
        <v>723</v>
      </c>
      <c r="L286" s="694">
        <v>33</v>
      </c>
      <c r="M286" s="704">
        <v>0.27</v>
      </c>
      <c r="N286" s="605" t="s">
        <v>723</v>
      </c>
      <c r="O286" s="605" t="s">
        <v>723</v>
      </c>
      <c r="P286" s="607">
        <v>131</v>
      </c>
      <c r="Q286" s="606">
        <v>172</v>
      </c>
      <c r="R286" s="605" t="s">
        <v>723</v>
      </c>
      <c r="S286" s="605" t="s">
        <v>723</v>
      </c>
      <c r="T286" s="605" t="s">
        <v>723</v>
      </c>
      <c r="U286" s="605" t="s">
        <v>723</v>
      </c>
      <c r="V286" s="605" t="s">
        <v>723</v>
      </c>
      <c r="W286" s="611" t="s">
        <v>619</v>
      </c>
      <c r="X286" s="610" t="s">
        <v>723</v>
      </c>
      <c r="Y286" s="602">
        <v>46</v>
      </c>
      <c r="Z286" s="588"/>
      <c r="AA286" s="589"/>
      <c r="AB286" s="589"/>
      <c r="AC286" s="589"/>
      <c r="AD286" s="589"/>
      <c r="AE286" s="589"/>
      <c r="AF286" s="589"/>
      <c r="AG286" s="589"/>
      <c r="AH286" s="589"/>
      <c r="AI286" s="589"/>
      <c r="AJ286" s="589"/>
      <c r="AK286" s="589"/>
      <c r="AL286" s="589"/>
      <c r="AM286" s="589"/>
      <c r="AN286" s="589"/>
      <c r="AO286" s="589"/>
      <c r="AP286" s="589"/>
      <c r="AQ286" s="589"/>
      <c r="AR286" s="589"/>
      <c r="AS286" s="589"/>
      <c r="AT286" s="589"/>
      <c r="AU286" s="589"/>
    </row>
    <row r="287" spans="1:47" s="520" customFormat="1" ht="14.25" customHeight="1" x14ac:dyDescent="0.2">
      <c r="A287" s="61" t="s">
        <v>522</v>
      </c>
      <c r="B287" s="61" t="s">
        <v>523</v>
      </c>
      <c r="C287" s="573" t="s">
        <v>742</v>
      </c>
      <c r="D287" s="573"/>
      <c r="E287" s="752">
        <v>35</v>
      </c>
      <c r="F287" s="603">
        <v>7</v>
      </c>
      <c r="G287" s="601" t="s">
        <v>723</v>
      </c>
      <c r="H287" s="601" t="s">
        <v>723</v>
      </c>
      <c r="I287" s="601" t="s">
        <v>723</v>
      </c>
      <c r="J287" s="601" t="s">
        <v>723</v>
      </c>
      <c r="K287" s="601" t="s">
        <v>723</v>
      </c>
      <c r="L287" s="694">
        <v>8</v>
      </c>
      <c r="M287" s="704">
        <v>0.23</v>
      </c>
      <c r="N287" s="605" t="s">
        <v>723</v>
      </c>
      <c r="O287" s="605" t="s">
        <v>723</v>
      </c>
      <c r="P287" s="605" t="s">
        <v>723</v>
      </c>
      <c r="Q287" s="606">
        <v>15</v>
      </c>
      <c r="R287" s="605" t="s">
        <v>723</v>
      </c>
      <c r="S287" s="607">
        <v>24</v>
      </c>
      <c r="T287" s="607">
        <v>10</v>
      </c>
      <c r="U287" s="605" t="s">
        <v>723</v>
      </c>
      <c r="V287" s="605" t="s">
        <v>723</v>
      </c>
      <c r="W287" s="608">
        <v>34</v>
      </c>
      <c r="X287" s="609">
        <v>0.97</v>
      </c>
      <c r="Y287" s="610" t="s">
        <v>723</v>
      </c>
      <c r="Z287" s="588"/>
      <c r="AA287" s="589"/>
      <c r="AB287" s="589"/>
      <c r="AC287" s="589"/>
      <c r="AD287" s="589"/>
      <c r="AE287" s="589"/>
      <c r="AF287" s="589"/>
      <c r="AG287" s="589"/>
      <c r="AH287" s="589"/>
      <c r="AI287" s="589"/>
      <c r="AJ287" s="589"/>
      <c r="AK287" s="589"/>
      <c r="AL287" s="589"/>
      <c r="AM287" s="589"/>
      <c r="AN287" s="589"/>
      <c r="AO287" s="589"/>
      <c r="AP287" s="589"/>
      <c r="AQ287" s="589"/>
      <c r="AR287" s="589"/>
      <c r="AS287" s="589"/>
      <c r="AT287" s="589"/>
      <c r="AU287" s="589"/>
    </row>
    <row r="288" spans="1:47" s="520" customFormat="1" ht="14.25" customHeight="1" x14ac:dyDescent="0.2">
      <c r="A288" s="61" t="s">
        <v>418</v>
      </c>
      <c r="B288" s="61" t="s">
        <v>419</v>
      </c>
      <c r="C288" s="573" t="s">
        <v>746</v>
      </c>
      <c r="D288" s="573"/>
      <c r="E288" s="752">
        <v>86</v>
      </c>
      <c r="F288" s="603">
        <v>57</v>
      </c>
      <c r="G288" s="601">
        <v>20</v>
      </c>
      <c r="H288" s="604">
        <v>14</v>
      </c>
      <c r="I288" s="601" t="s">
        <v>723</v>
      </c>
      <c r="J288" s="601" t="s">
        <v>723</v>
      </c>
      <c r="K288" s="601" t="s">
        <v>723</v>
      </c>
      <c r="L288" s="694">
        <v>97</v>
      </c>
      <c r="M288" s="704">
        <v>1.1299999999999999</v>
      </c>
      <c r="N288" s="607">
        <v>17</v>
      </c>
      <c r="O288" s="607">
        <v>26</v>
      </c>
      <c r="P288" s="607">
        <v>12</v>
      </c>
      <c r="Q288" s="606">
        <v>152</v>
      </c>
      <c r="R288" s="607">
        <v>72</v>
      </c>
      <c r="S288" s="607">
        <v>38</v>
      </c>
      <c r="T288" s="607">
        <v>172</v>
      </c>
      <c r="U288" s="607">
        <v>72</v>
      </c>
      <c r="V288" s="607">
        <v>216</v>
      </c>
      <c r="W288" s="608">
        <v>570</v>
      </c>
      <c r="X288" s="609">
        <v>6.65</v>
      </c>
      <c r="Y288" s="610" t="s">
        <v>723</v>
      </c>
      <c r="Z288" s="588"/>
      <c r="AA288" s="589"/>
      <c r="AB288" s="589"/>
      <c r="AC288" s="589"/>
      <c r="AD288" s="589"/>
      <c r="AE288" s="589"/>
      <c r="AF288" s="589"/>
      <c r="AG288" s="589"/>
      <c r="AH288" s="589"/>
      <c r="AI288" s="589"/>
      <c r="AJ288" s="589"/>
      <c r="AK288" s="589"/>
      <c r="AL288" s="589"/>
      <c r="AM288" s="589"/>
      <c r="AN288" s="589"/>
      <c r="AO288" s="589"/>
      <c r="AP288" s="589"/>
      <c r="AQ288" s="589"/>
      <c r="AR288" s="589"/>
      <c r="AS288" s="589"/>
      <c r="AT288" s="589"/>
      <c r="AU288" s="589"/>
    </row>
    <row r="289" spans="1:47" s="520" customFormat="1" ht="14.25" customHeight="1" x14ac:dyDescent="0.2">
      <c r="A289" s="61" t="s">
        <v>490</v>
      </c>
      <c r="B289" s="61" t="s">
        <v>491</v>
      </c>
      <c r="C289" s="573" t="s">
        <v>742</v>
      </c>
      <c r="D289" s="573"/>
      <c r="E289" s="752">
        <v>60.564999999999998</v>
      </c>
      <c r="F289" s="612">
        <v>33</v>
      </c>
      <c r="G289" s="601" t="s">
        <v>723</v>
      </c>
      <c r="H289" s="601" t="s">
        <v>723</v>
      </c>
      <c r="I289" s="601" t="s">
        <v>723</v>
      </c>
      <c r="J289" s="601" t="s">
        <v>723</v>
      </c>
      <c r="K289" s="601" t="s">
        <v>723</v>
      </c>
      <c r="L289" s="694">
        <v>35</v>
      </c>
      <c r="M289" s="704">
        <v>0.57999999999999996</v>
      </c>
      <c r="N289" s="607">
        <v>16</v>
      </c>
      <c r="O289" s="607">
        <v>23</v>
      </c>
      <c r="P289" s="607">
        <v>30</v>
      </c>
      <c r="Q289" s="606">
        <v>104</v>
      </c>
      <c r="R289" s="607">
        <v>42</v>
      </c>
      <c r="S289" s="605" t="s">
        <v>723</v>
      </c>
      <c r="T289" s="607">
        <v>56</v>
      </c>
      <c r="U289" s="605" t="s">
        <v>723</v>
      </c>
      <c r="V289" s="607">
        <v>35</v>
      </c>
      <c r="W289" s="608">
        <v>150</v>
      </c>
      <c r="X289" s="609">
        <v>2.48</v>
      </c>
      <c r="Y289" s="610" t="s">
        <v>723</v>
      </c>
      <c r="Z289" s="588"/>
      <c r="AA289" s="589"/>
      <c r="AB289" s="589"/>
      <c r="AC289" s="589"/>
      <c r="AD289" s="589"/>
      <c r="AE289" s="589"/>
      <c r="AF289" s="589"/>
      <c r="AG289" s="589"/>
      <c r="AH289" s="589"/>
      <c r="AI289" s="589"/>
      <c r="AJ289" s="589"/>
      <c r="AK289" s="589"/>
      <c r="AL289" s="589"/>
      <c r="AM289" s="589"/>
      <c r="AN289" s="589"/>
      <c r="AO289" s="589"/>
      <c r="AP289" s="589"/>
      <c r="AQ289" s="589"/>
      <c r="AR289" s="589"/>
      <c r="AS289" s="589"/>
      <c r="AT289" s="589"/>
      <c r="AU289" s="589"/>
    </row>
    <row r="290" spans="1:47" s="520" customFormat="1" ht="14.25" customHeight="1" x14ac:dyDescent="0.2">
      <c r="A290" s="61" t="s">
        <v>553</v>
      </c>
      <c r="B290" s="61" t="s">
        <v>688</v>
      </c>
      <c r="C290" s="573" t="s">
        <v>748</v>
      </c>
      <c r="D290" s="573"/>
      <c r="E290" s="752">
        <v>94</v>
      </c>
      <c r="F290" s="603">
        <v>13</v>
      </c>
      <c r="G290" s="601" t="s">
        <v>723</v>
      </c>
      <c r="H290" s="601" t="s">
        <v>723</v>
      </c>
      <c r="I290" s="601" t="s">
        <v>723</v>
      </c>
      <c r="J290" s="601" t="s">
        <v>723</v>
      </c>
      <c r="K290" s="604">
        <v>10</v>
      </c>
      <c r="L290" s="694">
        <v>25</v>
      </c>
      <c r="M290" s="704">
        <v>0.26</v>
      </c>
      <c r="N290" s="607" t="s">
        <v>723</v>
      </c>
      <c r="O290" s="607" t="s">
        <v>723</v>
      </c>
      <c r="P290" s="607">
        <v>34</v>
      </c>
      <c r="Q290" s="606">
        <v>66</v>
      </c>
      <c r="R290" s="607">
        <v>9</v>
      </c>
      <c r="S290" s="605" t="s">
        <v>723</v>
      </c>
      <c r="T290" s="607">
        <v>100</v>
      </c>
      <c r="U290" s="607">
        <v>201</v>
      </c>
      <c r="V290" s="605" t="s">
        <v>723</v>
      </c>
      <c r="W290" s="608">
        <v>310</v>
      </c>
      <c r="X290" s="609">
        <v>3.28</v>
      </c>
      <c r="Y290" s="610" t="s">
        <v>723</v>
      </c>
      <c r="Z290" s="588"/>
      <c r="AA290" s="589"/>
      <c r="AB290" s="589"/>
      <c r="AC290" s="589"/>
      <c r="AD290" s="589"/>
      <c r="AE290" s="589"/>
      <c r="AF290" s="589"/>
      <c r="AG290" s="589"/>
      <c r="AH290" s="589"/>
      <c r="AI290" s="589"/>
      <c r="AJ290" s="589"/>
      <c r="AK290" s="589"/>
      <c r="AL290" s="589"/>
      <c r="AM290" s="589"/>
      <c r="AN290" s="589"/>
      <c r="AO290" s="589"/>
      <c r="AP290" s="589"/>
      <c r="AQ290" s="589"/>
      <c r="AR290" s="589"/>
      <c r="AS290" s="589"/>
      <c r="AT290" s="589"/>
      <c r="AU290" s="589"/>
    </row>
    <row r="291" spans="1:47" s="520" customFormat="1" ht="14.25" customHeight="1" x14ac:dyDescent="0.2">
      <c r="A291" s="61" t="s">
        <v>59</v>
      </c>
      <c r="B291" s="61" t="s">
        <v>60</v>
      </c>
      <c r="C291" s="573" t="s">
        <v>743</v>
      </c>
      <c r="D291" s="573"/>
      <c r="E291" s="752">
        <v>98</v>
      </c>
      <c r="F291" s="603">
        <v>47</v>
      </c>
      <c r="G291" s="601">
        <v>5</v>
      </c>
      <c r="H291" s="601" t="s">
        <v>723</v>
      </c>
      <c r="I291" s="601" t="s">
        <v>723</v>
      </c>
      <c r="J291" s="601" t="s">
        <v>723</v>
      </c>
      <c r="K291" s="601" t="s">
        <v>723</v>
      </c>
      <c r="L291" s="694">
        <v>60</v>
      </c>
      <c r="M291" s="704">
        <v>0.61</v>
      </c>
      <c r="N291" s="607" t="s">
        <v>723</v>
      </c>
      <c r="O291" s="607">
        <v>31</v>
      </c>
      <c r="P291" s="607" t="s">
        <v>723</v>
      </c>
      <c r="Q291" s="606">
        <v>104</v>
      </c>
      <c r="R291" s="607">
        <v>50</v>
      </c>
      <c r="S291" s="605" t="s">
        <v>723</v>
      </c>
      <c r="T291" s="607">
        <v>56</v>
      </c>
      <c r="U291" s="605" t="s">
        <v>723</v>
      </c>
      <c r="V291" s="605" t="s">
        <v>723</v>
      </c>
      <c r="W291" s="608">
        <v>109</v>
      </c>
      <c r="X291" s="609">
        <v>1.1100000000000001</v>
      </c>
      <c r="Y291" s="610">
        <v>5</v>
      </c>
      <c r="Z291" s="588"/>
      <c r="AA291" s="589"/>
      <c r="AB291" s="589"/>
      <c r="AC291" s="589"/>
      <c r="AD291" s="589"/>
      <c r="AE291" s="589"/>
      <c r="AF291" s="589"/>
      <c r="AG291" s="589"/>
      <c r="AH291" s="589"/>
      <c r="AI291" s="589"/>
      <c r="AJ291" s="589"/>
      <c r="AK291" s="589"/>
      <c r="AL291" s="589"/>
      <c r="AM291" s="589"/>
      <c r="AN291" s="589"/>
      <c r="AO291" s="589"/>
      <c r="AP291" s="589"/>
      <c r="AQ291" s="589"/>
      <c r="AR291" s="589"/>
      <c r="AS291" s="589"/>
      <c r="AT291" s="589"/>
      <c r="AU291" s="589"/>
    </row>
    <row r="292" spans="1:47" s="520" customFormat="1" ht="14.25" customHeight="1" x14ac:dyDescent="0.2">
      <c r="A292" s="61" t="s">
        <v>242</v>
      </c>
      <c r="B292" s="61" t="s">
        <v>243</v>
      </c>
      <c r="C292" s="573" t="s">
        <v>749</v>
      </c>
      <c r="D292" s="573"/>
      <c r="E292" s="752">
        <v>33</v>
      </c>
      <c r="F292" s="603">
        <v>24</v>
      </c>
      <c r="G292" s="601" t="s">
        <v>723</v>
      </c>
      <c r="H292" s="601" t="s">
        <v>723</v>
      </c>
      <c r="I292" s="601" t="s">
        <v>723</v>
      </c>
      <c r="J292" s="601" t="s">
        <v>723</v>
      </c>
      <c r="K292" s="601" t="s">
        <v>723</v>
      </c>
      <c r="L292" s="694">
        <v>25</v>
      </c>
      <c r="M292" s="704">
        <v>0.77</v>
      </c>
      <c r="N292" s="605" t="s">
        <v>723</v>
      </c>
      <c r="O292" s="605" t="s">
        <v>723</v>
      </c>
      <c r="P292" s="607">
        <v>6</v>
      </c>
      <c r="Q292" s="606">
        <v>35</v>
      </c>
      <c r="R292" s="607">
        <v>13</v>
      </c>
      <c r="S292" s="605" t="s">
        <v>723</v>
      </c>
      <c r="T292" s="605" t="s">
        <v>723</v>
      </c>
      <c r="U292" s="607" t="s">
        <v>723</v>
      </c>
      <c r="V292" s="605">
        <v>9</v>
      </c>
      <c r="W292" s="608">
        <v>26</v>
      </c>
      <c r="X292" s="609">
        <v>0.8</v>
      </c>
      <c r="Y292" s="602">
        <v>12</v>
      </c>
      <c r="Z292" s="588"/>
      <c r="AA292" s="589"/>
      <c r="AB292" s="589"/>
      <c r="AC292" s="589"/>
      <c r="AD292" s="589"/>
      <c r="AE292" s="589"/>
      <c r="AF292" s="589"/>
      <c r="AG292" s="589"/>
      <c r="AH292" s="589"/>
      <c r="AI292" s="589"/>
      <c r="AJ292" s="589"/>
      <c r="AK292" s="589"/>
      <c r="AL292" s="589"/>
      <c r="AM292" s="589"/>
      <c r="AN292" s="589"/>
      <c r="AO292" s="589"/>
      <c r="AP292" s="589"/>
      <c r="AQ292" s="589"/>
      <c r="AR292" s="589"/>
      <c r="AS292" s="589"/>
      <c r="AT292" s="589"/>
      <c r="AU292" s="589"/>
    </row>
    <row r="293" spans="1:47" s="520" customFormat="1" ht="14.25" customHeight="1" x14ac:dyDescent="0.2">
      <c r="A293" s="61" t="s">
        <v>524</v>
      </c>
      <c r="B293" s="61" t="s">
        <v>525</v>
      </c>
      <c r="C293" s="573" t="s">
        <v>742</v>
      </c>
      <c r="D293" s="573"/>
      <c r="E293" s="752">
        <v>36</v>
      </c>
      <c r="F293" s="612">
        <v>10</v>
      </c>
      <c r="G293" s="601" t="s">
        <v>723</v>
      </c>
      <c r="H293" s="601" t="s">
        <v>723</v>
      </c>
      <c r="I293" s="601" t="s">
        <v>723</v>
      </c>
      <c r="J293" s="601" t="s">
        <v>723</v>
      </c>
      <c r="K293" s="601" t="s">
        <v>723</v>
      </c>
      <c r="L293" s="694">
        <v>11</v>
      </c>
      <c r="M293" s="704">
        <v>0.31</v>
      </c>
      <c r="N293" s="605" t="s">
        <v>723</v>
      </c>
      <c r="O293" s="605" t="s">
        <v>723</v>
      </c>
      <c r="P293" s="605" t="s">
        <v>723</v>
      </c>
      <c r="Q293" s="606">
        <v>14</v>
      </c>
      <c r="R293" s="605" t="s">
        <v>723</v>
      </c>
      <c r="S293" s="607">
        <v>10</v>
      </c>
      <c r="T293" s="607">
        <v>23</v>
      </c>
      <c r="U293" s="605" t="s">
        <v>723</v>
      </c>
      <c r="V293" s="605" t="s">
        <v>723</v>
      </c>
      <c r="W293" s="608">
        <v>33</v>
      </c>
      <c r="X293" s="609">
        <v>0.92</v>
      </c>
      <c r="Y293" s="610" t="s">
        <v>723</v>
      </c>
      <c r="Z293" s="588"/>
      <c r="AA293" s="589"/>
      <c r="AB293" s="589"/>
      <c r="AC293" s="589"/>
      <c r="AD293" s="589"/>
      <c r="AE293" s="589"/>
      <c r="AF293" s="589"/>
      <c r="AG293" s="589"/>
      <c r="AH293" s="589"/>
      <c r="AI293" s="589"/>
      <c r="AJ293" s="589"/>
      <c r="AK293" s="589"/>
      <c r="AL293" s="589"/>
      <c r="AM293" s="589"/>
      <c r="AN293" s="589"/>
      <c r="AO293" s="589"/>
      <c r="AP293" s="589"/>
      <c r="AQ293" s="589"/>
      <c r="AR293" s="589"/>
      <c r="AS293" s="589"/>
      <c r="AT293" s="589"/>
      <c r="AU293" s="589"/>
    </row>
    <row r="294" spans="1:47" s="520" customFormat="1" ht="14.25" customHeight="1" x14ac:dyDescent="0.2">
      <c r="A294" s="61" t="s">
        <v>602</v>
      </c>
      <c r="B294" s="61" t="s">
        <v>603</v>
      </c>
      <c r="C294" s="573" t="s">
        <v>748</v>
      </c>
      <c r="D294" s="573"/>
      <c r="E294" s="752">
        <v>50</v>
      </c>
      <c r="F294" s="603">
        <v>21</v>
      </c>
      <c r="G294" s="601" t="s">
        <v>723</v>
      </c>
      <c r="H294" s="601" t="s">
        <v>723</v>
      </c>
      <c r="I294" s="601" t="s">
        <v>723</v>
      </c>
      <c r="J294" s="601" t="s">
        <v>723</v>
      </c>
      <c r="K294" s="601" t="s">
        <v>723</v>
      </c>
      <c r="L294" s="694">
        <v>23</v>
      </c>
      <c r="M294" s="704">
        <v>0.46</v>
      </c>
      <c r="N294" s="605" t="s">
        <v>723</v>
      </c>
      <c r="O294" s="605">
        <v>8</v>
      </c>
      <c r="P294" s="607" t="s">
        <v>723</v>
      </c>
      <c r="Q294" s="606">
        <v>39</v>
      </c>
      <c r="R294" s="607">
        <v>14</v>
      </c>
      <c r="S294" s="605" t="s">
        <v>723</v>
      </c>
      <c r="T294" s="607">
        <v>14</v>
      </c>
      <c r="U294" s="605" t="s">
        <v>723</v>
      </c>
      <c r="V294" s="605" t="s">
        <v>723</v>
      </c>
      <c r="W294" s="608">
        <v>28</v>
      </c>
      <c r="X294" s="609">
        <v>0.56000000000000005</v>
      </c>
      <c r="Y294" s="602">
        <v>27</v>
      </c>
      <c r="Z294" s="588"/>
      <c r="AA294" s="589"/>
      <c r="AB294" s="589"/>
      <c r="AC294" s="589"/>
      <c r="AD294" s="589"/>
      <c r="AE294" s="589"/>
      <c r="AF294" s="589"/>
      <c r="AG294" s="589"/>
      <c r="AH294" s="589"/>
      <c r="AI294" s="589"/>
      <c r="AJ294" s="589"/>
      <c r="AK294" s="589"/>
      <c r="AL294" s="589"/>
      <c r="AM294" s="589"/>
      <c r="AN294" s="589"/>
      <c r="AO294" s="589"/>
      <c r="AP294" s="589"/>
      <c r="AQ294" s="589"/>
      <c r="AR294" s="589"/>
      <c r="AS294" s="589"/>
      <c r="AT294" s="589"/>
      <c r="AU294" s="589"/>
    </row>
    <row r="295" spans="1:47" s="520" customFormat="1" ht="14.25" customHeight="1" x14ac:dyDescent="0.2">
      <c r="A295" s="61" t="s">
        <v>566</v>
      </c>
      <c r="B295" s="61" t="s">
        <v>567</v>
      </c>
      <c r="C295" s="573" t="s">
        <v>748</v>
      </c>
      <c r="D295" s="573"/>
      <c r="E295" s="752">
        <v>57</v>
      </c>
      <c r="F295" s="603" t="s">
        <v>723</v>
      </c>
      <c r="G295" s="601" t="s">
        <v>723</v>
      </c>
      <c r="H295" s="601" t="s">
        <v>723</v>
      </c>
      <c r="I295" s="601" t="s">
        <v>723</v>
      </c>
      <c r="J295" s="601" t="s">
        <v>723</v>
      </c>
      <c r="K295" s="601" t="s">
        <v>723</v>
      </c>
      <c r="L295" s="694" t="s">
        <v>723</v>
      </c>
      <c r="M295" s="704" t="s">
        <v>723</v>
      </c>
      <c r="N295" s="607" t="s">
        <v>723</v>
      </c>
      <c r="O295" s="607" t="s">
        <v>723</v>
      </c>
      <c r="P295" s="607" t="s">
        <v>723</v>
      </c>
      <c r="Q295" s="606">
        <v>9</v>
      </c>
      <c r="R295" s="605" t="s">
        <v>723</v>
      </c>
      <c r="S295" s="607">
        <v>7</v>
      </c>
      <c r="T295" s="605" t="s">
        <v>723</v>
      </c>
      <c r="U295" s="607">
        <v>21</v>
      </c>
      <c r="V295" s="605" t="s">
        <v>723</v>
      </c>
      <c r="W295" s="608">
        <v>31</v>
      </c>
      <c r="X295" s="609">
        <v>0.54</v>
      </c>
      <c r="Y295" s="610" t="s">
        <v>723</v>
      </c>
      <c r="Z295" s="588"/>
      <c r="AA295" s="589"/>
      <c r="AB295" s="589"/>
      <c r="AC295" s="589"/>
      <c r="AD295" s="589"/>
      <c r="AE295" s="589"/>
      <c r="AF295" s="589"/>
      <c r="AG295" s="589"/>
      <c r="AH295" s="589"/>
      <c r="AI295" s="589"/>
      <c r="AJ295" s="589"/>
      <c r="AK295" s="589"/>
      <c r="AL295" s="589"/>
      <c r="AM295" s="589"/>
      <c r="AN295" s="589"/>
      <c r="AO295" s="589"/>
      <c r="AP295" s="589"/>
      <c r="AQ295" s="589"/>
      <c r="AR295" s="589"/>
      <c r="AS295" s="589"/>
      <c r="AT295" s="589"/>
      <c r="AU295" s="589"/>
    </row>
    <row r="296" spans="1:47" s="520" customFormat="1" ht="14.25" customHeight="1" x14ac:dyDescent="0.2">
      <c r="A296" s="61" t="s">
        <v>215</v>
      </c>
      <c r="B296" s="61" t="s">
        <v>689</v>
      </c>
      <c r="C296" s="573" t="s">
        <v>749</v>
      </c>
      <c r="D296" s="573"/>
      <c r="E296" s="752">
        <v>70</v>
      </c>
      <c r="F296" s="603">
        <v>12</v>
      </c>
      <c r="G296" s="601" t="s">
        <v>723</v>
      </c>
      <c r="H296" s="601" t="s">
        <v>723</v>
      </c>
      <c r="I296" s="601" t="s">
        <v>723</v>
      </c>
      <c r="J296" s="601" t="s">
        <v>723</v>
      </c>
      <c r="K296" s="601" t="s">
        <v>723</v>
      </c>
      <c r="L296" s="694">
        <v>14</v>
      </c>
      <c r="M296" s="704">
        <v>0.2</v>
      </c>
      <c r="N296" s="605" t="s">
        <v>723</v>
      </c>
      <c r="O296" s="605" t="s">
        <v>723</v>
      </c>
      <c r="P296" s="607">
        <v>11</v>
      </c>
      <c r="Q296" s="606">
        <v>31</v>
      </c>
      <c r="R296" s="605" t="s">
        <v>723</v>
      </c>
      <c r="S296" s="607">
        <v>7</v>
      </c>
      <c r="T296" s="607">
        <v>12</v>
      </c>
      <c r="U296" s="607">
        <v>17</v>
      </c>
      <c r="V296" s="605" t="s">
        <v>723</v>
      </c>
      <c r="W296" s="608">
        <v>36</v>
      </c>
      <c r="X296" s="609">
        <v>0.51</v>
      </c>
      <c r="Y296" s="610" t="s">
        <v>723</v>
      </c>
      <c r="Z296" s="588"/>
      <c r="AA296" s="589"/>
      <c r="AB296" s="589"/>
      <c r="AC296" s="589"/>
      <c r="AD296" s="589"/>
      <c r="AE296" s="589"/>
      <c r="AF296" s="589"/>
      <c r="AG296" s="589"/>
      <c r="AH296" s="589"/>
      <c r="AI296" s="589"/>
      <c r="AJ296" s="589"/>
      <c r="AK296" s="589"/>
      <c r="AL296" s="589"/>
      <c r="AM296" s="589"/>
      <c r="AN296" s="589"/>
      <c r="AO296" s="589"/>
      <c r="AP296" s="589"/>
      <c r="AQ296" s="589"/>
      <c r="AR296" s="589"/>
      <c r="AS296" s="589"/>
      <c r="AT296" s="589"/>
      <c r="AU296" s="589"/>
    </row>
    <row r="297" spans="1:47" s="520" customFormat="1" ht="14.25" customHeight="1" x14ac:dyDescent="0.2">
      <c r="A297" s="61" t="s">
        <v>304</v>
      </c>
      <c r="B297" s="61" t="s">
        <v>305</v>
      </c>
      <c r="C297" s="573" t="s">
        <v>745</v>
      </c>
      <c r="D297" s="573"/>
      <c r="E297" s="752">
        <v>64</v>
      </c>
      <c r="F297" s="612" t="s">
        <v>723</v>
      </c>
      <c r="G297" s="601" t="s">
        <v>723</v>
      </c>
      <c r="H297" s="601" t="s">
        <v>723</v>
      </c>
      <c r="I297" s="601" t="s">
        <v>723</v>
      </c>
      <c r="J297" s="601" t="s">
        <v>723</v>
      </c>
      <c r="K297" s="601" t="s">
        <v>723</v>
      </c>
      <c r="L297" s="694">
        <v>19</v>
      </c>
      <c r="M297" s="704">
        <v>0.3</v>
      </c>
      <c r="N297" s="605">
        <v>7</v>
      </c>
      <c r="O297" s="605">
        <v>13</v>
      </c>
      <c r="P297" s="607">
        <v>37</v>
      </c>
      <c r="Q297" s="606">
        <v>76</v>
      </c>
      <c r="R297" s="607">
        <v>13</v>
      </c>
      <c r="S297" s="605" t="s">
        <v>723</v>
      </c>
      <c r="T297" s="607">
        <v>104</v>
      </c>
      <c r="U297" s="605" t="s">
        <v>723</v>
      </c>
      <c r="V297" s="605" t="s">
        <v>723</v>
      </c>
      <c r="W297" s="608">
        <v>120</v>
      </c>
      <c r="X297" s="609">
        <v>1.86</v>
      </c>
      <c r="Y297" s="610" t="s">
        <v>723</v>
      </c>
      <c r="Z297" s="588"/>
      <c r="AA297" s="589"/>
      <c r="AB297" s="589"/>
      <c r="AC297" s="589"/>
      <c r="AD297" s="589"/>
      <c r="AE297" s="589"/>
      <c r="AF297" s="589"/>
      <c r="AG297" s="589"/>
      <c r="AH297" s="589"/>
      <c r="AI297" s="589"/>
      <c r="AJ297" s="589"/>
      <c r="AK297" s="589"/>
      <c r="AL297" s="589"/>
      <c r="AM297" s="589"/>
      <c r="AN297" s="589"/>
      <c r="AO297" s="589"/>
      <c r="AP297" s="589"/>
      <c r="AQ297" s="589"/>
      <c r="AR297" s="589"/>
      <c r="AS297" s="589"/>
      <c r="AT297" s="589"/>
      <c r="AU297" s="589"/>
    </row>
    <row r="298" spans="1:47" s="520" customFormat="1" ht="14.25" customHeight="1" x14ac:dyDescent="0.2">
      <c r="A298" s="61" t="s">
        <v>470</v>
      </c>
      <c r="B298" s="61" t="s">
        <v>471</v>
      </c>
      <c r="C298" s="573" t="s">
        <v>742</v>
      </c>
      <c r="D298" s="573"/>
      <c r="E298" s="752">
        <v>51</v>
      </c>
      <c r="F298" s="612">
        <v>13</v>
      </c>
      <c r="G298" s="601" t="s">
        <v>723</v>
      </c>
      <c r="H298" s="601" t="s">
        <v>723</v>
      </c>
      <c r="I298" s="601" t="s">
        <v>723</v>
      </c>
      <c r="J298" s="601" t="s">
        <v>723</v>
      </c>
      <c r="K298" s="601" t="s">
        <v>723</v>
      </c>
      <c r="L298" s="694">
        <v>14</v>
      </c>
      <c r="M298" s="704">
        <v>0.28000000000000003</v>
      </c>
      <c r="N298" s="605" t="s">
        <v>723</v>
      </c>
      <c r="O298" s="607" t="s">
        <v>723</v>
      </c>
      <c r="P298" s="605" t="s">
        <v>723</v>
      </c>
      <c r="Q298" s="606">
        <v>18</v>
      </c>
      <c r="R298" s="605" t="s">
        <v>723</v>
      </c>
      <c r="S298" s="605" t="s">
        <v>723</v>
      </c>
      <c r="T298" s="607">
        <v>58</v>
      </c>
      <c r="U298" s="607" t="s">
        <v>723</v>
      </c>
      <c r="V298" s="605" t="s">
        <v>723</v>
      </c>
      <c r="W298" s="608">
        <v>62</v>
      </c>
      <c r="X298" s="609">
        <v>1.23</v>
      </c>
      <c r="Y298" s="610" t="s">
        <v>723</v>
      </c>
      <c r="Z298" s="588"/>
      <c r="AA298" s="589"/>
      <c r="AB298" s="589"/>
      <c r="AC298" s="589"/>
      <c r="AD298" s="589"/>
      <c r="AE298" s="589"/>
      <c r="AF298" s="589"/>
      <c r="AG298" s="589"/>
      <c r="AH298" s="589"/>
      <c r="AI298" s="589"/>
      <c r="AJ298" s="589"/>
      <c r="AK298" s="589"/>
      <c r="AL298" s="589"/>
      <c r="AM298" s="589"/>
      <c r="AN298" s="589"/>
      <c r="AO298" s="589"/>
      <c r="AP298" s="589"/>
      <c r="AQ298" s="589"/>
      <c r="AR298" s="589"/>
      <c r="AS298" s="589"/>
      <c r="AT298" s="589"/>
      <c r="AU298" s="589"/>
    </row>
    <row r="299" spans="1:47" s="520" customFormat="1" ht="14.25" customHeight="1" x14ac:dyDescent="0.2">
      <c r="A299" s="61" t="s">
        <v>594</v>
      </c>
      <c r="B299" s="61" t="s">
        <v>595</v>
      </c>
      <c r="C299" s="573" t="s">
        <v>748</v>
      </c>
      <c r="D299" s="573"/>
      <c r="E299" s="752">
        <v>38</v>
      </c>
      <c r="F299" s="603">
        <v>21</v>
      </c>
      <c r="G299" s="601" t="s">
        <v>723</v>
      </c>
      <c r="H299" s="601" t="s">
        <v>723</v>
      </c>
      <c r="I299" s="601" t="s">
        <v>723</v>
      </c>
      <c r="J299" s="601" t="s">
        <v>723</v>
      </c>
      <c r="K299" s="601" t="s">
        <v>723</v>
      </c>
      <c r="L299" s="694">
        <v>24</v>
      </c>
      <c r="M299" s="704">
        <v>0.62</v>
      </c>
      <c r="N299" s="605" t="s">
        <v>723</v>
      </c>
      <c r="O299" s="605" t="s">
        <v>723</v>
      </c>
      <c r="P299" s="607" t="s">
        <v>723</v>
      </c>
      <c r="Q299" s="606">
        <v>33</v>
      </c>
      <c r="R299" s="607">
        <v>13</v>
      </c>
      <c r="S299" s="605" t="s">
        <v>723</v>
      </c>
      <c r="T299" s="607">
        <v>5</v>
      </c>
      <c r="U299" s="605" t="s">
        <v>723</v>
      </c>
      <c r="V299" s="605" t="s">
        <v>723</v>
      </c>
      <c r="W299" s="608">
        <v>19</v>
      </c>
      <c r="X299" s="609">
        <v>0.49</v>
      </c>
      <c r="Y299" s="602">
        <v>16</v>
      </c>
      <c r="Z299" s="588"/>
      <c r="AA299" s="589"/>
      <c r="AB299" s="589"/>
      <c r="AC299" s="589"/>
      <c r="AD299" s="589"/>
      <c r="AE299" s="589"/>
      <c r="AF299" s="589"/>
      <c r="AG299" s="589"/>
      <c r="AH299" s="589"/>
      <c r="AI299" s="589"/>
      <c r="AJ299" s="589"/>
      <c r="AK299" s="589"/>
      <c r="AL299" s="589"/>
      <c r="AM299" s="589"/>
      <c r="AN299" s="589"/>
      <c r="AO299" s="589"/>
      <c r="AP299" s="589"/>
      <c r="AQ299" s="589"/>
      <c r="AR299" s="589"/>
      <c r="AS299" s="589"/>
      <c r="AT299" s="589"/>
      <c r="AU299" s="589"/>
    </row>
    <row r="300" spans="1:47" s="520" customFormat="1" ht="14.25" customHeight="1" x14ac:dyDescent="0.2">
      <c r="A300" s="61" t="s">
        <v>492</v>
      </c>
      <c r="B300" s="61" t="s">
        <v>493</v>
      </c>
      <c r="C300" s="573" t="s">
        <v>742</v>
      </c>
      <c r="D300" s="573"/>
      <c r="E300" s="752">
        <v>64</v>
      </c>
      <c r="F300" s="603">
        <v>34</v>
      </c>
      <c r="G300" s="601" t="s">
        <v>723</v>
      </c>
      <c r="H300" s="601" t="s">
        <v>723</v>
      </c>
      <c r="I300" s="601" t="s">
        <v>723</v>
      </c>
      <c r="J300" s="601" t="s">
        <v>723</v>
      </c>
      <c r="K300" s="601" t="s">
        <v>723</v>
      </c>
      <c r="L300" s="694">
        <v>39</v>
      </c>
      <c r="M300" s="704">
        <v>0.61</v>
      </c>
      <c r="N300" s="607">
        <v>6</v>
      </c>
      <c r="O300" s="607">
        <v>42</v>
      </c>
      <c r="P300" s="607">
        <v>107</v>
      </c>
      <c r="Q300" s="606">
        <v>194</v>
      </c>
      <c r="R300" s="607">
        <v>48</v>
      </c>
      <c r="S300" s="605" t="s">
        <v>723</v>
      </c>
      <c r="T300" s="607">
        <v>17</v>
      </c>
      <c r="U300" s="605" t="s">
        <v>723</v>
      </c>
      <c r="V300" s="607">
        <v>101</v>
      </c>
      <c r="W300" s="608">
        <v>173</v>
      </c>
      <c r="X300" s="609">
        <v>2.71</v>
      </c>
      <c r="Y300" s="602">
        <v>10</v>
      </c>
      <c r="Z300" s="588"/>
      <c r="AA300" s="589"/>
      <c r="AB300" s="589"/>
      <c r="AC300" s="589"/>
      <c r="AD300" s="589"/>
      <c r="AE300" s="589"/>
      <c r="AF300" s="589"/>
      <c r="AG300" s="589"/>
      <c r="AH300" s="589"/>
      <c r="AI300" s="589"/>
      <c r="AJ300" s="589"/>
      <c r="AK300" s="589"/>
      <c r="AL300" s="589"/>
      <c r="AM300" s="589"/>
      <c r="AN300" s="589"/>
      <c r="AO300" s="589"/>
      <c r="AP300" s="589"/>
      <c r="AQ300" s="589"/>
      <c r="AR300" s="589"/>
      <c r="AS300" s="589"/>
      <c r="AT300" s="589"/>
      <c r="AU300" s="589"/>
    </row>
    <row r="301" spans="1:47" s="520" customFormat="1" ht="14.25" customHeight="1" x14ac:dyDescent="0.2">
      <c r="A301" s="61" t="s">
        <v>322</v>
      </c>
      <c r="B301" s="61" t="s">
        <v>323</v>
      </c>
      <c r="C301" s="573" t="s">
        <v>745</v>
      </c>
      <c r="D301" s="573"/>
      <c r="E301" s="752">
        <v>38</v>
      </c>
      <c r="F301" s="603">
        <v>10</v>
      </c>
      <c r="G301" s="601" t="s">
        <v>723</v>
      </c>
      <c r="H301" s="601" t="s">
        <v>723</v>
      </c>
      <c r="I301" s="601" t="s">
        <v>723</v>
      </c>
      <c r="J301" s="601" t="s">
        <v>723</v>
      </c>
      <c r="K301" s="601" t="s">
        <v>723</v>
      </c>
      <c r="L301" s="694">
        <v>14</v>
      </c>
      <c r="M301" s="704">
        <v>0.37</v>
      </c>
      <c r="N301" s="605" t="s">
        <v>723</v>
      </c>
      <c r="O301" s="605" t="s">
        <v>723</v>
      </c>
      <c r="P301" s="605" t="s">
        <v>723</v>
      </c>
      <c r="Q301" s="606">
        <v>20</v>
      </c>
      <c r="R301" s="607" t="s">
        <v>723</v>
      </c>
      <c r="S301" s="605" t="s">
        <v>723</v>
      </c>
      <c r="T301" s="607">
        <v>40</v>
      </c>
      <c r="U301" s="605" t="s">
        <v>723</v>
      </c>
      <c r="V301" s="607">
        <v>13</v>
      </c>
      <c r="W301" s="608">
        <v>54</v>
      </c>
      <c r="X301" s="609">
        <v>1.44</v>
      </c>
      <c r="Y301" s="610" t="s">
        <v>723</v>
      </c>
      <c r="Z301" s="588"/>
      <c r="AA301" s="589"/>
      <c r="AB301" s="589"/>
      <c r="AC301" s="589"/>
      <c r="AD301" s="589"/>
      <c r="AE301" s="589"/>
      <c r="AF301" s="589"/>
      <c r="AG301" s="589"/>
      <c r="AH301" s="589"/>
      <c r="AI301" s="589"/>
      <c r="AJ301" s="589"/>
      <c r="AK301" s="589"/>
      <c r="AL301" s="589"/>
      <c r="AM301" s="589"/>
      <c r="AN301" s="589"/>
      <c r="AO301" s="589"/>
      <c r="AP301" s="589"/>
      <c r="AQ301" s="589"/>
      <c r="AR301" s="589"/>
      <c r="AS301" s="589"/>
      <c r="AT301" s="589"/>
      <c r="AU301" s="589"/>
    </row>
    <row r="302" spans="1:47" s="520" customFormat="1" ht="14.25" customHeight="1" x14ac:dyDescent="0.2">
      <c r="A302" s="61" t="s">
        <v>273</v>
      </c>
      <c r="B302" s="61" t="s">
        <v>690</v>
      </c>
      <c r="C302" s="573" t="s">
        <v>745</v>
      </c>
      <c r="D302" s="573"/>
      <c r="E302" s="752">
        <v>67</v>
      </c>
      <c r="F302" s="603">
        <v>38</v>
      </c>
      <c r="G302" s="604">
        <v>8</v>
      </c>
      <c r="H302" s="601" t="s">
        <v>723</v>
      </c>
      <c r="I302" s="601" t="s">
        <v>723</v>
      </c>
      <c r="J302" s="601" t="s">
        <v>723</v>
      </c>
      <c r="K302" s="601" t="s">
        <v>723</v>
      </c>
      <c r="L302" s="694">
        <v>51</v>
      </c>
      <c r="M302" s="704">
        <v>0.76</v>
      </c>
      <c r="N302" s="605" t="s">
        <v>723</v>
      </c>
      <c r="O302" s="607">
        <v>11</v>
      </c>
      <c r="P302" s="605" t="s">
        <v>723</v>
      </c>
      <c r="Q302" s="606">
        <v>74</v>
      </c>
      <c r="R302" s="607" t="s">
        <v>723</v>
      </c>
      <c r="S302" s="607">
        <v>38</v>
      </c>
      <c r="T302" s="607">
        <v>48</v>
      </c>
      <c r="U302" s="605" t="s">
        <v>723</v>
      </c>
      <c r="V302" s="605">
        <v>26</v>
      </c>
      <c r="W302" s="608">
        <v>129</v>
      </c>
      <c r="X302" s="609">
        <v>1.92</v>
      </c>
      <c r="Y302" s="602">
        <v>78</v>
      </c>
      <c r="Z302" s="588"/>
      <c r="AA302" s="589"/>
      <c r="AB302" s="589"/>
      <c r="AC302" s="589"/>
      <c r="AD302" s="589"/>
      <c r="AE302" s="589"/>
      <c r="AF302" s="589"/>
      <c r="AG302" s="589"/>
      <c r="AH302" s="589"/>
      <c r="AI302" s="589"/>
      <c r="AJ302" s="589"/>
      <c r="AK302" s="589"/>
      <c r="AL302" s="589"/>
      <c r="AM302" s="589"/>
      <c r="AN302" s="589"/>
      <c r="AO302" s="589"/>
      <c r="AP302" s="589"/>
      <c r="AQ302" s="589"/>
      <c r="AR302" s="589"/>
      <c r="AS302" s="589"/>
      <c r="AT302" s="589"/>
      <c r="AU302" s="589"/>
    </row>
    <row r="303" spans="1:47" s="520" customFormat="1" ht="14.25" customHeight="1" x14ac:dyDescent="0.2">
      <c r="A303" s="61" t="s">
        <v>494</v>
      </c>
      <c r="B303" s="61" t="s">
        <v>495</v>
      </c>
      <c r="C303" s="573" t="s">
        <v>742</v>
      </c>
      <c r="D303" s="573"/>
      <c r="E303" s="752">
        <v>51.69</v>
      </c>
      <c r="F303" s="603" t="s">
        <v>723</v>
      </c>
      <c r="G303" s="601" t="s">
        <v>723</v>
      </c>
      <c r="H303" s="601" t="s">
        <v>723</v>
      </c>
      <c r="I303" s="601" t="s">
        <v>723</v>
      </c>
      <c r="J303" s="601" t="s">
        <v>723</v>
      </c>
      <c r="K303" s="601" t="s">
        <v>723</v>
      </c>
      <c r="L303" s="694">
        <v>17</v>
      </c>
      <c r="M303" s="704">
        <v>0.33</v>
      </c>
      <c r="N303" s="607" t="s">
        <v>723</v>
      </c>
      <c r="O303" s="607" t="s">
        <v>723</v>
      </c>
      <c r="P303" s="607">
        <v>10</v>
      </c>
      <c r="Q303" s="606">
        <v>31</v>
      </c>
      <c r="R303" s="605" t="s">
        <v>723</v>
      </c>
      <c r="S303" s="605" t="s">
        <v>723</v>
      </c>
      <c r="T303" s="605" t="s">
        <v>723</v>
      </c>
      <c r="U303" s="605" t="s">
        <v>723</v>
      </c>
      <c r="V303" s="607">
        <v>21</v>
      </c>
      <c r="W303" s="608">
        <v>27</v>
      </c>
      <c r="X303" s="609">
        <v>0.52</v>
      </c>
      <c r="Y303" s="602">
        <v>12</v>
      </c>
      <c r="Z303" s="588"/>
      <c r="AA303" s="589"/>
      <c r="AB303" s="589"/>
      <c r="AC303" s="589"/>
      <c r="AD303" s="589"/>
      <c r="AE303" s="589"/>
      <c r="AF303" s="589"/>
      <c r="AG303" s="589"/>
      <c r="AH303" s="589"/>
      <c r="AI303" s="589"/>
      <c r="AJ303" s="589"/>
      <c r="AK303" s="589"/>
      <c r="AL303" s="589"/>
      <c r="AM303" s="589"/>
      <c r="AN303" s="589"/>
      <c r="AO303" s="589"/>
      <c r="AP303" s="589"/>
      <c r="AQ303" s="589"/>
      <c r="AR303" s="589"/>
      <c r="AS303" s="589"/>
      <c r="AT303" s="589"/>
      <c r="AU303" s="589"/>
    </row>
    <row r="304" spans="1:47" s="520" customFormat="1" ht="14.25" customHeight="1" x14ac:dyDescent="0.2">
      <c r="A304" s="61" t="s">
        <v>554</v>
      </c>
      <c r="B304" s="61" t="s">
        <v>691</v>
      </c>
      <c r="C304" s="573" t="s">
        <v>748</v>
      </c>
      <c r="D304" s="573"/>
      <c r="E304" s="752">
        <v>62</v>
      </c>
      <c r="F304" s="603">
        <v>53</v>
      </c>
      <c r="G304" s="601" t="s">
        <v>723</v>
      </c>
      <c r="H304" s="601" t="s">
        <v>723</v>
      </c>
      <c r="I304" s="601" t="s">
        <v>723</v>
      </c>
      <c r="J304" s="601" t="s">
        <v>723</v>
      </c>
      <c r="K304" s="601" t="s">
        <v>723</v>
      </c>
      <c r="L304" s="694">
        <v>54</v>
      </c>
      <c r="M304" s="704">
        <v>0.88</v>
      </c>
      <c r="N304" s="607">
        <v>25</v>
      </c>
      <c r="O304" s="607">
        <v>15</v>
      </c>
      <c r="P304" s="607">
        <v>59</v>
      </c>
      <c r="Q304" s="606">
        <v>153</v>
      </c>
      <c r="R304" s="607">
        <v>26</v>
      </c>
      <c r="S304" s="607">
        <v>19</v>
      </c>
      <c r="T304" s="605" t="s">
        <v>723</v>
      </c>
      <c r="U304" s="605" t="s">
        <v>723</v>
      </c>
      <c r="V304" s="607">
        <v>17</v>
      </c>
      <c r="W304" s="608">
        <v>69</v>
      </c>
      <c r="X304" s="609">
        <v>1.1200000000000001</v>
      </c>
      <c r="Y304" s="602">
        <v>26</v>
      </c>
      <c r="Z304" s="588"/>
      <c r="AA304" s="589"/>
      <c r="AB304" s="589"/>
      <c r="AC304" s="589"/>
      <c r="AD304" s="589"/>
      <c r="AE304" s="589"/>
      <c r="AF304" s="589"/>
      <c r="AG304" s="589"/>
      <c r="AH304" s="589"/>
      <c r="AI304" s="589"/>
      <c r="AJ304" s="589"/>
      <c r="AK304" s="589"/>
      <c r="AL304" s="589"/>
      <c r="AM304" s="589"/>
      <c r="AN304" s="589"/>
      <c r="AO304" s="589"/>
      <c r="AP304" s="589"/>
      <c r="AQ304" s="589"/>
      <c r="AR304" s="589"/>
      <c r="AS304" s="589"/>
      <c r="AT304" s="589"/>
      <c r="AU304" s="589"/>
    </row>
    <row r="305" spans="1:47" s="520" customFormat="1" ht="14.25" customHeight="1" x14ac:dyDescent="0.2">
      <c r="A305" s="61" t="s">
        <v>568</v>
      </c>
      <c r="B305" s="61" t="s">
        <v>569</v>
      </c>
      <c r="C305" s="573" t="s">
        <v>748</v>
      </c>
      <c r="D305" s="573"/>
      <c r="E305" s="752">
        <v>30</v>
      </c>
      <c r="F305" s="603">
        <v>9</v>
      </c>
      <c r="G305" s="601" t="s">
        <v>723</v>
      </c>
      <c r="H305" s="601" t="s">
        <v>723</v>
      </c>
      <c r="I305" s="601" t="s">
        <v>723</v>
      </c>
      <c r="J305" s="601" t="s">
        <v>723</v>
      </c>
      <c r="K305" s="601" t="s">
        <v>723</v>
      </c>
      <c r="L305" s="694">
        <v>10</v>
      </c>
      <c r="M305" s="704">
        <v>0.33</v>
      </c>
      <c r="N305" s="605">
        <v>14</v>
      </c>
      <c r="O305" s="605" t="s">
        <v>723</v>
      </c>
      <c r="P305" s="607" t="s">
        <v>723</v>
      </c>
      <c r="Q305" s="606">
        <v>35</v>
      </c>
      <c r="R305" s="605" t="s">
        <v>723</v>
      </c>
      <c r="S305" s="607">
        <v>11</v>
      </c>
      <c r="T305" s="605" t="s">
        <v>723</v>
      </c>
      <c r="U305" s="605" t="s">
        <v>723</v>
      </c>
      <c r="V305" s="605" t="s">
        <v>723</v>
      </c>
      <c r="W305" s="608">
        <v>18</v>
      </c>
      <c r="X305" s="609">
        <v>0.6</v>
      </c>
      <c r="Y305" s="610" t="s">
        <v>723</v>
      </c>
      <c r="Z305" s="588"/>
      <c r="AA305" s="589"/>
      <c r="AB305" s="589"/>
      <c r="AC305" s="589"/>
      <c r="AD305" s="589"/>
      <c r="AE305" s="589"/>
      <c r="AF305" s="589"/>
      <c r="AG305" s="589"/>
      <c r="AH305" s="589"/>
      <c r="AI305" s="589"/>
      <c r="AJ305" s="589"/>
      <c r="AK305" s="589"/>
      <c r="AL305" s="589"/>
      <c r="AM305" s="589"/>
      <c r="AN305" s="589"/>
      <c r="AO305" s="589"/>
      <c r="AP305" s="589"/>
      <c r="AQ305" s="589"/>
      <c r="AR305" s="589"/>
      <c r="AS305" s="589"/>
      <c r="AT305" s="589"/>
      <c r="AU305" s="589"/>
    </row>
    <row r="306" spans="1:47" s="520" customFormat="1" ht="14.25" customHeight="1" x14ac:dyDescent="0.2">
      <c r="A306" s="61" t="s">
        <v>378</v>
      </c>
      <c r="B306" s="61" t="s">
        <v>379</v>
      </c>
      <c r="C306" s="573" t="s">
        <v>746</v>
      </c>
      <c r="D306" s="573"/>
      <c r="E306" s="752">
        <v>129</v>
      </c>
      <c r="F306" s="603">
        <v>26</v>
      </c>
      <c r="G306" s="604">
        <v>23</v>
      </c>
      <c r="H306" s="604">
        <v>70</v>
      </c>
      <c r="I306" s="604" t="s">
        <v>723</v>
      </c>
      <c r="J306" s="601" t="s">
        <v>723</v>
      </c>
      <c r="K306" s="601" t="s">
        <v>723</v>
      </c>
      <c r="L306" s="694">
        <v>124</v>
      </c>
      <c r="M306" s="704">
        <v>0.96</v>
      </c>
      <c r="N306" s="605">
        <v>28</v>
      </c>
      <c r="O306" s="605" t="s">
        <v>723</v>
      </c>
      <c r="P306" s="607" t="s">
        <v>723</v>
      </c>
      <c r="Q306" s="606">
        <v>164</v>
      </c>
      <c r="R306" s="605" t="s">
        <v>723</v>
      </c>
      <c r="S306" s="605" t="s">
        <v>723</v>
      </c>
      <c r="T306" s="607">
        <v>417</v>
      </c>
      <c r="U306" s="607">
        <v>974</v>
      </c>
      <c r="V306" s="607">
        <v>656</v>
      </c>
      <c r="W306" s="608">
        <v>2092</v>
      </c>
      <c r="X306" s="609">
        <v>16.27</v>
      </c>
      <c r="Y306" s="610">
        <v>48</v>
      </c>
      <c r="Z306" s="588"/>
      <c r="AA306" s="589"/>
      <c r="AB306" s="589"/>
      <c r="AC306" s="589"/>
      <c r="AD306" s="589"/>
      <c r="AE306" s="589"/>
      <c r="AF306" s="589"/>
      <c r="AG306" s="589"/>
      <c r="AH306" s="589"/>
      <c r="AI306" s="589"/>
      <c r="AJ306" s="589"/>
      <c r="AK306" s="589"/>
      <c r="AL306" s="589"/>
      <c r="AM306" s="589"/>
      <c r="AN306" s="589"/>
      <c r="AO306" s="589"/>
      <c r="AP306" s="589"/>
      <c r="AQ306" s="589"/>
      <c r="AR306" s="589"/>
      <c r="AS306" s="589"/>
      <c r="AT306" s="589"/>
      <c r="AU306" s="589"/>
    </row>
    <row r="307" spans="1:47" s="520" customFormat="1" ht="14.25" customHeight="1" x14ac:dyDescent="0.2">
      <c r="A307" s="61" t="s">
        <v>61</v>
      </c>
      <c r="B307" s="61" t="s">
        <v>62</v>
      </c>
      <c r="C307" s="573" t="s">
        <v>743</v>
      </c>
      <c r="D307" s="573"/>
      <c r="E307" s="752">
        <v>100.405</v>
      </c>
      <c r="F307" s="603">
        <v>30</v>
      </c>
      <c r="G307" s="604" t="s">
        <v>723</v>
      </c>
      <c r="H307" s="601" t="s">
        <v>723</v>
      </c>
      <c r="I307" s="601" t="s">
        <v>723</v>
      </c>
      <c r="J307" s="601" t="s">
        <v>723</v>
      </c>
      <c r="K307" s="601" t="s">
        <v>723</v>
      </c>
      <c r="L307" s="694">
        <v>38</v>
      </c>
      <c r="M307" s="704">
        <v>0.38</v>
      </c>
      <c r="N307" s="605" t="s">
        <v>723</v>
      </c>
      <c r="O307" s="605" t="s">
        <v>723</v>
      </c>
      <c r="P307" s="607">
        <v>17</v>
      </c>
      <c r="Q307" s="606">
        <v>65</v>
      </c>
      <c r="R307" s="605" t="s">
        <v>723</v>
      </c>
      <c r="S307" s="607">
        <v>16</v>
      </c>
      <c r="T307" s="607">
        <v>41</v>
      </c>
      <c r="U307" s="605" t="s">
        <v>723</v>
      </c>
      <c r="V307" s="607" t="s">
        <v>723</v>
      </c>
      <c r="W307" s="608">
        <v>59</v>
      </c>
      <c r="X307" s="609">
        <v>0.59</v>
      </c>
      <c r="Y307" s="602">
        <v>47</v>
      </c>
      <c r="Z307" s="588"/>
      <c r="AA307" s="589"/>
      <c r="AB307" s="589"/>
      <c r="AC307" s="589"/>
      <c r="AD307" s="589"/>
      <c r="AE307" s="589"/>
      <c r="AF307" s="589"/>
      <c r="AG307" s="589"/>
      <c r="AH307" s="589"/>
      <c r="AI307" s="589"/>
      <c r="AJ307" s="589"/>
      <c r="AK307" s="589"/>
      <c r="AL307" s="589"/>
      <c r="AM307" s="589"/>
      <c r="AN307" s="589"/>
      <c r="AO307" s="589"/>
      <c r="AP307" s="589"/>
      <c r="AQ307" s="589"/>
      <c r="AR307" s="589"/>
      <c r="AS307" s="589"/>
      <c r="AT307" s="589"/>
      <c r="AU307" s="589"/>
    </row>
    <row r="308" spans="1:47" s="520" customFormat="1" ht="14.25" customHeight="1" x14ac:dyDescent="0.2">
      <c r="A308" s="61" t="s">
        <v>496</v>
      </c>
      <c r="B308" s="61" t="s">
        <v>497</v>
      </c>
      <c r="C308" s="573" t="s">
        <v>742</v>
      </c>
      <c r="D308" s="573"/>
      <c r="E308" s="752">
        <v>50</v>
      </c>
      <c r="F308" s="603">
        <v>7</v>
      </c>
      <c r="G308" s="601" t="s">
        <v>723</v>
      </c>
      <c r="H308" s="601" t="s">
        <v>723</v>
      </c>
      <c r="I308" s="601" t="s">
        <v>723</v>
      </c>
      <c r="J308" s="601" t="s">
        <v>723</v>
      </c>
      <c r="K308" s="601" t="s">
        <v>723</v>
      </c>
      <c r="L308" s="694">
        <v>9</v>
      </c>
      <c r="M308" s="704">
        <v>0.18</v>
      </c>
      <c r="N308" s="605" t="s">
        <v>723</v>
      </c>
      <c r="O308" s="605" t="s">
        <v>723</v>
      </c>
      <c r="P308" s="607">
        <v>5</v>
      </c>
      <c r="Q308" s="606">
        <v>15</v>
      </c>
      <c r="R308" s="605" t="s">
        <v>723</v>
      </c>
      <c r="S308" s="605" t="s">
        <v>723</v>
      </c>
      <c r="T308" s="607">
        <v>29</v>
      </c>
      <c r="U308" s="605" t="s">
        <v>723</v>
      </c>
      <c r="V308" s="607">
        <v>8</v>
      </c>
      <c r="W308" s="608">
        <v>39</v>
      </c>
      <c r="X308" s="609">
        <v>0.78</v>
      </c>
      <c r="Y308" s="610" t="s">
        <v>723</v>
      </c>
      <c r="Z308" s="588"/>
      <c r="AA308" s="589"/>
      <c r="AB308" s="589"/>
      <c r="AC308" s="589"/>
      <c r="AD308" s="589"/>
      <c r="AE308" s="589"/>
      <c r="AF308" s="589"/>
      <c r="AG308" s="589"/>
      <c r="AH308" s="589"/>
      <c r="AI308" s="589"/>
      <c r="AJ308" s="589"/>
      <c r="AK308" s="589"/>
      <c r="AL308" s="589"/>
      <c r="AM308" s="589"/>
      <c r="AN308" s="589"/>
      <c r="AO308" s="589"/>
      <c r="AP308" s="589"/>
      <c r="AQ308" s="589"/>
      <c r="AR308" s="589"/>
      <c r="AS308" s="589"/>
      <c r="AT308" s="589"/>
      <c r="AU308" s="589"/>
    </row>
    <row r="309" spans="1:47" s="520" customFormat="1" ht="14.25" customHeight="1" x14ac:dyDescent="0.2">
      <c r="A309" s="61" t="s">
        <v>306</v>
      </c>
      <c r="B309" s="61" t="s">
        <v>307</v>
      </c>
      <c r="C309" s="573" t="s">
        <v>745</v>
      </c>
      <c r="D309" s="573"/>
      <c r="E309" s="752">
        <v>35</v>
      </c>
      <c r="F309" s="603">
        <v>9</v>
      </c>
      <c r="G309" s="601" t="s">
        <v>723</v>
      </c>
      <c r="H309" s="601" t="s">
        <v>723</v>
      </c>
      <c r="I309" s="601" t="s">
        <v>723</v>
      </c>
      <c r="J309" s="601" t="s">
        <v>723</v>
      </c>
      <c r="K309" s="601" t="s">
        <v>723</v>
      </c>
      <c r="L309" s="694">
        <v>12</v>
      </c>
      <c r="M309" s="704">
        <v>0.34</v>
      </c>
      <c r="N309" s="605" t="s">
        <v>723</v>
      </c>
      <c r="O309" s="605" t="s">
        <v>723</v>
      </c>
      <c r="P309" s="605">
        <v>9</v>
      </c>
      <c r="Q309" s="606">
        <v>23</v>
      </c>
      <c r="R309" s="605" t="s">
        <v>723</v>
      </c>
      <c r="S309" s="605" t="s">
        <v>723</v>
      </c>
      <c r="T309" s="607">
        <v>11</v>
      </c>
      <c r="U309" s="605" t="s">
        <v>723</v>
      </c>
      <c r="V309" s="605" t="s">
        <v>723</v>
      </c>
      <c r="W309" s="608">
        <v>12</v>
      </c>
      <c r="X309" s="609">
        <v>0.34</v>
      </c>
      <c r="Y309" s="610" t="s">
        <v>723</v>
      </c>
      <c r="Z309" s="588"/>
      <c r="AA309" s="589"/>
      <c r="AB309" s="589"/>
      <c r="AC309" s="589"/>
      <c r="AD309" s="589"/>
      <c r="AE309" s="589"/>
      <c r="AF309" s="589"/>
      <c r="AG309" s="589"/>
      <c r="AH309" s="589"/>
      <c r="AI309" s="589"/>
      <c r="AJ309" s="589"/>
      <c r="AK309" s="589"/>
      <c r="AL309" s="589"/>
      <c r="AM309" s="589"/>
      <c r="AN309" s="589"/>
      <c r="AO309" s="589"/>
      <c r="AP309" s="589"/>
      <c r="AQ309" s="589"/>
      <c r="AR309" s="589"/>
      <c r="AS309" s="589"/>
      <c r="AT309" s="589"/>
      <c r="AU309" s="589"/>
    </row>
    <row r="310" spans="1:47" s="520" customFormat="1" ht="14.25" customHeight="1" x14ac:dyDescent="0.2">
      <c r="A310" s="61" t="s">
        <v>504</v>
      </c>
      <c r="B310" s="61" t="s">
        <v>505</v>
      </c>
      <c r="C310" s="573" t="s">
        <v>742</v>
      </c>
      <c r="D310" s="573"/>
      <c r="E310" s="752">
        <v>53</v>
      </c>
      <c r="F310" s="612" t="s">
        <v>723</v>
      </c>
      <c r="G310" s="601" t="s">
        <v>723</v>
      </c>
      <c r="H310" s="601" t="s">
        <v>723</v>
      </c>
      <c r="I310" s="601" t="s">
        <v>723</v>
      </c>
      <c r="J310" s="601" t="s">
        <v>723</v>
      </c>
      <c r="K310" s="601" t="s">
        <v>723</v>
      </c>
      <c r="L310" s="694" t="s">
        <v>723</v>
      </c>
      <c r="M310" s="704" t="s">
        <v>723</v>
      </c>
      <c r="N310" s="605" t="s">
        <v>723</v>
      </c>
      <c r="O310" s="605" t="s">
        <v>723</v>
      </c>
      <c r="P310" s="605" t="s">
        <v>723</v>
      </c>
      <c r="Q310" s="606">
        <v>9</v>
      </c>
      <c r="R310" s="605" t="s">
        <v>723</v>
      </c>
      <c r="S310" s="607" t="s">
        <v>723</v>
      </c>
      <c r="T310" s="605" t="s">
        <v>723</v>
      </c>
      <c r="U310" s="605" t="s">
        <v>723</v>
      </c>
      <c r="V310" s="605" t="s">
        <v>723</v>
      </c>
      <c r="W310" s="608">
        <v>6</v>
      </c>
      <c r="X310" s="609">
        <v>0.11</v>
      </c>
      <c r="Y310" s="610" t="s">
        <v>723</v>
      </c>
      <c r="Z310" s="588"/>
      <c r="AA310" s="589"/>
      <c r="AB310" s="589"/>
      <c r="AC310" s="589"/>
      <c r="AD310" s="589"/>
      <c r="AE310" s="589"/>
      <c r="AF310" s="589"/>
      <c r="AG310" s="589"/>
      <c r="AH310" s="589"/>
      <c r="AI310" s="589"/>
      <c r="AJ310" s="589"/>
      <c r="AK310" s="589"/>
      <c r="AL310" s="589"/>
      <c r="AM310" s="589"/>
      <c r="AN310" s="589"/>
      <c r="AO310" s="589"/>
      <c r="AP310" s="589"/>
      <c r="AQ310" s="589"/>
      <c r="AR310" s="589"/>
      <c r="AS310" s="589"/>
      <c r="AT310" s="589"/>
      <c r="AU310" s="589"/>
    </row>
    <row r="311" spans="1:47" s="520" customFormat="1" ht="14.25" customHeight="1" x14ac:dyDescent="0.2">
      <c r="A311" s="61" t="s">
        <v>134</v>
      </c>
      <c r="B311" s="61" t="s">
        <v>135</v>
      </c>
      <c r="C311" s="573" t="s">
        <v>747</v>
      </c>
      <c r="D311" s="573"/>
      <c r="E311" s="752">
        <v>146.65</v>
      </c>
      <c r="F311" s="603">
        <v>56</v>
      </c>
      <c r="G311" s="601" t="s">
        <v>723</v>
      </c>
      <c r="H311" s="601" t="s">
        <v>723</v>
      </c>
      <c r="I311" s="601" t="s">
        <v>723</v>
      </c>
      <c r="J311" s="601" t="s">
        <v>723</v>
      </c>
      <c r="K311" s="601" t="s">
        <v>723</v>
      </c>
      <c r="L311" s="694">
        <v>65</v>
      </c>
      <c r="M311" s="704">
        <v>0.44</v>
      </c>
      <c r="N311" s="607">
        <v>14</v>
      </c>
      <c r="O311" s="607">
        <v>20</v>
      </c>
      <c r="P311" s="607">
        <v>75</v>
      </c>
      <c r="Q311" s="606">
        <v>174</v>
      </c>
      <c r="R311" s="605">
        <v>15</v>
      </c>
      <c r="S311" s="607" t="s">
        <v>723</v>
      </c>
      <c r="T311" s="605">
        <v>6</v>
      </c>
      <c r="U311" s="607">
        <v>116</v>
      </c>
      <c r="V311" s="605" t="s">
        <v>723</v>
      </c>
      <c r="W311" s="608">
        <v>137</v>
      </c>
      <c r="X311" s="609">
        <v>0.93</v>
      </c>
      <c r="Y311" s="602">
        <v>44</v>
      </c>
      <c r="Z311" s="588"/>
      <c r="AA311" s="589"/>
      <c r="AB311" s="589"/>
      <c r="AC311" s="589"/>
      <c r="AD311" s="589"/>
      <c r="AE311" s="589"/>
      <c r="AF311" s="589"/>
      <c r="AG311" s="589"/>
      <c r="AH311" s="589"/>
      <c r="AI311" s="589"/>
      <c r="AJ311" s="589"/>
      <c r="AK311" s="589"/>
      <c r="AL311" s="589"/>
      <c r="AM311" s="589"/>
      <c r="AN311" s="589"/>
      <c r="AO311" s="589"/>
      <c r="AP311" s="589"/>
      <c r="AQ311" s="589"/>
      <c r="AR311" s="589"/>
      <c r="AS311" s="589"/>
      <c r="AT311" s="589"/>
      <c r="AU311" s="589"/>
    </row>
    <row r="312" spans="1:47" s="520" customFormat="1" ht="14.25" customHeight="1" x14ac:dyDescent="0.2">
      <c r="A312" s="61" t="s">
        <v>264</v>
      </c>
      <c r="B312" s="61" t="s">
        <v>265</v>
      </c>
      <c r="C312" s="573" t="s">
        <v>749</v>
      </c>
      <c r="D312" s="573"/>
      <c r="E312" s="752">
        <v>112.53</v>
      </c>
      <c r="F312" s="603">
        <v>24</v>
      </c>
      <c r="G312" s="604" t="s">
        <v>723</v>
      </c>
      <c r="H312" s="601" t="s">
        <v>723</v>
      </c>
      <c r="I312" s="601" t="s">
        <v>723</v>
      </c>
      <c r="J312" s="601" t="s">
        <v>723</v>
      </c>
      <c r="K312" s="601" t="s">
        <v>723</v>
      </c>
      <c r="L312" s="694">
        <v>32</v>
      </c>
      <c r="M312" s="704">
        <v>0.28000000000000003</v>
      </c>
      <c r="N312" s="605" t="s">
        <v>723</v>
      </c>
      <c r="O312" s="605" t="s">
        <v>723</v>
      </c>
      <c r="P312" s="607">
        <v>7</v>
      </c>
      <c r="Q312" s="606">
        <v>45</v>
      </c>
      <c r="R312" s="605" t="s">
        <v>723</v>
      </c>
      <c r="S312" s="605" t="s">
        <v>723</v>
      </c>
      <c r="T312" s="607">
        <v>72</v>
      </c>
      <c r="U312" s="607">
        <v>39</v>
      </c>
      <c r="V312" s="605" t="s">
        <v>723</v>
      </c>
      <c r="W312" s="608">
        <v>117</v>
      </c>
      <c r="X312" s="609">
        <v>1.04</v>
      </c>
      <c r="Y312" s="602">
        <v>146</v>
      </c>
      <c r="Z312" s="588"/>
      <c r="AA312" s="589"/>
      <c r="AB312" s="589"/>
      <c r="AC312" s="589"/>
      <c r="AD312" s="589"/>
      <c r="AE312" s="589"/>
      <c r="AF312" s="589"/>
      <c r="AG312" s="589"/>
      <c r="AH312" s="589"/>
      <c r="AI312" s="589"/>
      <c r="AJ312" s="589"/>
      <c r="AK312" s="589"/>
      <c r="AL312" s="589"/>
      <c r="AM312" s="589"/>
      <c r="AN312" s="589"/>
      <c r="AO312" s="589"/>
      <c r="AP312" s="589"/>
      <c r="AQ312" s="589"/>
      <c r="AR312" s="589"/>
      <c r="AS312" s="589"/>
      <c r="AT312" s="589"/>
      <c r="AU312" s="589"/>
    </row>
    <row r="313" spans="1:47" s="520" customFormat="1" ht="14.25" customHeight="1" x14ac:dyDescent="0.2">
      <c r="A313" s="61" t="s">
        <v>420</v>
      </c>
      <c r="B313" s="61" t="s">
        <v>421</v>
      </c>
      <c r="C313" s="573" t="s">
        <v>746</v>
      </c>
      <c r="D313" s="573"/>
      <c r="E313" s="752">
        <v>108</v>
      </c>
      <c r="F313" s="603">
        <v>33</v>
      </c>
      <c r="G313" s="604">
        <v>39</v>
      </c>
      <c r="H313" s="604">
        <v>21</v>
      </c>
      <c r="I313" s="604">
        <v>7</v>
      </c>
      <c r="J313" s="604" t="s">
        <v>723</v>
      </c>
      <c r="K313" s="604" t="s">
        <v>723</v>
      </c>
      <c r="L313" s="694">
        <v>103</v>
      </c>
      <c r="M313" s="704">
        <v>0.96</v>
      </c>
      <c r="N313" s="607">
        <v>22</v>
      </c>
      <c r="O313" s="607">
        <v>73</v>
      </c>
      <c r="P313" s="607">
        <v>40</v>
      </c>
      <c r="Q313" s="606">
        <v>238</v>
      </c>
      <c r="R313" s="607">
        <v>167</v>
      </c>
      <c r="S313" s="607">
        <v>112</v>
      </c>
      <c r="T313" s="607">
        <v>207</v>
      </c>
      <c r="U313" s="607">
        <v>477</v>
      </c>
      <c r="V313" s="607">
        <v>1284</v>
      </c>
      <c r="W313" s="608">
        <v>2247</v>
      </c>
      <c r="X313" s="609">
        <v>20.89</v>
      </c>
      <c r="Y313" s="602">
        <v>29</v>
      </c>
      <c r="Z313" s="588"/>
      <c r="AA313" s="589"/>
      <c r="AB313" s="589"/>
      <c r="AC313" s="589"/>
      <c r="AD313" s="589"/>
      <c r="AE313" s="589"/>
      <c r="AF313" s="589"/>
      <c r="AG313" s="589"/>
      <c r="AH313" s="589"/>
      <c r="AI313" s="589"/>
      <c r="AJ313" s="589"/>
      <c r="AK313" s="589"/>
      <c r="AL313" s="589"/>
      <c r="AM313" s="589"/>
      <c r="AN313" s="589"/>
      <c r="AO313" s="589"/>
      <c r="AP313" s="589"/>
      <c r="AQ313" s="589"/>
      <c r="AR313" s="589"/>
      <c r="AS313" s="589"/>
      <c r="AT313" s="589"/>
      <c r="AU313" s="589"/>
    </row>
    <row r="314" spans="1:47" s="520" customFormat="1" ht="14.25" customHeight="1" x14ac:dyDescent="0.2">
      <c r="A314" s="61" t="s">
        <v>380</v>
      </c>
      <c r="B314" s="61" t="s">
        <v>381</v>
      </c>
      <c r="C314" s="573" t="s">
        <v>746</v>
      </c>
      <c r="D314" s="573"/>
      <c r="E314" s="752">
        <v>139</v>
      </c>
      <c r="F314" s="603">
        <v>73</v>
      </c>
      <c r="G314" s="604">
        <v>46</v>
      </c>
      <c r="H314" s="604">
        <v>36</v>
      </c>
      <c r="I314" s="604">
        <v>11</v>
      </c>
      <c r="J314" s="604">
        <v>27</v>
      </c>
      <c r="K314" s="604">
        <v>20</v>
      </c>
      <c r="L314" s="694">
        <v>213</v>
      </c>
      <c r="M314" s="704">
        <v>1.54</v>
      </c>
      <c r="N314" s="607">
        <v>5</v>
      </c>
      <c r="O314" s="607">
        <v>12</v>
      </c>
      <c r="P314" s="607">
        <v>30</v>
      </c>
      <c r="Q314" s="606">
        <v>260</v>
      </c>
      <c r="R314" s="607">
        <v>166</v>
      </c>
      <c r="S314" s="607">
        <v>140</v>
      </c>
      <c r="T314" s="607">
        <v>559</v>
      </c>
      <c r="U314" s="607">
        <v>530</v>
      </c>
      <c r="V314" s="607">
        <v>278</v>
      </c>
      <c r="W314" s="608">
        <v>1673</v>
      </c>
      <c r="X314" s="609">
        <v>12.07</v>
      </c>
      <c r="Y314" s="602">
        <v>115</v>
      </c>
      <c r="Z314" s="588"/>
      <c r="AA314" s="589"/>
      <c r="AB314" s="589"/>
      <c r="AC314" s="589"/>
      <c r="AD314" s="589"/>
      <c r="AE314" s="589"/>
      <c r="AF314" s="589"/>
      <c r="AG314" s="589"/>
      <c r="AH314" s="589"/>
      <c r="AI314" s="589"/>
      <c r="AJ314" s="589"/>
      <c r="AK314" s="589"/>
      <c r="AL314" s="589"/>
      <c r="AM314" s="589"/>
      <c r="AN314" s="589"/>
      <c r="AO314" s="589"/>
      <c r="AP314" s="589"/>
      <c r="AQ314" s="589"/>
      <c r="AR314" s="589"/>
      <c r="AS314" s="589"/>
      <c r="AT314" s="589"/>
      <c r="AU314" s="589"/>
    </row>
    <row r="315" spans="1:47" s="520" customFormat="1" ht="14.25" customHeight="1" x14ac:dyDescent="0.2">
      <c r="A315" s="61" t="s">
        <v>32</v>
      </c>
      <c r="B315" s="61" t="s">
        <v>692</v>
      </c>
      <c r="C315" s="573" t="s">
        <v>743</v>
      </c>
      <c r="D315" s="573"/>
      <c r="E315" s="752">
        <v>91</v>
      </c>
      <c r="F315" s="603">
        <v>76</v>
      </c>
      <c r="G315" s="601" t="s">
        <v>723</v>
      </c>
      <c r="H315" s="601" t="s">
        <v>723</v>
      </c>
      <c r="I315" s="601" t="s">
        <v>723</v>
      </c>
      <c r="J315" s="601" t="s">
        <v>723</v>
      </c>
      <c r="K315" s="601" t="s">
        <v>723</v>
      </c>
      <c r="L315" s="694">
        <v>81</v>
      </c>
      <c r="M315" s="704">
        <v>0.89</v>
      </c>
      <c r="N315" s="607">
        <v>21</v>
      </c>
      <c r="O315" s="607">
        <v>7</v>
      </c>
      <c r="P315" s="607">
        <v>18</v>
      </c>
      <c r="Q315" s="606">
        <v>127</v>
      </c>
      <c r="R315" s="605" t="s">
        <v>723</v>
      </c>
      <c r="S315" s="605" t="s">
        <v>723</v>
      </c>
      <c r="T315" s="607">
        <v>43</v>
      </c>
      <c r="U315" s="605" t="s">
        <v>723</v>
      </c>
      <c r="V315" s="605" t="s">
        <v>723</v>
      </c>
      <c r="W315" s="608">
        <v>44</v>
      </c>
      <c r="X315" s="609">
        <v>0.49</v>
      </c>
      <c r="Y315" s="602">
        <v>64</v>
      </c>
      <c r="Z315" s="588"/>
      <c r="AA315" s="589"/>
      <c r="AB315" s="589"/>
      <c r="AC315" s="589"/>
      <c r="AD315" s="589"/>
      <c r="AE315" s="589"/>
      <c r="AF315" s="589"/>
      <c r="AG315" s="589"/>
      <c r="AH315" s="589"/>
      <c r="AI315" s="589"/>
      <c r="AJ315" s="589"/>
      <c r="AK315" s="589"/>
      <c r="AL315" s="589"/>
      <c r="AM315" s="589"/>
      <c r="AN315" s="589"/>
      <c r="AO315" s="589"/>
      <c r="AP315" s="589"/>
      <c r="AQ315" s="589"/>
      <c r="AR315" s="589"/>
      <c r="AS315" s="589"/>
      <c r="AT315" s="589"/>
      <c r="AU315" s="589"/>
    </row>
    <row r="316" spans="1:47" s="520" customFormat="1" ht="14.25" customHeight="1" x14ac:dyDescent="0.2">
      <c r="A316" s="61" t="s">
        <v>252</v>
      </c>
      <c r="B316" s="61" t="s">
        <v>253</v>
      </c>
      <c r="C316" s="573" t="s">
        <v>749</v>
      </c>
      <c r="D316" s="573"/>
      <c r="E316" s="752">
        <v>61</v>
      </c>
      <c r="F316" s="603">
        <v>18</v>
      </c>
      <c r="G316" s="601" t="s">
        <v>723</v>
      </c>
      <c r="H316" s="601" t="s">
        <v>723</v>
      </c>
      <c r="I316" s="601" t="s">
        <v>723</v>
      </c>
      <c r="J316" s="601" t="s">
        <v>723</v>
      </c>
      <c r="K316" s="601" t="s">
        <v>723</v>
      </c>
      <c r="L316" s="694">
        <v>28</v>
      </c>
      <c r="M316" s="704">
        <v>0.46</v>
      </c>
      <c r="N316" s="607">
        <v>6</v>
      </c>
      <c r="O316" s="607">
        <v>25</v>
      </c>
      <c r="P316" s="607">
        <v>37</v>
      </c>
      <c r="Q316" s="606">
        <v>96</v>
      </c>
      <c r="R316" s="605" t="s">
        <v>723</v>
      </c>
      <c r="S316" s="605" t="s">
        <v>723</v>
      </c>
      <c r="T316" s="607">
        <v>11</v>
      </c>
      <c r="U316" s="605" t="s">
        <v>723</v>
      </c>
      <c r="V316" s="605" t="s">
        <v>723</v>
      </c>
      <c r="W316" s="608">
        <v>15</v>
      </c>
      <c r="X316" s="609">
        <v>0.25</v>
      </c>
      <c r="Y316" s="602">
        <v>8</v>
      </c>
      <c r="Z316" s="588"/>
      <c r="AA316" s="589"/>
      <c r="AB316" s="589"/>
      <c r="AC316" s="589"/>
      <c r="AD316" s="589"/>
      <c r="AE316" s="589"/>
      <c r="AF316" s="589"/>
      <c r="AG316" s="589"/>
      <c r="AH316" s="589"/>
      <c r="AI316" s="589"/>
      <c r="AJ316" s="589"/>
      <c r="AK316" s="589"/>
      <c r="AL316" s="589"/>
      <c r="AM316" s="589"/>
      <c r="AN316" s="589"/>
      <c r="AO316" s="589"/>
      <c r="AP316" s="589"/>
      <c r="AQ316" s="589"/>
      <c r="AR316" s="589"/>
      <c r="AS316" s="589"/>
      <c r="AT316" s="589"/>
      <c r="AU316" s="589"/>
    </row>
    <row r="317" spans="1:47" s="520" customFormat="1" ht="14.25" customHeight="1" x14ac:dyDescent="0.2">
      <c r="A317" s="61" t="s">
        <v>324</v>
      </c>
      <c r="B317" s="61" t="s">
        <v>325</v>
      </c>
      <c r="C317" s="573" t="s">
        <v>745</v>
      </c>
      <c r="D317" s="573"/>
      <c r="E317" s="752">
        <v>41</v>
      </c>
      <c r="F317" s="603">
        <v>14</v>
      </c>
      <c r="G317" s="601" t="s">
        <v>723</v>
      </c>
      <c r="H317" s="604" t="s">
        <v>723</v>
      </c>
      <c r="I317" s="601" t="s">
        <v>723</v>
      </c>
      <c r="J317" s="601" t="s">
        <v>723</v>
      </c>
      <c r="K317" s="601" t="s">
        <v>723</v>
      </c>
      <c r="L317" s="694">
        <v>24</v>
      </c>
      <c r="M317" s="704">
        <v>0.59</v>
      </c>
      <c r="N317" s="605">
        <v>5</v>
      </c>
      <c r="O317" s="605" t="s">
        <v>723</v>
      </c>
      <c r="P317" s="607" t="s">
        <v>723</v>
      </c>
      <c r="Q317" s="606">
        <v>33</v>
      </c>
      <c r="R317" s="607">
        <v>15</v>
      </c>
      <c r="S317" s="607">
        <v>43</v>
      </c>
      <c r="T317" s="607">
        <v>71</v>
      </c>
      <c r="U317" s="607">
        <v>52</v>
      </c>
      <c r="V317" s="607">
        <v>7</v>
      </c>
      <c r="W317" s="608">
        <v>188</v>
      </c>
      <c r="X317" s="609">
        <v>4.63</v>
      </c>
      <c r="Y317" s="610" t="s">
        <v>723</v>
      </c>
      <c r="Z317" s="588"/>
      <c r="AA317" s="589"/>
      <c r="AB317" s="589"/>
      <c r="AC317" s="589"/>
      <c r="AD317" s="589"/>
      <c r="AE317" s="589"/>
      <c r="AF317" s="589"/>
      <c r="AG317" s="589"/>
      <c r="AH317" s="589"/>
      <c r="AI317" s="589"/>
      <c r="AJ317" s="589"/>
      <c r="AK317" s="589"/>
      <c r="AL317" s="589"/>
      <c r="AM317" s="589"/>
      <c r="AN317" s="589"/>
      <c r="AO317" s="589"/>
      <c r="AP317" s="589"/>
      <c r="AQ317" s="589"/>
      <c r="AR317" s="589"/>
      <c r="AS317" s="589"/>
      <c r="AT317" s="589"/>
      <c r="AU317" s="589"/>
    </row>
    <row r="318" spans="1:47" s="520" customFormat="1" ht="14.25" customHeight="1" x14ac:dyDescent="0.2">
      <c r="A318" s="61" t="s">
        <v>354</v>
      </c>
      <c r="B318" s="61" t="s">
        <v>355</v>
      </c>
      <c r="C318" s="573" t="s">
        <v>745</v>
      </c>
      <c r="D318" s="573"/>
      <c r="E318" s="752">
        <v>52</v>
      </c>
      <c r="F318" s="603" t="s">
        <v>723</v>
      </c>
      <c r="G318" s="601" t="s">
        <v>723</v>
      </c>
      <c r="H318" s="601" t="s">
        <v>723</v>
      </c>
      <c r="I318" s="601" t="s">
        <v>723</v>
      </c>
      <c r="J318" s="601" t="s">
        <v>723</v>
      </c>
      <c r="K318" s="601" t="s">
        <v>723</v>
      </c>
      <c r="L318" s="694">
        <v>12</v>
      </c>
      <c r="M318" s="704">
        <v>0.23</v>
      </c>
      <c r="N318" s="607">
        <v>9</v>
      </c>
      <c r="O318" s="605" t="s">
        <v>723</v>
      </c>
      <c r="P318" s="605" t="s">
        <v>723</v>
      </c>
      <c r="Q318" s="606">
        <v>29</v>
      </c>
      <c r="R318" s="605" t="s">
        <v>723</v>
      </c>
      <c r="S318" s="605" t="s">
        <v>723</v>
      </c>
      <c r="T318" s="605" t="s">
        <v>723</v>
      </c>
      <c r="U318" s="607">
        <v>12</v>
      </c>
      <c r="V318" s="607">
        <v>10</v>
      </c>
      <c r="W318" s="608">
        <v>25</v>
      </c>
      <c r="X318" s="609">
        <v>0.48</v>
      </c>
      <c r="Y318" s="602" t="s">
        <v>723</v>
      </c>
      <c r="Z318" s="588"/>
      <c r="AA318" s="589"/>
      <c r="AB318" s="589"/>
      <c r="AC318" s="589"/>
      <c r="AD318" s="589"/>
      <c r="AE318" s="589"/>
      <c r="AF318" s="589"/>
      <c r="AG318" s="589"/>
      <c r="AH318" s="589"/>
      <c r="AI318" s="589"/>
      <c r="AJ318" s="589"/>
      <c r="AK318" s="589"/>
      <c r="AL318" s="589"/>
      <c r="AM318" s="589"/>
      <c r="AN318" s="589"/>
      <c r="AO318" s="589"/>
      <c r="AP318" s="589"/>
      <c r="AQ318" s="589"/>
      <c r="AR318" s="589"/>
      <c r="AS318" s="589"/>
      <c r="AT318" s="589"/>
      <c r="AU318" s="589"/>
    </row>
    <row r="319" spans="1:47" s="520" customFormat="1" ht="14.25" customHeight="1" x14ac:dyDescent="0.2">
      <c r="A319" s="61" t="s">
        <v>526</v>
      </c>
      <c r="B319" s="61" t="s">
        <v>527</v>
      </c>
      <c r="C319" s="573" t="s">
        <v>742</v>
      </c>
      <c r="D319" s="573"/>
      <c r="E319" s="752">
        <v>51.02</v>
      </c>
      <c r="F319" s="612" t="s">
        <v>723</v>
      </c>
      <c r="G319" s="601" t="s">
        <v>723</v>
      </c>
      <c r="H319" s="601" t="s">
        <v>723</v>
      </c>
      <c r="I319" s="601" t="s">
        <v>723</v>
      </c>
      <c r="J319" s="601" t="s">
        <v>723</v>
      </c>
      <c r="K319" s="601" t="s">
        <v>723</v>
      </c>
      <c r="L319" s="600" t="s">
        <v>723</v>
      </c>
      <c r="M319" s="610" t="s">
        <v>723</v>
      </c>
      <c r="N319" s="605" t="s">
        <v>723</v>
      </c>
      <c r="O319" s="605" t="s">
        <v>723</v>
      </c>
      <c r="P319" s="605" t="s">
        <v>723</v>
      </c>
      <c r="Q319" s="622" t="s">
        <v>723</v>
      </c>
      <c r="R319" s="605" t="s">
        <v>723</v>
      </c>
      <c r="S319" s="605" t="s">
        <v>723</v>
      </c>
      <c r="T319" s="605" t="s">
        <v>723</v>
      </c>
      <c r="U319" s="605" t="s">
        <v>723</v>
      </c>
      <c r="V319" s="605" t="s">
        <v>723</v>
      </c>
      <c r="W319" s="611" t="s">
        <v>619</v>
      </c>
      <c r="X319" s="610" t="s">
        <v>723</v>
      </c>
      <c r="Y319" s="610" t="s">
        <v>723</v>
      </c>
      <c r="Z319" s="588"/>
      <c r="AA319" s="589"/>
      <c r="AB319" s="589"/>
      <c r="AC319" s="589"/>
      <c r="AD319" s="589"/>
      <c r="AE319" s="589"/>
      <c r="AF319" s="589"/>
      <c r="AG319" s="589"/>
      <c r="AH319" s="589"/>
      <c r="AI319" s="589"/>
      <c r="AJ319" s="589"/>
      <c r="AK319" s="589"/>
      <c r="AL319" s="589"/>
      <c r="AM319" s="589"/>
      <c r="AN319" s="589"/>
      <c r="AO319" s="589"/>
      <c r="AP319" s="589"/>
      <c r="AQ319" s="589"/>
      <c r="AR319" s="589"/>
      <c r="AS319" s="589"/>
      <c r="AT319" s="589"/>
      <c r="AU319" s="589"/>
    </row>
    <row r="320" spans="1:47" s="520" customFormat="1" ht="14.25" customHeight="1" x14ac:dyDescent="0.2">
      <c r="A320" s="61" t="s">
        <v>450</v>
      </c>
      <c r="B320" s="61" t="s">
        <v>451</v>
      </c>
      <c r="C320" s="573" t="s">
        <v>742</v>
      </c>
      <c r="D320" s="573"/>
      <c r="E320" s="752">
        <v>68</v>
      </c>
      <c r="F320" s="603">
        <v>25</v>
      </c>
      <c r="G320" s="601" t="s">
        <v>723</v>
      </c>
      <c r="H320" s="601" t="s">
        <v>723</v>
      </c>
      <c r="I320" s="601" t="s">
        <v>723</v>
      </c>
      <c r="J320" s="601" t="s">
        <v>723</v>
      </c>
      <c r="K320" s="601" t="s">
        <v>723</v>
      </c>
      <c r="L320" s="694">
        <v>26</v>
      </c>
      <c r="M320" s="704">
        <v>0.38</v>
      </c>
      <c r="N320" s="605">
        <v>7</v>
      </c>
      <c r="O320" s="607">
        <v>5</v>
      </c>
      <c r="P320" s="605">
        <v>5</v>
      </c>
      <c r="Q320" s="606">
        <v>43</v>
      </c>
      <c r="R320" s="607">
        <v>11</v>
      </c>
      <c r="S320" s="605" t="s">
        <v>723</v>
      </c>
      <c r="T320" s="607">
        <v>19</v>
      </c>
      <c r="U320" s="605" t="s">
        <v>723</v>
      </c>
      <c r="V320" s="605" t="s">
        <v>723</v>
      </c>
      <c r="W320" s="608">
        <v>35</v>
      </c>
      <c r="X320" s="609">
        <v>0.51</v>
      </c>
      <c r="Y320" s="602">
        <v>40</v>
      </c>
      <c r="Z320" s="588"/>
      <c r="AA320" s="589"/>
      <c r="AB320" s="589"/>
      <c r="AC320" s="589"/>
      <c r="AD320" s="589"/>
      <c r="AE320" s="589"/>
      <c r="AF320" s="589"/>
      <c r="AG320" s="589"/>
      <c r="AH320" s="589"/>
      <c r="AI320" s="589"/>
      <c r="AJ320" s="589"/>
      <c r="AK320" s="589"/>
      <c r="AL320" s="589"/>
      <c r="AM320" s="589"/>
      <c r="AN320" s="589"/>
      <c r="AO320" s="589"/>
      <c r="AP320" s="589"/>
      <c r="AQ320" s="589"/>
      <c r="AR320" s="589"/>
      <c r="AS320" s="589"/>
      <c r="AT320" s="589"/>
      <c r="AU320" s="589"/>
    </row>
    <row r="321" spans="1:47" s="520" customFormat="1" ht="14.25" customHeight="1" x14ac:dyDescent="0.2">
      <c r="A321" s="61" t="s">
        <v>196</v>
      </c>
      <c r="B321" s="61" t="s">
        <v>197</v>
      </c>
      <c r="C321" s="573" t="s">
        <v>744</v>
      </c>
      <c r="D321" s="573"/>
      <c r="E321" s="752">
        <v>33</v>
      </c>
      <c r="F321" s="603">
        <v>52</v>
      </c>
      <c r="G321" s="601" t="s">
        <v>723</v>
      </c>
      <c r="H321" s="601" t="s">
        <v>723</v>
      </c>
      <c r="I321" s="601" t="s">
        <v>723</v>
      </c>
      <c r="J321" s="601" t="s">
        <v>723</v>
      </c>
      <c r="K321" s="601" t="s">
        <v>723</v>
      </c>
      <c r="L321" s="694">
        <v>60</v>
      </c>
      <c r="M321" s="704">
        <v>1.8</v>
      </c>
      <c r="N321" s="605">
        <v>6</v>
      </c>
      <c r="O321" s="605">
        <v>6</v>
      </c>
      <c r="P321" s="607">
        <v>18</v>
      </c>
      <c r="Q321" s="606">
        <v>90</v>
      </c>
      <c r="R321" s="607">
        <v>23</v>
      </c>
      <c r="S321" s="605" t="s">
        <v>723</v>
      </c>
      <c r="T321" s="607">
        <v>22</v>
      </c>
      <c r="U321" s="605" t="s">
        <v>723</v>
      </c>
      <c r="V321" s="607">
        <v>45</v>
      </c>
      <c r="W321" s="608">
        <v>91</v>
      </c>
      <c r="X321" s="609">
        <v>2.74</v>
      </c>
      <c r="Y321" s="602">
        <v>48</v>
      </c>
      <c r="Z321" s="588"/>
      <c r="AA321" s="589"/>
      <c r="AB321" s="589"/>
      <c r="AC321" s="589"/>
      <c r="AD321" s="589"/>
      <c r="AE321" s="589"/>
      <c r="AF321" s="589"/>
      <c r="AG321" s="589"/>
      <c r="AH321" s="589"/>
      <c r="AI321" s="589"/>
      <c r="AJ321" s="589"/>
      <c r="AK321" s="589"/>
      <c r="AL321" s="589"/>
      <c r="AM321" s="589"/>
      <c r="AN321" s="589"/>
      <c r="AO321" s="589"/>
      <c r="AP321" s="589"/>
      <c r="AQ321" s="589"/>
      <c r="AR321" s="589"/>
      <c r="AS321" s="589"/>
      <c r="AT321" s="589"/>
      <c r="AU321" s="589"/>
    </row>
    <row r="322" spans="1:47" s="520" customFormat="1" ht="14.25" customHeight="1" x14ac:dyDescent="0.2">
      <c r="A322" s="61" t="s">
        <v>326</v>
      </c>
      <c r="B322" s="61" t="s">
        <v>327</v>
      </c>
      <c r="C322" s="573" t="s">
        <v>745</v>
      </c>
      <c r="D322" s="573"/>
      <c r="E322" s="752">
        <v>48</v>
      </c>
      <c r="F322" s="603">
        <v>42</v>
      </c>
      <c r="G322" s="604" t="s">
        <v>723</v>
      </c>
      <c r="H322" s="601">
        <v>5</v>
      </c>
      <c r="I322" s="601" t="s">
        <v>723</v>
      </c>
      <c r="J322" s="601" t="s">
        <v>723</v>
      </c>
      <c r="K322" s="601" t="s">
        <v>723</v>
      </c>
      <c r="L322" s="694">
        <v>52</v>
      </c>
      <c r="M322" s="704">
        <v>1.0900000000000001</v>
      </c>
      <c r="N322" s="605" t="s">
        <v>723</v>
      </c>
      <c r="O322" s="605">
        <v>5</v>
      </c>
      <c r="P322" s="607" t="s">
        <v>723</v>
      </c>
      <c r="Q322" s="606">
        <v>60</v>
      </c>
      <c r="R322" s="605" t="s">
        <v>723</v>
      </c>
      <c r="S322" s="607">
        <v>61</v>
      </c>
      <c r="T322" s="607">
        <v>18</v>
      </c>
      <c r="U322" s="605" t="s">
        <v>723</v>
      </c>
      <c r="V322" s="605" t="s">
        <v>723</v>
      </c>
      <c r="W322" s="608">
        <v>82</v>
      </c>
      <c r="X322" s="609">
        <v>1.71</v>
      </c>
      <c r="Y322" s="610" t="s">
        <v>723</v>
      </c>
      <c r="Z322" s="588"/>
      <c r="AA322" s="589"/>
      <c r="AB322" s="589"/>
      <c r="AC322" s="589"/>
      <c r="AD322" s="589"/>
      <c r="AE322" s="589"/>
      <c r="AF322" s="589"/>
      <c r="AG322" s="589"/>
      <c r="AH322" s="589"/>
      <c r="AI322" s="589"/>
      <c r="AJ322" s="589"/>
      <c r="AK322" s="589"/>
      <c r="AL322" s="589"/>
      <c r="AM322" s="589"/>
      <c r="AN322" s="589"/>
      <c r="AO322" s="589"/>
      <c r="AP322" s="589"/>
      <c r="AQ322" s="589"/>
      <c r="AR322" s="589"/>
      <c r="AS322" s="589"/>
      <c r="AT322" s="589"/>
      <c r="AU322" s="589"/>
    </row>
    <row r="323" spans="1:47" s="520" customFormat="1" ht="14.25" customHeight="1" x14ac:dyDescent="0.2">
      <c r="A323" s="61" t="s">
        <v>431</v>
      </c>
      <c r="B323" s="61" t="s">
        <v>693</v>
      </c>
      <c r="C323" s="573" t="s">
        <v>742</v>
      </c>
      <c r="D323" s="573"/>
      <c r="E323" s="752">
        <v>65</v>
      </c>
      <c r="F323" s="612" t="s">
        <v>723</v>
      </c>
      <c r="G323" s="601" t="s">
        <v>723</v>
      </c>
      <c r="H323" s="601" t="s">
        <v>723</v>
      </c>
      <c r="I323" s="601" t="s">
        <v>723</v>
      </c>
      <c r="J323" s="601" t="s">
        <v>723</v>
      </c>
      <c r="K323" s="601" t="s">
        <v>723</v>
      </c>
      <c r="L323" s="600" t="s">
        <v>723</v>
      </c>
      <c r="M323" s="610" t="s">
        <v>723</v>
      </c>
      <c r="N323" s="607" t="s">
        <v>723</v>
      </c>
      <c r="O323" s="607" t="s">
        <v>723</v>
      </c>
      <c r="P323" s="607">
        <v>14</v>
      </c>
      <c r="Q323" s="606">
        <v>23</v>
      </c>
      <c r="R323" s="607">
        <v>5</v>
      </c>
      <c r="S323" s="605" t="s">
        <v>723</v>
      </c>
      <c r="T323" s="607">
        <v>37</v>
      </c>
      <c r="U323" s="605" t="s">
        <v>723</v>
      </c>
      <c r="V323" s="605" t="s">
        <v>723</v>
      </c>
      <c r="W323" s="608">
        <v>43</v>
      </c>
      <c r="X323" s="609">
        <v>0.66</v>
      </c>
      <c r="Y323" s="602">
        <v>7</v>
      </c>
      <c r="Z323" s="588"/>
      <c r="AA323" s="589"/>
      <c r="AB323" s="589"/>
      <c r="AC323" s="589"/>
      <c r="AD323" s="589"/>
      <c r="AE323" s="589"/>
      <c r="AF323" s="589"/>
      <c r="AG323" s="589"/>
      <c r="AH323" s="589"/>
      <c r="AI323" s="589"/>
      <c r="AJ323" s="589"/>
      <c r="AK323" s="589"/>
      <c r="AL323" s="589"/>
      <c r="AM323" s="589"/>
      <c r="AN323" s="589"/>
      <c r="AO323" s="589"/>
      <c r="AP323" s="589"/>
      <c r="AQ323" s="589"/>
      <c r="AR323" s="589"/>
      <c r="AS323" s="589"/>
      <c r="AT323" s="589"/>
      <c r="AU323" s="589"/>
    </row>
    <row r="324" spans="1:47" s="520" customFormat="1" ht="14.25" customHeight="1" x14ac:dyDescent="0.2">
      <c r="A324" s="61" t="s">
        <v>570</v>
      </c>
      <c r="B324" s="61" t="s">
        <v>571</v>
      </c>
      <c r="C324" s="573" t="s">
        <v>748</v>
      </c>
      <c r="D324" s="573"/>
      <c r="E324" s="752">
        <v>24</v>
      </c>
      <c r="F324" s="612" t="s">
        <v>723</v>
      </c>
      <c r="G324" s="601" t="s">
        <v>723</v>
      </c>
      <c r="H324" s="601" t="s">
        <v>723</v>
      </c>
      <c r="I324" s="601" t="s">
        <v>723</v>
      </c>
      <c r="J324" s="601" t="s">
        <v>723</v>
      </c>
      <c r="K324" s="601" t="s">
        <v>723</v>
      </c>
      <c r="L324" s="600" t="s">
        <v>723</v>
      </c>
      <c r="M324" s="610" t="s">
        <v>723</v>
      </c>
      <c r="N324" s="605" t="s">
        <v>723</v>
      </c>
      <c r="O324" s="605" t="s">
        <v>723</v>
      </c>
      <c r="P324" s="605">
        <v>5</v>
      </c>
      <c r="Q324" s="606">
        <v>10</v>
      </c>
      <c r="R324" s="607" t="s">
        <v>723</v>
      </c>
      <c r="S324" s="605" t="s">
        <v>723</v>
      </c>
      <c r="T324" s="605" t="s">
        <v>723</v>
      </c>
      <c r="U324" s="605" t="s">
        <v>723</v>
      </c>
      <c r="V324" s="605" t="s">
        <v>723</v>
      </c>
      <c r="W324" s="608">
        <v>7</v>
      </c>
      <c r="X324" s="609">
        <v>0.28999999999999998</v>
      </c>
      <c r="Y324" s="610" t="s">
        <v>723</v>
      </c>
      <c r="Z324" s="588"/>
      <c r="AA324" s="589"/>
      <c r="AB324" s="589"/>
      <c r="AC324" s="589"/>
      <c r="AD324" s="589"/>
      <c r="AE324" s="589"/>
      <c r="AF324" s="589"/>
      <c r="AG324" s="589"/>
      <c r="AH324" s="589"/>
      <c r="AI324" s="589"/>
      <c r="AJ324" s="589"/>
      <c r="AK324" s="589"/>
      <c r="AL324" s="589"/>
      <c r="AM324" s="589"/>
      <c r="AN324" s="589"/>
      <c r="AO324" s="589"/>
      <c r="AP324" s="589"/>
      <c r="AQ324" s="589"/>
      <c r="AR324" s="589"/>
      <c r="AS324" s="589"/>
      <c r="AT324" s="589"/>
      <c r="AU324" s="589"/>
    </row>
    <row r="325" spans="1:47" s="520" customFormat="1" ht="14.25" customHeight="1" x14ac:dyDescent="0.2">
      <c r="A325" s="61" t="s">
        <v>580</v>
      </c>
      <c r="B325" s="61" t="s">
        <v>581</v>
      </c>
      <c r="C325" s="573" t="s">
        <v>748</v>
      </c>
      <c r="D325" s="573"/>
      <c r="E325" s="752">
        <v>46</v>
      </c>
      <c r="F325" s="603" t="s">
        <v>723</v>
      </c>
      <c r="G325" s="601" t="s">
        <v>723</v>
      </c>
      <c r="H325" s="601" t="s">
        <v>723</v>
      </c>
      <c r="I325" s="601" t="s">
        <v>723</v>
      </c>
      <c r="J325" s="601" t="s">
        <v>723</v>
      </c>
      <c r="K325" s="601" t="s">
        <v>723</v>
      </c>
      <c r="L325" s="694">
        <v>9</v>
      </c>
      <c r="M325" s="704">
        <v>0.19</v>
      </c>
      <c r="N325" s="605" t="s">
        <v>723</v>
      </c>
      <c r="O325" s="605" t="s">
        <v>723</v>
      </c>
      <c r="P325" s="605">
        <v>7</v>
      </c>
      <c r="Q325" s="606">
        <v>21</v>
      </c>
      <c r="R325" s="605">
        <v>7</v>
      </c>
      <c r="S325" s="605" t="s">
        <v>723</v>
      </c>
      <c r="T325" s="605" t="s">
        <v>723</v>
      </c>
      <c r="U325" s="607">
        <v>17</v>
      </c>
      <c r="V325" s="605" t="s">
        <v>723</v>
      </c>
      <c r="W325" s="608">
        <v>26</v>
      </c>
      <c r="X325" s="609">
        <v>0.56000000000000005</v>
      </c>
      <c r="Y325" s="610">
        <v>5</v>
      </c>
      <c r="Z325" s="588"/>
      <c r="AA325" s="589"/>
      <c r="AB325" s="589"/>
      <c r="AC325" s="589"/>
      <c r="AD325" s="589"/>
      <c r="AE325" s="589"/>
      <c r="AF325" s="589"/>
      <c r="AG325" s="589"/>
      <c r="AH325" s="589"/>
      <c r="AI325" s="589"/>
      <c r="AJ325" s="589"/>
      <c r="AK325" s="589"/>
      <c r="AL325" s="589"/>
      <c r="AM325" s="589"/>
      <c r="AN325" s="589"/>
      <c r="AO325" s="589"/>
      <c r="AP325" s="589"/>
      <c r="AQ325" s="589"/>
      <c r="AR325" s="589"/>
      <c r="AS325" s="589"/>
      <c r="AT325" s="589"/>
      <c r="AU325" s="589"/>
    </row>
    <row r="326" spans="1:47" s="520" customFormat="1" ht="14.25" customHeight="1" x14ac:dyDescent="0.2">
      <c r="A326" s="61" t="s">
        <v>85</v>
      </c>
      <c r="B326" s="61" t="s">
        <v>86</v>
      </c>
      <c r="C326" s="573" t="s">
        <v>743</v>
      </c>
      <c r="D326" s="573"/>
      <c r="E326" s="752">
        <v>47</v>
      </c>
      <c r="F326" s="612" t="s">
        <v>723</v>
      </c>
      <c r="G326" s="601" t="s">
        <v>723</v>
      </c>
      <c r="H326" s="601" t="s">
        <v>723</v>
      </c>
      <c r="I326" s="601" t="s">
        <v>723</v>
      </c>
      <c r="J326" s="601" t="s">
        <v>723</v>
      </c>
      <c r="K326" s="601" t="s">
        <v>723</v>
      </c>
      <c r="L326" s="694" t="s">
        <v>723</v>
      </c>
      <c r="M326" s="704" t="s">
        <v>723</v>
      </c>
      <c r="N326" s="605" t="s">
        <v>723</v>
      </c>
      <c r="O326" s="607" t="s">
        <v>723</v>
      </c>
      <c r="P326" s="605" t="s">
        <v>723</v>
      </c>
      <c r="Q326" s="606">
        <v>5</v>
      </c>
      <c r="R326" s="605" t="s">
        <v>723</v>
      </c>
      <c r="S326" s="605" t="s">
        <v>723</v>
      </c>
      <c r="T326" s="605" t="s">
        <v>723</v>
      </c>
      <c r="U326" s="605" t="s">
        <v>723</v>
      </c>
      <c r="V326" s="605" t="s">
        <v>723</v>
      </c>
      <c r="W326" s="611" t="s">
        <v>619</v>
      </c>
      <c r="X326" s="610" t="s">
        <v>723</v>
      </c>
      <c r="Y326" s="602" t="s">
        <v>723</v>
      </c>
      <c r="Z326" s="588"/>
      <c r="AA326" s="589"/>
      <c r="AB326" s="589"/>
      <c r="AC326" s="589"/>
      <c r="AD326" s="589"/>
      <c r="AE326" s="589"/>
      <c r="AF326" s="589"/>
      <c r="AG326" s="589"/>
      <c r="AH326" s="589"/>
      <c r="AI326" s="589"/>
      <c r="AJ326" s="589"/>
      <c r="AK326" s="589"/>
      <c r="AL326" s="589"/>
      <c r="AM326" s="589"/>
      <c r="AN326" s="589"/>
      <c r="AO326" s="589"/>
      <c r="AP326" s="589"/>
      <c r="AQ326" s="589"/>
      <c r="AR326" s="589"/>
      <c r="AS326" s="589"/>
      <c r="AT326" s="589"/>
      <c r="AU326" s="589"/>
    </row>
    <row r="327" spans="1:47" s="520" customFormat="1" ht="14.25" customHeight="1" x14ac:dyDescent="0.2">
      <c r="A327" s="61" t="s">
        <v>182</v>
      </c>
      <c r="B327" s="61" t="s">
        <v>183</v>
      </c>
      <c r="C327" s="573" t="s">
        <v>744</v>
      </c>
      <c r="D327" s="573"/>
      <c r="E327" s="752">
        <v>41</v>
      </c>
      <c r="F327" s="603" t="s">
        <v>723</v>
      </c>
      <c r="G327" s="601" t="s">
        <v>723</v>
      </c>
      <c r="H327" s="601" t="s">
        <v>723</v>
      </c>
      <c r="I327" s="601" t="s">
        <v>723</v>
      </c>
      <c r="J327" s="601" t="s">
        <v>723</v>
      </c>
      <c r="K327" s="601" t="s">
        <v>723</v>
      </c>
      <c r="L327" s="694">
        <v>11</v>
      </c>
      <c r="M327" s="704">
        <v>0.27</v>
      </c>
      <c r="N327" s="605" t="s">
        <v>723</v>
      </c>
      <c r="O327" s="605" t="s">
        <v>723</v>
      </c>
      <c r="P327" s="605" t="s">
        <v>723</v>
      </c>
      <c r="Q327" s="606">
        <v>16</v>
      </c>
      <c r="R327" s="605" t="s">
        <v>723</v>
      </c>
      <c r="S327" s="605" t="s">
        <v>723</v>
      </c>
      <c r="T327" s="605" t="s">
        <v>723</v>
      </c>
      <c r="U327" s="605" t="s">
        <v>723</v>
      </c>
      <c r="V327" s="607" t="s">
        <v>723</v>
      </c>
      <c r="W327" s="608" t="s">
        <v>619</v>
      </c>
      <c r="X327" s="609" t="s">
        <v>723</v>
      </c>
      <c r="Y327" s="610" t="s">
        <v>723</v>
      </c>
      <c r="Z327" s="588"/>
      <c r="AA327" s="589"/>
      <c r="AB327" s="589"/>
      <c r="AC327" s="589"/>
      <c r="AD327" s="589"/>
      <c r="AE327" s="589"/>
      <c r="AF327" s="589"/>
      <c r="AG327" s="589"/>
      <c r="AH327" s="589"/>
      <c r="AI327" s="589"/>
      <c r="AJ327" s="589"/>
      <c r="AK327" s="589"/>
      <c r="AL327" s="589"/>
      <c r="AM327" s="589"/>
      <c r="AN327" s="589"/>
      <c r="AO327" s="589"/>
      <c r="AP327" s="589"/>
      <c r="AQ327" s="589"/>
      <c r="AR327" s="589"/>
      <c r="AS327" s="589"/>
      <c r="AT327" s="589"/>
      <c r="AU327" s="589"/>
    </row>
    <row r="328" spans="1:47" s="520" customFormat="1" ht="14.25" customHeight="1" x14ac:dyDescent="0.2">
      <c r="A328" s="61" t="s">
        <v>506</v>
      </c>
      <c r="B328" s="61" t="s">
        <v>507</v>
      </c>
      <c r="C328" s="573" t="s">
        <v>742</v>
      </c>
      <c r="D328" s="573"/>
      <c r="E328" s="752">
        <v>46.22</v>
      </c>
      <c r="F328" s="612">
        <v>20</v>
      </c>
      <c r="G328" s="601" t="s">
        <v>723</v>
      </c>
      <c r="H328" s="601" t="s">
        <v>723</v>
      </c>
      <c r="I328" s="601" t="s">
        <v>723</v>
      </c>
      <c r="J328" s="601" t="s">
        <v>723</v>
      </c>
      <c r="K328" s="601" t="s">
        <v>723</v>
      </c>
      <c r="L328" s="694">
        <v>21</v>
      </c>
      <c r="M328" s="704">
        <v>0.45</v>
      </c>
      <c r="N328" s="605" t="s">
        <v>723</v>
      </c>
      <c r="O328" s="607">
        <v>19</v>
      </c>
      <c r="P328" s="605" t="s">
        <v>723</v>
      </c>
      <c r="Q328" s="606">
        <v>51</v>
      </c>
      <c r="R328" s="607" t="s">
        <v>723</v>
      </c>
      <c r="S328" s="605" t="s">
        <v>723</v>
      </c>
      <c r="T328" s="605" t="s">
        <v>723</v>
      </c>
      <c r="U328" s="605" t="s">
        <v>723</v>
      </c>
      <c r="V328" s="605" t="s">
        <v>723</v>
      </c>
      <c r="W328" s="608">
        <v>9</v>
      </c>
      <c r="X328" s="609">
        <v>0.19</v>
      </c>
      <c r="Y328" s="610" t="s">
        <v>723</v>
      </c>
      <c r="Z328" s="588"/>
      <c r="AA328" s="589"/>
      <c r="AB328" s="589"/>
      <c r="AC328" s="589"/>
      <c r="AD328" s="589"/>
      <c r="AE328" s="589"/>
      <c r="AF328" s="589"/>
      <c r="AG328" s="589"/>
      <c r="AH328" s="589"/>
      <c r="AI328" s="589"/>
      <c r="AJ328" s="589"/>
      <c r="AK328" s="589"/>
      <c r="AL328" s="589"/>
      <c r="AM328" s="589"/>
      <c r="AN328" s="589"/>
      <c r="AO328" s="589"/>
      <c r="AP328" s="589"/>
      <c r="AQ328" s="589"/>
      <c r="AR328" s="589"/>
      <c r="AS328" s="589"/>
      <c r="AT328" s="589"/>
      <c r="AU328" s="589"/>
    </row>
    <row r="329" spans="1:47" s="520" customFormat="1" ht="14.25" customHeight="1" x14ac:dyDescent="0.2">
      <c r="A329" s="61" t="s">
        <v>604</v>
      </c>
      <c r="B329" s="61" t="s">
        <v>605</v>
      </c>
      <c r="C329" s="573" t="s">
        <v>748</v>
      </c>
      <c r="D329" s="573"/>
      <c r="E329" s="752">
        <v>15.74</v>
      </c>
      <c r="F329" s="612" t="s">
        <v>723</v>
      </c>
      <c r="G329" s="601" t="s">
        <v>723</v>
      </c>
      <c r="H329" s="601" t="s">
        <v>723</v>
      </c>
      <c r="I329" s="601" t="s">
        <v>723</v>
      </c>
      <c r="J329" s="601" t="s">
        <v>723</v>
      </c>
      <c r="K329" s="601" t="s">
        <v>723</v>
      </c>
      <c r="L329" s="694">
        <v>5</v>
      </c>
      <c r="M329" s="704">
        <v>0.32</v>
      </c>
      <c r="N329" s="605" t="s">
        <v>723</v>
      </c>
      <c r="O329" s="605" t="s">
        <v>723</v>
      </c>
      <c r="P329" s="605" t="s">
        <v>723</v>
      </c>
      <c r="Q329" s="606">
        <v>8</v>
      </c>
      <c r="R329" s="605" t="s">
        <v>723</v>
      </c>
      <c r="S329" s="605" t="s">
        <v>723</v>
      </c>
      <c r="T329" s="605" t="s">
        <v>723</v>
      </c>
      <c r="U329" s="605" t="s">
        <v>723</v>
      </c>
      <c r="V329" s="605" t="s">
        <v>723</v>
      </c>
      <c r="W329" s="608" t="s">
        <v>619</v>
      </c>
      <c r="X329" s="609" t="s">
        <v>723</v>
      </c>
      <c r="Y329" s="610" t="s">
        <v>723</v>
      </c>
      <c r="Z329" s="588"/>
      <c r="AA329" s="589"/>
      <c r="AB329" s="589"/>
      <c r="AC329" s="589"/>
      <c r="AD329" s="589"/>
      <c r="AE329" s="589"/>
      <c r="AF329" s="589"/>
      <c r="AG329" s="589"/>
      <c r="AH329" s="589"/>
      <c r="AI329" s="589"/>
      <c r="AJ329" s="589"/>
      <c r="AK329" s="589"/>
      <c r="AL329" s="589"/>
      <c r="AM329" s="589"/>
      <c r="AN329" s="589"/>
      <c r="AO329" s="589"/>
      <c r="AP329" s="589"/>
      <c r="AQ329" s="589"/>
      <c r="AR329" s="589"/>
      <c r="AS329" s="589"/>
      <c r="AT329" s="589"/>
      <c r="AU329" s="589"/>
    </row>
    <row r="330" spans="1:47" s="520" customFormat="1" ht="14.25" customHeight="1" x14ac:dyDescent="0.2">
      <c r="A330" s="61" t="s">
        <v>382</v>
      </c>
      <c r="B330" s="61" t="s">
        <v>383</v>
      </c>
      <c r="C330" s="573" t="s">
        <v>746</v>
      </c>
      <c r="D330" s="573"/>
      <c r="E330" s="752">
        <v>122</v>
      </c>
      <c r="F330" s="603">
        <v>27</v>
      </c>
      <c r="G330" s="604">
        <v>19</v>
      </c>
      <c r="H330" s="604">
        <v>7</v>
      </c>
      <c r="I330" s="601" t="s">
        <v>723</v>
      </c>
      <c r="J330" s="604">
        <v>23</v>
      </c>
      <c r="K330" s="601" t="s">
        <v>723</v>
      </c>
      <c r="L330" s="694">
        <v>80</v>
      </c>
      <c r="M330" s="704">
        <v>0.66</v>
      </c>
      <c r="N330" s="607">
        <v>24</v>
      </c>
      <c r="O330" s="607">
        <v>12</v>
      </c>
      <c r="P330" s="607">
        <v>26</v>
      </c>
      <c r="Q330" s="606">
        <v>142</v>
      </c>
      <c r="R330" s="605" t="s">
        <v>723</v>
      </c>
      <c r="S330" s="605" t="s">
        <v>723</v>
      </c>
      <c r="T330" s="607">
        <v>124</v>
      </c>
      <c r="U330" s="607">
        <v>211</v>
      </c>
      <c r="V330" s="607">
        <v>2115</v>
      </c>
      <c r="W330" s="608">
        <v>2507</v>
      </c>
      <c r="X330" s="609">
        <v>20.61</v>
      </c>
      <c r="Y330" s="610" t="s">
        <v>723</v>
      </c>
      <c r="Z330" s="588"/>
      <c r="AA330" s="589"/>
      <c r="AB330" s="589"/>
      <c r="AC330" s="589"/>
      <c r="AD330" s="589"/>
      <c r="AE330" s="589"/>
      <c r="AF330" s="589"/>
      <c r="AG330" s="589"/>
      <c r="AH330" s="589"/>
      <c r="AI330" s="589"/>
      <c r="AJ330" s="589"/>
      <c r="AK330" s="589"/>
      <c r="AL330" s="589"/>
      <c r="AM330" s="589"/>
      <c r="AN330" s="589"/>
      <c r="AO330" s="589"/>
      <c r="AP330" s="589"/>
      <c r="AQ330" s="589"/>
      <c r="AR330" s="589"/>
      <c r="AS330" s="589"/>
      <c r="AT330" s="589"/>
      <c r="AU330" s="589"/>
    </row>
    <row r="331" spans="1:47" s="520" customFormat="1" ht="14.25" customHeight="1" x14ac:dyDescent="0.2">
      <c r="A331" s="61" t="s">
        <v>582</v>
      </c>
      <c r="B331" s="61" t="s">
        <v>583</v>
      </c>
      <c r="C331" s="573" t="s">
        <v>748</v>
      </c>
      <c r="D331" s="573"/>
      <c r="E331" s="752">
        <v>29.18</v>
      </c>
      <c r="F331" s="612">
        <v>31</v>
      </c>
      <c r="G331" s="601" t="s">
        <v>723</v>
      </c>
      <c r="H331" s="601" t="s">
        <v>723</v>
      </c>
      <c r="I331" s="601" t="s">
        <v>723</v>
      </c>
      <c r="J331" s="601" t="s">
        <v>723</v>
      </c>
      <c r="K331" s="601" t="s">
        <v>723</v>
      </c>
      <c r="L331" s="694">
        <v>32</v>
      </c>
      <c r="M331" s="704">
        <v>1.1000000000000001</v>
      </c>
      <c r="N331" s="605" t="s">
        <v>723</v>
      </c>
      <c r="O331" s="605" t="s">
        <v>723</v>
      </c>
      <c r="P331" s="607">
        <v>12</v>
      </c>
      <c r="Q331" s="606">
        <v>53</v>
      </c>
      <c r="R331" s="607">
        <v>26</v>
      </c>
      <c r="S331" s="605" t="s">
        <v>723</v>
      </c>
      <c r="T331" s="607">
        <v>15</v>
      </c>
      <c r="U331" s="607">
        <v>42</v>
      </c>
      <c r="V331" s="605" t="s">
        <v>723</v>
      </c>
      <c r="W331" s="608">
        <v>85</v>
      </c>
      <c r="X331" s="609">
        <v>2.91</v>
      </c>
      <c r="Y331" s="610">
        <v>6</v>
      </c>
      <c r="Z331" s="588"/>
      <c r="AA331" s="589"/>
      <c r="AB331" s="589"/>
      <c r="AC331" s="589"/>
      <c r="AD331" s="589"/>
      <c r="AE331" s="589"/>
      <c r="AF331" s="589"/>
      <c r="AG331" s="589"/>
      <c r="AH331" s="589"/>
      <c r="AI331" s="589"/>
      <c r="AJ331" s="589"/>
      <c r="AK331" s="589"/>
      <c r="AL331" s="589"/>
      <c r="AM331" s="589"/>
      <c r="AN331" s="589"/>
      <c r="AO331" s="589"/>
      <c r="AP331" s="589"/>
      <c r="AQ331" s="589"/>
      <c r="AR331" s="589"/>
      <c r="AS331" s="589"/>
      <c r="AT331" s="589"/>
      <c r="AU331" s="589"/>
    </row>
    <row r="332" spans="1:47" s="520" customFormat="1" ht="14.25" customHeight="1" x14ac:dyDescent="0.2">
      <c r="A332" s="61" t="s">
        <v>63</v>
      </c>
      <c r="B332" s="61" t="s">
        <v>64</v>
      </c>
      <c r="C332" s="573" t="s">
        <v>743</v>
      </c>
      <c r="D332" s="573"/>
      <c r="E332" s="752">
        <v>142</v>
      </c>
      <c r="F332" s="603">
        <v>36</v>
      </c>
      <c r="G332" s="601" t="s">
        <v>723</v>
      </c>
      <c r="H332" s="601" t="s">
        <v>723</v>
      </c>
      <c r="I332" s="601" t="s">
        <v>723</v>
      </c>
      <c r="J332" s="601" t="s">
        <v>723</v>
      </c>
      <c r="K332" s="604">
        <v>17</v>
      </c>
      <c r="L332" s="694">
        <v>59</v>
      </c>
      <c r="M332" s="704">
        <v>0.41</v>
      </c>
      <c r="N332" s="607">
        <v>6</v>
      </c>
      <c r="O332" s="607">
        <v>9</v>
      </c>
      <c r="P332" s="607">
        <v>13</v>
      </c>
      <c r="Q332" s="606">
        <v>87</v>
      </c>
      <c r="R332" s="605" t="s">
        <v>723</v>
      </c>
      <c r="S332" s="605" t="s">
        <v>723</v>
      </c>
      <c r="T332" s="605">
        <v>34</v>
      </c>
      <c r="U332" s="605" t="s">
        <v>723</v>
      </c>
      <c r="V332" s="605" t="s">
        <v>723</v>
      </c>
      <c r="W332" s="608">
        <v>36</v>
      </c>
      <c r="X332" s="609">
        <v>0.25</v>
      </c>
      <c r="Y332" s="602">
        <v>5</v>
      </c>
      <c r="Z332" s="588"/>
      <c r="AA332" s="589"/>
      <c r="AB332" s="589"/>
      <c r="AC332" s="589"/>
      <c r="AD332" s="589"/>
      <c r="AE332" s="589"/>
      <c r="AF332" s="589"/>
      <c r="AG332" s="589"/>
      <c r="AH332" s="589"/>
      <c r="AI332" s="589"/>
      <c r="AJ332" s="589"/>
      <c r="AK332" s="589"/>
      <c r="AL332" s="589"/>
      <c r="AM332" s="589"/>
      <c r="AN332" s="589"/>
      <c r="AO332" s="589"/>
      <c r="AP332" s="589"/>
      <c r="AQ332" s="589"/>
      <c r="AR332" s="589"/>
      <c r="AS332" s="589"/>
      <c r="AT332" s="589"/>
      <c r="AU332" s="589"/>
    </row>
    <row r="333" spans="1:47" s="520" customFormat="1" ht="14.25" customHeight="1" x14ac:dyDescent="0.2">
      <c r="A333" s="61" t="s">
        <v>555</v>
      </c>
      <c r="B333" s="61" t="s">
        <v>694</v>
      </c>
      <c r="C333" s="573" t="s">
        <v>748</v>
      </c>
      <c r="D333" s="573"/>
      <c r="E333" s="752">
        <v>208</v>
      </c>
      <c r="F333" s="603">
        <v>52</v>
      </c>
      <c r="G333" s="604">
        <v>5</v>
      </c>
      <c r="H333" s="601" t="s">
        <v>723</v>
      </c>
      <c r="I333" s="601" t="s">
        <v>723</v>
      </c>
      <c r="J333" s="601" t="s">
        <v>723</v>
      </c>
      <c r="K333" s="601" t="s">
        <v>723</v>
      </c>
      <c r="L333" s="694">
        <v>59</v>
      </c>
      <c r="M333" s="704">
        <v>0.28000000000000003</v>
      </c>
      <c r="N333" s="607">
        <v>16</v>
      </c>
      <c r="O333" s="607" t="s">
        <v>723</v>
      </c>
      <c r="P333" s="607" t="s">
        <v>723</v>
      </c>
      <c r="Q333" s="606">
        <v>91</v>
      </c>
      <c r="R333" s="605" t="s">
        <v>723</v>
      </c>
      <c r="S333" s="607" t="s">
        <v>723</v>
      </c>
      <c r="T333" s="607" t="s">
        <v>723</v>
      </c>
      <c r="U333" s="607">
        <v>54</v>
      </c>
      <c r="V333" s="605">
        <v>5</v>
      </c>
      <c r="W333" s="608">
        <v>65</v>
      </c>
      <c r="X333" s="609">
        <v>0.31</v>
      </c>
      <c r="Y333" s="610" t="s">
        <v>723</v>
      </c>
      <c r="Z333" s="588"/>
      <c r="AA333" s="589"/>
      <c r="AB333" s="589"/>
      <c r="AC333" s="589"/>
      <c r="AD333" s="589"/>
      <c r="AE333" s="589"/>
      <c r="AF333" s="589"/>
      <c r="AG333" s="589"/>
      <c r="AH333" s="589"/>
      <c r="AI333" s="589"/>
      <c r="AJ333" s="589"/>
      <c r="AK333" s="589"/>
      <c r="AL333" s="589"/>
      <c r="AM333" s="589"/>
      <c r="AN333" s="589"/>
      <c r="AO333" s="589"/>
      <c r="AP333" s="589"/>
      <c r="AQ333" s="589"/>
      <c r="AR333" s="589"/>
      <c r="AS333" s="589"/>
      <c r="AT333" s="589"/>
      <c r="AU333" s="589"/>
    </row>
    <row r="334" spans="1:47" s="520" customFormat="1" ht="14.25" customHeight="1" x14ac:dyDescent="0.2">
      <c r="A334" s="61" t="s">
        <v>472</v>
      </c>
      <c r="B334" s="61" t="s">
        <v>473</v>
      </c>
      <c r="C334" s="573" t="s">
        <v>742</v>
      </c>
      <c r="D334" s="573"/>
      <c r="E334" s="752">
        <v>49</v>
      </c>
      <c r="F334" s="612">
        <v>8</v>
      </c>
      <c r="G334" s="601" t="s">
        <v>723</v>
      </c>
      <c r="H334" s="601" t="s">
        <v>723</v>
      </c>
      <c r="I334" s="601" t="s">
        <v>723</v>
      </c>
      <c r="J334" s="601" t="s">
        <v>723</v>
      </c>
      <c r="K334" s="601" t="s">
        <v>723</v>
      </c>
      <c r="L334" s="694">
        <v>9</v>
      </c>
      <c r="M334" s="704">
        <v>0.18</v>
      </c>
      <c r="N334" s="605" t="s">
        <v>723</v>
      </c>
      <c r="O334" s="605" t="s">
        <v>723</v>
      </c>
      <c r="P334" s="605" t="s">
        <v>723</v>
      </c>
      <c r="Q334" s="606">
        <v>14</v>
      </c>
      <c r="R334" s="605" t="s">
        <v>723</v>
      </c>
      <c r="S334" s="605" t="s">
        <v>723</v>
      </c>
      <c r="T334" s="605" t="s">
        <v>723</v>
      </c>
      <c r="U334" s="605" t="s">
        <v>723</v>
      </c>
      <c r="V334" s="605" t="s">
        <v>723</v>
      </c>
      <c r="W334" s="608">
        <v>40</v>
      </c>
      <c r="X334" s="609">
        <v>0.81</v>
      </c>
      <c r="Y334" s="610" t="s">
        <v>723</v>
      </c>
      <c r="Z334" s="588"/>
      <c r="AA334" s="589"/>
      <c r="AB334" s="589"/>
      <c r="AC334" s="589"/>
      <c r="AD334" s="589"/>
      <c r="AE334" s="589"/>
      <c r="AF334" s="589"/>
      <c r="AG334" s="589"/>
      <c r="AH334" s="589"/>
      <c r="AI334" s="589"/>
      <c r="AJ334" s="589"/>
      <c r="AK334" s="589"/>
      <c r="AL334" s="589"/>
      <c r="AM334" s="589"/>
      <c r="AN334" s="589"/>
      <c r="AO334" s="589"/>
      <c r="AP334" s="589"/>
      <c r="AQ334" s="589"/>
      <c r="AR334" s="589"/>
      <c r="AS334" s="589"/>
      <c r="AT334" s="589"/>
      <c r="AU334" s="589"/>
    </row>
    <row r="335" spans="1:47" s="520" customFormat="1" ht="14.25" customHeight="1" x14ac:dyDescent="0.2">
      <c r="A335" s="61" t="s">
        <v>432</v>
      </c>
      <c r="B335" s="61" t="s">
        <v>695</v>
      </c>
      <c r="C335" s="573" t="s">
        <v>742</v>
      </c>
      <c r="D335" s="573"/>
      <c r="E335" s="752">
        <v>62</v>
      </c>
      <c r="F335" s="623" t="s">
        <v>723</v>
      </c>
      <c r="G335" s="615" t="s">
        <v>723</v>
      </c>
      <c r="H335" s="615" t="s">
        <v>723</v>
      </c>
      <c r="I335" s="615" t="s">
        <v>723</v>
      </c>
      <c r="J335" s="615" t="s">
        <v>723</v>
      </c>
      <c r="K335" s="615" t="s">
        <v>723</v>
      </c>
      <c r="L335" s="755">
        <v>23</v>
      </c>
      <c r="M335" s="762">
        <v>0.37</v>
      </c>
      <c r="N335" s="617" t="s">
        <v>723</v>
      </c>
      <c r="O335" s="617" t="s">
        <v>723</v>
      </c>
      <c r="P335" s="617" t="s">
        <v>723</v>
      </c>
      <c r="Q335" s="619">
        <v>23</v>
      </c>
      <c r="R335" s="618">
        <v>44</v>
      </c>
      <c r="S335" s="618" t="s">
        <v>723</v>
      </c>
      <c r="T335" s="617" t="s">
        <v>723</v>
      </c>
      <c r="U335" s="617">
        <v>15</v>
      </c>
      <c r="V335" s="617">
        <v>14</v>
      </c>
      <c r="W335" s="620">
        <v>84</v>
      </c>
      <c r="X335" s="763">
        <v>1.36</v>
      </c>
      <c r="Y335" s="621" t="s">
        <v>723</v>
      </c>
      <c r="Z335" s="588"/>
      <c r="AA335" s="589"/>
      <c r="AB335" s="589"/>
      <c r="AC335" s="589"/>
      <c r="AD335" s="589"/>
      <c r="AE335" s="589"/>
      <c r="AF335" s="589"/>
      <c r="AG335" s="589"/>
      <c r="AH335" s="589"/>
      <c r="AI335" s="589"/>
      <c r="AJ335" s="589"/>
      <c r="AK335" s="589"/>
      <c r="AL335" s="589"/>
      <c r="AM335" s="589"/>
      <c r="AN335" s="589"/>
      <c r="AO335" s="589"/>
      <c r="AP335" s="589"/>
      <c r="AQ335" s="589"/>
      <c r="AR335" s="589"/>
      <c r="AS335" s="589"/>
      <c r="AT335" s="589"/>
      <c r="AU335" s="589"/>
    </row>
    <row r="336" spans="1:47" s="520" customFormat="1" ht="14.25" customHeight="1" x14ac:dyDescent="0.2">
      <c r="A336" s="61" t="s">
        <v>97</v>
      </c>
      <c r="B336" s="61" t="s">
        <v>98</v>
      </c>
      <c r="C336" s="573" t="s">
        <v>743</v>
      </c>
      <c r="D336" s="573"/>
      <c r="E336" s="752">
        <v>145</v>
      </c>
      <c r="F336" s="603">
        <v>29</v>
      </c>
      <c r="G336" s="601" t="s">
        <v>723</v>
      </c>
      <c r="H336" s="601" t="s">
        <v>723</v>
      </c>
      <c r="I336" s="601" t="s">
        <v>723</v>
      </c>
      <c r="J336" s="601" t="s">
        <v>723</v>
      </c>
      <c r="K336" s="601" t="s">
        <v>723</v>
      </c>
      <c r="L336" s="694">
        <v>30</v>
      </c>
      <c r="M336" s="704">
        <v>0.21</v>
      </c>
      <c r="N336" s="607">
        <v>10</v>
      </c>
      <c r="O336" s="605">
        <v>6</v>
      </c>
      <c r="P336" s="605">
        <v>16</v>
      </c>
      <c r="Q336" s="606">
        <v>62</v>
      </c>
      <c r="R336" s="605" t="s">
        <v>723</v>
      </c>
      <c r="S336" s="605" t="s">
        <v>723</v>
      </c>
      <c r="T336" s="607">
        <v>5</v>
      </c>
      <c r="U336" s="605" t="s">
        <v>723</v>
      </c>
      <c r="V336" s="605" t="s">
        <v>723</v>
      </c>
      <c r="W336" s="608">
        <v>10</v>
      </c>
      <c r="X336" s="609">
        <v>7.0000000000000007E-2</v>
      </c>
      <c r="Y336" s="602">
        <v>6</v>
      </c>
      <c r="Z336" s="588"/>
      <c r="AA336" s="589"/>
      <c r="AB336" s="589"/>
      <c r="AC336" s="589"/>
      <c r="AD336" s="589"/>
      <c r="AE336" s="589"/>
      <c r="AF336" s="589"/>
      <c r="AG336" s="589"/>
      <c r="AH336" s="589"/>
      <c r="AI336" s="589"/>
      <c r="AJ336" s="589"/>
      <c r="AK336" s="589"/>
      <c r="AL336" s="589"/>
      <c r="AM336" s="589"/>
      <c r="AN336" s="589"/>
      <c r="AO336" s="589"/>
      <c r="AP336" s="589"/>
      <c r="AQ336" s="589"/>
      <c r="AR336" s="589"/>
      <c r="AS336" s="589"/>
      <c r="AT336" s="589"/>
      <c r="AU336" s="589"/>
    </row>
    <row r="337" spans="1:47" s="520" customFormat="1" ht="14.25" customHeight="1" x14ac:dyDescent="0.2">
      <c r="A337" s="61" t="s">
        <v>528</v>
      </c>
      <c r="B337" s="61" t="s">
        <v>529</v>
      </c>
      <c r="C337" s="573" t="s">
        <v>742</v>
      </c>
      <c r="D337" s="573"/>
      <c r="E337" s="752">
        <v>41</v>
      </c>
      <c r="F337" s="603">
        <v>25</v>
      </c>
      <c r="G337" s="601" t="s">
        <v>723</v>
      </c>
      <c r="H337" s="604">
        <v>5</v>
      </c>
      <c r="I337" s="601" t="s">
        <v>723</v>
      </c>
      <c r="J337" s="601" t="s">
        <v>723</v>
      </c>
      <c r="K337" s="601" t="s">
        <v>723</v>
      </c>
      <c r="L337" s="694">
        <v>30</v>
      </c>
      <c r="M337" s="704">
        <v>0.74</v>
      </c>
      <c r="N337" s="605" t="s">
        <v>723</v>
      </c>
      <c r="O337" s="605" t="s">
        <v>723</v>
      </c>
      <c r="P337" s="605" t="s">
        <v>723</v>
      </c>
      <c r="Q337" s="606">
        <v>30</v>
      </c>
      <c r="R337" s="607" t="s">
        <v>723</v>
      </c>
      <c r="S337" s="607">
        <v>23</v>
      </c>
      <c r="T337" s="607">
        <v>102</v>
      </c>
      <c r="U337" s="605">
        <v>9</v>
      </c>
      <c r="V337" s="605" t="s">
        <v>723</v>
      </c>
      <c r="W337" s="608">
        <v>141</v>
      </c>
      <c r="X337" s="609">
        <v>3.47</v>
      </c>
      <c r="Y337" s="610" t="s">
        <v>723</v>
      </c>
      <c r="Z337" s="588"/>
      <c r="AA337" s="589"/>
      <c r="AB337" s="589"/>
      <c r="AC337" s="589"/>
      <c r="AD337" s="589"/>
      <c r="AE337" s="589"/>
      <c r="AF337" s="589"/>
      <c r="AG337" s="589"/>
      <c r="AH337" s="589"/>
      <c r="AI337" s="589"/>
      <c r="AJ337" s="589"/>
      <c r="AK337" s="589"/>
      <c r="AL337" s="589"/>
      <c r="AM337" s="589"/>
      <c r="AN337" s="589"/>
      <c r="AO337" s="589"/>
      <c r="AP337" s="589"/>
      <c r="AQ337" s="589"/>
      <c r="AR337" s="589"/>
      <c r="AS337" s="589"/>
      <c r="AT337" s="589"/>
      <c r="AU337" s="589"/>
    </row>
    <row r="338" spans="1:47" s="520" customFormat="1" ht="14.25" customHeight="1" x14ac:dyDescent="0.2">
      <c r="A338" s="61" t="s">
        <v>433</v>
      </c>
      <c r="B338" s="61" t="s">
        <v>696</v>
      </c>
      <c r="C338" s="573" t="s">
        <v>742</v>
      </c>
      <c r="D338" s="573"/>
      <c r="E338" s="752">
        <v>64.41</v>
      </c>
      <c r="F338" s="603">
        <v>20</v>
      </c>
      <c r="G338" s="601" t="s">
        <v>723</v>
      </c>
      <c r="H338" s="601" t="s">
        <v>723</v>
      </c>
      <c r="I338" s="601" t="s">
        <v>723</v>
      </c>
      <c r="J338" s="601" t="s">
        <v>723</v>
      </c>
      <c r="K338" s="601" t="s">
        <v>723</v>
      </c>
      <c r="L338" s="694">
        <v>24</v>
      </c>
      <c r="M338" s="704">
        <v>0.37</v>
      </c>
      <c r="N338" s="605" t="s">
        <v>723</v>
      </c>
      <c r="O338" s="607" t="s">
        <v>723</v>
      </c>
      <c r="P338" s="605">
        <v>8</v>
      </c>
      <c r="Q338" s="606">
        <v>41</v>
      </c>
      <c r="R338" s="607">
        <v>6</v>
      </c>
      <c r="S338" s="605" t="s">
        <v>723</v>
      </c>
      <c r="T338" s="607">
        <v>9</v>
      </c>
      <c r="U338" s="605" t="s">
        <v>723</v>
      </c>
      <c r="V338" s="607">
        <v>23</v>
      </c>
      <c r="W338" s="608">
        <v>38</v>
      </c>
      <c r="X338" s="609">
        <v>0.59</v>
      </c>
      <c r="Y338" s="610">
        <v>10</v>
      </c>
      <c r="Z338" s="588"/>
      <c r="AA338" s="589"/>
      <c r="AB338" s="589"/>
      <c r="AC338" s="589"/>
      <c r="AD338" s="589"/>
      <c r="AE338" s="589"/>
      <c r="AF338" s="589"/>
      <c r="AG338" s="589"/>
      <c r="AH338" s="589"/>
      <c r="AI338" s="589"/>
      <c r="AJ338" s="589"/>
      <c r="AK338" s="589"/>
      <c r="AL338" s="589"/>
      <c r="AM338" s="589"/>
      <c r="AN338" s="589"/>
      <c r="AO338" s="589"/>
      <c r="AP338" s="589"/>
      <c r="AQ338" s="589"/>
      <c r="AR338" s="589"/>
      <c r="AS338" s="589"/>
      <c r="AT338" s="589"/>
      <c r="AU338" s="589"/>
    </row>
    <row r="339" spans="1:47" s="520" customFormat="1" ht="14.25" customHeight="1" x14ac:dyDescent="0.2">
      <c r="A339" s="61" t="s">
        <v>266</v>
      </c>
      <c r="B339" s="61" t="s">
        <v>267</v>
      </c>
      <c r="C339" s="573" t="s">
        <v>749</v>
      </c>
      <c r="D339" s="573"/>
      <c r="E339" s="752">
        <v>106</v>
      </c>
      <c r="F339" s="603">
        <v>48</v>
      </c>
      <c r="G339" s="604">
        <v>32</v>
      </c>
      <c r="H339" s="604">
        <v>10</v>
      </c>
      <c r="I339" s="604">
        <v>11</v>
      </c>
      <c r="J339" s="601" t="s">
        <v>723</v>
      </c>
      <c r="K339" s="601" t="s">
        <v>723</v>
      </c>
      <c r="L339" s="694">
        <v>112</v>
      </c>
      <c r="M339" s="704">
        <v>1.06</v>
      </c>
      <c r="N339" s="607">
        <v>10</v>
      </c>
      <c r="O339" s="607">
        <v>46</v>
      </c>
      <c r="P339" s="607">
        <v>30</v>
      </c>
      <c r="Q339" s="606">
        <v>198</v>
      </c>
      <c r="R339" s="607">
        <v>14</v>
      </c>
      <c r="S339" s="607">
        <v>16</v>
      </c>
      <c r="T339" s="607">
        <v>40</v>
      </c>
      <c r="U339" s="605" t="s">
        <v>723</v>
      </c>
      <c r="V339" s="605" t="s">
        <v>723</v>
      </c>
      <c r="W339" s="608">
        <v>76</v>
      </c>
      <c r="X339" s="609">
        <v>0.72</v>
      </c>
      <c r="Y339" s="602">
        <v>51</v>
      </c>
      <c r="Z339" s="588"/>
      <c r="AA339" s="589"/>
      <c r="AB339" s="589"/>
      <c r="AC339" s="589"/>
      <c r="AD339" s="589"/>
      <c r="AE339" s="589"/>
      <c r="AF339" s="589"/>
      <c r="AG339" s="589"/>
      <c r="AH339" s="589"/>
      <c r="AI339" s="589"/>
      <c r="AJ339" s="589"/>
      <c r="AK339" s="589"/>
      <c r="AL339" s="589"/>
      <c r="AM339" s="589"/>
      <c r="AN339" s="589"/>
      <c r="AO339" s="589"/>
      <c r="AP339" s="589"/>
      <c r="AQ339" s="589"/>
      <c r="AR339" s="589"/>
      <c r="AS339" s="589"/>
      <c r="AT339" s="589"/>
      <c r="AU339" s="589"/>
    </row>
    <row r="340" spans="1:47" s="520" customFormat="1" ht="14.25" customHeight="1" x14ac:dyDescent="0.2">
      <c r="A340" s="61" t="s">
        <v>222</v>
      </c>
      <c r="B340" s="61" t="s">
        <v>223</v>
      </c>
      <c r="C340" s="573" t="s">
        <v>749</v>
      </c>
      <c r="D340" s="573"/>
      <c r="E340" s="752">
        <v>44</v>
      </c>
      <c r="F340" s="603">
        <v>34</v>
      </c>
      <c r="G340" s="601" t="s">
        <v>723</v>
      </c>
      <c r="H340" s="601" t="s">
        <v>723</v>
      </c>
      <c r="I340" s="601" t="s">
        <v>723</v>
      </c>
      <c r="J340" s="601" t="s">
        <v>723</v>
      </c>
      <c r="K340" s="601" t="s">
        <v>723</v>
      </c>
      <c r="L340" s="694">
        <v>37</v>
      </c>
      <c r="M340" s="704">
        <v>0.84</v>
      </c>
      <c r="N340" s="607" t="s">
        <v>723</v>
      </c>
      <c r="O340" s="607">
        <v>19</v>
      </c>
      <c r="P340" s="607" t="s">
        <v>723</v>
      </c>
      <c r="Q340" s="606">
        <v>59</v>
      </c>
      <c r="R340" s="607">
        <v>24</v>
      </c>
      <c r="S340" s="605" t="s">
        <v>723</v>
      </c>
      <c r="T340" s="607">
        <v>12</v>
      </c>
      <c r="U340" s="605" t="s">
        <v>723</v>
      </c>
      <c r="V340" s="605" t="s">
        <v>723</v>
      </c>
      <c r="W340" s="608">
        <v>40</v>
      </c>
      <c r="X340" s="609">
        <v>0.91</v>
      </c>
      <c r="Y340" s="602">
        <v>18</v>
      </c>
      <c r="Z340" s="588"/>
      <c r="AA340" s="589"/>
      <c r="AB340" s="589"/>
      <c r="AC340" s="589"/>
      <c r="AD340" s="589"/>
      <c r="AE340" s="589"/>
      <c r="AF340" s="589"/>
      <c r="AG340" s="589"/>
      <c r="AH340" s="589"/>
      <c r="AI340" s="589"/>
      <c r="AJ340" s="589"/>
      <c r="AK340" s="589"/>
      <c r="AL340" s="589"/>
      <c r="AM340" s="589"/>
      <c r="AN340" s="589"/>
      <c r="AO340" s="589"/>
      <c r="AP340" s="589"/>
      <c r="AQ340" s="589"/>
      <c r="AR340" s="589"/>
      <c r="AS340" s="589"/>
      <c r="AT340" s="589"/>
      <c r="AU340" s="589"/>
    </row>
    <row r="341" spans="1:47" s="520" customFormat="1" ht="14.25" customHeight="1" x14ac:dyDescent="0.2">
      <c r="A341" s="61" t="s">
        <v>542</v>
      </c>
      <c r="B341" s="61" t="s">
        <v>543</v>
      </c>
      <c r="C341" s="573" t="s">
        <v>742</v>
      </c>
      <c r="D341" s="573"/>
      <c r="E341" s="752">
        <v>50.134999999999998</v>
      </c>
      <c r="F341" s="603">
        <v>10</v>
      </c>
      <c r="G341" s="601" t="s">
        <v>723</v>
      </c>
      <c r="H341" s="601" t="s">
        <v>723</v>
      </c>
      <c r="I341" s="601" t="s">
        <v>723</v>
      </c>
      <c r="J341" s="601" t="s">
        <v>723</v>
      </c>
      <c r="K341" s="604" t="s">
        <v>723</v>
      </c>
      <c r="L341" s="694">
        <v>11</v>
      </c>
      <c r="M341" s="704">
        <v>0.22</v>
      </c>
      <c r="N341" s="605" t="s">
        <v>723</v>
      </c>
      <c r="O341" s="605" t="s">
        <v>723</v>
      </c>
      <c r="P341" s="607">
        <v>9</v>
      </c>
      <c r="Q341" s="606">
        <v>26</v>
      </c>
      <c r="R341" s="607">
        <v>49</v>
      </c>
      <c r="S341" s="605" t="s">
        <v>723</v>
      </c>
      <c r="T341" s="607">
        <v>18</v>
      </c>
      <c r="U341" s="605" t="s">
        <v>723</v>
      </c>
      <c r="V341" s="607">
        <v>35</v>
      </c>
      <c r="W341" s="608">
        <v>111</v>
      </c>
      <c r="X341" s="609">
        <v>2.21</v>
      </c>
      <c r="Y341" s="610" t="s">
        <v>723</v>
      </c>
      <c r="Z341" s="588"/>
      <c r="AA341" s="589"/>
      <c r="AB341" s="589"/>
      <c r="AC341" s="589"/>
      <c r="AD341" s="589"/>
      <c r="AE341" s="589"/>
      <c r="AF341" s="589"/>
      <c r="AG341" s="589"/>
      <c r="AH341" s="589"/>
      <c r="AI341" s="589"/>
      <c r="AJ341" s="589"/>
      <c r="AK341" s="589"/>
      <c r="AL341" s="589"/>
      <c r="AM341" s="589"/>
      <c r="AN341" s="589"/>
      <c r="AO341" s="589"/>
      <c r="AP341" s="589"/>
      <c r="AQ341" s="589"/>
      <c r="AR341" s="589"/>
      <c r="AS341" s="589"/>
      <c r="AT341" s="589"/>
      <c r="AU341" s="589"/>
    </row>
    <row r="342" spans="1:47" s="520" customFormat="1" ht="14.25" customHeight="1" x14ac:dyDescent="0.2">
      <c r="A342" s="61" t="s">
        <v>224</v>
      </c>
      <c r="B342" s="61" t="s">
        <v>225</v>
      </c>
      <c r="C342" s="573" t="s">
        <v>749</v>
      </c>
      <c r="D342" s="573"/>
      <c r="E342" s="752">
        <v>52</v>
      </c>
      <c r="F342" s="612">
        <v>37</v>
      </c>
      <c r="G342" s="601" t="s">
        <v>723</v>
      </c>
      <c r="H342" s="601" t="s">
        <v>723</v>
      </c>
      <c r="I342" s="601" t="s">
        <v>723</v>
      </c>
      <c r="J342" s="601" t="s">
        <v>723</v>
      </c>
      <c r="K342" s="601" t="s">
        <v>723</v>
      </c>
      <c r="L342" s="694">
        <v>42</v>
      </c>
      <c r="M342" s="704">
        <v>0.81</v>
      </c>
      <c r="N342" s="607">
        <v>8</v>
      </c>
      <c r="O342" s="607">
        <v>6</v>
      </c>
      <c r="P342" s="607">
        <v>12</v>
      </c>
      <c r="Q342" s="606">
        <v>68</v>
      </c>
      <c r="R342" s="605">
        <v>8</v>
      </c>
      <c r="S342" s="605" t="s">
        <v>723</v>
      </c>
      <c r="T342" s="607" t="s">
        <v>723</v>
      </c>
      <c r="U342" s="605" t="s">
        <v>723</v>
      </c>
      <c r="V342" s="605" t="s">
        <v>723</v>
      </c>
      <c r="W342" s="608">
        <v>12</v>
      </c>
      <c r="X342" s="609">
        <v>0.23</v>
      </c>
      <c r="Y342" s="602">
        <v>16</v>
      </c>
      <c r="Z342" s="588"/>
      <c r="AA342" s="589"/>
      <c r="AB342" s="589"/>
      <c r="AC342" s="589"/>
      <c r="AD342" s="589"/>
      <c r="AE342" s="589"/>
      <c r="AF342" s="589"/>
      <c r="AG342" s="589"/>
      <c r="AH342" s="589"/>
      <c r="AI342" s="589"/>
      <c r="AJ342" s="589"/>
      <c r="AK342" s="589"/>
      <c r="AL342" s="589"/>
      <c r="AM342" s="589"/>
      <c r="AN342" s="589"/>
      <c r="AO342" s="589"/>
      <c r="AP342" s="589"/>
      <c r="AQ342" s="589"/>
      <c r="AR342" s="589"/>
      <c r="AS342" s="589"/>
      <c r="AT342" s="589"/>
      <c r="AU342" s="589"/>
    </row>
    <row r="343" spans="1:47" s="520" customFormat="1" ht="14.25" customHeight="1" x14ac:dyDescent="0.2">
      <c r="A343" s="61" t="s">
        <v>440</v>
      </c>
      <c r="B343" s="61" t="s">
        <v>441</v>
      </c>
      <c r="C343" s="573" t="s">
        <v>742</v>
      </c>
      <c r="D343" s="573"/>
      <c r="E343" s="752">
        <v>71</v>
      </c>
      <c r="F343" s="603">
        <v>16</v>
      </c>
      <c r="G343" s="601">
        <v>5</v>
      </c>
      <c r="H343" s="604">
        <v>8</v>
      </c>
      <c r="I343" s="601" t="s">
        <v>723</v>
      </c>
      <c r="J343" s="601" t="s">
        <v>723</v>
      </c>
      <c r="K343" s="601" t="s">
        <v>723</v>
      </c>
      <c r="L343" s="694">
        <v>33</v>
      </c>
      <c r="M343" s="704">
        <v>0.46</v>
      </c>
      <c r="N343" s="607" t="s">
        <v>723</v>
      </c>
      <c r="O343" s="607" t="s">
        <v>723</v>
      </c>
      <c r="P343" s="607">
        <v>18</v>
      </c>
      <c r="Q343" s="606">
        <v>57</v>
      </c>
      <c r="R343" s="607">
        <v>19</v>
      </c>
      <c r="S343" s="607">
        <v>29</v>
      </c>
      <c r="T343" s="607">
        <v>33</v>
      </c>
      <c r="U343" s="605" t="s">
        <v>723</v>
      </c>
      <c r="V343" s="605" t="s">
        <v>723</v>
      </c>
      <c r="W343" s="608">
        <v>83</v>
      </c>
      <c r="X343" s="609">
        <v>1.1599999999999999</v>
      </c>
      <c r="Y343" s="610" t="s">
        <v>723</v>
      </c>
      <c r="Z343" s="588"/>
      <c r="AA343" s="589"/>
      <c r="AB343" s="589"/>
      <c r="AC343" s="589"/>
      <c r="AD343" s="589"/>
      <c r="AE343" s="589"/>
      <c r="AF343" s="589"/>
      <c r="AG343" s="589"/>
      <c r="AH343" s="589"/>
      <c r="AI343" s="589"/>
      <c r="AJ343" s="589"/>
      <c r="AK343" s="589"/>
      <c r="AL343" s="589"/>
      <c r="AM343" s="589"/>
      <c r="AN343" s="589"/>
      <c r="AO343" s="589"/>
      <c r="AP343" s="589"/>
      <c r="AQ343" s="589"/>
      <c r="AR343" s="589"/>
      <c r="AS343" s="589"/>
      <c r="AT343" s="589"/>
      <c r="AU343" s="589"/>
    </row>
    <row r="344" spans="1:47" s="520" customFormat="1" ht="14.25" customHeight="1" x14ac:dyDescent="0.2">
      <c r="A344" s="61" t="s">
        <v>87</v>
      </c>
      <c r="B344" s="61" t="s">
        <v>88</v>
      </c>
      <c r="C344" s="573" t="s">
        <v>743</v>
      </c>
      <c r="D344" s="573"/>
      <c r="E344" s="752">
        <v>49</v>
      </c>
      <c r="F344" s="612" t="s">
        <v>723</v>
      </c>
      <c r="G344" s="601" t="s">
        <v>723</v>
      </c>
      <c r="H344" s="601" t="s">
        <v>723</v>
      </c>
      <c r="I344" s="601" t="s">
        <v>723</v>
      </c>
      <c r="J344" s="601" t="s">
        <v>723</v>
      </c>
      <c r="K344" s="601" t="s">
        <v>723</v>
      </c>
      <c r="L344" s="600" t="s">
        <v>723</v>
      </c>
      <c r="M344" s="610" t="s">
        <v>723</v>
      </c>
      <c r="N344" s="605" t="s">
        <v>723</v>
      </c>
      <c r="O344" s="605" t="s">
        <v>723</v>
      </c>
      <c r="P344" s="607">
        <v>5</v>
      </c>
      <c r="Q344" s="606">
        <v>8</v>
      </c>
      <c r="R344" s="605" t="s">
        <v>723</v>
      </c>
      <c r="S344" s="605" t="s">
        <v>723</v>
      </c>
      <c r="T344" s="605" t="s">
        <v>723</v>
      </c>
      <c r="U344" s="605" t="s">
        <v>723</v>
      </c>
      <c r="V344" s="605" t="s">
        <v>723</v>
      </c>
      <c r="W344" s="611" t="s">
        <v>619</v>
      </c>
      <c r="X344" s="610" t="s">
        <v>723</v>
      </c>
      <c r="Y344" s="610" t="s">
        <v>723</v>
      </c>
      <c r="Z344" s="588"/>
      <c r="AA344" s="589"/>
      <c r="AB344" s="589"/>
      <c r="AC344" s="589"/>
      <c r="AD344" s="589"/>
      <c r="AE344" s="589"/>
      <c r="AF344" s="589"/>
      <c r="AG344" s="589"/>
      <c r="AH344" s="589"/>
      <c r="AI344" s="589"/>
      <c r="AJ344" s="589"/>
      <c r="AK344" s="589"/>
      <c r="AL344" s="589"/>
      <c r="AM344" s="589"/>
      <c r="AN344" s="589"/>
      <c r="AO344" s="589"/>
      <c r="AP344" s="589"/>
      <c r="AQ344" s="589"/>
      <c r="AR344" s="589"/>
      <c r="AS344" s="589"/>
      <c r="AT344" s="589"/>
      <c r="AU344" s="589"/>
    </row>
    <row r="345" spans="1:47" s="520" customFormat="1" ht="14.25" customHeight="1" x14ac:dyDescent="0.2">
      <c r="A345" s="61" t="s">
        <v>226</v>
      </c>
      <c r="B345" s="61" t="s">
        <v>227</v>
      </c>
      <c r="C345" s="573" t="s">
        <v>749</v>
      </c>
      <c r="D345" s="573"/>
      <c r="E345" s="752">
        <v>44</v>
      </c>
      <c r="F345" s="603" t="s">
        <v>723</v>
      </c>
      <c r="G345" s="601" t="s">
        <v>723</v>
      </c>
      <c r="H345" s="601" t="s">
        <v>723</v>
      </c>
      <c r="I345" s="601" t="s">
        <v>723</v>
      </c>
      <c r="J345" s="601" t="s">
        <v>723</v>
      </c>
      <c r="K345" s="601" t="s">
        <v>723</v>
      </c>
      <c r="L345" s="694">
        <v>36</v>
      </c>
      <c r="M345" s="704">
        <v>0.82</v>
      </c>
      <c r="N345" s="607" t="s">
        <v>723</v>
      </c>
      <c r="O345" s="605">
        <v>12</v>
      </c>
      <c r="P345" s="605" t="s">
        <v>723</v>
      </c>
      <c r="Q345" s="606">
        <v>53</v>
      </c>
      <c r="R345" s="605" t="s">
        <v>723</v>
      </c>
      <c r="S345" s="605" t="s">
        <v>723</v>
      </c>
      <c r="T345" s="605" t="s">
        <v>723</v>
      </c>
      <c r="U345" s="605" t="s">
        <v>723</v>
      </c>
      <c r="V345" s="605" t="s">
        <v>723</v>
      </c>
      <c r="W345" s="608" t="s">
        <v>619</v>
      </c>
      <c r="X345" s="609" t="s">
        <v>723</v>
      </c>
      <c r="Y345" s="602" t="s">
        <v>723</v>
      </c>
      <c r="Z345" s="588"/>
      <c r="AA345" s="589"/>
      <c r="AB345" s="589"/>
      <c r="AC345" s="589"/>
      <c r="AD345" s="589"/>
      <c r="AE345" s="589"/>
      <c r="AF345" s="589"/>
      <c r="AG345" s="589"/>
      <c r="AH345" s="589"/>
      <c r="AI345" s="589"/>
      <c r="AJ345" s="589"/>
      <c r="AK345" s="589"/>
      <c r="AL345" s="589"/>
      <c r="AM345" s="589"/>
      <c r="AN345" s="589"/>
      <c r="AO345" s="589"/>
      <c r="AP345" s="589"/>
      <c r="AQ345" s="589"/>
      <c r="AR345" s="589"/>
      <c r="AS345" s="589"/>
      <c r="AT345" s="589"/>
      <c r="AU345" s="589"/>
    </row>
    <row r="346" spans="1:47" s="520" customFormat="1" ht="14.25" customHeight="1" x14ac:dyDescent="0.2">
      <c r="A346" s="263" t="s">
        <v>103</v>
      </c>
      <c r="B346" s="263" t="s">
        <v>697</v>
      </c>
      <c r="C346" s="591" t="s">
        <v>747</v>
      </c>
      <c r="D346" s="591"/>
      <c r="E346" s="753">
        <v>89.094999999999999</v>
      </c>
      <c r="F346" s="627">
        <v>20</v>
      </c>
      <c r="G346" s="628" t="s">
        <v>723</v>
      </c>
      <c r="H346" s="628" t="s">
        <v>723</v>
      </c>
      <c r="I346" s="628" t="s">
        <v>723</v>
      </c>
      <c r="J346" s="628" t="s">
        <v>723</v>
      </c>
      <c r="K346" s="628" t="s">
        <v>723</v>
      </c>
      <c r="L346" s="631">
        <v>21</v>
      </c>
      <c r="M346" s="705">
        <v>0.24</v>
      </c>
      <c r="N346" s="628">
        <v>6</v>
      </c>
      <c r="O346" s="628" t="s">
        <v>723</v>
      </c>
      <c r="P346" s="629" t="s">
        <v>723</v>
      </c>
      <c r="Q346" s="630">
        <v>33</v>
      </c>
      <c r="R346" s="628" t="s">
        <v>723</v>
      </c>
      <c r="S346" s="629">
        <v>16</v>
      </c>
      <c r="T346" s="629">
        <v>35</v>
      </c>
      <c r="U346" s="628" t="s">
        <v>723</v>
      </c>
      <c r="V346" s="628" t="s">
        <v>723</v>
      </c>
      <c r="W346" s="631">
        <v>51</v>
      </c>
      <c r="X346" s="632">
        <v>0.56999999999999995</v>
      </c>
      <c r="Y346" s="633" t="s">
        <v>723</v>
      </c>
      <c r="Z346" s="588"/>
      <c r="AA346" s="589"/>
      <c r="AB346" s="589"/>
      <c r="AC346" s="589"/>
      <c r="AD346" s="589"/>
      <c r="AE346" s="589"/>
      <c r="AF346" s="589"/>
      <c r="AG346" s="589"/>
      <c r="AH346" s="589"/>
      <c r="AI346" s="589"/>
      <c r="AJ346" s="589"/>
      <c r="AK346" s="589"/>
      <c r="AL346" s="589"/>
      <c r="AM346" s="589"/>
      <c r="AN346" s="589"/>
      <c r="AO346" s="589"/>
      <c r="AP346" s="589"/>
      <c r="AQ346" s="589"/>
      <c r="AR346" s="589"/>
      <c r="AS346" s="589"/>
      <c r="AT346" s="589"/>
      <c r="AU346" s="589"/>
    </row>
    <row r="347" spans="1:47" s="636" customFormat="1" x14ac:dyDescent="0.2">
      <c r="A347" s="35" t="s">
        <v>606</v>
      </c>
      <c r="B347" s="99"/>
      <c r="C347" s="99"/>
      <c r="D347" s="99"/>
      <c r="E347" s="635"/>
      <c r="F347" s="635"/>
      <c r="G347" s="635"/>
      <c r="H347" s="635"/>
      <c r="I347" s="91"/>
      <c r="J347" s="261"/>
      <c r="L347" s="637"/>
      <c r="Q347" s="637"/>
      <c r="Y347" s="637"/>
      <c r="Z347" s="638"/>
      <c r="AA347" s="589"/>
      <c r="AB347" s="589"/>
      <c r="AC347" s="589"/>
      <c r="AD347" s="589"/>
      <c r="AE347" s="589"/>
      <c r="AF347" s="589"/>
      <c r="AG347" s="589"/>
      <c r="AH347" s="589"/>
      <c r="AI347" s="589"/>
      <c r="AJ347" s="589"/>
      <c r="AK347" s="589"/>
      <c r="AL347" s="589"/>
      <c r="AM347" s="589"/>
      <c r="AN347" s="589"/>
      <c r="AO347" s="589"/>
      <c r="AP347" s="589"/>
      <c r="AQ347" s="589"/>
      <c r="AR347" s="589"/>
      <c r="AS347" s="589"/>
      <c r="AT347" s="589"/>
      <c r="AU347" s="589"/>
    </row>
    <row r="348" spans="1:47" s="636" customFormat="1" ht="11.25" x14ac:dyDescent="0.2">
      <c r="A348" s="648">
        <v>1</v>
      </c>
      <c r="B348" s="774" t="s">
        <v>725</v>
      </c>
      <c r="C348" s="774"/>
      <c r="D348" s="774"/>
      <c r="E348" s="774"/>
      <c r="F348" s="774"/>
      <c r="G348" s="774"/>
      <c r="H348" s="774"/>
      <c r="I348" s="774"/>
      <c r="J348" s="774"/>
      <c r="L348" s="637"/>
      <c r="Q348" s="637"/>
      <c r="Y348" s="637"/>
      <c r="Z348" s="638"/>
      <c r="AA348" s="637"/>
    </row>
    <row r="349" spans="1:47" s="636" customFormat="1" ht="11.25" x14ac:dyDescent="0.2">
      <c r="A349" s="52"/>
      <c r="B349" s="90" t="s">
        <v>726</v>
      </c>
      <c r="C349" s="90"/>
      <c r="D349" s="90"/>
      <c r="E349" s="774"/>
      <c r="F349" s="774"/>
      <c r="G349" s="774"/>
      <c r="H349" s="774"/>
      <c r="I349" s="774"/>
      <c r="J349" s="774"/>
      <c r="L349" s="637"/>
      <c r="Q349" s="637"/>
      <c r="Y349" s="637"/>
      <c r="Z349" s="638"/>
      <c r="AA349" s="637"/>
    </row>
    <row r="350" spans="1:47" s="636" customFormat="1" ht="11.25" x14ac:dyDescent="0.2">
      <c r="A350" s="52">
        <v>2</v>
      </c>
      <c r="B350" s="707" t="s">
        <v>840</v>
      </c>
      <c r="C350" s="759"/>
      <c r="D350" s="759"/>
      <c r="E350" s="760"/>
      <c r="F350" s="760"/>
      <c r="G350" s="760"/>
      <c r="H350" s="760"/>
      <c r="I350" s="774"/>
      <c r="J350" s="774"/>
      <c r="L350" s="637"/>
      <c r="Q350" s="637"/>
      <c r="Y350" s="637"/>
      <c r="Z350" s="638"/>
      <c r="AA350" s="637"/>
    </row>
    <row r="351" spans="1:47" s="636" customFormat="1" ht="11.25" x14ac:dyDescent="0.2">
      <c r="A351" s="41" t="s">
        <v>619</v>
      </c>
      <c r="B351" s="91" t="s">
        <v>698</v>
      </c>
      <c r="C351" s="698"/>
      <c r="D351" s="698"/>
      <c r="E351" s="698"/>
      <c r="F351" s="698"/>
      <c r="G351" s="698"/>
      <c r="H351" s="698"/>
      <c r="I351" s="91"/>
      <c r="J351" s="261"/>
      <c r="L351" s="637"/>
      <c r="Q351" s="637"/>
      <c r="Y351" s="637"/>
      <c r="Z351" s="638"/>
      <c r="AA351" s="637"/>
    </row>
    <row r="352" spans="1:47" s="636" customFormat="1" ht="11.25" x14ac:dyDescent="0.2">
      <c r="A352" s="43"/>
      <c r="B352" s="94" t="s">
        <v>630</v>
      </c>
      <c r="C352" s="94"/>
      <c r="D352" s="94"/>
      <c r="E352" s="91"/>
      <c r="F352" s="91"/>
      <c r="G352" s="91"/>
      <c r="H352" s="91"/>
      <c r="I352" s="91"/>
      <c r="J352" s="261"/>
      <c r="L352" s="637"/>
      <c r="Q352" s="637"/>
      <c r="Y352" s="637"/>
      <c r="Z352" s="638"/>
      <c r="AA352" s="637"/>
    </row>
    <row r="353" spans="1:27" s="636" customFormat="1" ht="11.25" x14ac:dyDescent="0.2">
      <c r="A353" s="43"/>
      <c r="B353" s="94" t="s">
        <v>631</v>
      </c>
      <c r="C353" s="94"/>
      <c r="D353" s="94"/>
      <c r="E353" s="91"/>
      <c r="F353" s="91"/>
      <c r="G353" s="91"/>
      <c r="H353" s="91"/>
      <c r="I353" s="91"/>
      <c r="J353" s="261"/>
      <c r="L353" s="637"/>
      <c r="Q353" s="637"/>
      <c r="Y353" s="637"/>
      <c r="Z353" s="638"/>
      <c r="AA353" s="637"/>
    </row>
    <row r="354" spans="1:27" s="642" customFormat="1" ht="14.25" customHeight="1" x14ac:dyDescent="0.2">
      <c r="A354" s="639" t="s">
        <v>720</v>
      </c>
      <c r="B354" s="823" t="s">
        <v>849</v>
      </c>
      <c r="C354" s="824"/>
      <c r="D354" s="824"/>
      <c r="E354" s="824"/>
      <c r="F354" s="635"/>
      <c r="G354" s="635"/>
      <c r="H354" s="635"/>
      <c r="I354" s="91"/>
      <c r="J354" s="261"/>
      <c r="L354" s="643"/>
      <c r="Q354" s="643"/>
      <c r="Y354" s="643"/>
      <c r="AA354" s="643"/>
    </row>
    <row r="355" spans="1:27" s="642" customFormat="1" ht="15" customHeight="1" x14ac:dyDescent="0.2">
      <c r="A355" s="639" t="s">
        <v>814</v>
      </c>
      <c r="B355" s="640" t="s">
        <v>815</v>
      </c>
      <c r="C355" s="641"/>
      <c r="D355" s="641"/>
      <c r="E355" s="635"/>
      <c r="F355" s="635"/>
      <c r="G355" s="635"/>
      <c r="H355" s="635"/>
      <c r="I355" s="91"/>
      <c r="J355" s="261"/>
      <c r="L355" s="643"/>
      <c r="Q355" s="643"/>
      <c r="Y355" s="643"/>
      <c r="AA355" s="643"/>
    </row>
    <row r="356" spans="1:27" s="642" customFormat="1" ht="15" customHeight="1" x14ac:dyDescent="0.2">
      <c r="A356" s="99"/>
      <c r="B356" s="644" t="s">
        <v>781</v>
      </c>
      <c r="C356" s="641"/>
      <c r="D356" s="641"/>
      <c r="E356" s="635"/>
      <c r="F356" s="635"/>
      <c r="G356" s="635"/>
      <c r="H356" s="635"/>
      <c r="I356" s="91"/>
      <c r="J356" s="261"/>
      <c r="L356" s="643"/>
      <c r="Q356" s="643"/>
      <c r="Y356" s="643"/>
      <c r="AA356" s="643"/>
    </row>
    <row r="357" spans="1:27" s="636" customFormat="1" ht="9.75" customHeight="1" x14ac:dyDescent="0.2">
      <c r="A357" s="35"/>
      <c r="B357" s="645"/>
      <c r="C357" s="641"/>
      <c r="D357" s="646"/>
      <c r="E357" s="635"/>
      <c r="F357" s="635"/>
      <c r="G357" s="635"/>
      <c r="H357" s="635"/>
      <c r="I357" s="91"/>
      <c r="J357" s="261"/>
      <c r="L357" s="637"/>
      <c r="Q357" s="637"/>
      <c r="Y357" s="637"/>
      <c r="Z357" s="638"/>
      <c r="AA357" s="637"/>
    </row>
    <row r="358" spans="1:27" s="636" customFormat="1" ht="11.25" x14ac:dyDescent="0.2">
      <c r="A358" s="35" t="s">
        <v>632</v>
      </c>
      <c r="B358" s="98"/>
      <c r="C358" s="98"/>
      <c r="D358" s="98"/>
      <c r="E358" s="91"/>
      <c r="F358" s="91"/>
      <c r="G358" s="91"/>
      <c r="H358" s="91"/>
      <c r="I358" s="91"/>
      <c r="J358" s="261"/>
      <c r="L358" s="637"/>
      <c r="Q358" s="637"/>
      <c r="Y358" s="637"/>
      <c r="Z358" s="638"/>
      <c r="AA358" s="637"/>
    </row>
    <row r="359" spans="1:27" s="636" customFormat="1" ht="11.25" x14ac:dyDescent="0.2">
      <c r="A359" s="35"/>
      <c r="B359" s="91" t="s">
        <v>820</v>
      </c>
      <c r="C359" s="91"/>
      <c r="D359" s="91"/>
      <c r="E359" s="91"/>
      <c r="F359" s="91"/>
      <c r="G359" s="91"/>
      <c r="H359" s="91"/>
      <c r="I359" s="91"/>
      <c r="J359" s="261"/>
      <c r="L359" s="637"/>
      <c r="Q359" s="637"/>
      <c r="Y359" s="637"/>
      <c r="Z359" s="638"/>
      <c r="AA359" s="637"/>
    </row>
    <row r="360" spans="1:27" s="636" customFormat="1" ht="11.25" x14ac:dyDescent="0.2">
      <c r="A360" s="35"/>
      <c r="B360" s="46" t="s">
        <v>853</v>
      </c>
      <c r="C360" s="99"/>
      <c r="D360" s="99"/>
      <c r="E360" s="91"/>
      <c r="F360" s="91"/>
      <c r="G360" s="91"/>
      <c r="H360" s="91"/>
      <c r="I360" s="91"/>
      <c r="J360" s="261"/>
      <c r="L360" s="637"/>
      <c r="Q360" s="637"/>
      <c r="Y360" s="637"/>
      <c r="Z360" s="638"/>
      <c r="AA360" s="637"/>
    </row>
    <row r="361" spans="1:27" s="636" customFormat="1" ht="11.25" x14ac:dyDescent="0.2">
      <c r="A361" s="42"/>
      <c r="B361" s="100" t="s">
        <v>607</v>
      </c>
      <c r="C361" s="100"/>
      <c r="D361" s="100"/>
      <c r="E361" s="647" t="s">
        <v>829</v>
      </c>
      <c r="F361" s="91"/>
      <c r="G361" s="91"/>
      <c r="H361" s="91"/>
      <c r="I361" s="91"/>
      <c r="J361" s="261"/>
      <c r="L361" s="637"/>
      <c r="Q361" s="637"/>
      <c r="Y361" s="637"/>
      <c r="Z361" s="638"/>
      <c r="AA361" s="637"/>
    </row>
    <row r="362" spans="1:27" s="636" customFormat="1" ht="11.25" x14ac:dyDescent="0.2">
      <c r="L362" s="637"/>
      <c r="Q362" s="637"/>
      <c r="Y362" s="637"/>
      <c r="Z362" s="638"/>
      <c r="AA362" s="637"/>
    </row>
  </sheetData>
  <mergeCells count="6">
    <mergeCell ref="B354:E354"/>
    <mergeCell ref="A1:Y1"/>
    <mergeCell ref="F2:Q2"/>
    <mergeCell ref="R2:X2"/>
    <mergeCell ref="A4:B4"/>
    <mergeCell ref="F4:M4"/>
  </mergeCells>
  <hyperlinks>
    <hyperlink ref="B349" r:id="rId1"/>
  </hyperlinks>
  <pageMargins left="0.70866141732283472" right="0.70866141732283472" top="0.74803149606299213" bottom="0.74803149606299213" header="0.31496062992125984" footer="0.31496062992125984"/>
  <pageSetup paperSize="9" scale="47"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362"/>
  <sheetViews>
    <sheetView showGridLines="0" zoomScale="80" zoomScaleNormal="80" workbookViewId="0">
      <pane xSplit="4" ySplit="5" topLeftCell="E6" activePane="bottomRight" state="frozen"/>
      <selection pane="topRight" activeCell="E1" sqref="E1"/>
      <selection pane="bottomLeft" activeCell="A6" sqref="A6"/>
      <selection pane="bottomRight" activeCell="AH23" sqref="AH23"/>
    </sheetView>
  </sheetViews>
  <sheetFormatPr defaultRowHeight="12.75" x14ac:dyDescent="0.2"/>
  <cols>
    <col min="1" max="1" width="8.5546875" style="513" bestFit="1" customWidth="1"/>
    <col min="2" max="2" width="21.44140625" style="513" customWidth="1"/>
    <col min="3" max="3" width="7.44140625" style="513" bestFit="1" customWidth="1"/>
    <col min="4" max="4" width="2.33203125" style="513" customWidth="1"/>
    <col min="5" max="5" width="15.33203125" style="513" customWidth="1"/>
    <col min="6" max="6" width="9" style="513" customWidth="1"/>
    <col min="7" max="11" width="8.33203125" style="513" customWidth="1"/>
    <col min="12" max="12" width="8.33203125" style="514" customWidth="1"/>
    <col min="13" max="13" width="8.88671875" style="513" customWidth="1"/>
    <col min="14" max="14" width="9" style="513" customWidth="1"/>
    <col min="15" max="16" width="8.33203125" style="513" customWidth="1"/>
    <col min="17" max="17" width="8.33203125" style="514" customWidth="1"/>
    <col min="18" max="18" width="8.33203125" style="513" customWidth="1"/>
    <col min="19" max="19" width="7.5546875" style="513" customWidth="1"/>
    <col min="20" max="20" width="10.5546875" style="513" customWidth="1"/>
    <col min="21" max="21" width="8.5546875" style="513" customWidth="1"/>
    <col min="22" max="22" width="8.44140625" style="513" customWidth="1"/>
    <col min="23" max="23" width="9.109375" style="513" customWidth="1"/>
    <col min="24" max="24" width="8.5546875" style="513" customWidth="1"/>
    <col min="25" max="25" width="11.5546875" style="514" customWidth="1"/>
    <col min="26" max="26" width="11.33203125" style="540" customWidth="1"/>
    <col min="27" max="27" width="8.88671875" style="514"/>
    <col min="28" max="16384" width="8.88671875" style="513"/>
  </cols>
  <sheetData>
    <row r="1" spans="1:47" ht="48.75" customHeight="1" x14ac:dyDescent="0.2">
      <c r="A1" s="812" t="s">
        <v>827</v>
      </c>
      <c r="B1" s="812"/>
      <c r="C1" s="812"/>
      <c r="D1" s="812"/>
      <c r="E1" s="812"/>
      <c r="F1" s="812"/>
      <c r="G1" s="812"/>
      <c r="H1" s="812"/>
      <c r="I1" s="812"/>
      <c r="J1" s="812"/>
      <c r="K1" s="812"/>
      <c r="L1" s="812"/>
      <c r="M1" s="812"/>
      <c r="N1" s="812"/>
      <c r="O1" s="812"/>
      <c r="P1" s="812"/>
      <c r="Q1" s="812"/>
      <c r="R1" s="812"/>
      <c r="S1" s="812"/>
      <c r="T1" s="812"/>
      <c r="U1" s="812"/>
      <c r="V1" s="812"/>
      <c r="W1" s="812"/>
      <c r="X1" s="812"/>
      <c r="Y1" s="812"/>
      <c r="Z1" s="650"/>
    </row>
    <row r="2" spans="1:47" s="520" customFormat="1" ht="17.100000000000001" customHeight="1" x14ac:dyDescent="0.2">
      <c r="C2" s="579"/>
      <c r="D2" s="579"/>
      <c r="E2" s="580"/>
      <c r="F2" s="813" t="s">
        <v>784</v>
      </c>
      <c r="G2" s="814"/>
      <c r="H2" s="814"/>
      <c r="I2" s="814"/>
      <c r="J2" s="814"/>
      <c r="K2" s="814"/>
      <c r="L2" s="814"/>
      <c r="M2" s="814"/>
      <c r="N2" s="814"/>
      <c r="O2" s="814"/>
      <c r="P2" s="814"/>
      <c r="Q2" s="815"/>
      <c r="R2" s="816" t="s">
        <v>839</v>
      </c>
      <c r="S2" s="817"/>
      <c r="T2" s="817"/>
      <c r="U2" s="817"/>
      <c r="V2" s="817"/>
      <c r="W2" s="817"/>
      <c r="X2" s="818"/>
      <c r="Y2" s="592"/>
      <c r="Z2" s="593"/>
      <c r="AA2" s="523"/>
    </row>
    <row r="3" spans="1:47" s="520" customFormat="1" ht="13.9" customHeight="1" x14ac:dyDescent="0.2">
      <c r="A3" s="581" t="s">
        <v>736</v>
      </c>
      <c r="B3" s="581"/>
      <c r="C3" s="579"/>
      <c r="D3" s="579"/>
      <c r="E3" s="582"/>
      <c r="F3" s="583"/>
      <c r="G3" s="584"/>
      <c r="H3" s="584"/>
      <c r="I3" s="584"/>
      <c r="J3" s="584"/>
      <c r="K3" s="584"/>
      <c r="L3" s="584"/>
      <c r="M3" s="594"/>
      <c r="N3" s="595"/>
      <c r="O3" s="595"/>
      <c r="P3" s="595"/>
      <c r="Q3" s="596"/>
      <c r="R3" s="595"/>
      <c r="T3" s="595"/>
      <c r="X3" s="585"/>
      <c r="Y3" s="586"/>
      <c r="Z3" s="597"/>
      <c r="AA3" s="523"/>
    </row>
    <row r="4" spans="1:47" s="520" customFormat="1" ht="17.100000000000001" customHeight="1" x14ac:dyDescent="0.2">
      <c r="A4" s="819" t="s">
        <v>633</v>
      </c>
      <c r="B4" s="819"/>
      <c r="C4" s="572"/>
      <c r="D4" s="572"/>
      <c r="E4" s="582"/>
      <c r="F4" s="820" t="s">
        <v>1</v>
      </c>
      <c r="G4" s="821"/>
      <c r="H4" s="821"/>
      <c r="I4" s="821"/>
      <c r="J4" s="821"/>
      <c r="K4" s="821"/>
      <c r="L4" s="821"/>
      <c r="M4" s="822"/>
      <c r="N4" s="598"/>
      <c r="O4" s="598"/>
      <c r="P4" s="598"/>
      <c r="Q4" s="599"/>
      <c r="R4" s="598"/>
      <c r="T4" s="598"/>
      <c r="X4" s="586"/>
      <c r="Y4" s="586"/>
      <c r="Z4" s="600"/>
      <c r="AA4" s="523"/>
    </row>
    <row r="5" spans="1:47" s="520" customFormat="1" ht="88.15" customHeight="1" x14ac:dyDescent="0.2">
      <c r="A5" s="515" t="s">
        <v>822</v>
      </c>
      <c r="B5" s="516" t="s">
        <v>823</v>
      </c>
      <c r="C5" s="516" t="s">
        <v>821</v>
      </c>
      <c r="D5" s="517"/>
      <c r="E5" s="518" t="s">
        <v>780</v>
      </c>
      <c r="F5" s="522" t="s">
        <v>2</v>
      </c>
      <c r="G5" s="518" t="s">
        <v>620</v>
      </c>
      <c r="H5" s="518" t="s">
        <v>618</v>
      </c>
      <c r="I5" s="518" t="s">
        <v>3</v>
      </c>
      <c r="J5" s="518" t="s">
        <v>621</v>
      </c>
      <c r="K5" s="518" t="s">
        <v>774</v>
      </c>
      <c r="L5" s="521" t="s">
        <v>4</v>
      </c>
      <c r="M5" s="524" t="s">
        <v>775</v>
      </c>
      <c r="N5" s="518" t="s">
        <v>773</v>
      </c>
      <c r="O5" s="518" t="s">
        <v>776</v>
      </c>
      <c r="P5" s="518" t="s">
        <v>613</v>
      </c>
      <c r="Q5" s="519" t="s">
        <v>777</v>
      </c>
      <c r="R5" s="518" t="s">
        <v>779</v>
      </c>
      <c r="S5" s="518" t="s">
        <v>778</v>
      </c>
      <c r="T5" s="518" t="s">
        <v>624</v>
      </c>
      <c r="U5" s="525" t="s">
        <v>615</v>
      </c>
      <c r="V5" s="525" t="s">
        <v>616</v>
      </c>
      <c r="W5" s="527" t="s">
        <v>6</v>
      </c>
      <c r="X5" s="526" t="s">
        <v>617</v>
      </c>
      <c r="Y5" s="526" t="s">
        <v>834</v>
      </c>
      <c r="Z5" s="539"/>
      <c r="AA5" s="523"/>
    </row>
    <row r="6" spans="1:47" s="520" customFormat="1" ht="15.75" customHeight="1" x14ac:dyDescent="0.2">
      <c r="A6" s="528"/>
      <c r="B6" s="529"/>
      <c r="C6" s="529"/>
      <c r="D6" s="530"/>
      <c r="E6" s="531"/>
      <c r="F6" s="532"/>
      <c r="G6" s="533"/>
      <c r="H6" s="533"/>
      <c r="I6" s="533"/>
      <c r="J6" s="533"/>
      <c r="K6" s="533"/>
      <c r="L6" s="531"/>
      <c r="M6" s="534"/>
      <c r="N6" s="533"/>
      <c r="O6" s="533"/>
      <c r="P6" s="533"/>
      <c r="Q6" s="535"/>
      <c r="R6" s="533"/>
      <c r="S6" s="533"/>
      <c r="T6" s="533"/>
      <c r="U6" s="536"/>
      <c r="V6" s="536"/>
      <c r="W6" s="537"/>
      <c r="X6" s="538"/>
      <c r="Y6" s="538"/>
      <c r="Z6" s="539"/>
      <c r="AA6" s="523"/>
    </row>
    <row r="7" spans="1:47" s="520" customFormat="1" ht="14.25" customHeight="1" x14ac:dyDescent="0.2">
      <c r="A7" s="572" t="s">
        <v>803</v>
      </c>
      <c r="B7" s="572" t="s">
        <v>7</v>
      </c>
      <c r="C7" s="587" t="s">
        <v>721</v>
      </c>
      <c r="D7" s="701" t="s">
        <v>720</v>
      </c>
      <c r="E7" s="692">
        <v>23464</v>
      </c>
      <c r="F7" s="693">
        <v>9350</v>
      </c>
      <c r="G7" s="694">
        <v>2230</v>
      </c>
      <c r="H7" s="694">
        <v>1420</v>
      </c>
      <c r="I7" s="694">
        <v>560</v>
      </c>
      <c r="J7" s="694">
        <v>630</v>
      </c>
      <c r="K7" s="694">
        <v>1100</v>
      </c>
      <c r="L7" s="694">
        <v>15280</v>
      </c>
      <c r="M7" s="695">
        <v>0.65</v>
      </c>
      <c r="N7" s="608">
        <v>2330</v>
      </c>
      <c r="O7" s="608">
        <v>4910</v>
      </c>
      <c r="P7" s="608">
        <v>6840</v>
      </c>
      <c r="Q7" s="606">
        <v>29360</v>
      </c>
      <c r="R7" s="608">
        <v>6470</v>
      </c>
      <c r="S7" s="608">
        <v>5570</v>
      </c>
      <c r="T7" s="608">
        <v>15560</v>
      </c>
      <c r="U7" s="608">
        <v>23390</v>
      </c>
      <c r="V7" s="608">
        <v>28820</v>
      </c>
      <c r="W7" s="608">
        <v>79810</v>
      </c>
      <c r="X7" s="696">
        <v>3.4</v>
      </c>
      <c r="Y7" s="606">
        <v>9540</v>
      </c>
      <c r="Z7" s="588"/>
      <c r="AA7" s="589"/>
      <c r="AB7" s="589"/>
      <c r="AC7" s="589"/>
      <c r="AD7" s="589"/>
      <c r="AE7" s="589"/>
      <c r="AF7" s="589"/>
      <c r="AG7" s="589"/>
      <c r="AH7" s="589"/>
      <c r="AI7" s="589"/>
      <c r="AJ7" s="589"/>
      <c r="AK7" s="589"/>
      <c r="AL7" s="589"/>
      <c r="AM7" s="589"/>
      <c r="AN7" s="589"/>
      <c r="AO7" s="589"/>
      <c r="AP7" s="589"/>
      <c r="AQ7" s="589"/>
      <c r="AR7" s="589"/>
      <c r="AS7" s="589"/>
      <c r="AT7" s="589"/>
      <c r="AU7" s="589"/>
    </row>
    <row r="8" spans="1:47" s="520" customFormat="1" ht="14.25" customHeight="1" x14ac:dyDescent="0.2">
      <c r="A8" s="572" t="s">
        <v>798</v>
      </c>
      <c r="B8" s="572" t="s">
        <v>8</v>
      </c>
      <c r="C8" s="587" t="s">
        <v>721</v>
      </c>
      <c r="D8" s="701" t="s">
        <v>720</v>
      </c>
      <c r="E8" s="692">
        <v>3652</v>
      </c>
      <c r="F8" s="693">
        <v>1310</v>
      </c>
      <c r="G8" s="694">
        <v>1310</v>
      </c>
      <c r="H8" s="694">
        <v>660</v>
      </c>
      <c r="I8" s="694">
        <v>230</v>
      </c>
      <c r="J8" s="694">
        <v>280</v>
      </c>
      <c r="K8" s="694">
        <v>610</v>
      </c>
      <c r="L8" s="694">
        <v>4400</v>
      </c>
      <c r="M8" s="695">
        <v>1.2</v>
      </c>
      <c r="N8" s="608">
        <v>600</v>
      </c>
      <c r="O8" s="608">
        <v>950</v>
      </c>
      <c r="P8" s="608">
        <v>1370</v>
      </c>
      <c r="Q8" s="606">
        <v>7320</v>
      </c>
      <c r="R8" s="608">
        <v>2790</v>
      </c>
      <c r="S8" s="608">
        <v>3090</v>
      </c>
      <c r="T8" s="608">
        <v>7810</v>
      </c>
      <c r="U8" s="608">
        <v>18650</v>
      </c>
      <c r="V8" s="608">
        <v>22930</v>
      </c>
      <c r="W8" s="608">
        <v>55270</v>
      </c>
      <c r="X8" s="696">
        <v>15.13</v>
      </c>
      <c r="Y8" s="606">
        <v>1050</v>
      </c>
      <c r="Z8" s="588"/>
      <c r="AA8" s="589"/>
      <c r="AB8" s="589"/>
      <c r="AC8" s="589"/>
      <c r="AD8" s="589"/>
      <c r="AE8" s="589"/>
      <c r="AF8" s="589"/>
      <c r="AG8" s="589"/>
      <c r="AH8" s="589"/>
      <c r="AI8" s="589"/>
      <c r="AJ8" s="589"/>
      <c r="AK8" s="589"/>
      <c r="AL8" s="589"/>
      <c r="AM8" s="589"/>
      <c r="AN8" s="589"/>
      <c r="AO8" s="589"/>
      <c r="AP8" s="589"/>
      <c r="AQ8" s="589"/>
      <c r="AR8" s="589"/>
      <c r="AS8" s="589"/>
      <c r="AT8" s="589"/>
      <c r="AU8" s="589"/>
    </row>
    <row r="9" spans="1:47" s="520" customFormat="1" ht="14.25" customHeight="1" x14ac:dyDescent="0.2">
      <c r="A9" s="706" t="s">
        <v>619</v>
      </c>
      <c r="B9" s="572" t="s">
        <v>9</v>
      </c>
      <c r="C9" s="587" t="s">
        <v>721</v>
      </c>
      <c r="D9" s="701"/>
      <c r="E9" s="692">
        <v>19812</v>
      </c>
      <c r="F9" s="693">
        <v>8030</v>
      </c>
      <c r="G9" s="694">
        <v>910</v>
      </c>
      <c r="H9" s="694">
        <v>760</v>
      </c>
      <c r="I9" s="694">
        <v>330</v>
      </c>
      <c r="J9" s="694">
        <v>350</v>
      </c>
      <c r="K9" s="694">
        <v>490</v>
      </c>
      <c r="L9" s="694">
        <v>10890</v>
      </c>
      <c r="M9" s="695">
        <v>0.55000000000000004</v>
      </c>
      <c r="N9" s="608">
        <v>1720</v>
      </c>
      <c r="O9" s="608">
        <v>3960</v>
      </c>
      <c r="P9" s="608">
        <v>5470</v>
      </c>
      <c r="Q9" s="606">
        <v>22030</v>
      </c>
      <c r="R9" s="608">
        <v>3680</v>
      </c>
      <c r="S9" s="608">
        <v>2480</v>
      </c>
      <c r="T9" s="608">
        <v>7750</v>
      </c>
      <c r="U9" s="608">
        <v>4740</v>
      </c>
      <c r="V9" s="608">
        <v>5890</v>
      </c>
      <c r="W9" s="608">
        <v>24540</v>
      </c>
      <c r="X9" s="696">
        <v>1.24</v>
      </c>
      <c r="Y9" s="606">
        <v>8490</v>
      </c>
      <c r="Z9" s="588"/>
      <c r="AA9" s="589"/>
      <c r="AB9" s="589"/>
      <c r="AC9" s="589"/>
      <c r="AD9" s="589"/>
      <c r="AE9" s="589"/>
      <c r="AF9" s="589"/>
      <c r="AG9" s="589"/>
      <c r="AH9" s="589"/>
      <c r="AI9" s="589"/>
      <c r="AJ9" s="589"/>
      <c r="AK9" s="589"/>
      <c r="AL9" s="589"/>
      <c r="AM9" s="589"/>
      <c r="AN9" s="589"/>
      <c r="AO9" s="589"/>
      <c r="AP9" s="589"/>
      <c r="AQ9" s="589"/>
      <c r="AR9" s="589"/>
      <c r="AS9" s="589"/>
      <c r="AT9" s="589"/>
      <c r="AU9" s="589"/>
    </row>
    <row r="10" spans="1:47" s="520" customFormat="1" ht="14.25" customHeight="1" x14ac:dyDescent="0.2">
      <c r="A10" s="575"/>
      <c r="B10" s="575"/>
      <c r="C10" s="587" t="s">
        <v>721</v>
      </c>
      <c r="D10" s="701"/>
      <c r="E10" s="691"/>
      <c r="F10" s="612"/>
      <c r="G10" s="601"/>
      <c r="H10" s="601"/>
      <c r="I10" s="601"/>
      <c r="J10" s="601"/>
      <c r="K10" s="601"/>
      <c r="L10" s="600"/>
      <c r="M10" s="613"/>
      <c r="N10" s="605"/>
      <c r="O10" s="605"/>
      <c r="P10" s="605"/>
      <c r="Q10" s="622"/>
      <c r="R10" s="605"/>
      <c r="S10" s="605"/>
      <c r="T10" s="605"/>
      <c r="U10" s="605"/>
      <c r="V10" s="605"/>
      <c r="W10" s="611"/>
      <c r="X10" s="610"/>
      <c r="Y10" s="610"/>
      <c r="Z10" s="588"/>
      <c r="AA10" s="589"/>
      <c r="AB10" s="589"/>
      <c r="AC10" s="589"/>
      <c r="AD10" s="589"/>
      <c r="AE10" s="589"/>
      <c r="AF10" s="589"/>
      <c r="AG10" s="589"/>
      <c r="AH10" s="589"/>
      <c r="AI10" s="589"/>
      <c r="AJ10" s="589"/>
      <c r="AK10" s="589"/>
      <c r="AL10" s="589"/>
      <c r="AM10" s="589"/>
      <c r="AN10" s="589"/>
      <c r="AO10" s="589"/>
      <c r="AP10" s="589"/>
      <c r="AQ10" s="589"/>
      <c r="AR10" s="589"/>
      <c r="AS10" s="589"/>
      <c r="AT10" s="589"/>
      <c r="AU10" s="589"/>
    </row>
    <row r="11" spans="1:47" s="520" customFormat="1" ht="14.25" customHeight="1" x14ac:dyDescent="0.2">
      <c r="A11" s="575" t="s">
        <v>786</v>
      </c>
      <c r="B11" s="575" t="s">
        <v>787</v>
      </c>
      <c r="C11" s="587" t="s">
        <v>750</v>
      </c>
      <c r="D11" s="701"/>
      <c r="E11" s="672">
        <v>1168</v>
      </c>
      <c r="F11" s="668">
        <v>300</v>
      </c>
      <c r="G11" s="669">
        <v>10</v>
      </c>
      <c r="H11" s="669">
        <v>20</v>
      </c>
      <c r="I11" s="601">
        <v>0</v>
      </c>
      <c r="J11" s="601">
        <v>10</v>
      </c>
      <c r="K11" s="669">
        <v>20</v>
      </c>
      <c r="L11" s="754">
        <v>360</v>
      </c>
      <c r="M11" s="670">
        <v>0.31</v>
      </c>
      <c r="N11" s="671">
        <v>40</v>
      </c>
      <c r="O11" s="671">
        <v>170</v>
      </c>
      <c r="P11" s="671">
        <v>300</v>
      </c>
      <c r="Q11" s="672">
        <v>870</v>
      </c>
      <c r="R11" s="671">
        <v>20</v>
      </c>
      <c r="S11" s="671">
        <v>20</v>
      </c>
      <c r="T11" s="671">
        <v>120</v>
      </c>
      <c r="U11" s="601">
        <v>10</v>
      </c>
      <c r="V11" s="601">
        <v>0</v>
      </c>
      <c r="W11" s="673">
        <v>160</v>
      </c>
      <c r="X11" s="674">
        <v>0.14000000000000001</v>
      </c>
      <c r="Y11" s="667">
        <v>270</v>
      </c>
      <c r="Z11" s="588"/>
      <c r="AA11" s="589"/>
      <c r="AB11" s="589"/>
      <c r="AC11" s="589"/>
      <c r="AD11" s="589"/>
      <c r="AE11" s="589"/>
      <c r="AF11" s="589"/>
      <c r="AG11" s="589"/>
      <c r="AH11" s="589"/>
      <c r="AI11" s="589"/>
      <c r="AJ11" s="589"/>
      <c r="AK11" s="589"/>
      <c r="AL11" s="589"/>
      <c r="AM11" s="589"/>
      <c r="AN11" s="589"/>
      <c r="AO11" s="589"/>
      <c r="AP11" s="589"/>
      <c r="AQ11" s="589"/>
      <c r="AR11" s="589"/>
      <c r="AS11" s="589"/>
      <c r="AT11" s="589"/>
      <c r="AU11" s="589"/>
    </row>
    <row r="12" spans="1:47" s="520" customFormat="1" ht="14.25" customHeight="1" x14ac:dyDescent="0.2">
      <c r="A12" s="575" t="s">
        <v>788</v>
      </c>
      <c r="B12" s="575" t="s">
        <v>789</v>
      </c>
      <c r="C12" s="587" t="s">
        <v>743</v>
      </c>
      <c r="D12" s="701"/>
      <c r="E12" s="672">
        <v>3133</v>
      </c>
      <c r="F12" s="668">
        <v>940</v>
      </c>
      <c r="G12" s="669">
        <v>130</v>
      </c>
      <c r="H12" s="669">
        <v>110</v>
      </c>
      <c r="I12" s="669">
        <v>40</v>
      </c>
      <c r="J12" s="669">
        <v>70</v>
      </c>
      <c r="K12" s="669">
        <v>40</v>
      </c>
      <c r="L12" s="754">
        <v>1320</v>
      </c>
      <c r="M12" s="670">
        <v>0.42</v>
      </c>
      <c r="N12" s="671">
        <v>240</v>
      </c>
      <c r="O12" s="671">
        <v>920</v>
      </c>
      <c r="P12" s="671">
        <v>980</v>
      </c>
      <c r="Q12" s="672">
        <v>3450</v>
      </c>
      <c r="R12" s="671">
        <v>300</v>
      </c>
      <c r="S12" s="671">
        <v>450</v>
      </c>
      <c r="T12" s="671">
        <v>500</v>
      </c>
      <c r="U12" s="671">
        <v>30</v>
      </c>
      <c r="V12" s="671">
        <v>1050</v>
      </c>
      <c r="W12" s="673">
        <v>2330</v>
      </c>
      <c r="X12" s="674">
        <v>0.74</v>
      </c>
      <c r="Y12" s="667">
        <v>630</v>
      </c>
      <c r="Z12" s="588"/>
      <c r="AA12" s="589"/>
      <c r="AB12" s="589"/>
      <c r="AC12" s="589"/>
      <c r="AD12" s="589"/>
      <c r="AE12" s="589"/>
      <c r="AF12" s="589"/>
      <c r="AG12" s="589"/>
      <c r="AH12" s="589"/>
      <c r="AI12" s="589"/>
      <c r="AJ12" s="589"/>
      <c r="AK12" s="589"/>
      <c r="AL12" s="589"/>
      <c r="AM12" s="589"/>
      <c r="AN12" s="589"/>
      <c r="AO12" s="589"/>
      <c r="AP12" s="589"/>
      <c r="AQ12" s="589"/>
      <c r="AR12" s="589"/>
      <c r="AS12" s="589"/>
      <c r="AT12" s="589"/>
      <c r="AU12" s="589"/>
    </row>
    <row r="13" spans="1:47" s="520" customFormat="1" ht="14.25" customHeight="1" x14ac:dyDescent="0.2">
      <c r="A13" s="575" t="s">
        <v>790</v>
      </c>
      <c r="B13" s="575" t="s">
        <v>791</v>
      </c>
      <c r="C13" s="587" t="s">
        <v>747</v>
      </c>
      <c r="D13" s="701"/>
      <c r="E13" s="672">
        <v>2316</v>
      </c>
      <c r="F13" s="668">
        <v>790</v>
      </c>
      <c r="G13" s="669">
        <v>40</v>
      </c>
      <c r="H13" s="669">
        <v>80</v>
      </c>
      <c r="I13" s="669">
        <v>30</v>
      </c>
      <c r="J13" s="669">
        <v>40</v>
      </c>
      <c r="K13" s="669">
        <v>20</v>
      </c>
      <c r="L13" s="754">
        <v>1010</v>
      </c>
      <c r="M13" s="670">
        <v>0.44</v>
      </c>
      <c r="N13" s="671">
        <v>210</v>
      </c>
      <c r="O13" s="671">
        <v>610</v>
      </c>
      <c r="P13" s="671">
        <v>580</v>
      </c>
      <c r="Q13" s="672">
        <v>2400</v>
      </c>
      <c r="R13" s="671">
        <v>110</v>
      </c>
      <c r="S13" s="671">
        <v>90</v>
      </c>
      <c r="T13" s="671">
        <v>330</v>
      </c>
      <c r="U13" s="671">
        <v>140</v>
      </c>
      <c r="V13" s="671">
        <v>100</v>
      </c>
      <c r="W13" s="673">
        <v>760</v>
      </c>
      <c r="X13" s="674">
        <v>0.33</v>
      </c>
      <c r="Y13" s="667">
        <v>490</v>
      </c>
      <c r="Z13" s="588"/>
      <c r="AA13" s="589"/>
      <c r="AB13" s="589"/>
      <c r="AC13" s="589"/>
      <c r="AD13" s="589"/>
      <c r="AE13" s="589"/>
      <c r="AF13" s="589"/>
      <c r="AG13" s="589"/>
      <c r="AH13" s="589"/>
      <c r="AI13" s="589"/>
      <c r="AJ13" s="589"/>
      <c r="AK13" s="589"/>
      <c r="AL13" s="589"/>
      <c r="AM13" s="589"/>
      <c r="AN13" s="589"/>
      <c r="AO13" s="589"/>
      <c r="AP13" s="589"/>
      <c r="AQ13" s="589"/>
      <c r="AR13" s="589"/>
      <c r="AS13" s="589"/>
      <c r="AT13" s="589"/>
      <c r="AU13" s="589"/>
    </row>
    <row r="14" spans="1:47" s="520" customFormat="1" ht="14.25" customHeight="1" x14ac:dyDescent="0.2">
      <c r="A14" s="575" t="s">
        <v>792</v>
      </c>
      <c r="B14" s="575" t="s">
        <v>793</v>
      </c>
      <c r="C14" s="587" t="s">
        <v>744</v>
      </c>
      <c r="D14" s="701"/>
      <c r="E14" s="672">
        <v>2002</v>
      </c>
      <c r="F14" s="668">
        <v>1040</v>
      </c>
      <c r="G14" s="669">
        <v>110</v>
      </c>
      <c r="H14" s="669">
        <v>60</v>
      </c>
      <c r="I14" s="669">
        <v>40</v>
      </c>
      <c r="J14" s="669">
        <v>20</v>
      </c>
      <c r="K14" s="669">
        <v>10</v>
      </c>
      <c r="L14" s="754">
        <v>1270</v>
      </c>
      <c r="M14" s="670">
        <v>0.64</v>
      </c>
      <c r="N14" s="671">
        <v>150</v>
      </c>
      <c r="O14" s="671">
        <v>220</v>
      </c>
      <c r="P14" s="671">
        <v>440</v>
      </c>
      <c r="Q14" s="672">
        <v>2090</v>
      </c>
      <c r="R14" s="671">
        <v>340</v>
      </c>
      <c r="S14" s="671">
        <v>200</v>
      </c>
      <c r="T14" s="671">
        <v>460</v>
      </c>
      <c r="U14" s="601">
        <v>20</v>
      </c>
      <c r="V14" s="601">
        <v>160</v>
      </c>
      <c r="W14" s="673">
        <v>1170</v>
      </c>
      <c r="X14" s="674">
        <v>0.59</v>
      </c>
      <c r="Y14" s="667">
        <v>750</v>
      </c>
      <c r="Z14" s="588"/>
      <c r="AA14" s="589"/>
      <c r="AB14" s="589"/>
      <c r="AC14" s="589"/>
      <c r="AD14" s="589"/>
      <c r="AE14" s="589"/>
      <c r="AF14" s="589"/>
      <c r="AG14" s="589"/>
      <c r="AH14" s="589"/>
      <c r="AI14" s="589"/>
      <c r="AJ14" s="589"/>
      <c r="AK14" s="589"/>
      <c r="AL14" s="589"/>
      <c r="AM14" s="589"/>
      <c r="AN14" s="589"/>
      <c r="AO14" s="589"/>
      <c r="AP14" s="589"/>
      <c r="AQ14" s="589"/>
      <c r="AR14" s="589"/>
      <c r="AS14" s="589"/>
      <c r="AT14" s="589"/>
      <c r="AU14" s="589"/>
    </row>
    <row r="15" spans="1:47" s="520" customFormat="1" ht="14.25" customHeight="1" x14ac:dyDescent="0.2">
      <c r="A15" s="575" t="s">
        <v>794</v>
      </c>
      <c r="B15" s="575" t="s">
        <v>795</v>
      </c>
      <c r="C15" s="587" t="s">
        <v>749</v>
      </c>
      <c r="D15" s="701"/>
      <c r="E15" s="672">
        <v>2409</v>
      </c>
      <c r="F15" s="668">
        <v>1160</v>
      </c>
      <c r="G15" s="669">
        <v>280</v>
      </c>
      <c r="H15" s="669">
        <v>280</v>
      </c>
      <c r="I15" s="669">
        <v>90</v>
      </c>
      <c r="J15" s="669">
        <v>110</v>
      </c>
      <c r="K15" s="669">
        <v>130</v>
      </c>
      <c r="L15" s="754">
        <v>2050</v>
      </c>
      <c r="M15" s="670">
        <v>0.85</v>
      </c>
      <c r="N15" s="671">
        <v>230</v>
      </c>
      <c r="O15" s="671">
        <v>710</v>
      </c>
      <c r="P15" s="671">
        <v>920</v>
      </c>
      <c r="Q15" s="672">
        <v>3900</v>
      </c>
      <c r="R15" s="671">
        <v>710</v>
      </c>
      <c r="S15" s="671">
        <v>220</v>
      </c>
      <c r="T15" s="671">
        <v>1140</v>
      </c>
      <c r="U15" s="671">
        <v>820</v>
      </c>
      <c r="V15" s="671">
        <v>300</v>
      </c>
      <c r="W15" s="673">
        <v>3190</v>
      </c>
      <c r="X15" s="674">
        <v>1.32</v>
      </c>
      <c r="Y15" s="667">
        <v>3820</v>
      </c>
      <c r="Z15" s="588"/>
      <c r="AA15" s="589"/>
      <c r="AB15" s="589"/>
      <c r="AC15" s="589"/>
      <c r="AD15" s="589"/>
      <c r="AE15" s="589"/>
      <c r="AF15" s="589"/>
      <c r="AG15" s="589"/>
      <c r="AH15" s="589"/>
      <c r="AI15" s="589"/>
      <c r="AJ15" s="589"/>
      <c r="AK15" s="589"/>
      <c r="AL15" s="589"/>
      <c r="AM15" s="589"/>
      <c r="AN15" s="589"/>
      <c r="AO15" s="589"/>
      <c r="AP15" s="589"/>
      <c r="AQ15" s="589"/>
      <c r="AR15" s="589"/>
      <c r="AS15" s="589"/>
      <c r="AT15" s="589"/>
      <c r="AU15" s="589"/>
    </row>
    <row r="16" spans="1:47" s="520" customFormat="1" ht="14.25" customHeight="1" x14ac:dyDescent="0.2">
      <c r="A16" s="575" t="s">
        <v>796</v>
      </c>
      <c r="B16" s="575" t="s">
        <v>797</v>
      </c>
      <c r="C16" s="587" t="s">
        <v>745</v>
      </c>
      <c r="D16" s="701"/>
      <c r="E16" s="672">
        <v>2591</v>
      </c>
      <c r="F16" s="668">
        <v>1220</v>
      </c>
      <c r="G16" s="669">
        <v>110</v>
      </c>
      <c r="H16" s="669">
        <v>80</v>
      </c>
      <c r="I16" s="669">
        <v>50</v>
      </c>
      <c r="J16" s="669">
        <v>30</v>
      </c>
      <c r="K16" s="669">
        <v>80</v>
      </c>
      <c r="L16" s="754">
        <v>1580</v>
      </c>
      <c r="M16" s="670">
        <v>0.61</v>
      </c>
      <c r="N16" s="671">
        <v>270</v>
      </c>
      <c r="O16" s="671">
        <v>480</v>
      </c>
      <c r="P16" s="671">
        <v>630</v>
      </c>
      <c r="Q16" s="672">
        <v>2960</v>
      </c>
      <c r="R16" s="671">
        <v>670</v>
      </c>
      <c r="S16" s="671">
        <v>830</v>
      </c>
      <c r="T16" s="671">
        <v>1840</v>
      </c>
      <c r="U16" s="671">
        <v>1410</v>
      </c>
      <c r="V16" s="671">
        <v>1240</v>
      </c>
      <c r="W16" s="673">
        <v>5990</v>
      </c>
      <c r="X16" s="674">
        <v>2.31</v>
      </c>
      <c r="Y16" s="667">
        <v>930</v>
      </c>
      <c r="Z16" s="588"/>
      <c r="AA16" s="589"/>
      <c r="AB16" s="589"/>
      <c r="AC16" s="589"/>
      <c r="AD16" s="589"/>
      <c r="AE16" s="589"/>
      <c r="AF16" s="589"/>
      <c r="AG16" s="589"/>
      <c r="AH16" s="589"/>
      <c r="AI16" s="589"/>
      <c r="AJ16" s="589"/>
      <c r="AK16" s="589"/>
      <c r="AL16" s="589"/>
      <c r="AM16" s="589"/>
      <c r="AN16" s="589"/>
      <c r="AO16" s="589"/>
      <c r="AP16" s="589"/>
      <c r="AQ16" s="589"/>
      <c r="AR16" s="589"/>
      <c r="AS16" s="589"/>
      <c r="AT16" s="589"/>
      <c r="AU16" s="589"/>
    </row>
    <row r="17" spans="1:47" s="520" customFormat="1" ht="14.25" customHeight="1" x14ac:dyDescent="0.2">
      <c r="A17" s="575" t="s">
        <v>798</v>
      </c>
      <c r="B17" s="575" t="s">
        <v>8</v>
      </c>
      <c r="C17" s="587" t="s">
        <v>746</v>
      </c>
      <c r="D17" s="701" t="s">
        <v>720</v>
      </c>
      <c r="E17" s="672">
        <v>3652</v>
      </c>
      <c r="F17" s="668">
        <v>1310</v>
      </c>
      <c r="G17" s="669">
        <v>1310</v>
      </c>
      <c r="H17" s="669">
        <v>660</v>
      </c>
      <c r="I17" s="669">
        <v>230</v>
      </c>
      <c r="J17" s="669">
        <v>280</v>
      </c>
      <c r="K17" s="669">
        <v>610</v>
      </c>
      <c r="L17" s="754">
        <v>4400</v>
      </c>
      <c r="M17" s="670">
        <v>1.2</v>
      </c>
      <c r="N17" s="671">
        <v>600</v>
      </c>
      <c r="O17" s="671">
        <v>950</v>
      </c>
      <c r="P17" s="671">
        <v>1370</v>
      </c>
      <c r="Q17" s="672">
        <v>7320</v>
      </c>
      <c r="R17" s="671">
        <v>2790</v>
      </c>
      <c r="S17" s="671">
        <v>3090</v>
      </c>
      <c r="T17" s="671">
        <v>7810</v>
      </c>
      <c r="U17" s="671">
        <v>18650</v>
      </c>
      <c r="V17" s="671">
        <v>22930</v>
      </c>
      <c r="W17" s="673">
        <v>55270</v>
      </c>
      <c r="X17" s="609">
        <v>15.13</v>
      </c>
      <c r="Y17" s="667">
        <v>1050</v>
      </c>
      <c r="Z17" s="588"/>
      <c r="AA17" s="589"/>
      <c r="AB17" s="589"/>
      <c r="AC17" s="589"/>
      <c r="AD17" s="589"/>
      <c r="AE17" s="589"/>
      <c r="AF17" s="589"/>
      <c r="AG17" s="589"/>
      <c r="AH17" s="589"/>
      <c r="AI17" s="589"/>
      <c r="AJ17" s="589"/>
      <c r="AK17" s="589"/>
      <c r="AL17" s="589"/>
      <c r="AM17" s="589"/>
      <c r="AN17" s="589"/>
      <c r="AO17" s="589"/>
      <c r="AP17" s="589"/>
      <c r="AQ17" s="589"/>
      <c r="AR17" s="589"/>
      <c r="AS17" s="589"/>
      <c r="AT17" s="589"/>
      <c r="AU17" s="589"/>
    </row>
    <row r="18" spans="1:47" s="520" customFormat="1" ht="14.25" customHeight="1" x14ac:dyDescent="0.2">
      <c r="A18" s="575" t="s">
        <v>799</v>
      </c>
      <c r="B18" s="575" t="s">
        <v>800</v>
      </c>
      <c r="C18" s="587" t="s">
        <v>742</v>
      </c>
      <c r="D18" s="701"/>
      <c r="E18" s="672">
        <v>3791</v>
      </c>
      <c r="F18" s="668">
        <v>1660</v>
      </c>
      <c r="G18" s="669">
        <v>170</v>
      </c>
      <c r="H18" s="669">
        <v>110</v>
      </c>
      <c r="I18" s="669">
        <v>60</v>
      </c>
      <c r="J18" s="669">
        <v>50</v>
      </c>
      <c r="K18" s="669">
        <v>120</v>
      </c>
      <c r="L18" s="754">
        <v>2160</v>
      </c>
      <c r="M18" s="670">
        <v>0.56999999999999995</v>
      </c>
      <c r="N18" s="671">
        <v>370</v>
      </c>
      <c r="O18" s="671">
        <v>650</v>
      </c>
      <c r="P18" s="671">
        <v>980</v>
      </c>
      <c r="Q18" s="672">
        <v>4160</v>
      </c>
      <c r="R18" s="671">
        <v>1030</v>
      </c>
      <c r="S18" s="671">
        <v>450</v>
      </c>
      <c r="T18" s="671">
        <v>2660</v>
      </c>
      <c r="U18" s="671">
        <v>1690</v>
      </c>
      <c r="V18" s="671">
        <v>2530</v>
      </c>
      <c r="W18" s="673">
        <v>8360</v>
      </c>
      <c r="X18" s="674">
        <v>2.21</v>
      </c>
      <c r="Y18" s="667">
        <v>860</v>
      </c>
      <c r="Z18" s="588"/>
      <c r="AA18" s="589"/>
      <c r="AB18" s="589"/>
      <c r="AC18" s="589"/>
      <c r="AD18" s="589"/>
      <c r="AE18" s="589"/>
      <c r="AF18" s="589"/>
      <c r="AG18" s="589"/>
      <c r="AH18" s="589"/>
      <c r="AI18" s="589"/>
      <c r="AJ18" s="589"/>
      <c r="AK18" s="589"/>
      <c r="AL18" s="589"/>
      <c r="AM18" s="589"/>
      <c r="AN18" s="589"/>
      <c r="AO18" s="589"/>
      <c r="AP18" s="589"/>
      <c r="AQ18" s="589"/>
      <c r="AR18" s="589"/>
      <c r="AS18" s="589"/>
      <c r="AT18" s="589"/>
      <c r="AU18" s="589"/>
    </row>
    <row r="19" spans="1:47" s="520" customFormat="1" ht="14.25" customHeight="1" x14ac:dyDescent="0.2">
      <c r="A19" s="575" t="s">
        <v>801</v>
      </c>
      <c r="B19" s="575" t="s">
        <v>802</v>
      </c>
      <c r="C19" s="587" t="s">
        <v>748</v>
      </c>
      <c r="D19" s="701"/>
      <c r="E19" s="672">
        <v>2402</v>
      </c>
      <c r="F19" s="668">
        <v>930</v>
      </c>
      <c r="G19" s="669">
        <v>70</v>
      </c>
      <c r="H19" s="669">
        <v>20</v>
      </c>
      <c r="I19" s="601">
        <v>20</v>
      </c>
      <c r="J19" s="601">
        <v>20</v>
      </c>
      <c r="K19" s="669">
        <v>80</v>
      </c>
      <c r="L19" s="754">
        <v>1140</v>
      </c>
      <c r="M19" s="670">
        <v>0.47</v>
      </c>
      <c r="N19" s="671">
        <v>220</v>
      </c>
      <c r="O19" s="671">
        <v>200</v>
      </c>
      <c r="P19" s="671">
        <v>640</v>
      </c>
      <c r="Q19" s="672">
        <v>2200</v>
      </c>
      <c r="R19" s="671">
        <v>500</v>
      </c>
      <c r="S19" s="671">
        <v>230</v>
      </c>
      <c r="T19" s="671">
        <v>710</v>
      </c>
      <c r="U19" s="671">
        <v>620</v>
      </c>
      <c r="V19" s="671">
        <v>520</v>
      </c>
      <c r="W19" s="673">
        <v>2570</v>
      </c>
      <c r="X19" s="674">
        <v>1.07</v>
      </c>
      <c r="Y19" s="667">
        <v>750</v>
      </c>
      <c r="Z19" s="588"/>
      <c r="AA19" s="589"/>
      <c r="AB19" s="589"/>
      <c r="AC19" s="589"/>
      <c r="AD19" s="589"/>
      <c r="AE19" s="589"/>
      <c r="AF19" s="589"/>
      <c r="AG19" s="589"/>
      <c r="AH19" s="589"/>
      <c r="AI19" s="589"/>
      <c r="AJ19" s="589"/>
      <c r="AK19" s="589"/>
      <c r="AL19" s="589"/>
      <c r="AM19" s="589"/>
      <c r="AN19" s="589"/>
      <c r="AO19" s="589"/>
      <c r="AP19" s="589"/>
      <c r="AQ19" s="589"/>
      <c r="AR19" s="589"/>
      <c r="AS19" s="589"/>
      <c r="AT19" s="589"/>
      <c r="AU19" s="589"/>
    </row>
    <row r="20" spans="1:47" s="520" customFormat="1" ht="14.25" customHeight="1" x14ac:dyDescent="0.2">
      <c r="A20" s="575"/>
      <c r="B20" s="575"/>
      <c r="C20" s="587"/>
      <c r="D20" s="701"/>
      <c r="E20" s="692"/>
      <c r="F20" s="612"/>
      <c r="G20" s="601"/>
      <c r="H20" s="601"/>
      <c r="I20" s="601"/>
      <c r="J20" s="601"/>
      <c r="K20" s="601"/>
      <c r="L20" s="600"/>
      <c r="M20" s="613"/>
      <c r="N20" s="605"/>
      <c r="O20" s="605"/>
      <c r="P20" s="605"/>
      <c r="Q20" s="622"/>
      <c r="R20" s="605"/>
      <c r="S20" s="605"/>
      <c r="T20" s="605"/>
      <c r="U20" s="605"/>
      <c r="V20" s="605"/>
      <c r="W20" s="611"/>
      <c r="X20" s="610"/>
      <c r="Y20" s="610"/>
      <c r="Z20" s="588"/>
      <c r="AA20" s="589"/>
      <c r="AB20" s="589"/>
      <c r="AC20" s="589"/>
      <c r="AD20" s="589"/>
      <c r="AE20" s="589"/>
      <c r="AF20" s="589"/>
      <c r="AG20" s="589"/>
      <c r="AH20" s="589"/>
      <c r="AI20" s="589"/>
      <c r="AJ20" s="589"/>
      <c r="AK20" s="589"/>
      <c r="AL20" s="589"/>
      <c r="AM20" s="589"/>
      <c r="AN20" s="589"/>
      <c r="AO20" s="589"/>
      <c r="AP20" s="589"/>
      <c r="AQ20" s="589"/>
      <c r="AR20" s="589"/>
      <c r="AS20" s="589"/>
      <c r="AT20" s="589"/>
      <c r="AU20" s="589"/>
    </row>
    <row r="21" spans="1:47" s="520" customFormat="1" ht="14.25" customHeight="1" x14ac:dyDescent="0.2">
      <c r="A21" s="573" t="s">
        <v>530</v>
      </c>
      <c r="B21" s="573" t="s">
        <v>531</v>
      </c>
      <c r="C21" s="573" t="s">
        <v>742</v>
      </c>
      <c r="D21" s="702"/>
      <c r="E21" s="692">
        <v>29</v>
      </c>
      <c r="F21" s="603">
        <v>7</v>
      </c>
      <c r="G21" s="601" t="s">
        <v>723</v>
      </c>
      <c r="H21" s="601" t="s">
        <v>723</v>
      </c>
      <c r="I21" s="601" t="s">
        <v>723</v>
      </c>
      <c r="J21" s="601" t="s">
        <v>723</v>
      </c>
      <c r="K21" s="601" t="s">
        <v>723</v>
      </c>
      <c r="L21" s="694">
        <v>9</v>
      </c>
      <c r="M21" s="704">
        <v>0.32</v>
      </c>
      <c r="N21" s="605" t="s">
        <v>723</v>
      </c>
      <c r="O21" s="605" t="s">
        <v>723</v>
      </c>
      <c r="P21" s="605" t="s">
        <v>723</v>
      </c>
      <c r="Q21" s="606">
        <v>14</v>
      </c>
      <c r="R21" s="607">
        <v>31</v>
      </c>
      <c r="S21" s="605" t="s">
        <v>723</v>
      </c>
      <c r="T21" s="605">
        <v>5</v>
      </c>
      <c r="U21" s="607">
        <v>19</v>
      </c>
      <c r="V21" s="607" t="s">
        <v>723</v>
      </c>
      <c r="W21" s="608">
        <v>59</v>
      </c>
      <c r="X21" s="609">
        <v>2.0699999999999998</v>
      </c>
      <c r="Y21" s="610">
        <v>43</v>
      </c>
      <c r="Z21" s="588"/>
      <c r="AA21" s="589"/>
      <c r="AB21" s="589"/>
      <c r="AC21" s="589"/>
      <c r="AD21" s="589"/>
      <c r="AE21" s="589"/>
      <c r="AF21" s="589"/>
      <c r="AG21" s="589"/>
      <c r="AH21" s="589"/>
      <c r="AI21" s="589"/>
      <c r="AJ21" s="589"/>
      <c r="AK21" s="589"/>
      <c r="AL21" s="589"/>
      <c r="AM21" s="589"/>
      <c r="AN21" s="589"/>
      <c r="AO21" s="589"/>
      <c r="AP21" s="589"/>
      <c r="AQ21" s="589"/>
      <c r="AR21" s="589"/>
      <c r="AS21" s="589"/>
      <c r="AT21" s="589"/>
      <c r="AU21" s="589"/>
    </row>
    <row r="22" spans="1:47" s="520" customFormat="1" ht="14.25" customHeight="1" x14ac:dyDescent="0.2">
      <c r="A22" s="573" t="s">
        <v>33</v>
      </c>
      <c r="B22" s="573" t="s">
        <v>34</v>
      </c>
      <c r="C22" s="573" t="s">
        <v>743</v>
      </c>
      <c r="D22" s="702"/>
      <c r="E22" s="692">
        <v>43.174999999999997</v>
      </c>
      <c r="F22" s="601" t="s">
        <v>723</v>
      </c>
      <c r="G22" s="601" t="s">
        <v>723</v>
      </c>
      <c r="H22" s="601" t="s">
        <v>723</v>
      </c>
      <c r="I22" s="601" t="s">
        <v>723</v>
      </c>
      <c r="J22" s="601" t="s">
        <v>723</v>
      </c>
      <c r="K22" s="601" t="s">
        <v>723</v>
      </c>
      <c r="L22" s="694">
        <v>5</v>
      </c>
      <c r="M22" s="704">
        <v>0.12</v>
      </c>
      <c r="N22" s="605" t="s">
        <v>723</v>
      </c>
      <c r="O22" s="605" t="s">
        <v>723</v>
      </c>
      <c r="P22" s="607">
        <v>7</v>
      </c>
      <c r="Q22" s="606">
        <v>22</v>
      </c>
      <c r="R22" s="605" t="s">
        <v>723</v>
      </c>
      <c r="S22" s="605" t="s">
        <v>723</v>
      </c>
      <c r="T22" s="605" t="s">
        <v>723</v>
      </c>
      <c r="U22" s="605" t="s">
        <v>723</v>
      </c>
      <c r="V22" s="605" t="s">
        <v>723</v>
      </c>
      <c r="W22" s="611">
        <v>6</v>
      </c>
      <c r="X22" s="610">
        <v>0.14000000000000001</v>
      </c>
      <c r="Y22" s="602" t="s">
        <v>723</v>
      </c>
      <c r="Z22" s="588"/>
      <c r="AA22" s="589"/>
      <c r="AB22" s="589"/>
      <c r="AC22" s="589"/>
      <c r="AD22" s="589"/>
      <c r="AE22" s="589"/>
      <c r="AF22" s="589"/>
      <c r="AG22" s="589"/>
      <c r="AH22" s="589"/>
      <c r="AI22" s="589"/>
      <c r="AJ22" s="589"/>
      <c r="AK22" s="589"/>
      <c r="AL22" s="589"/>
      <c r="AM22" s="589"/>
      <c r="AN22" s="589"/>
      <c r="AO22" s="589"/>
      <c r="AP22" s="589"/>
      <c r="AQ22" s="589"/>
      <c r="AR22" s="589"/>
      <c r="AS22" s="589"/>
      <c r="AT22" s="589"/>
      <c r="AU22" s="589"/>
    </row>
    <row r="23" spans="1:47" s="520" customFormat="1" ht="14.25" customHeight="1" x14ac:dyDescent="0.2">
      <c r="A23" s="573" t="s">
        <v>140</v>
      </c>
      <c r="B23" s="573" t="s">
        <v>141</v>
      </c>
      <c r="C23" s="573" t="s">
        <v>744</v>
      </c>
      <c r="D23" s="702"/>
      <c r="E23" s="692">
        <v>55</v>
      </c>
      <c r="F23" s="603">
        <v>14</v>
      </c>
      <c r="G23" s="601" t="s">
        <v>723</v>
      </c>
      <c r="H23" s="601" t="s">
        <v>723</v>
      </c>
      <c r="I23" s="601" t="s">
        <v>723</v>
      </c>
      <c r="J23" s="601" t="s">
        <v>723</v>
      </c>
      <c r="K23" s="601" t="s">
        <v>723</v>
      </c>
      <c r="L23" s="694">
        <v>15</v>
      </c>
      <c r="M23" s="704">
        <v>0.27</v>
      </c>
      <c r="N23" s="605" t="s">
        <v>723</v>
      </c>
      <c r="O23" s="605">
        <v>16</v>
      </c>
      <c r="P23" s="607" t="s">
        <v>723</v>
      </c>
      <c r="Q23" s="606">
        <v>45</v>
      </c>
      <c r="R23" s="605" t="s">
        <v>723</v>
      </c>
      <c r="S23" s="607">
        <v>9</v>
      </c>
      <c r="T23" s="607">
        <v>9</v>
      </c>
      <c r="U23" s="605" t="s">
        <v>723</v>
      </c>
      <c r="V23" s="605" t="s">
        <v>723</v>
      </c>
      <c r="W23" s="608">
        <v>21</v>
      </c>
      <c r="X23" s="609">
        <v>0.38</v>
      </c>
      <c r="Y23" s="602">
        <v>11</v>
      </c>
      <c r="Z23" s="588"/>
      <c r="AA23" s="589"/>
      <c r="AB23" s="589"/>
      <c r="AC23" s="589"/>
      <c r="AD23" s="589"/>
      <c r="AE23" s="589"/>
      <c r="AF23" s="589"/>
      <c r="AG23" s="589"/>
      <c r="AH23" s="589"/>
      <c r="AI23" s="589"/>
      <c r="AJ23" s="589"/>
      <c r="AK23" s="589"/>
      <c r="AL23" s="589"/>
      <c r="AM23" s="589"/>
      <c r="AN23" s="589"/>
      <c r="AO23" s="589"/>
      <c r="AP23" s="589"/>
      <c r="AQ23" s="589"/>
      <c r="AR23" s="589"/>
      <c r="AS23" s="589"/>
      <c r="AT23" s="589"/>
      <c r="AU23" s="589"/>
    </row>
    <row r="24" spans="1:47" s="520" customFormat="1" ht="14.25" customHeight="1" x14ac:dyDescent="0.2">
      <c r="A24" s="573" t="s">
        <v>532</v>
      </c>
      <c r="B24" s="573" t="s">
        <v>533</v>
      </c>
      <c r="C24" s="573" t="s">
        <v>742</v>
      </c>
      <c r="D24" s="702"/>
      <c r="E24" s="692">
        <v>71</v>
      </c>
      <c r="F24" s="612">
        <v>57</v>
      </c>
      <c r="G24" s="601" t="s">
        <v>723</v>
      </c>
      <c r="H24" s="601" t="s">
        <v>723</v>
      </c>
      <c r="I24" s="601" t="s">
        <v>723</v>
      </c>
      <c r="J24" s="601" t="s">
        <v>723</v>
      </c>
      <c r="K24" s="601" t="s">
        <v>723</v>
      </c>
      <c r="L24" s="694">
        <v>58</v>
      </c>
      <c r="M24" s="704">
        <v>0.81</v>
      </c>
      <c r="N24" s="607">
        <v>5</v>
      </c>
      <c r="O24" s="607">
        <v>18</v>
      </c>
      <c r="P24" s="607">
        <v>119</v>
      </c>
      <c r="Q24" s="606">
        <v>200</v>
      </c>
      <c r="R24" s="607">
        <v>20</v>
      </c>
      <c r="S24" s="607">
        <v>31</v>
      </c>
      <c r="T24" s="607">
        <v>27</v>
      </c>
      <c r="U24" s="605" t="s">
        <v>723</v>
      </c>
      <c r="V24" s="605" t="s">
        <v>723</v>
      </c>
      <c r="W24" s="608">
        <v>90</v>
      </c>
      <c r="X24" s="609">
        <v>1.26</v>
      </c>
      <c r="Y24" s="602">
        <v>85</v>
      </c>
      <c r="Z24" s="588"/>
      <c r="AA24" s="589"/>
      <c r="AB24" s="589"/>
      <c r="AC24" s="589"/>
      <c r="AD24" s="589"/>
      <c r="AE24" s="589"/>
      <c r="AF24" s="589"/>
      <c r="AG24" s="589"/>
      <c r="AH24" s="589"/>
      <c r="AI24" s="589"/>
      <c r="AJ24" s="589"/>
      <c r="AK24" s="589"/>
      <c r="AL24" s="589"/>
      <c r="AM24" s="589"/>
      <c r="AN24" s="589"/>
      <c r="AO24" s="589"/>
      <c r="AP24" s="589"/>
      <c r="AQ24" s="589"/>
      <c r="AR24" s="589"/>
      <c r="AS24" s="589"/>
      <c r="AT24" s="589"/>
      <c r="AU24" s="589"/>
    </row>
    <row r="25" spans="1:47" s="520" customFormat="1" ht="14.25" customHeight="1" x14ac:dyDescent="0.2">
      <c r="A25" s="573" t="s">
        <v>198</v>
      </c>
      <c r="B25" s="573" t="s">
        <v>199</v>
      </c>
      <c r="C25" s="573" t="s">
        <v>744</v>
      </c>
      <c r="D25" s="702"/>
      <c r="E25" s="692">
        <v>54</v>
      </c>
      <c r="F25" s="603" t="s">
        <v>723</v>
      </c>
      <c r="G25" s="601" t="s">
        <v>723</v>
      </c>
      <c r="H25" s="601" t="s">
        <v>723</v>
      </c>
      <c r="I25" s="601" t="s">
        <v>723</v>
      </c>
      <c r="J25" s="601" t="s">
        <v>723</v>
      </c>
      <c r="K25" s="601" t="s">
        <v>723</v>
      </c>
      <c r="L25" s="694">
        <v>21</v>
      </c>
      <c r="M25" s="704">
        <v>0.39</v>
      </c>
      <c r="N25" s="605" t="s">
        <v>723</v>
      </c>
      <c r="O25" s="605" t="s">
        <v>723</v>
      </c>
      <c r="P25" s="605" t="s">
        <v>723</v>
      </c>
      <c r="Q25" s="606">
        <v>39</v>
      </c>
      <c r="R25" s="605" t="s">
        <v>723</v>
      </c>
      <c r="S25" s="605" t="s">
        <v>723</v>
      </c>
      <c r="T25" s="605" t="s">
        <v>723</v>
      </c>
      <c r="U25" s="605" t="s">
        <v>723</v>
      </c>
      <c r="V25" s="605" t="s">
        <v>723</v>
      </c>
      <c r="W25" s="608">
        <v>19</v>
      </c>
      <c r="X25" s="609">
        <v>0.35</v>
      </c>
      <c r="Y25" s="602">
        <v>18</v>
      </c>
      <c r="Z25" s="588"/>
      <c r="AA25" s="589"/>
      <c r="AB25" s="589"/>
      <c r="AC25" s="589"/>
      <c r="AD25" s="589"/>
      <c r="AE25" s="589"/>
      <c r="AF25" s="589"/>
      <c r="AG25" s="589"/>
      <c r="AH25" s="589"/>
      <c r="AI25" s="589"/>
      <c r="AJ25" s="589"/>
      <c r="AK25" s="589"/>
      <c r="AL25" s="589"/>
      <c r="AM25" s="589"/>
      <c r="AN25" s="589"/>
      <c r="AO25" s="589"/>
      <c r="AP25" s="589"/>
      <c r="AQ25" s="589"/>
      <c r="AR25" s="589"/>
      <c r="AS25" s="589"/>
      <c r="AT25" s="589"/>
      <c r="AU25" s="589"/>
    </row>
    <row r="26" spans="1:47" s="520" customFormat="1" ht="14.25" customHeight="1" x14ac:dyDescent="0.2">
      <c r="A26" s="573" t="s">
        <v>474</v>
      </c>
      <c r="B26" s="573" t="s">
        <v>475</v>
      </c>
      <c r="C26" s="573" t="s">
        <v>742</v>
      </c>
      <c r="D26" s="702"/>
      <c r="E26" s="692">
        <v>53</v>
      </c>
      <c r="F26" s="603">
        <v>50</v>
      </c>
      <c r="G26" s="601" t="s">
        <v>723</v>
      </c>
      <c r="H26" s="601" t="s">
        <v>723</v>
      </c>
      <c r="I26" s="601" t="s">
        <v>723</v>
      </c>
      <c r="J26" s="601" t="s">
        <v>723</v>
      </c>
      <c r="K26" s="601" t="s">
        <v>723</v>
      </c>
      <c r="L26" s="694">
        <v>54</v>
      </c>
      <c r="M26" s="704">
        <v>1.02</v>
      </c>
      <c r="N26" s="605">
        <v>5</v>
      </c>
      <c r="O26" s="605">
        <v>7</v>
      </c>
      <c r="P26" s="607">
        <v>15</v>
      </c>
      <c r="Q26" s="606">
        <v>81</v>
      </c>
      <c r="R26" s="605" t="s">
        <v>723</v>
      </c>
      <c r="S26" s="605" t="s">
        <v>723</v>
      </c>
      <c r="T26" s="607">
        <v>38</v>
      </c>
      <c r="U26" s="607">
        <v>57</v>
      </c>
      <c r="V26" s="607">
        <v>36</v>
      </c>
      <c r="W26" s="608">
        <v>153</v>
      </c>
      <c r="X26" s="609">
        <v>2.9</v>
      </c>
      <c r="Y26" s="602">
        <v>51</v>
      </c>
      <c r="Z26" s="588"/>
      <c r="AA26" s="589"/>
      <c r="AB26" s="589"/>
      <c r="AC26" s="589"/>
      <c r="AD26" s="589"/>
      <c r="AE26" s="589"/>
      <c r="AF26" s="589"/>
      <c r="AG26" s="589"/>
      <c r="AH26" s="589"/>
      <c r="AI26" s="589"/>
      <c r="AJ26" s="589"/>
      <c r="AK26" s="589"/>
      <c r="AL26" s="589"/>
      <c r="AM26" s="589"/>
      <c r="AN26" s="589"/>
      <c r="AO26" s="589"/>
      <c r="AP26" s="589"/>
      <c r="AQ26" s="589"/>
      <c r="AR26" s="589"/>
      <c r="AS26" s="589"/>
      <c r="AT26" s="589"/>
      <c r="AU26" s="589"/>
    </row>
    <row r="27" spans="1:47" s="520" customFormat="1" ht="14.25" customHeight="1" x14ac:dyDescent="0.2">
      <c r="A27" s="573" t="s">
        <v>434</v>
      </c>
      <c r="B27" s="573" t="s">
        <v>435</v>
      </c>
      <c r="C27" s="573" t="s">
        <v>742</v>
      </c>
      <c r="D27" s="702"/>
      <c r="E27" s="692">
        <v>77</v>
      </c>
      <c r="F27" s="603">
        <v>26</v>
      </c>
      <c r="G27" s="601" t="s">
        <v>723</v>
      </c>
      <c r="H27" s="601">
        <v>6</v>
      </c>
      <c r="I27" s="601" t="s">
        <v>723</v>
      </c>
      <c r="J27" s="601" t="s">
        <v>723</v>
      </c>
      <c r="K27" s="601" t="s">
        <v>723</v>
      </c>
      <c r="L27" s="694">
        <v>38</v>
      </c>
      <c r="M27" s="704">
        <v>0.49</v>
      </c>
      <c r="N27" s="605" t="s">
        <v>723</v>
      </c>
      <c r="O27" s="605">
        <v>6</v>
      </c>
      <c r="P27" s="607" t="s">
        <v>723</v>
      </c>
      <c r="Q27" s="606">
        <v>49</v>
      </c>
      <c r="R27" s="607">
        <v>7</v>
      </c>
      <c r="S27" s="605" t="s">
        <v>723</v>
      </c>
      <c r="T27" s="607">
        <v>78</v>
      </c>
      <c r="U27" s="605" t="s">
        <v>723</v>
      </c>
      <c r="V27" s="605" t="s">
        <v>723</v>
      </c>
      <c r="W27" s="608">
        <v>89</v>
      </c>
      <c r="X27" s="609">
        <v>1.1599999999999999</v>
      </c>
      <c r="Y27" s="602">
        <v>24</v>
      </c>
      <c r="Z27" s="588"/>
      <c r="AA27" s="589"/>
      <c r="AB27" s="589"/>
      <c r="AC27" s="589"/>
      <c r="AD27" s="589"/>
      <c r="AE27" s="589"/>
      <c r="AF27" s="589"/>
      <c r="AG27" s="589"/>
      <c r="AH27" s="589"/>
      <c r="AI27" s="589"/>
      <c r="AJ27" s="589"/>
      <c r="AK27" s="589"/>
      <c r="AL27" s="589"/>
      <c r="AM27" s="589"/>
      <c r="AN27" s="589"/>
      <c r="AO27" s="589"/>
      <c r="AP27" s="589"/>
      <c r="AQ27" s="589"/>
      <c r="AR27" s="589"/>
      <c r="AS27" s="589"/>
      <c r="AT27" s="589"/>
      <c r="AU27" s="589"/>
    </row>
    <row r="28" spans="1:47" s="520" customFormat="1" ht="14.25" customHeight="1" x14ac:dyDescent="0.2">
      <c r="A28" s="573" t="s">
        <v>342</v>
      </c>
      <c r="B28" s="573" t="s">
        <v>343</v>
      </c>
      <c r="C28" s="573" t="s">
        <v>745</v>
      </c>
      <c r="D28" s="702"/>
      <c r="E28" s="692">
        <v>39</v>
      </c>
      <c r="F28" s="612">
        <v>24</v>
      </c>
      <c r="G28" s="601" t="s">
        <v>723</v>
      </c>
      <c r="H28" s="601" t="s">
        <v>723</v>
      </c>
      <c r="I28" s="601" t="s">
        <v>723</v>
      </c>
      <c r="J28" s="601" t="s">
        <v>723</v>
      </c>
      <c r="K28" s="601" t="s">
        <v>723</v>
      </c>
      <c r="L28" s="694">
        <v>25</v>
      </c>
      <c r="M28" s="704">
        <v>0.64</v>
      </c>
      <c r="N28" s="605" t="s">
        <v>723</v>
      </c>
      <c r="O28" s="605" t="s">
        <v>723</v>
      </c>
      <c r="P28" s="607">
        <v>6</v>
      </c>
      <c r="Q28" s="606">
        <v>31</v>
      </c>
      <c r="R28" s="607">
        <v>9</v>
      </c>
      <c r="S28" s="605" t="s">
        <v>723</v>
      </c>
      <c r="T28" s="607">
        <v>16</v>
      </c>
      <c r="U28" s="605" t="s">
        <v>723</v>
      </c>
      <c r="V28" s="605" t="s">
        <v>723</v>
      </c>
      <c r="W28" s="608">
        <v>29</v>
      </c>
      <c r="X28" s="609">
        <v>0.74</v>
      </c>
      <c r="Y28" s="602">
        <v>19</v>
      </c>
      <c r="Z28" s="588"/>
      <c r="AA28" s="589"/>
      <c r="AB28" s="589"/>
      <c r="AC28" s="589"/>
      <c r="AD28" s="589"/>
      <c r="AE28" s="589"/>
      <c r="AF28" s="589"/>
      <c r="AG28" s="589"/>
      <c r="AH28" s="589"/>
      <c r="AI28" s="589"/>
      <c r="AJ28" s="589"/>
      <c r="AK28" s="589"/>
      <c r="AL28" s="589"/>
      <c r="AM28" s="589"/>
      <c r="AN28" s="589"/>
      <c r="AO28" s="589"/>
      <c r="AP28" s="589"/>
      <c r="AQ28" s="589"/>
      <c r="AR28" s="589"/>
      <c r="AS28" s="589"/>
      <c r="AT28" s="589"/>
      <c r="AU28" s="589"/>
    </row>
    <row r="29" spans="1:47" s="520" customFormat="1" ht="14.25" customHeight="1" x14ac:dyDescent="0.2">
      <c r="A29" s="573" t="s">
        <v>384</v>
      </c>
      <c r="B29" s="573" t="s">
        <v>385</v>
      </c>
      <c r="C29" s="573" t="s">
        <v>746</v>
      </c>
      <c r="D29" s="702"/>
      <c r="E29" s="692">
        <v>79</v>
      </c>
      <c r="F29" s="603">
        <v>54</v>
      </c>
      <c r="G29" s="604">
        <v>75</v>
      </c>
      <c r="H29" s="604">
        <v>25</v>
      </c>
      <c r="I29" s="604">
        <v>11</v>
      </c>
      <c r="J29" s="601" t="s">
        <v>723</v>
      </c>
      <c r="K29" s="601" t="s">
        <v>723</v>
      </c>
      <c r="L29" s="694">
        <v>170</v>
      </c>
      <c r="M29" s="704">
        <v>2.16</v>
      </c>
      <c r="N29" s="607">
        <v>28</v>
      </c>
      <c r="O29" s="607">
        <v>43</v>
      </c>
      <c r="P29" s="607">
        <v>83</v>
      </c>
      <c r="Q29" s="606">
        <v>324</v>
      </c>
      <c r="R29" s="607">
        <v>5</v>
      </c>
      <c r="S29" s="607">
        <v>153</v>
      </c>
      <c r="T29" s="607">
        <v>302</v>
      </c>
      <c r="U29" s="607">
        <v>1387</v>
      </c>
      <c r="V29" s="607">
        <v>18</v>
      </c>
      <c r="W29" s="608">
        <v>1865</v>
      </c>
      <c r="X29" s="609">
        <v>23.72</v>
      </c>
      <c r="Y29" s="610" t="s">
        <v>723</v>
      </c>
      <c r="Z29" s="588"/>
      <c r="AA29" s="589"/>
      <c r="AB29" s="589"/>
      <c r="AC29" s="589"/>
      <c r="AD29" s="589"/>
      <c r="AE29" s="589"/>
      <c r="AF29" s="589"/>
      <c r="AG29" s="589"/>
      <c r="AH29" s="589"/>
      <c r="AI29" s="589"/>
      <c r="AJ29" s="589"/>
      <c r="AK29" s="589"/>
      <c r="AL29" s="589"/>
      <c r="AM29" s="589"/>
      <c r="AN29" s="589"/>
      <c r="AO29" s="589"/>
      <c r="AP29" s="589"/>
      <c r="AQ29" s="589"/>
      <c r="AR29" s="589"/>
      <c r="AS29" s="589"/>
      <c r="AT29" s="589"/>
      <c r="AU29" s="589"/>
    </row>
    <row r="30" spans="1:47" s="520" customFormat="1" ht="14.25" customHeight="1" x14ac:dyDescent="0.2">
      <c r="A30" s="573" t="s">
        <v>386</v>
      </c>
      <c r="B30" s="573" t="s">
        <v>387</v>
      </c>
      <c r="C30" s="573" t="s">
        <v>746</v>
      </c>
      <c r="D30" s="702"/>
      <c r="E30" s="692">
        <v>154</v>
      </c>
      <c r="F30" s="603">
        <v>29</v>
      </c>
      <c r="G30" s="604">
        <v>32</v>
      </c>
      <c r="H30" s="604">
        <v>26</v>
      </c>
      <c r="I30" s="601" t="s">
        <v>723</v>
      </c>
      <c r="J30" s="601" t="s">
        <v>723</v>
      </c>
      <c r="K30" s="604" t="s">
        <v>723</v>
      </c>
      <c r="L30" s="694">
        <v>94</v>
      </c>
      <c r="M30" s="704">
        <v>0.61</v>
      </c>
      <c r="N30" s="607" t="s">
        <v>723</v>
      </c>
      <c r="O30" s="607" t="s">
        <v>723</v>
      </c>
      <c r="P30" s="607">
        <v>43</v>
      </c>
      <c r="Q30" s="606">
        <v>169</v>
      </c>
      <c r="R30" s="605" t="s">
        <v>723</v>
      </c>
      <c r="S30" s="605" t="s">
        <v>723</v>
      </c>
      <c r="T30" s="607">
        <v>974</v>
      </c>
      <c r="U30" s="607">
        <v>848</v>
      </c>
      <c r="V30" s="607">
        <v>839</v>
      </c>
      <c r="W30" s="608">
        <v>2675</v>
      </c>
      <c r="X30" s="609">
        <v>17.329999999999998</v>
      </c>
      <c r="Y30" s="610" t="s">
        <v>723</v>
      </c>
      <c r="Z30" s="588"/>
      <c r="AA30" s="589"/>
      <c r="AB30" s="589"/>
      <c r="AC30" s="589"/>
      <c r="AD30" s="589"/>
      <c r="AE30" s="589"/>
      <c r="AF30" s="589"/>
      <c r="AG30" s="589"/>
      <c r="AH30" s="589"/>
      <c r="AI30" s="589"/>
      <c r="AJ30" s="589"/>
      <c r="AK30" s="589"/>
      <c r="AL30" s="589"/>
      <c r="AM30" s="589"/>
      <c r="AN30" s="589"/>
      <c r="AO30" s="589"/>
      <c r="AP30" s="589"/>
      <c r="AQ30" s="589"/>
      <c r="AR30" s="589"/>
      <c r="AS30" s="589"/>
      <c r="AT30" s="589"/>
      <c r="AU30" s="589"/>
    </row>
    <row r="31" spans="1:47" s="520" customFormat="1" ht="14.25" customHeight="1" x14ac:dyDescent="0.2">
      <c r="A31" s="573" t="s">
        <v>118</v>
      </c>
      <c r="B31" s="573" t="s">
        <v>119</v>
      </c>
      <c r="C31" s="573" t="s">
        <v>747</v>
      </c>
      <c r="D31" s="702"/>
      <c r="E31" s="692">
        <v>107</v>
      </c>
      <c r="F31" s="603">
        <v>5</v>
      </c>
      <c r="G31" s="601" t="s">
        <v>723</v>
      </c>
      <c r="H31" s="601" t="s">
        <v>723</v>
      </c>
      <c r="I31" s="601" t="s">
        <v>723</v>
      </c>
      <c r="J31" s="601" t="s">
        <v>723</v>
      </c>
      <c r="K31" s="601" t="s">
        <v>723</v>
      </c>
      <c r="L31" s="694">
        <v>8</v>
      </c>
      <c r="M31" s="704">
        <v>7.0000000000000007E-2</v>
      </c>
      <c r="N31" s="605" t="s">
        <v>723</v>
      </c>
      <c r="O31" s="605">
        <v>8</v>
      </c>
      <c r="P31" s="607" t="s">
        <v>723</v>
      </c>
      <c r="Q31" s="606">
        <v>24</v>
      </c>
      <c r="R31" s="605" t="s">
        <v>723</v>
      </c>
      <c r="S31" s="605" t="s">
        <v>723</v>
      </c>
      <c r="T31" s="605">
        <v>7</v>
      </c>
      <c r="U31" s="605" t="s">
        <v>723</v>
      </c>
      <c r="V31" s="605" t="s">
        <v>723</v>
      </c>
      <c r="W31" s="608">
        <v>8</v>
      </c>
      <c r="X31" s="609">
        <v>7.0000000000000007E-2</v>
      </c>
      <c r="Y31" s="610" t="s">
        <v>723</v>
      </c>
      <c r="Z31" s="588"/>
      <c r="AA31" s="589"/>
      <c r="AB31" s="589"/>
      <c r="AC31" s="589"/>
      <c r="AD31" s="589"/>
      <c r="AE31" s="589"/>
      <c r="AF31" s="589"/>
      <c r="AG31" s="589"/>
      <c r="AH31" s="589"/>
      <c r="AI31" s="589"/>
      <c r="AJ31" s="589"/>
      <c r="AK31" s="589"/>
      <c r="AL31" s="589"/>
      <c r="AM31" s="589"/>
      <c r="AN31" s="589"/>
      <c r="AO31" s="589"/>
      <c r="AP31" s="589"/>
      <c r="AQ31" s="589"/>
      <c r="AR31" s="589"/>
      <c r="AS31" s="589"/>
      <c r="AT31" s="589"/>
      <c r="AU31" s="589"/>
    </row>
    <row r="32" spans="1:47" s="520" customFormat="1" ht="14.25" customHeight="1" x14ac:dyDescent="0.2">
      <c r="A32" s="573" t="s">
        <v>35</v>
      </c>
      <c r="B32" s="573" t="s">
        <v>36</v>
      </c>
      <c r="C32" s="573" t="s">
        <v>743</v>
      </c>
      <c r="D32" s="702"/>
      <c r="E32" s="692">
        <v>30.73</v>
      </c>
      <c r="F32" s="612" t="s">
        <v>723</v>
      </c>
      <c r="G32" s="601" t="s">
        <v>723</v>
      </c>
      <c r="H32" s="601" t="s">
        <v>723</v>
      </c>
      <c r="I32" s="601" t="s">
        <v>723</v>
      </c>
      <c r="J32" s="601" t="s">
        <v>723</v>
      </c>
      <c r="K32" s="601" t="s">
        <v>723</v>
      </c>
      <c r="L32" s="694" t="s">
        <v>723</v>
      </c>
      <c r="M32" s="704" t="s">
        <v>723</v>
      </c>
      <c r="N32" s="605" t="s">
        <v>723</v>
      </c>
      <c r="O32" s="605" t="s">
        <v>723</v>
      </c>
      <c r="P32" s="605">
        <v>7</v>
      </c>
      <c r="Q32" s="606">
        <v>12</v>
      </c>
      <c r="R32" s="605" t="s">
        <v>723</v>
      </c>
      <c r="S32" s="605" t="s">
        <v>723</v>
      </c>
      <c r="T32" s="605" t="s">
        <v>723</v>
      </c>
      <c r="U32" s="605" t="s">
        <v>723</v>
      </c>
      <c r="V32" s="605" t="s">
        <v>723</v>
      </c>
      <c r="W32" s="608">
        <v>9</v>
      </c>
      <c r="X32" s="609">
        <v>0.28999999999999998</v>
      </c>
      <c r="Y32" s="610" t="s">
        <v>723</v>
      </c>
      <c r="Z32" s="588"/>
      <c r="AA32" s="589"/>
      <c r="AB32" s="589"/>
      <c r="AC32" s="589"/>
      <c r="AD32" s="589"/>
      <c r="AE32" s="589"/>
      <c r="AF32" s="589"/>
      <c r="AG32" s="589"/>
      <c r="AH32" s="589"/>
      <c r="AI32" s="589"/>
      <c r="AJ32" s="589"/>
      <c r="AK32" s="589"/>
      <c r="AL32" s="589"/>
      <c r="AM32" s="589"/>
      <c r="AN32" s="589"/>
      <c r="AO32" s="589"/>
      <c r="AP32" s="589"/>
      <c r="AQ32" s="589"/>
      <c r="AR32" s="589"/>
      <c r="AS32" s="589"/>
      <c r="AT32" s="589"/>
      <c r="AU32" s="589"/>
    </row>
    <row r="33" spans="1:47" s="520" customFormat="1" ht="14.25" customHeight="1" x14ac:dyDescent="0.2">
      <c r="A33" s="573" t="s">
        <v>284</v>
      </c>
      <c r="B33" s="573" t="s">
        <v>285</v>
      </c>
      <c r="C33" s="573" t="s">
        <v>745</v>
      </c>
      <c r="D33" s="702"/>
      <c r="E33" s="692">
        <v>78</v>
      </c>
      <c r="F33" s="603">
        <v>41</v>
      </c>
      <c r="G33" s="601">
        <v>5</v>
      </c>
      <c r="H33" s="601" t="s">
        <v>723</v>
      </c>
      <c r="I33" s="601" t="s">
        <v>723</v>
      </c>
      <c r="J33" s="601" t="s">
        <v>723</v>
      </c>
      <c r="K33" s="601" t="s">
        <v>723</v>
      </c>
      <c r="L33" s="694">
        <v>46</v>
      </c>
      <c r="M33" s="704">
        <v>0.59</v>
      </c>
      <c r="N33" s="607">
        <v>18</v>
      </c>
      <c r="O33" s="605">
        <v>6</v>
      </c>
      <c r="P33" s="605">
        <v>5</v>
      </c>
      <c r="Q33" s="606">
        <v>75</v>
      </c>
      <c r="R33" s="605" t="s">
        <v>723</v>
      </c>
      <c r="S33" s="607">
        <v>44</v>
      </c>
      <c r="T33" s="607">
        <v>362</v>
      </c>
      <c r="U33" s="605" t="s">
        <v>723</v>
      </c>
      <c r="V33" s="605" t="s">
        <v>723</v>
      </c>
      <c r="W33" s="608">
        <v>408</v>
      </c>
      <c r="X33" s="609">
        <v>5.24</v>
      </c>
      <c r="Y33" s="610" t="s">
        <v>723</v>
      </c>
      <c r="Z33" s="588"/>
      <c r="AA33" s="589"/>
      <c r="AB33" s="589"/>
      <c r="AC33" s="589"/>
      <c r="AD33" s="589"/>
      <c r="AE33" s="589"/>
      <c r="AF33" s="589"/>
      <c r="AG33" s="589"/>
      <c r="AH33" s="589"/>
      <c r="AI33" s="589"/>
      <c r="AJ33" s="589"/>
      <c r="AK33" s="589"/>
      <c r="AL33" s="589"/>
      <c r="AM33" s="589"/>
      <c r="AN33" s="589"/>
      <c r="AO33" s="589"/>
      <c r="AP33" s="589"/>
      <c r="AQ33" s="589"/>
      <c r="AR33" s="589"/>
      <c r="AS33" s="589"/>
      <c r="AT33" s="589"/>
      <c r="AU33" s="589"/>
    </row>
    <row r="34" spans="1:47" s="520" customFormat="1" ht="14.25" customHeight="1" x14ac:dyDescent="0.2">
      <c r="A34" s="573" t="s">
        <v>452</v>
      </c>
      <c r="B34" s="573" t="s">
        <v>453</v>
      </c>
      <c r="C34" s="573" t="s">
        <v>742</v>
      </c>
      <c r="D34" s="702"/>
      <c r="E34" s="692">
        <v>74.484999999999999</v>
      </c>
      <c r="F34" s="603">
        <v>25</v>
      </c>
      <c r="G34" s="601" t="s">
        <v>723</v>
      </c>
      <c r="H34" s="601" t="s">
        <v>723</v>
      </c>
      <c r="I34" s="601" t="s">
        <v>723</v>
      </c>
      <c r="J34" s="601" t="s">
        <v>723</v>
      </c>
      <c r="K34" s="601" t="s">
        <v>723</v>
      </c>
      <c r="L34" s="694">
        <v>29</v>
      </c>
      <c r="M34" s="704">
        <v>0.39</v>
      </c>
      <c r="N34" s="607">
        <v>18</v>
      </c>
      <c r="O34" s="607">
        <v>5</v>
      </c>
      <c r="P34" s="607">
        <v>8</v>
      </c>
      <c r="Q34" s="606">
        <v>60</v>
      </c>
      <c r="R34" s="605" t="s">
        <v>723</v>
      </c>
      <c r="S34" s="605" t="s">
        <v>723</v>
      </c>
      <c r="T34" s="607">
        <v>96</v>
      </c>
      <c r="U34" s="607" t="s">
        <v>723</v>
      </c>
      <c r="V34" s="607">
        <v>23</v>
      </c>
      <c r="W34" s="608">
        <v>120</v>
      </c>
      <c r="X34" s="609">
        <v>1.61</v>
      </c>
      <c r="Y34" s="610" t="s">
        <v>723</v>
      </c>
      <c r="Z34" s="588"/>
      <c r="AA34" s="589"/>
      <c r="AB34" s="589"/>
      <c r="AC34" s="589"/>
      <c r="AD34" s="589"/>
      <c r="AE34" s="589"/>
      <c r="AF34" s="589"/>
      <c r="AG34" s="589"/>
      <c r="AH34" s="589"/>
      <c r="AI34" s="589"/>
      <c r="AJ34" s="589"/>
      <c r="AK34" s="589"/>
      <c r="AL34" s="589"/>
      <c r="AM34" s="589"/>
      <c r="AN34" s="589"/>
      <c r="AO34" s="589"/>
      <c r="AP34" s="589"/>
      <c r="AQ34" s="589"/>
      <c r="AR34" s="589"/>
      <c r="AS34" s="589"/>
      <c r="AT34" s="589"/>
      <c r="AU34" s="589"/>
    </row>
    <row r="35" spans="1:47" s="520" customFormat="1" ht="14.25" customHeight="1" x14ac:dyDescent="0.2">
      <c r="A35" s="573" t="s">
        <v>200</v>
      </c>
      <c r="B35" s="573" t="s">
        <v>201</v>
      </c>
      <c r="C35" s="573" t="s">
        <v>744</v>
      </c>
      <c r="D35" s="702"/>
      <c r="E35" s="692">
        <v>50</v>
      </c>
      <c r="F35" s="612" t="s">
        <v>723</v>
      </c>
      <c r="G35" s="601" t="s">
        <v>723</v>
      </c>
      <c r="H35" s="601" t="s">
        <v>723</v>
      </c>
      <c r="I35" s="601" t="s">
        <v>723</v>
      </c>
      <c r="J35" s="601" t="s">
        <v>723</v>
      </c>
      <c r="K35" s="601" t="s">
        <v>723</v>
      </c>
      <c r="L35" s="694">
        <v>17</v>
      </c>
      <c r="M35" s="704">
        <v>0.34</v>
      </c>
      <c r="N35" s="605" t="s">
        <v>723</v>
      </c>
      <c r="O35" s="605" t="s">
        <v>723</v>
      </c>
      <c r="P35" s="607">
        <v>17</v>
      </c>
      <c r="Q35" s="606">
        <v>41</v>
      </c>
      <c r="R35" s="605" t="s">
        <v>723</v>
      </c>
      <c r="S35" s="605" t="s">
        <v>723</v>
      </c>
      <c r="T35" s="605" t="s">
        <v>723</v>
      </c>
      <c r="U35" s="605" t="s">
        <v>723</v>
      </c>
      <c r="V35" s="605" t="s">
        <v>723</v>
      </c>
      <c r="W35" s="608" t="s">
        <v>619</v>
      </c>
      <c r="X35" s="609" t="s">
        <v>723</v>
      </c>
      <c r="Y35" s="602">
        <v>6</v>
      </c>
      <c r="Z35" s="588"/>
      <c r="AA35" s="589"/>
      <c r="AB35" s="589"/>
      <c r="AC35" s="589"/>
      <c r="AD35" s="589"/>
      <c r="AE35" s="589"/>
      <c r="AF35" s="589"/>
      <c r="AG35" s="589"/>
      <c r="AH35" s="589"/>
      <c r="AI35" s="589"/>
      <c r="AJ35" s="589"/>
      <c r="AK35" s="589"/>
      <c r="AL35" s="589"/>
      <c r="AM35" s="589"/>
      <c r="AN35" s="589"/>
      <c r="AO35" s="589"/>
      <c r="AP35" s="589"/>
      <c r="AQ35" s="589"/>
      <c r="AR35" s="589"/>
      <c r="AS35" s="589"/>
      <c r="AT35" s="589"/>
      <c r="AU35" s="589"/>
    </row>
    <row r="36" spans="1:47" s="520" customFormat="1" ht="14.25" customHeight="1" x14ac:dyDescent="0.2">
      <c r="A36" s="573" t="s">
        <v>544</v>
      </c>
      <c r="B36" s="573" t="s">
        <v>642</v>
      </c>
      <c r="C36" s="573" t="s">
        <v>748</v>
      </c>
      <c r="D36" s="702"/>
      <c r="E36" s="692">
        <v>77</v>
      </c>
      <c r="F36" s="603">
        <v>18</v>
      </c>
      <c r="G36" s="601" t="s">
        <v>723</v>
      </c>
      <c r="H36" s="601" t="s">
        <v>723</v>
      </c>
      <c r="I36" s="601" t="s">
        <v>723</v>
      </c>
      <c r="J36" s="601" t="s">
        <v>723</v>
      </c>
      <c r="K36" s="601" t="s">
        <v>723</v>
      </c>
      <c r="L36" s="694">
        <v>24</v>
      </c>
      <c r="M36" s="704">
        <v>0.31</v>
      </c>
      <c r="N36" s="605" t="s">
        <v>723</v>
      </c>
      <c r="O36" s="605" t="s">
        <v>723</v>
      </c>
      <c r="P36" s="605" t="s">
        <v>723</v>
      </c>
      <c r="Q36" s="606">
        <v>31</v>
      </c>
      <c r="R36" s="605" t="s">
        <v>723</v>
      </c>
      <c r="S36" s="607">
        <v>15</v>
      </c>
      <c r="T36" s="605">
        <v>6</v>
      </c>
      <c r="U36" s="605" t="s">
        <v>723</v>
      </c>
      <c r="V36" s="605" t="s">
        <v>723</v>
      </c>
      <c r="W36" s="608">
        <v>23</v>
      </c>
      <c r="X36" s="609">
        <v>0.3</v>
      </c>
      <c r="Y36" s="610" t="s">
        <v>723</v>
      </c>
      <c r="Z36" s="588"/>
      <c r="AA36" s="589"/>
      <c r="AB36" s="589"/>
      <c r="AC36" s="589"/>
      <c r="AD36" s="589"/>
      <c r="AE36" s="589"/>
      <c r="AF36" s="589"/>
      <c r="AG36" s="589"/>
      <c r="AH36" s="589"/>
      <c r="AI36" s="589"/>
      <c r="AJ36" s="589"/>
      <c r="AK36" s="589"/>
      <c r="AL36" s="589"/>
      <c r="AM36" s="589"/>
      <c r="AN36" s="589"/>
      <c r="AO36" s="589"/>
      <c r="AP36" s="589"/>
      <c r="AQ36" s="589"/>
      <c r="AR36" s="589"/>
      <c r="AS36" s="589"/>
      <c r="AT36" s="589"/>
      <c r="AU36" s="589"/>
    </row>
    <row r="37" spans="1:47" s="520" customFormat="1" ht="14.25" customHeight="1" x14ac:dyDescent="0.2">
      <c r="A37" s="573" t="s">
        <v>268</v>
      </c>
      <c r="B37" s="573" t="s">
        <v>643</v>
      </c>
      <c r="C37" s="573" t="s">
        <v>745</v>
      </c>
      <c r="D37" s="702"/>
      <c r="E37" s="692">
        <v>70</v>
      </c>
      <c r="F37" s="603">
        <v>29</v>
      </c>
      <c r="G37" s="604" t="s">
        <v>723</v>
      </c>
      <c r="H37" s="604">
        <v>8</v>
      </c>
      <c r="I37" s="601">
        <v>5</v>
      </c>
      <c r="J37" s="601">
        <v>5</v>
      </c>
      <c r="K37" s="601" t="s">
        <v>723</v>
      </c>
      <c r="L37" s="694">
        <v>50</v>
      </c>
      <c r="M37" s="704">
        <v>0.71</v>
      </c>
      <c r="N37" s="607">
        <v>13</v>
      </c>
      <c r="O37" s="607">
        <v>5</v>
      </c>
      <c r="P37" s="607">
        <v>16</v>
      </c>
      <c r="Q37" s="606">
        <v>84</v>
      </c>
      <c r="R37" s="607">
        <v>23</v>
      </c>
      <c r="S37" s="605" t="s">
        <v>723</v>
      </c>
      <c r="T37" s="605" t="s">
        <v>723</v>
      </c>
      <c r="U37" s="607">
        <v>88</v>
      </c>
      <c r="V37" s="605" t="s">
        <v>723</v>
      </c>
      <c r="W37" s="608">
        <v>112</v>
      </c>
      <c r="X37" s="609">
        <v>1.6</v>
      </c>
      <c r="Y37" s="602">
        <v>32</v>
      </c>
      <c r="Z37" s="588"/>
      <c r="AA37" s="589"/>
      <c r="AB37" s="589"/>
      <c r="AC37" s="589"/>
      <c r="AD37" s="589"/>
      <c r="AE37" s="589"/>
      <c r="AF37" s="589"/>
      <c r="AG37" s="589"/>
      <c r="AH37" s="589"/>
      <c r="AI37" s="589"/>
      <c r="AJ37" s="589"/>
      <c r="AK37" s="589"/>
      <c r="AL37" s="589"/>
      <c r="AM37" s="589"/>
      <c r="AN37" s="589"/>
      <c r="AO37" s="589"/>
      <c r="AP37" s="589"/>
      <c r="AQ37" s="589"/>
      <c r="AR37" s="589"/>
      <c r="AS37" s="589"/>
      <c r="AT37" s="589"/>
      <c r="AU37" s="589"/>
    </row>
    <row r="38" spans="1:47" s="520" customFormat="1" ht="14.25" customHeight="1" x14ac:dyDescent="0.2">
      <c r="A38" s="573" t="s">
        <v>388</v>
      </c>
      <c r="B38" s="573" t="s">
        <v>389</v>
      </c>
      <c r="C38" s="573" t="s">
        <v>746</v>
      </c>
      <c r="D38" s="702"/>
      <c r="E38" s="692">
        <v>99.16</v>
      </c>
      <c r="F38" s="603">
        <v>77</v>
      </c>
      <c r="G38" s="604">
        <v>47</v>
      </c>
      <c r="H38" s="601" t="s">
        <v>723</v>
      </c>
      <c r="I38" s="601">
        <v>5</v>
      </c>
      <c r="J38" s="601">
        <v>5</v>
      </c>
      <c r="K38" s="601" t="s">
        <v>723</v>
      </c>
      <c r="L38" s="694">
        <v>138</v>
      </c>
      <c r="M38" s="704">
        <v>1.39</v>
      </c>
      <c r="N38" s="607">
        <v>19</v>
      </c>
      <c r="O38" s="607">
        <v>16</v>
      </c>
      <c r="P38" s="607">
        <v>14</v>
      </c>
      <c r="Q38" s="606">
        <v>187</v>
      </c>
      <c r="R38" s="607">
        <v>103</v>
      </c>
      <c r="S38" s="605" t="s">
        <v>723</v>
      </c>
      <c r="T38" s="605" t="s">
        <v>723</v>
      </c>
      <c r="U38" s="607">
        <v>393</v>
      </c>
      <c r="V38" s="607">
        <v>601</v>
      </c>
      <c r="W38" s="608">
        <v>1125</v>
      </c>
      <c r="X38" s="609">
        <v>11.35</v>
      </c>
      <c r="Y38" s="610" t="s">
        <v>723</v>
      </c>
      <c r="Z38" s="588"/>
      <c r="AA38" s="589"/>
      <c r="AB38" s="589"/>
      <c r="AC38" s="589"/>
      <c r="AD38" s="589"/>
      <c r="AE38" s="589"/>
      <c r="AF38" s="589"/>
      <c r="AG38" s="589"/>
      <c r="AH38" s="589"/>
      <c r="AI38" s="589"/>
      <c r="AJ38" s="589"/>
      <c r="AK38" s="589"/>
      <c r="AL38" s="589"/>
      <c r="AM38" s="589"/>
      <c r="AN38" s="589"/>
      <c r="AO38" s="589"/>
      <c r="AP38" s="589"/>
      <c r="AQ38" s="589"/>
      <c r="AR38" s="589"/>
      <c r="AS38" s="589"/>
      <c r="AT38" s="589"/>
      <c r="AU38" s="589"/>
    </row>
    <row r="39" spans="1:47" s="520" customFormat="1" ht="14.25" customHeight="1" x14ac:dyDescent="0.2">
      <c r="A39" s="573" t="s">
        <v>254</v>
      </c>
      <c r="B39" s="573" t="s">
        <v>255</v>
      </c>
      <c r="C39" s="573" t="s">
        <v>749</v>
      </c>
      <c r="D39" s="702"/>
      <c r="E39" s="692">
        <v>436</v>
      </c>
      <c r="F39" s="603">
        <v>292</v>
      </c>
      <c r="G39" s="604">
        <v>187</v>
      </c>
      <c r="H39" s="604">
        <v>204</v>
      </c>
      <c r="I39" s="604">
        <v>47</v>
      </c>
      <c r="J39" s="604">
        <v>65</v>
      </c>
      <c r="K39" s="604">
        <v>93</v>
      </c>
      <c r="L39" s="694">
        <v>888</v>
      </c>
      <c r="M39" s="704">
        <v>2.04</v>
      </c>
      <c r="N39" s="607">
        <v>66</v>
      </c>
      <c r="O39" s="607">
        <v>129</v>
      </c>
      <c r="P39" s="607">
        <v>259</v>
      </c>
      <c r="Q39" s="606">
        <v>1342</v>
      </c>
      <c r="R39" s="607">
        <v>454</v>
      </c>
      <c r="S39" s="607">
        <v>142</v>
      </c>
      <c r="T39" s="607">
        <v>620</v>
      </c>
      <c r="U39" s="607">
        <v>659</v>
      </c>
      <c r="V39" s="607">
        <v>7</v>
      </c>
      <c r="W39" s="608">
        <v>1882</v>
      </c>
      <c r="X39" s="609">
        <v>4.32</v>
      </c>
      <c r="Y39" s="602">
        <v>2674</v>
      </c>
      <c r="Z39" s="588"/>
      <c r="AA39" s="589"/>
      <c r="AB39" s="589"/>
      <c r="AC39" s="589"/>
      <c r="AD39" s="589"/>
      <c r="AE39" s="589"/>
      <c r="AF39" s="589"/>
      <c r="AG39" s="589"/>
      <c r="AH39" s="589"/>
      <c r="AI39" s="589"/>
      <c r="AJ39" s="589"/>
      <c r="AK39" s="589"/>
      <c r="AL39" s="589"/>
      <c r="AM39" s="589"/>
      <c r="AN39" s="589"/>
      <c r="AO39" s="589"/>
      <c r="AP39" s="589"/>
      <c r="AQ39" s="589"/>
      <c r="AR39" s="589"/>
      <c r="AS39" s="589"/>
      <c r="AT39" s="589"/>
      <c r="AU39" s="589"/>
    </row>
    <row r="40" spans="1:47" s="520" customFormat="1" ht="14.25" customHeight="1" x14ac:dyDescent="0.2">
      <c r="A40" s="573" t="s">
        <v>156</v>
      </c>
      <c r="B40" s="573" t="s">
        <v>157</v>
      </c>
      <c r="C40" s="573" t="s">
        <v>744</v>
      </c>
      <c r="D40" s="702"/>
      <c r="E40" s="692">
        <v>40</v>
      </c>
      <c r="F40" s="612" t="s">
        <v>723</v>
      </c>
      <c r="G40" s="601" t="s">
        <v>723</v>
      </c>
      <c r="H40" s="601" t="s">
        <v>723</v>
      </c>
      <c r="I40" s="601" t="s">
        <v>723</v>
      </c>
      <c r="J40" s="601" t="s">
        <v>723</v>
      </c>
      <c r="K40" s="601" t="s">
        <v>723</v>
      </c>
      <c r="L40" s="694">
        <v>13</v>
      </c>
      <c r="M40" s="704">
        <v>0.32</v>
      </c>
      <c r="N40" s="605" t="s">
        <v>723</v>
      </c>
      <c r="O40" s="605" t="s">
        <v>723</v>
      </c>
      <c r="P40" s="605" t="s">
        <v>723</v>
      </c>
      <c r="Q40" s="606">
        <v>18</v>
      </c>
      <c r="R40" s="605" t="s">
        <v>723</v>
      </c>
      <c r="S40" s="605" t="s">
        <v>723</v>
      </c>
      <c r="T40" s="605" t="s">
        <v>723</v>
      </c>
      <c r="U40" s="605" t="s">
        <v>723</v>
      </c>
      <c r="V40" s="605" t="s">
        <v>723</v>
      </c>
      <c r="W40" s="611" t="s">
        <v>619</v>
      </c>
      <c r="X40" s="610" t="s">
        <v>723</v>
      </c>
      <c r="Y40" s="610" t="s">
        <v>723</v>
      </c>
      <c r="Z40" s="588"/>
      <c r="AA40" s="589"/>
      <c r="AB40" s="589"/>
      <c r="AC40" s="589"/>
      <c r="AD40" s="589"/>
      <c r="AE40" s="589"/>
      <c r="AF40" s="589"/>
      <c r="AG40" s="589"/>
      <c r="AH40" s="589"/>
      <c r="AI40" s="589"/>
      <c r="AJ40" s="589"/>
      <c r="AK40" s="589"/>
      <c r="AL40" s="589"/>
      <c r="AM40" s="589"/>
      <c r="AN40" s="589"/>
      <c r="AO40" s="589"/>
      <c r="AP40" s="589"/>
      <c r="AQ40" s="589"/>
      <c r="AR40" s="589"/>
      <c r="AS40" s="589"/>
      <c r="AT40" s="589"/>
      <c r="AU40" s="589"/>
    </row>
    <row r="41" spans="1:47" s="520" customFormat="1" ht="14.25" customHeight="1" x14ac:dyDescent="0.2">
      <c r="A41" s="573" t="s">
        <v>27</v>
      </c>
      <c r="B41" s="573" t="s">
        <v>644</v>
      </c>
      <c r="C41" s="573" t="s">
        <v>743</v>
      </c>
      <c r="D41" s="702"/>
      <c r="E41" s="692">
        <v>57.664999999999999</v>
      </c>
      <c r="F41" s="603">
        <v>7</v>
      </c>
      <c r="G41" s="601" t="s">
        <v>723</v>
      </c>
      <c r="H41" s="601" t="s">
        <v>723</v>
      </c>
      <c r="I41" s="601" t="s">
        <v>723</v>
      </c>
      <c r="J41" s="601" t="s">
        <v>723</v>
      </c>
      <c r="K41" s="601" t="s">
        <v>723</v>
      </c>
      <c r="L41" s="694">
        <v>13</v>
      </c>
      <c r="M41" s="704">
        <v>0.23</v>
      </c>
      <c r="N41" s="605" t="s">
        <v>723</v>
      </c>
      <c r="O41" s="605" t="s">
        <v>723</v>
      </c>
      <c r="P41" s="607">
        <v>16</v>
      </c>
      <c r="Q41" s="606">
        <v>29</v>
      </c>
      <c r="R41" s="605" t="s">
        <v>723</v>
      </c>
      <c r="S41" s="605" t="s">
        <v>723</v>
      </c>
      <c r="T41" s="605" t="s">
        <v>723</v>
      </c>
      <c r="U41" s="605" t="s">
        <v>723</v>
      </c>
      <c r="V41" s="607" t="s">
        <v>723</v>
      </c>
      <c r="W41" s="608">
        <v>6</v>
      </c>
      <c r="X41" s="609">
        <v>0.1</v>
      </c>
      <c r="Y41" s="602">
        <v>6</v>
      </c>
      <c r="Z41" s="588"/>
      <c r="AA41" s="589"/>
      <c r="AB41" s="589"/>
      <c r="AC41" s="589"/>
      <c r="AD41" s="589"/>
      <c r="AE41" s="589"/>
      <c r="AF41" s="589"/>
      <c r="AG41" s="589"/>
      <c r="AH41" s="589"/>
      <c r="AI41" s="589"/>
      <c r="AJ41" s="589"/>
      <c r="AK41" s="589"/>
      <c r="AL41" s="589"/>
      <c r="AM41" s="589"/>
      <c r="AN41" s="589"/>
      <c r="AO41" s="589"/>
      <c r="AP41" s="589"/>
      <c r="AQ41" s="589"/>
      <c r="AR41" s="589"/>
      <c r="AS41" s="589"/>
      <c r="AT41" s="589"/>
      <c r="AU41" s="589"/>
    </row>
    <row r="42" spans="1:47" s="520" customFormat="1" ht="14.25" customHeight="1" x14ac:dyDescent="0.2">
      <c r="A42" s="573" t="s">
        <v>28</v>
      </c>
      <c r="B42" s="573" t="s">
        <v>645</v>
      </c>
      <c r="C42" s="573" t="s">
        <v>743</v>
      </c>
      <c r="D42" s="702"/>
      <c r="E42" s="692">
        <v>64</v>
      </c>
      <c r="F42" s="603" t="s">
        <v>723</v>
      </c>
      <c r="G42" s="601" t="s">
        <v>723</v>
      </c>
      <c r="H42" s="601" t="s">
        <v>723</v>
      </c>
      <c r="I42" s="601" t="s">
        <v>723</v>
      </c>
      <c r="J42" s="601" t="s">
        <v>723</v>
      </c>
      <c r="K42" s="601" t="s">
        <v>723</v>
      </c>
      <c r="L42" s="694">
        <v>20</v>
      </c>
      <c r="M42" s="704">
        <v>0.31</v>
      </c>
      <c r="N42" s="607">
        <v>9</v>
      </c>
      <c r="O42" s="607">
        <v>152</v>
      </c>
      <c r="P42" s="607">
        <v>28</v>
      </c>
      <c r="Q42" s="606">
        <v>209</v>
      </c>
      <c r="R42" s="605" t="s">
        <v>723</v>
      </c>
      <c r="S42" s="605">
        <v>38</v>
      </c>
      <c r="T42" s="605" t="s">
        <v>723</v>
      </c>
      <c r="U42" s="605" t="s">
        <v>723</v>
      </c>
      <c r="V42" s="605" t="s">
        <v>723</v>
      </c>
      <c r="W42" s="608">
        <v>39</v>
      </c>
      <c r="X42" s="609">
        <v>0.61</v>
      </c>
      <c r="Y42" s="610" t="s">
        <v>723</v>
      </c>
      <c r="Z42" s="588"/>
      <c r="AA42" s="589"/>
      <c r="AB42" s="589"/>
      <c r="AC42" s="589"/>
      <c r="AD42" s="589"/>
      <c r="AE42" s="589"/>
      <c r="AF42" s="589"/>
      <c r="AG42" s="589"/>
      <c r="AH42" s="589"/>
      <c r="AI42" s="589"/>
      <c r="AJ42" s="589"/>
      <c r="AK42" s="589"/>
      <c r="AL42" s="589"/>
      <c r="AM42" s="589"/>
      <c r="AN42" s="589"/>
      <c r="AO42" s="589"/>
      <c r="AP42" s="589"/>
      <c r="AQ42" s="589"/>
      <c r="AR42" s="589"/>
      <c r="AS42" s="589"/>
      <c r="AT42" s="589"/>
      <c r="AU42" s="589"/>
    </row>
    <row r="43" spans="1:47" s="520" customFormat="1" ht="14.25" customHeight="1" x14ac:dyDescent="0.2">
      <c r="A43" s="573" t="s">
        <v>142</v>
      </c>
      <c r="B43" s="573" t="s">
        <v>143</v>
      </c>
      <c r="C43" s="573" t="s">
        <v>744</v>
      </c>
      <c r="D43" s="702"/>
      <c r="E43" s="692">
        <v>34</v>
      </c>
      <c r="F43" s="612" t="s">
        <v>723</v>
      </c>
      <c r="G43" s="601" t="s">
        <v>723</v>
      </c>
      <c r="H43" s="601" t="s">
        <v>723</v>
      </c>
      <c r="I43" s="601" t="s">
        <v>723</v>
      </c>
      <c r="J43" s="601" t="s">
        <v>723</v>
      </c>
      <c r="K43" s="601" t="s">
        <v>723</v>
      </c>
      <c r="L43" s="694">
        <v>5</v>
      </c>
      <c r="M43" s="704">
        <v>0.15</v>
      </c>
      <c r="N43" s="605" t="s">
        <v>723</v>
      </c>
      <c r="O43" s="605" t="s">
        <v>723</v>
      </c>
      <c r="P43" s="605" t="s">
        <v>723</v>
      </c>
      <c r="Q43" s="606">
        <v>6</v>
      </c>
      <c r="R43" s="605" t="s">
        <v>723</v>
      </c>
      <c r="S43" s="605" t="s">
        <v>723</v>
      </c>
      <c r="T43" s="605" t="s">
        <v>723</v>
      </c>
      <c r="U43" s="605" t="s">
        <v>723</v>
      </c>
      <c r="V43" s="605" t="s">
        <v>723</v>
      </c>
      <c r="W43" s="611" t="s">
        <v>619</v>
      </c>
      <c r="X43" s="610" t="s">
        <v>723</v>
      </c>
      <c r="Y43" s="610" t="s">
        <v>723</v>
      </c>
      <c r="Z43" s="588"/>
      <c r="AA43" s="589"/>
      <c r="AB43" s="589"/>
      <c r="AC43" s="589"/>
      <c r="AD43" s="589"/>
      <c r="AE43" s="589"/>
      <c r="AF43" s="589"/>
      <c r="AG43" s="589"/>
      <c r="AH43" s="589"/>
      <c r="AI43" s="589"/>
      <c r="AJ43" s="589"/>
      <c r="AK43" s="589"/>
      <c r="AL43" s="589"/>
      <c r="AM43" s="589"/>
      <c r="AN43" s="589"/>
      <c r="AO43" s="589"/>
      <c r="AP43" s="589"/>
      <c r="AQ43" s="589"/>
      <c r="AR43" s="589"/>
      <c r="AS43" s="589"/>
      <c r="AT43" s="589"/>
      <c r="AU43" s="589"/>
    </row>
    <row r="44" spans="1:47" s="520" customFormat="1" ht="14.25" customHeight="1" x14ac:dyDescent="0.2">
      <c r="A44" s="573" t="s">
        <v>45</v>
      </c>
      <c r="B44" s="573" t="s">
        <v>46</v>
      </c>
      <c r="C44" s="573" t="s">
        <v>743</v>
      </c>
      <c r="D44" s="702"/>
      <c r="E44" s="692">
        <v>120</v>
      </c>
      <c r="F44" s="603">
        <v>31</v>
      </c>
      <c r="G44" s="601" t="s">
        <v>723</v>
      </c>
      <c r="H44" s="604">
        <v>9</v>
      </c>
      <c r="I44" s="601" t="s">
        <v>723</v>
      </c>
      <c r="J44" s="601" t="s">
        <v>723</v>
      </c>
      <c r="K44" s="601" t="s">
        <v>723</v>
      </c>
      <c r="L44" s="694">
        <v>44</v>
      </c>
      <c r="M44" s="704">
        <v>0.37</v>
      </c>
      <c r="N44" s="607">
        <v>16</v>
      </c>
      <c r="O44" s="607">
        <v>12</v>
      </c>
      <c r="P44" s="607">
        <v>60</v>
      </c>
      <c r="Q44" s="606">
        <v>132</v>
      </c>
      <c r="R44" s="605" t="s">
        <v>723</v>
      </c>
      <c r="S44" s="607">
        <v>12</v>
      </c>
      <c r="T44" s="607">
        <v>51</v>
      </c>
      <c r="U44" s="605" t="s">
        <v>723</v>
      </c>
      <c r="V44" s="605" t="s">
        <v>723</v>
      </c>
      <c r="W44" s="608">
        <v>63</v>
      </c>
      <c r="X44" s="609">
        <v>0.52</v>
      </c>
      <c r="Y44" s="602">
        <v>47</v>
      </c>
      <c r="Z44" s="588"/>
      <c r="AA44" s="589"/>
      <c r="AB44" s="589"/>
      <c r="AC44" s="589"/>
      <c r="AD44" s="589"/>
      <c r="AE44" s="589"/>
      <c r="AF44" s="589"/>
      <c r="AG44" s="589"/>
      <c r="AH44" s="589"/>
      <c r="AI44" s="589"/>
      <c r="AJ44" s="589"/>
      <c r="AK44" s="589"/>
      <c r="AL44" s="589"/>
      <c r="AM44" s="589"/>
      <c r="AN44" s="589"/>
      <c r="AO44" s="589"/>
      <c r="AP44" s="589"/>
      <c r="AQ44" s="589"/>
      <c r="AR44" s="589"/>
      <c r="AS44" s="589"/>
      <c r="AT44" s="589"/>
      <c r="AU44" s="589"/>
    </row>
    <row r="45" spans="1:47" s="520" customFormat="1" ht="14.25" customHeight="1" x14ac:dyDescent="0.2">
      <c r="A45" s="573" t="s">
        <v>170</v>
      </c>
      <c r="B45" s="573" t="s">
        <v>171</v>
      </c>
      <c r="C45" s="573" t="s">
        <v>744</v>
      </c>
      <c r="D45" s="702"/>
      <c r="E45" s="692">
        <v>28.864999999999998</v>
      </c>
      <c r="F45" s="612" t="s">
        <v>723</v>
      </c>
      <c r="G45" s="601" t="s">
        <v>723</v>
      </c>
      <c r="H45" s="601" t="s">
        <v>723</v>
      </c>
      <c r="I45" s="601" t="s">
        <v>723</v>
      </c>
      <c r="J45" s="601" t="s">
        <v>723</v>
      </c>
      <c r="K45" s="601" t="s">
        <v>723</v>
      </c>
      <c r="L45" s="600" t="s">
        <v>723</v>
      </c>
      <c r="M45" s="610" t="s">
        <v>723</v>
      </c>
      <c r="N45" s="605" t="s">
        <v>723</v>
      </c>
      <c r="O45" s="605" t="s">
        <v>723</v>
      </c>
      <c r="P45" s="607">
        <v>7</v>
      </c>
      <c r="Q45" s="606">
        <v>9</v>
      </c>
      <c r="R45" s="605" t="s">
        <v>723</v>
      </c>
      <c r="S45" s="605" t="s">
        <v>723</v>
      </c>
      <c r="T45" s="607">
        <v>7</v>
      </c>
      <c r="U45" s="605" t="s">
        <v>723</v>
      </c>
      <c r="V45" s="605" t="s">
        <v>723</v>
      </c>
      <c r="W45" s="608">
        <v>14</v>
      </c>
      <c r="X45" s="609">
        <v>0.49</v>
      </c>
      <c r="Y45" s="610" t="s">
        <v>723</v>
      </c>
      <c r="Z45" s="588"/>
      <c r="AA45" s="589"/>
      <c r="AB45" s="589"/>
      <c r="AC45" s="589"/>
      <c r="AD45" s="589"/>
      <c r="AE45" s="589"/>
      <c r="AF45" s="589"/>
      <c r="AG45" s="589"/>
      <c r="AH45" s="589"/>
      <c r="AI45" s="589"/>
      <c r="AJ45" s="589"/>
      <c r="AK45" s="589"/>
      <c r="AL45" s="589"/>
      <c r="AM45" s="589"/>
      <c r="AN45" s="589"/>
      <c r="AO45" s="589"/>
      <c r="AP45" s="589"/>
      <c r="AQ45" s="589"/>
      <c r="AR45" s="589"/>
      <c r="AS45" s="589"/>
      <c r="AT45" s="589"/>
      <c r="AU45" s="589"/>
    </row>
    <row r="46" spans="1:47" s="520" customFormat="1" ht="14.25" customHeight="1" x14ac:dyDescent="0.2">
      <c r="A46" s="573" t="s">
        <v>545</v>
      </c>
      <c r="B46" s="573" t="s">
        <v>646</v>
      </c>
      <c r="C46" s="573" t="s">
        <v>748</v>
      </c>
      <c r="D46" s="702"/>
      <c r="E46" s="692">
        <v>90</v>
      </c>
      <c r="F46" s="603">
        <v>72</v>
      </c>
      <c r="G46" s="601" t="s">
        <v>723</v>
      </c>
      <c r="H46" s="601" t="s">
        <v>723</v>
      </c>
      <c r="I46" s="604" t="s">
        <v>723</v>
      </c>
      <c r="J46" s="601" t="s">
        <v>723</v>
      </c>
      <c r="K46" s="601">
        <v>6</v>
      </c>
      <c r="L46" s="694">
        <v>85</v>
      </c>
      <c r="M46" s="704">
        <v>0.94</v>
      </c>
      <c r="N46" s="607">
        <v>16</v>
      </c>
      <c r="O46" s="607">
        <v>17</v>
      </c>
      <c r="P46" s="607">
        <v>18</v>
      </c>
      <c r="Q46" s="606">
        <v>136</v>
      </c>
      <c r="R46" s="607">
        <v>43</v>
      </c>
      <c r="S46" s="605" t="s">
        <v>723</v>
      </c>
      <c r="T46" s="607">
        <v>93</v>
      </c>
      <c r="U46" s="607">
        <v>10</v>
      </c>
      <c r="V46" s="605" t="s">
        <v>723</v>
      </c>
      <c r="W46" s="608">
        <v>155</v>
      </c>
      <c r="X46" s="609">
        <v>1.72</v>
      </c>
      <c r="Y46" s="610" t="s">
        <v>723</v>
      </c>
      <c r="Z46" s="588"/>
      <c r="AA46" s="589"/>
      <c r="AB46" s="589"/>
      <c r="AC46" s="589"/>
      <c r="AD46" s="589"/>
      <c r="AE46" s="589"/>
      <c r="AF46" s="589"/>
      <c r="AG46" s="589"/>
      <c r="AH46" s="589"/>
      <c r="AI46" s="589"/>
      <c r="AJ46" s="589"/>
      <c r="AK46" s="589"/>
      <c r="AL46" s="589"/>
      <c r="AM46" s="589"/>
      <c r="AN46" s="589"/>
      <c r="AO46" s="589"/>
      <c r="AP46" s="589"/>
      <c r="AQ46" s="589"/>
      <c r="AR46" s="589"/>
      <c r="AS46" s="589"/>
      <c r="AT46" s="589"/>
      <c r="AU46" s="589"/>
    </row>
    <row r="47" spans="1:47" s="520" customFormat="1" ht="14.25" customHeight="1" x14ac:dyDescent="0.2">
      <c r="A47" s="573" t="s">
        <v>422</v>
      </c>
      <c r="B47" s="573" t="s">
        <v>647</v>
      </c>
      <c r="C47" s="573" t="s">
        <v>742</v>
      </c>
      <c r="D47" s="702"/>
      <c r="E47" s="692">
        <v>49.91</v>
      </c>
      <c r="F47" s="603">
        <v>17</v>
      </c>
      <c r="G47" s="601" t="s">
        <v>723</v>
      </c>
      <c r="H47" s="601" t="s">
        <v>723</v>
      </c>
      <c r="I47" s="601" t="s">
        <v>723</v>
      </c>
      <c r="J47" s="601" t="s">
        <v>723</v>
      </c>
      <c r="K47" s="601" t="s">
        <v>723</v>
      </c>
      <c r="L47" s="694">
        <v>21</v>
      </c>
      <c r="M47" s="704">
        <v>0.42</v>
      </c>
      <c r="N47" s="605" t="s">
        <v>723</v>
      </c>
      <c r="O47" s="605" t="s">
        <v>723</v>
      </c>
      <c r="P47" s="605" t="s">
        <v>723</v>
      </c>
      <c r="Q47" s="606">
        <v>30</v>
      </c>
      <c r="R47" s="605">
        <v>11</v>
      </c>
      <c r="S47" s="607">
        <v>24</v>
      </c>
      <c r="T47" s="607">
        <v>45</v>
      </c>
      <c r="U47" s="607">
        <v>31</v>
      </c>
      <c r="V47" s="605">
        <v>34</v>
      </c>
      <c r="W47" s="608">
        <v>145</v>
      </c>
      <c r="X47" s="609">
        <v>2.91</v>
      </c>
      <c r="Y47" s="602">
        <v>7</v>
      </c>
      <c r="Z47" s="588"/>
      <c r="AA47" s="589"/>
      <c r="AB47" s="589"/>
      <c r="AC47" s="589"/>
      <c r="AD47" s="589"/>
      <c r="AE47" s="589"/>
      <c r="AF47" s="589"/>
      <c r="AG47" s="589"/>
      <c r="AH47" s="589"/>
      <c r="AI47" s="589"/>
      <c r="AJ47" s="589"/>
      <c r="AK47" s="589"/>
      <c r="AL47" s="589"/>
      <c r="AM47" s="589"/>
      <c r="AN47" s="589"/>
      <c r="AO47" s="589"/>
      <c r="AP47" s="589"/>
      <c r="AQ47" s="589"/>
      <c r="AR47" s="589"/>
      <c r="AS47" s="589"/>
      <c r="AT47" s="589"/>
      <c r="AU47" s="589"/>
    </row>
    <row r="48" spans="1:47" s="520" customFormat="1" ht="14.25" customHeight="1" x14ac:dyDescent="0.2">
      <c r="A48" s="573" t="s">
        <v>126</v>
      </c>
      <c r="B48" s="573" t="s">
        <v>127</v>
      </c>
      <c r="C48" s="573" t="s">
        <v>747</v>
      </c>
      <c r="D48" s="702"/>
      <c r="E48" s="692">
        <v>207.41</v>
      </c>
      <c r="F48" s="603">
        <v>69</v>
      </c>
      <c r="G48" s="604">
        <v>7</v>
      </c>
      <c r="H48" s="604">
        <v>28</v>
      </c>
      <c r="I48" s="601" t="s">
        <v>723</v>
      </c>
      <c r="J48" s="604" t="s">
        <v>723</v>
      </c>
      <c r="K48" s="601" t="s">
        <v>723</v>
      </c>
      <c r="L48" s="694">
        <v>111</v>
      </c>
      <c r="M48" s="704">
        <v>0.54</v>
      </c>
      <c r="N48" s="607">
        <v>31</v>
      </c>
      <c r="O48" s="607">
        <v>26</v>
      </c>
      <c r="P48" s="607">
        <v>69</v>
      </c>
      <c r="Q48" s="606">
        <v>237</v>
      </c>
      <c r="R48" s="607">
        <v>28</v>
      </c>
      <c r="S48" s="605" t="s">
        <v>723</v>
      </c>
      <c r="T48" s="605" t="s">
        <v>723</v>
      </c>
      <c r="U48" s="605" t="s">
        <v>723</v>
      </c>
      <c r="V48" s="607">
        <v>62</v>
      </c>
      <c r="W48" s="608">
        <v>92</v>
      </c>
      <c r="X48" s="609">
        <v>0.44</v>
      </c>
      <c r="Y48" s="602">
        <v>83</v>
      </c>
      <c r="Z48" s="588"/>
      <c r="AA48" s="589"/>
      <c r="AB48" s="589"/>
      <c r="AC48" s="589"/>
      <c r="AD48" s="589"/>
      <c r="AE48" s="589"/>
      <c r="AF48" s="589"/>
      <c r="AG48" s="589"/>
      <c r="AH48" s="589"/>
      <c r="AI48" s="589"/>
      <c r="AJ48" s="589"/>
      <c r="AK48" s="589"/>
      <c r="AL48" s="589"/>
      <c r="AM48" s="589"/>
      <c r="AN48" s="589"/>
      <c r="AO48" s="589"/>
      <c r="AP48" s="589"/>
      <c r="AQ48" s="589"/>
      <c r="AR48" s="589"/>
      <c r="AS48" s="589"/>
      <c r="AT48" s="589"/>
      <c r="AU48" s="589"/>
    </row>
    <row r="49" spans="1:47" s="520" customFormat="1" ht="14.25" customHeight="1" x14ac:dyDescent="0.2">
      <c r="A49" s="573" t="s">
        <v>286</v>
      </c>
      <c r="B49" s="573" t="s">
        <v>287</v>
      </c>
      <c r="C49" s="573" t="s">
        <v>745</v>
      </c>
      <c r="D49" s="702"/>
      <c r="E49" s="692">
        <v>65</v>
      </c>
      <c r="F49" s="603" t="s">
        <v>723</v>
      </c>
      <c r="G49" s="601" t="s">
        <v>723</v>
      </c>
      <c r="H49" s="601" t="s">
        <v>723</v>
      </c>
      <c r="I49" s="601" t="s">
        <v>723</v>
      </c>
      <c r="J49" s="601" t="s">
        <v>723</v>
      </c>
      <c r="K49" s="601" t="s">
        <v>723</v>
      </c>
      <c r="L49" s="694">
        <v>13</v>
      </c>
      <c r="M49" s="704">
        <v>0.2</v>
      </c>
      <c r="N49" s="607">
        <v>7</v>
      </c>
      <c r="O49" s="605" t="s">
        <v>723</v>
      </c>
      <c r="P49" s="605" t="s">
        <v>723</v>
      </c>
      <c r="Q49" s="606">
        <v>28</v>
      </c>
      <c r="R49" s="605" t="s">
        <v>723</v>
      </c>
      <c r="S49" s="605">
        <v>5</v>
      </c>
      <c r="T49" s="607">
        <v>33</v>
      </c>
      <c r="U49" s="605" t="s">
        <v>723</v>
      </c>
      <c r="V49" s="605" t="s">
        <v>723</v>
      </c>
      <c r="W49" s="608">
        <v>39</v>
      </c>
      <c r="X49" s="609">
        <v>0.6</v>
      </c>
      <c r="Y49" s="610" t="s">
        <v>723</v>
      </c>
      <c r="Z49" s="588"/>
      <c r="AA49" s="589"/>
      <c r="AB49" s="589"/>
      <c r="AC49" s="589"/>
      <c r="AD49" s="589"/>
      <c r="AE49" s="589"/>
      <c r="AF49" s="589"/>
      <c r="AG49" s="589"/>
      <c r="AH49" s="589"/>
      <c r="AI49" s="589"/>
      <c r="AJ49" s="589"/>
      <c r="AK49" s="589"/>
      <c r="AL49" s="589"/>
      <c r="AM49" s="589"/>
      <c r="AN49" s="589"/>
      <c r="AO49" s="589"/>
      <c r="AP49" s="589"/>
      <c r="AQ49" s="589"/>
      <c r="AR49" s="589"/>
      <c r="AS49" s="589"/>
      <c r="AT49" s="589"/>
      <c r="AU49" s="589"/>
    </row>
    <row r="50" spans="1:47" s="520" customFormat="1" ht="14.25" customHeight="1" x14ac:dyDescent="0.2">
      <c r="A50" s="573" t="s">
        <v>328</v>
      </c>
      <c r="B50" s="573" t="s">
        <v>329</v>
      </c>
      <c r="C50" s="573" t="s">
        <v>745</v>
      </c>
      <c r="D50" s="702"/>
      <c r="E50" s="692">
        <v>58.225000000000001</v>
      </c>
      <c r="F50" s="614">
        <v>15</v>
      </c>
      <c r="G50" s="615" t="s">
        <v>723</v>
      </c>
      <c r="H50" s="615" t="s">
        <v>723</v>
      </c>
      <c r="I50" s="615" t="s">
        <v>723</v>
      </c>
      <c r="J50" s="615" t="s">
        <v>723</v>
      </c>
      <c r="K50" s="615" t="s">
        <v>723</v>
      </c>
      <c r="L50" s="755">
        <v>20</v>
      </c>
      <c r="M50" s="762">
        <v>0.34</v>
      </c>
      <c r="N50" s="617" t="s">
        <v>723</v>
      </c>
      <c r="O50" s="617" t="s">
        <v>723</v>
      </c>
      <c r="P50" s="618">
        <v>11</v>
      </c>
      <c r="Q50" s="619">
        <v>38</v>
      </c>
      <c r="R50" s="618">
        <v>5</v>
      </c>
      <c r="S50" s="617" t="s">
        <v>723</v>
      </c>
      <c r="T50" s="617">
        <v>5</v>
      </c>
      <c r="U50" s="617" t="s">
        <v>723</v>
      </c>
      <c r="V50" s="617" t="s">
        <v>723</v>
      </c>
      <c r="W50" s="620">
        <v>13</v>
      </c>
      <c r="X50" s="763">
        <v>0.22</v>
      </c>
      <c r="Y50" s="621" t="s">
        <v>723</v>
      </c>
      <c r="Z50" s="588"/>
      <c r="AA50" s="589"/>
      <c r="AB50" s="589"/>
      <c r="AC50" s="589"/>
      <c r="AD50" s="589"/>
      <c r="AE50" s="589"/>
      <c r="AF50" s="589"/>
      <c r="AG50" s="589"/>
      <c r="AH50" s="589"/>
      <c r="AI50" s="589"/>
      <c r="AJ50" s="589"/>
      <c r="AK50" s="589"/>
      <c r="AL50" s="589"/>
      <c r="AM50" s="589"/>
      <c r="AN50" s="589"/>
      <c r="AO50" s="589"/>
      <c r="AP50" s="589"/>
      <c r="AQ50" s="589"/>
      <c r="AR50" s="589"/>
      <c r="AS50" s="589"/>
      <c r="AT50" s="589"/>
      <c r="AU50" s="589"/>
    </row>
    <row r="51" spans="1:47" s="520" customFormat="1" ht="14.25" customHeight="1" x14ac:dyDescent="0.2">
      <c r="A51" s="573" t="s">
        <v>390</v>
      </c>
      <c r="B51" s="573" t="s">
        <v>391</v>
      </c>
      <c r="C51" s="573" t="s">
        <v>746</v>
      </c>
      <c r="D51" s="702"/>
      <c r="E51" s="692">
        <v>123.95</v>
      </c>
      <c r="F51" s="603">
        <v>20</v>
      </c>
      <c r="G51" s="604">
        <v>60</v>
      </c>
      <c r="H51" s="604">
        <v>17</v>
      </c>
      <c r="I51" s="601" t="s">
        <v>723</v>
      </c>
      <c r="J51" s="601" t="s">
        <v>723</v>
      </c>
      <c r="K51" s="604">
        <v>45</v>
      </c>
      <c r="L51" s="694">
        <v>158</v>
      </c>
      <c r="M51" s="704">
        <v>1.27</v>
      </c>
      <c r="N51" s="607">
        <v>25</v>
      </c>
      <c r="O51" s="607">
        <v>31</v>
      </c>
      <c r="P51" s="607">
        <v>130</v>
      </c>
      <c r="Q51" s="606">
        <v>344</v>
      </c>
      <c r="R51" s="607">
        <v>32</v>
      </c>
      <c r="S51" s="607">
        <v>53</v>
      </c>
      <c r="T51" s="607">
        <v>257</v>
      </c>
      <c r="U51" s="607">
        <v>1418</v>
      </c>
      <c r="V51" s="607">
        <v>793</v>
      </c>
      <c r="W51" s="608">
        <v>2553</v>
      </c>
      <c r="X51" s="609">
        <v>20.6</v>
      </c>
      <c r="Y51" s="602">
        <v>34</v>
      </c>
      <c r="Z51" s="588"/>
      <c r="AA51" s="589"/>
      <c r="AB51" s="589"/>
      <c r="AC51" s="589"/>
      <c r="AD51" s="589"/>
      <c r="AE51" s="589"/>
      <c r="AF51" s="589"/>
      <c r="AG51" s="589"/>
      <c r="AH51" s="589"/>
      <c r="AI51" s="589"/>
      <c r="AJ51" s="589"/>
      <c r="AK51" s="589"/>
      <c r="AL51" s="589"/>
      <c r="AM51" s="589"/>
      <c r="AN51" s="589"/>
      <c r="AO51" s="589"/>
      <c r="AP51" s="589"/>
      <c r="AQ51" s="589"/>
      <c r="AR51" s="589"/>
      <c r="AS51" s="589"/>
      <c r="AT51" s="589"/>
      <c r="AU51" s="589"/>
    </row>
    <row r="52" spans="1:47" s="520" customFormat="1" ht="14.25" customHeight="1" x14ac:dyDescent="0.2">
      <c r="A52" s="573" t="s">
        <v>288</v>
      </c>
      <c r="B52" s="573" t="s">
        <v>289</v>
      </c>
      <c r="C52" s="573" t="s">
        <v>745</v>
      </c>
      <c r="D52" s="702"/>
      <c r="E52" s="692">
        <v>33</v>
      </c>
      <c r="F52" s="612" t="s">
        <v>723</v>
      </c>
      <c r="G52" s="601" t="s">
        <v>723</v>
      </c>
      <c r="H52" s="601" t="s">
        <v>723</v>
      </c>
      <c r="I52" s="601" t="s">
        <v>723</v>
      </c>
      <c r="J52" s="601" t="s">
        <v>723</v>
      </c>
      <c r="K52" s="601" t="s">
        <v>723</v>
      </c>
      <c r="L52" s="694" t="s">
        <v>723</v>
      </c>
      <c r="M52" s="704" t="s">
        <v>723</v>
      </c>
      <c r="N52" s="605" t="s">
        <v>723</v>
      </c>
      <c r="O52" s="605" t="s">
        <v>723</v>
      </c>
      <c r="P52" s="605">
        <v>5</v>
      </c>
      <c r="Q52" s="606">
        <v>8</v>
      </c>
      <c r="R52" s="607">
        <v>13</v>
      </c>
      <c r="S52" s="605" t="s">
        <v>723</v>
      </c>
      <c r="T52" s="607">
        <v>43</v>
      </c>
      <c r="U52" s="607">
        <v>11</v>
      </c>
      <c r="V52" s="605" t="s">
        <v>723</v>
      </c>
      <c r="W52" s="608">
        <v>71</v>
      </c>
      <c r="X52" s="609">
        <v>2.1800000000000002</v>
      </c>
      <c r="Y52" s="610" t="s">
        <v>723</v>
      </c>
      <c r="Z52" s="588"/>
      <c r="AA52" s="589"/>
      <c r="AB52" s="589"/>
      <c r="AC52" s="589"/>
      <c r="AD52" s="589"/>
      <c r="AE52" s="589"/>
      <c r="AF52" s="589"/>
      <c r="AG52" s="589"/>
      <c r="AH52" s="589"/>
      <c r="AI52" s="589"/>
      <c r="AJ52" s="589"/>
      <c r="AK52" s="589"/>
      <c r="AL52" s="589"/>
      <c r="AM52" s="589"/>
      <c r="AN52" s="589"/>
      <c r="AO52" s="589"/>
      <c r="AP52" s="589"/>
      <c r="AQ52" s="589"/>
      <c r="AR52" s="589"/>
      <c r="AS52" s="589"/>
      <c r="AT52" s="589"/>
      <c r="AU52" s="589"/>
    </row>
    <row r="53" spans="1:47" s="520" customFormat="1" ht="14.25" customHeight="1" x14ac:dyDescent="0.2">
      <c r="A53" s="573" t="s">
        <v>423</v>
      </c>
      <c r="B53" s="573" t="s">
        <v>648</v>
      </c>
      <c r="C53" s="573" t="s">
        <v>742</v>
      </c>
      <c r="D53" s="702"/>
      <c r="E53" s="692">
        <v>129</v>
      </c>
      <c r="F53" s="603">
        <v>58</v>
      </c>
      <c r="G53" s="601">
        <v>14</v>
      </c>
      <c r="H53" s="601" t="s">
        <v>723</v>
      </c>
      <c r="I53" s="604" t="s">
        <v>723</v>
      </c>
      <c r="J53" s="604" t="s">
        <v>723</v>
      </c>
      <c r="K53" s="604">
        <v>29</v>
      </c>
      <c r="L53" s="694">
        <v>110</v>
      </c>
      <c r="M53" s="704">
        <v>0.85</v>
      </c>
      <c r="N53" s="607">
        <v>9</v>
      </c>
      <c r="O53" s="607">
        <v>21</v>
      </c>
      <c r="P53" s="607">
        <v>54</v>
      </c>
      <c r="Q53" s="606">
        <v>194</v>
      </c>
      <c r="R53" s="607">
        <v>55</v>
      </c>
      <c r="S53" s="605" t="s">
        <v>723</v>
      </c>
      <c r="T53" s="605" t="s">
        <v>723</v>
      </c>
      <c r="U53" s="607">
        <v>884</v>
      </c>
      <c r="V53" s="607">
        <v>712</v>
      </c>
      <c r="W53" s="608">
        <v>1698</v>
      </c>
      <c r="X53" s="609">
        <v>13.11</v>
      </c>
      <c r="Y53" s="602" t="s">
        <v>723</v>
      </c>
      <c r="Z53" s="588"/>
      <c r="AA53" s="589"/>
      <c r="AB53" s="589"/>
      <c r="AC53" s="589"/>
      <c r="AD53" s="589"/>
      <c r="AE53" s="589"/>
      <c r="AF53" s="589"/>
      <c r="AG53" s="589"/>
      <c r="AH53" s="589"/>
      <c r="AI53" s="589"/>
      <c r="AJ53" s="589"/>
      <c r="AK53" s="589"/>
      <c r="AL53" s="589"/>
      <c r="AM53" s="589"/>
      <c r="AN53" s="589"/>
      <c r="AO53" s="589"/>
      <c r="AP53" s="589"/>
      <c r="AQ53" s="589"/>
      <c r="AR53" s="589"/>
      <c r="AS53" s="589"/>
      <c r="AT53" s="589"/>
      <c r="AU53" s="589"/>
    </row>
    <row r="54" spans="1:47" s="520" customFormat="1" ht="14.25" customHeight="1" x14ac:dyDescent="0.2">
      <c r="A54" s="573" t="s">
        <v>546</v>
      </c>
      <c r="B54" s="573" t="s">
        <v>649</v>
      </c>
      <c r="C54" s="573" t="s">
        <v>748</v>
      </c>
      <c r="D54" s="702"/>
      <c r="E54" s="692">
        <v>195</v>
      </c>
      <c r="F54" s="603">
        <v>114</v>
      </c>
      <c r="G54" s="604">
        <v>51</v>
      </c>
      <c r="H54" s="604">
        <v>10</v>
      </c>
      <c r="I54" s="604">
        <v>10</v>
      </c>
      <c r="J54" s="604">
        <v>5</v>
      </c>
      <c r="K54" s="604">
        <v>15</v>
      </c>
      <c r="L54" s="694">
        <v>205</v>
      </c>
      <c r="M54" s="704">
        <v>1.05</v>
      </c>
      <c r="N54" s="607">
        <v>16</v>
      </c>
      <c r="O54" s="607">
        <v>8</v>
      </c>
      <c r="P54" s="607">
        <v>10</v>
      </c>
      <c r="Q54" s="606">
        <v>239</v>
      </c>
      <c r="R54" s="607">
        <v>25</v>
      </c>
      <c r="S54" s="607">
        <v>86</v>
      </c>
      <c r="T54" s="607">
        <v>122</v>
      </c>
      <c r="U54" s="607">
        <v>21</v>
      </c>
      <c r="V54" s="607">
        <v>264</v>
      </c>
      <c r="W54" s="608">
        <v>518</v>
      </c>
      <c r="X54" s="609">
        <v>2.66</v>
      </c>
      <c r="Y54" s="602">
        <v>369</v>
      </c>
      <c r="Z54" s="588"/>
      <c r="AA54" s="589"/>
      <c r="AB54" s="589"/>
      <c r="AC54" s="589"/>
      <c r="AD54" s="589"/>
      <c r="AE54" s="589"/>
      <c r="AF54" s="589"/>
      <c r="AG54" s="589"/>
      <c r="AH54" s="589"/>
      <c r="AI54" s="589"/>
      <c r="AJ54" s="589"/>
      <c r="AK54" s="589"/>
      <c r="AL54" s="589"/>
      <c r="AM54" s="589"/>
      <c r="AN54" s="589"/>
      <c r="AO54" s="589"/>
      <c r="AP54" s="589"/>
      <c r="AQ54" s="589"/>
      <c r="AR54" s="589"/>
      <c r="AS54" s="589"/>
      <c r="AT54" s="589"/>
      <c r="AU54" s="589"/>
    </row>
    <row r="55" spans="1:47" s="520" customFormat="1" ht="14.25" customHeight="1" x14ac:dyDescent="0.2">
      <c r="A55" s="573" t="s">
        <v>330</v>
      </c>
      <c r="B55" s="573" t="s">
        <v>331</v>
      </c>
      <c r="C55" s="573" t="s">
        <v>745</v>
      </c>
      <c r="D55" s="702"/>
      <c r="E55" s="692">
        <v>55.5</v>
      </c>
      <c r="F55" s="603">
        <v>27</v>
      </c>
      <c r="G55" s="601" t="s">
        <v>723</v>
      </c>
      <c r="H55" s="601" t="s">
        <v>723</v>
      </c>
      <c r="I55" s="601" t="s">
        <v>723</v>
      </c>
      <c r="J55" s="601" t="s">
        <v>723</v>
      </c>
      <c r="K55" s="601" t="s">
        <v>723</v>
      </c>
      <c r="L55" s="694">
        <v>29</v>
      </c>
      <c r="M55" s="704">
        <v>0.52</v>
      </c>
      <c r="N55" s="605" t="s">
        <v>723</v>
      </c>
      <c r="O55" s="605" t="s">
        <v>723</v>
      </c>
      <c r="P55" s="605" t="s">
        <v>723</v>
      </c>
      <c r="Q55" s="606">
        <v>32</v>
      </c>
      <c r="R55" s="605" t="s">
        <v>723</v>
      </c>
      <c r="S55" s="605" t="s">
        <v>723</v>
      </c>
      <c r="T55" s="605" t="s">
        <v>723</v>
      </c>
      <c r="U55" s="607">
        <v>40</v>
      </c>
      <c r="V55" s="605">
        <v>6</v>
      </c>
      <c r="W55" s="608">
        <v>51</v>
      </c>
      <c r="X55" s="609">
        <v>0.92</v>
      </c>
      <c r="Y55" s="610" t="s">
        <v>723</v>
      </c>
      <c r="Z55" s="588"/>
      <c r="AA55" s="589"/>
      <c r="AB55" s="589"/>
      <c r="AC55" s="589"/>
      <c r="AD55" s="589"/>
      <c r="AE55" s="589"/>
      <c r="AF55" s="589"/>
      <c r="AG55" s="589"/>
      <c r="AH55" s="589"/>
      <c r="AI55" s="589"/>
      <c r="AJ55" s="589"/>
      <c r="AK55" s="589"/>
      <c r="AL55" s="589"/>
      <c r="AM55" s="589"/>
      <c r="AN55" s="589"/>
      <c r="AO55" s="589"/>
      <c r="AP55" s="589"/>
      <c r="AQ55" s="589"/>
      <c r="AR55" s="589"/>
      <c r="AS55" s="589"/>
      <c r="AT55" s="589"/>
      <c r="AU55" s="589"/>
    </row>
    <row r="56" spans="1:47" s="520" customFormat="1" ht="14.25" customHeight="1" x14ac:dyDescent="0.2">
      <c r="A56" s="573" t="s">
        <v>392</v>
      </c>
      <c r="B56" s="573" t="s">
        <v>393</v>
      </c>
      <c r="C56" s="573" t="s">
        <v>746</v>
      </c>
      <c r="D56" s="702"/>
      <c r="E56" s="692">
        <v>141</v>
      </c>
      <c r="F56" s="603">
        <v>89</v>
      </c>
      <c r="G56" s="604">
        <v>31</v>
      </c>
      <c r="H56" s="601" t="s">
        <v>723</v>
      </c>
      <c r="I56" s="601" t="s">
        <v>723</v>
      </c>
      <c r="J56" s="604">
        <v>8</v>
      </c>
      <c r="K56" s="604">
        <v>16</v>
      </c>
      <c r="L56" s="694">
        <v>150</v>
      </c>
      <c r="M56" s="704">
        <v>1.07</v>
      </c>
      <c r="N56" s="607">
        <v>8</v>
      </c>
      <c r="O56" s="607">
        <v>25</v>
      </c>
      <c r="P56" s="607">
        <v>56</v>
      </c>
      <c r="Q56" s="606">
        <v>239</v>
      </c>
      <c r="R56" s="607" t="s">
        <v>723</v>
      </c>
      <c r="S56" s="607" t="s">
        <v>723</v>
      </c>
      <c r="T56" s="607">
        <v>399</v>
      </c>
      <c r="U56" s="607">
        <v>271</v>
      </c>
      <c r="V56" s="607">
        <v>862</v>
      </c>
      <c r="W56" s="608">
        <v>1568</v>
      </c>
      <c r="X56" s="609">
        <v>11.15</v>
      </c>
      <c r="Y56" s="602">
        <v>288</v>
      </c>
      <c r="Z56" s="588"/>
      <c r="AA56" s="589"/>
      <c r="AB56" s="589"/>
      <c r="AC56" s="589"/>
      <c r="AD56" s="589"/>
      <c r="AE56" s="589"/>
      <c r="AF56" s="589"/>
      <c r="AG56" s="589"/>
      <c r="AH56" s="589"/>
      <c r="AI56" s="589"/>
      <c r="AJ56" s="589"/>
      <c r="AK56" s="589"/>
      <c r="AL56" s="589"/>
      <c r="AM56" s="589"/>
      <c r="AN56" s="589"/>
      <c r="AO56" s="589"/>
      <c r="AP56" s="589"/>
      <c r="AQ56" s="589"/>
      <c r="AR56" s="589"/>
      <c r="AS56" s="589"/>
      <c r="AT56" s="589"/>
      <c r="AU56" s="589"/>
    </row>
    <row r="57" spans="1:47" s="520" customFormat="1" ht="14.25" customHeight="1" x14ac:dyDescent="0.2">
      <c r="A57" s="573" t="s">
        <v>216</v>
      </c>
      <c r="B57" s="573" t="s">
        <v>217</v>
      </c>
      <c r="C57" s="573" t="s">
        <v>749</v>
      </c>
      <c r="D57" s="702"/>
      <c r="E57" s="692">
        <v>39.734999999999999</v>
      </c>
      <c r="F57" s="603">
        <v>18</v>
      </c>
      <c r="G57" s="601" t="s">
        <v>723</v>
      </c>
      <c r="H57" s="601" t="s">
        <v>723</v>
      </c>
      <c r="I57" s="601" t="s">
        <v>723</v>
      </c>
      <c r="J57" s="601" t="s">
        <v>723</v>
      </c>
      <c r="K57" s="601" t="s">
        <v>723</v>
      </c>
      <c r="L57" s="694">
        <v>21</v>
      </c>
      <c r="M57" s="704">
        <v>0.53</v>
      </c>
      <c r="N57" s="605" t="s">
        <v>723</v>
      </c>
      <c r="O57" s="605" t="s">
        <v>723</v>
      </c>
      <c r="P57" s="607">
        <v>7</v>
      </c>
      <c r="Q57" s="606">
        <v>28</v>
      </c>
      <c r="R57" s="605" t="s">
        <v>723</v>
      </c>
      <c r="S57" s="607">
        <v>8</v>
      </c>
      <c r="T57" s="607">
        <v>35</v>
      </c>
      <c r="U57" s="605" t="s">
        <v>723</v>
      </c>
      <c r="V57" s="605" t="s">
        <v>723</v>
      </c>
      <c r="W57" s="608">
        <v>43</v>
      </c>
      <c r="X57" s="609">
        <v>1.08</v>
      </c>
      <c r="Y57" s="602">
        <v>5</v>
      </c>
      <c r="Z57" s="588"/>
      <c r="AA57" s="589"/>
      <c r="AB57" s="589"/>
      <c r="AC57" s="589"/>
      <c r="AD57" s="589"/>
      <c r="AE57" s="589"/>
      <c r="AF57" s="589"/>
      <c r="AG57" s="589"/>
      <c r="AH57" s="589"/>
      <c r="AI57" s="589"/>
      <c r="AJ57" s="589"/>
      <c r="AK57" s="589"/>
      <c r="AL57" s="589"/>
      <c r="AM57" s="589"/>
      <c r="AN57" s="589"/>
      <c r="AO57" s="589"/>
      <c r="AP57" s="589"/>
      <c r="AQ57" s="589"/>
      <c r="AR57" s="589"/>
      <c r="AS57" s="589"/>
      <c r="AT57" s="589"/>
      <c r="AU57" s="589"/>
    </row>
    <row r="58" spans="1:47" s="520" customFormat="1" ht="14.25" customHeight="1" x14ac:dyDescent="0.2">
      <c r="A58" s="573" t="s">
        <v>308</v>
      </c>
      <c r="B58" s="573" t="s">
        <v>309</v>
      </c>
      <c r="C58" s="573" t="s">
        <v>745</v>
      </c>
      <c r="D58" s="702"/>
      <c r="E58" s="692">
        <v>40</v>
      </c>
      <c r="F58" s="603">
        <v>57</v>
      </c>
      <c r="G58" s="601">
        <v>8</v>
      </c>
      <c r="H58" s="601" t="s">
        <v>723</v>
      </c>
      <c r="I58" s="601">
        <v>8</v>
      </c>
      <c r="J58" s="601" t="s">
        <v>723</v>
      </c>
      <c r="K58" s="604" t="s">
        <v>723</v>
      </c>
      <c r="L58" s="694">
        <v>74</v>
      </c>
      <c r="M58" s="704">
        <v>1.85</v>
      </c>
      <c r="N58" s="607">
        <v>7</v>
      </c>
      <c r="O58" s="607">
        <v>5</v>
      </c>
      <c r="P58" s="607">
        <v>22</v>
      </c>
      <c r="Q58" s="606">
        <v>108</v>
      </c>
      <c r="R58" s="607">
        <v>20</v>
      </c>
      <c r="S58" s="607">
        <v>50</v>
      </c>
      <c r="T58" s="607">
        <v>134</v>
      </c>
      <c r="U58" s="607">
        <v>109</v>
      </c>
      <c r="V58" s="607">
        <v>139</v>
      </c>
      <c r="W58" s="608">
        <v>452</v>
      </c>
      <c r="X58" s="609">
        <v>11.3</v>
      </c>
      <c r="Y58" s="602">
        <v>87</v>
      </c>
      <c r="Z58" s="588"/>
      <c r="AA58" s="589"/>
      <c r="AB58" s="589"/>
      <c r="AC58" s="589"/>
      <c r="AD58" s="589"/>
      <c r="AE58" s="589"/>
      <c r="AF58" s="589"/>
      <c r="AG58" s="589"/>
      <c r="AH58" s="589"/>
      <c r="AI58" s="589"/>
      <c r="AJ58" s="589"/>
      <c r="AK58" s="589"/>
      <c r="AL58" s="589"/>
      <c r="AM58" s="589"/>
      <c r="AN58" s="589"/>
      <c r="AO58" s="589"/>
      <c r="AP58" s="589"/>
      <c r="AQ58" s="589"/>
      <c r="AR58" s="589"/>
      <c r="AS58" s="589"/>
      <c r="AT58" s="589"/>
      <c r="AU58" s="589"/>
    </row>
    <row r="59" spans="1:47" s="520" customFormat="1" ht="14.25" customHeight="1" x14ac:dyDescent="0.2">
      <c r="A59" s="573" t="s">
        <v>202</v>
      </c>
      <c r="B59" s="573" t="s">
        <v>203</v>
      </c>
      <c r="C59" s="573" t="s">
        <v>744</v>
      </c>
      <c r="D59" s="702"/>
      <c r="E59" s="692">
        <v>49</v>
      </c>
      <c r="F59" s="612" t="s">
        <v>723</v>
      </c>
      <c r="G59" s="601" t="s">
        <v>723</v>
      </c>
      <c r="H59" s="601" t="s">
        <v>723</v>
      </c>
      <c r="I59" s="601" t="s">
        <v>723</v>
      </c>
      <c r="J59" s="601" t="s">
        <v>723</v>
      </c>
      <c r="K59" s="601" t="s">
        <v>723</v>
      </c>
      <c r="L59" s="600" t="s">
        <v>723</v>
      </c>
      <c r="M59" s="610" t="s">
        <v>723</v>
      </c>
      <c r="N59" s="605" t="s">
        <v>723</v>
      </c>
      <c r="O59" s="605" t="s">
        <v>723</v>
      </c>
      <c r="P59" s="605" t="s">
        <v>723</v>
      </c>
      <c r="Q59" s="606">
        <v>8</v>
      </c>
      <c r="R59" s="605" t="s">
        <v>723</v>
      </c>
      <c r="S59" s="605" t="s">
        <v>723</v>
      </c>
      <c r="T59" s="605" t="s">
        <v>723</v>
      </c>
      <c r="U59" s="605" t="s">
        <v>723</v>
      </c>
      <c r="V59" s="607" t="s">
        <v>723</v>
      </c>
      <c r="W59" s="608" t="s">
        <v>619</v>
      </c>
      <c r="X59" s="609" t="s">
        <v>723</v>
      </c>
      <c r="Y59" s="610" t="s">
        <v>723</v>
      </c>
      <c r="Z59" s="588"/>
      <c r="AA59" s="589"/>
      <c r="AB59" s="589"/>
      <c r="AC59" s="589"/>
      <c r="AD59" s="589"/>
      <c r="AE59" s="589"/>
      <c r="AF59" s="589"/>
      <c r="AG59" s="589"/>
      <c r="AH59" s="589"/>
      <c r="AI59" s="589"/>
      <c r="AJ59" s="589"/>
      <c r="AK59" s="589"/>
      <c r="AL59" s="589"/>
      <c r="AM59" s="589"/>
      <c r="AN59" s="589"/>
      <c r="AO59" s="589"/>
      <c r="AP59" s="589"/>
      <c r="AQ59" s="589"/>
      <c r="AR59" s="589"/>
      <c r="AS59" s="589"/>
      <c r="AT59" s="589"/>
      <c r="AU59" s="589"/>
    </row>
    <row r="60" spans="1:47" s="520" customFormat="1" ht="14.25" customHeight="1" x14ac:dyDescent="0.2">
      <c r="A60" s="573" t="s">
        <v>65</v>
      </c>
      <c r="B60" s="573" t="s">
        <v>66</v>
      </c>
      <c r="C60" s="573" t="s">
        <v>743</v>
      </c>
      <c r="D60" s="702"/>
      <c r="E60" s="692">
        <v>38</v>
      </c>
      <c r="F60" s="603" t="s">
        <v>723</v>
      </c>
      <c r="G60" s="601" t="s">
        <v>723</v>
      </c>
      <c r="H60" s="601" t="s">
        <v>723</v>
      </c>
      <c r="I60" s="601" t="s">
        <v>723</v>
      </c>
      <c r="J60" s="601" t="s">
        <v>723</v>
      </c>
      <c r="K60" s="601" t="s">
        <v>723</v>
      </c>
      <c r="L60" s="694">
        <v>12</v>
      </c>
      <c r="M60" s="704">
        <v>0.32</v>
      </c>
      <c r="N60" s="605" t="s">
        <v>723</v>
      </c>
      <c r="O60" s="607">
        <v>22</v>
      </c>
      <c r="P60" s="605" t="s">
        <v>723</v>
      </c>
      <c r="Q60" s="606">
        <v>36</v>
      </c>
      <c r="R60" s="605" t="s">
        <v>723</v>
      </c>
      <c r="S60" s="607">
        <v>13</v>
      </c>
      <c r="T60" s="605" t="s">
        <v>723</v>
      </c>
      <c r="U60" s="605" t="s">
        <v>723</v>
      </c>
      <c r="V60" s="605" t="s">
        <v>723</v>
      </c>
      <c r="W60" s="608">
        <v>18</v>
      </c>
      <c r="X60" s="609">
        <v>0.47</v>
      </c>
      <c r="Y60" s="602" t="s">
        <v>723</v>
      </c>
      <c r="Z60" s="588"/>
      <c r="AA60" s="589"/>
      <c r="AB60" s="589"/>
      <c r="AC60" s="589"/>
      <c r="AD60" s="589"/>
      <c r="AE60" s="589"/>
      <c r="AF60" s="589"/>
      <c r="AG60" s="589"/>
      <c r="AH60" s="589"/>
      <c r="AI60" s="589"/>
      <c r="AJ60" s="589"/>
      <c r="AK60" s="589"/>
      <c r="AL60" s="589"/>
      <c r="AM60" s="589"/>
      <c r="AN60" s="589"/>
      <c r="AO60" s="589"/>
      <c r="AP60" s="589"/>
      <c r="AQ60" s="589"/>
      <c r="AR60" s="589"/>
      <c r="AS60" s="589"/>
      <c r="AT60" s="589"/>
      <c r="AU60" s="589"/>
    </row>
    <row r="61" spans="1:47" s="520" customFormat="1" ht="14.25" customHeight="1" x14ac:dyDescent="0.2">
      <c r="A61" s="573" t="s">
        <v>47</v>
      </c>
      <c r="B61" s="573" t="s">
        <v>48</v>
      </c>
      <c r="C61" s="573" t="s">
        <v>743</v>
      </c>
      <c r="D61" s="702"/>
      <c r="E61" s="692">
        <v>81</v>
      </c>
      <c r="F61" s="603">
        <v>67</v>
      </c>
      <c r="G61" s="601">
        <v>5</v>
      </c>
      <c r="H61" s="604">
        <v>14</v>
      </c>
      <c r="I61" s="601" t="s">
        <v>723</v>
      </c>
      <c r="J61" s="601" t="s">
        <v>723</v>
      </c>
      <c r="K61" s="601" t="s">
        <v>723</v>
      </c>
      <c r="L61" s="694">
        <v>89</v>
      </c>
      <c r="M61" s="704">
        <v>1.1000000000000001</v>
      </c>
      <c r="N61" s="607" t="s">
        <v>723</v>
      </c>
      <c r="O61" s="607">
        <v>53</v>
      </c>
      <c r="P61" s="607" t="s">
        <v>723</v>
      </c>
      <c r="Q61" s="606">
        <v>151</v>
      </c>
      <c r="R61" s="605" t="s">
        <v>723</v>
      </c>
      <c r="S61" s="605" t="s">
        <v>723</v>
      </c>
      <c r="T61" s="605" t="s">
        <v>723</v>
      </c>
      <c r="U61" s="605" t="s">
        <v>723</v>
      </c>
      <c r="V61" s="605" t="s">
        <v>723</v>
      </c>
      <c r="W61" s="608">
        <v>20</v>
      </c>
      <c r="X61" s="609">
        <v>0.25</v>
      </c>
      <c r="Y61" s="602">
        <v>105</v>
      </c>
      <c r="Z61" s="588"/>
      <c r="AA61" s="589"/>
      <c r="AB61" s="589"/>
      <c r="AC61" s="589"/>
      <c r="AD61" s="589"/>
      <c r="AE61" s="589"/>
      <c r="AF61" s="589"/>
      <c r="AG61" s="589"/>
      <c r="AH61" s="589"/>
      <c r="AI61" s="589"/>
      <c r="AJ61" s="589"/>
      <c r="AK61" s="589"/>
      <c r="AL61" s="589"/>
      <c r="AM61" s="589"/>
      <c r="AN61" s="589"/>
      <c r="AO61" s="589"/>
      <c r="AP61" s="589"/>
      <c r="AQ61" s="589"/>
      <c r="AR61" s="589"/>
      <c r="AS61" s="589"/>
      <c r="AT61" s="589"/>
      <c r="AU61" s="589"/>
    </row>
    <row r="62" spans="1:47" s="520" customFormat="1" ht="14.25" customHeight="1" x14ac:dyDescent="0.2">
      <c r="A62" s="573" t="s">
        <v>128</v>
      </c>
      <c r="B62" s="573" t="s">
        <v>129</v>
      </c>
      <c r="C62" s="573" t="s">
        <v>747</v>
      </c>
      <c r="D62" s="702"/>
      <c r="E62" s="692">
        <v>93</v>
      </c>
      <c r="F62" s="603">
        <v>12</v>
      </c>
      <c r="G62" s="601" t="s">
        <v>723</v>
      </c>
      <c r="H62" s="601" t="s">
        <v>723</v>
      </c>
      <c r="I62" s="601" t="s">
        <v>723</v>
      </c>
      <c r="J62" s="601" t="s">
        <v>723</v>
      </c>
      <c r="K62" s="601" t="s">
        <v>723</v>
      </c>
      <c r="L62" s="694">
        <v>14</v>
      </c>
      <c r="M62" s="704">
        <v>0.15</v>
      </c>
      <c r="N62" s="605" t="s">
        <v>723</v>
      </c>
      <c r="O62" s="605" t="s">
        <v>723</v>
      </c>
      <c r="P62" s="607">
        <v>7</v>
      </c>
      <c r="Q62" s="606">
        <v>25</v>
      </c>
      <c r="R62" s="605" t="s">
        <v>723</v>
      </c>
      <c r="S62" s="605" t="s">
        <v>723</v>
      </c>
      <c r="T62" s="607">
        <v>14</v>
      </c>
      <c r="U62" s="605" t="s">
        <v>723</v>
      </c>
      <c r="V62" s="605" t="s">
        <v>723</v>
      </c>
      <c r="W62" s="608">
        <v>17</v>
      </c>
      <c r="X62" s="609">
        <v>0.18</v>
      </c>
      <c r="Y62" s="610" t="s">
        <v>723</v>
      </c>
      <c r="Z62" s="588"/>
      <c r="AA62" s="589"/>
      <c r="AB62" s="589"/>
      <c r="AC62" s="589"/>
      <c r="AD62" s="589"/>
      <c r="AE62" s="589"/>
      <c r="AF62" s="589"/>
      <c r="AG62" s="589"/>
      <c r="AH62" s="589"/>
      <c r="AI62" s="589"/>
      <c r="AJ62" s="589"/>
      <c r="AK62" s="589"/>
      <c r="AL62" s="589"/>
      <c r="AM62" s="589"/>
      <c r="AN62" s="589"/>
      <c r="AO62" s="589"/>
      <c r="AP62" s="589"/>
      <c r="AQ62" s="589"/>
      <c r="AR62" s="589"/>
      <c r="AS62" s="589"/>
      <c r="AT62" s="589"/>
      <c r="AU62" s="589"/>
    </row>
    <row r="63" spans="1:47" s="520" customFormat="1" ht="14.25" customHeight="1" x14ac:dyDescent="0.2">
      <c r="A63" s="573" t="s">
        <v>274</v>
      </c>
      <c r="B63" s="573" t="s">
        <v>275</v>
      </c>
      <c r="C63" s="573" t="s">
        <v>745</v>
      </c>
      <c r="D63" s="702"/>
      <c r="E63" s="692">
        <v>50</v>
      </c>
      <c r="F63" s="603">
        <v>19</v>
      </c>
      <c r="G63" s="601" t="s">
        <v>723</v>
      </c>
      <c r="H63" s="601" t="s">
        <v>723</v>
      </c>
      <c r="I63" s="601" t="s">
        <v>723</v>
      </c>
      <c r="J63" s="601" t="s">
        <v>723</v>
      </c>
      <c r="K63" s="604" t="s">
        <v>723</v>
      </c>
      <c r="L63" s="694">
        <v>28</v>
      </c>
      <c r="M63" s="704">
        <v>0.56000000000000005</v>
      </c>
      <c r="N63" s="607">
        <v>12</v>
      </c>
      <c r="O63" s="607">
        <v>34</v>
      </c>
      <c r="P63" s="607">
        <v>23</v>
      </c>
      <c r="Q63" s="606">
        <v>97</v>
      </c>
      <c r="R63" s="607">
        <v>19</v>
      </c>
      <c r="S63" s="607">
        <v>10</v>
      </c>
      <c r="T63" s="605" t="s">
        <v>723</v>
      </c>
      <c r="U63" s="605" t="s">
        <v>723</v>
      </c>
      <c r="V63" s="607">
        <v>35</v>
      </c>
      <c r="W63" s="608">
        <v>64</v>
      </c>
      <c r="X63" s="609">
        <v>1.27</v>
      </c>
      <c r="Y63" s="602">
        <v>13</v>
      </c>
      <c r="Z63" s="588"/>
      <c r="AA63" s="589"/>
      <c r="AB63" s="589"/>
      <c r="AC63" s="589"/>
      <c r="AD63" s="589"/>
      <c r="AE63" s="589"/>
      <c r="AF63" s="589"/>
      <c r="AG63" s="589"/>
      <c r="AH63" s="589"/>
      <c r="AI63" s="589"/>
      <c r="AJ63" s="589"/>
      <c r="AK63" s="589"/>
      <c r="AL63" s="589"/>
      <c r="AM63" s="589"/>
      <c r="AN63" s="589"/>
      <c r="AO63" s="589"/>
      <c r="AP63" s="589"/>
      <c r="AQ63" s="589"/>
      <c r="AR63" s="589"/>
      <c r="AS63" s="589"/>
      <c r="AT63" s="589"/>
      <c r="AU63" s="589"/>
    </row>
    <row r="64" spans="1:47" s="520" customFormat="1" ht="14.25" customHeight="1" x14ac:dyDescent="0.2">
      <c r="A64" s="573" t="s">
        <v>356</v>
      </c>
      <c r="B64" s="573" t="s">
        <v>357</v>
      </c>
      <c r="C64" s="573" t="s">
        <v>746</v>
      </c>
      <c r="D64" s="702"/>
      <c r="E64" s="692">
        <v>112</v>
      </c>
      <c r="F64" s="603">
        <v>9</v>
      </c>
      <c r="G64" s="601">
        <v>5</v>
      </c>
      <c r="H64" s="604">
        <v>5</v>
      </c>
      <c r="I64" s="601" t="s">
        <v>723</v>
      </c>
      <c r="J64" s="601" t="s">
        <v>723</v>
      </c>
      <c r="K64" s="601" t="s">
        <v>723</v>
      </c>
      <c r="L64" s="694">
        <v>20</v>
      </c>
      <c r="M64" s="704">
        <v>0.18</v>
      </c>
      <c r="N64" s="605" t="s">
        <v>723</v>
      </c>
      <c r="O64" s="605" t="s">
        <v>723</v>
      </c>
      <c r="P64" s="605" t="s">
        <v>723</v>
      </c>
      <c r="Q64" s="606">
        <v>24</v>
      </c>
      <c r="R64" s="607">
        <v>25</v>
      </c>
      <c r="S64" s="607">
        <v>30</v>
      </c>
      <c r="T64" s="607">
        <v>16</v>
      </c>
      <c r="U64" s="607">
        <v>137</v>
      </c>
      <c r="V64" s="607">
        <v>199</v>
      </c>
      <c r="W64" s="608">
        <v>407</v>
      </c>
      <c r="X64" s="609">
        <v>3.64</v>
      </c>
      <c r="Y64" s="602">
        <v>36</v>
      </c>
      <c r="Z64" s="588"/>
      <c r="AA64" s="589"/>
      <c r="AB64" s="589"/>
      <c r="AC64" s="589"/>
      <c r="AD64" s="589"/>
      <c r="AE64" s="589"/>
      <c r="AF64" s="589"/>
      <c r="AG64" s="589"/>
      <c r="AH64" s="589"/>
      <c r="AI64" s="589"/>
      <c r="AJ64" s="589"/>
      <c r="AK64" s="589"/>
      <c r="AL64" s="589"/>
      <c r="AM64" s="589"/>
      <c r="AN64" s="589"/>
      <c r="AO64" s="589"/>
      <c r="AP64" s="589"/>
      <c r="AQ64" s="589"/>
      <c r="AR64" s="589"/>
      <c r="AS64" s="589"/>
      <c r="AT64" s="589"/>
      <c r="AU64" s="589"/>
    </row>
    <row r="65" spans="1:47" s="520" customFormat="1" ht="14.25" customHeight="1" x14ac:dyDescent="0.2">
      <c r="A65" s="573" t="s">
        <v>228</v>
      </c>
      <c r="B65" s="573" t="s">
        <v>229</v>
      </c>
      <c r="C65" s="573" t="s">
        <v>749</v>
      </c>
      <c r="D65" s="702"/>
      <c r="E65" s="692">
        <v>43</v>
      </c>
      <c r="F65" s="612" t="s">
        <v>723</v>
      </c>
      <c r="G65" s="601" t="s">
        <v>723</v>
      </c>
      <c r="H65" s="601" t="s">
        <v>723</v>
      </c>
      <c r="I65" s="601" t="s">
        <v>723</v>
      </c>
      <c r="J65" s="601" t="s">
        <v>723</v>
      </c>
      <c r="K65" s="601" t="s">
        <v>723</v>
      </c>
      <c r="L65" s="694">
        <v>17</v>
      </c>
      <c r="M65" s="704">
        <v>0.4</v>
      </c>
      <c r="N65" s="605" t="s">
        <v>723</v>
      </c>
      <c r="O65" s="605" t="s">
        <v>723</v>
      </c>
      <c r="P65" s="607">
        <v>5</v>
      </c>
      <c r="Q65" s="606">
        <v>26</v>
      </c>
      <c r="R65" s="605" t="s">
        <v>723</v>
      </c>
      <c r="S65" s="605" t="s">
        <v>723</v>
      </c>
      <c r="T65" s="605" t="s">
        <v>723</v>
      </c>
      <c r="U65" s="605" t="s">
        <v>723</v>
      </c>
      <c r="V65" s="605" t="s">
        <v>723</v>
      </c>
      <c r="W65" s="611" t="s">
        <v>619</v>
      </c>
      <c r="X65" s="610" t="s">
        <v>723</v>
      </c>
      <c r="Y65" s="610" t="s">
        <v>723</v>
      </c>
      <c r="Z65" s="588"/>
      <c r="AA65" s="589"/>
      <c r="AB65" s="589"/>
      <c r="AC65" s="589"/>
      <c r="AD65" s="589"/>
      <c r="AE65" s="589"/>
      <c r="AF65" s="589"/>
      <c r="AG65" s="589"/>
      <c r="AH65" s="589"/>
      <c r="AI65" s="589"/>
      <c r="AJ65" s="589"/>
      <c r="AK65" s="589"/>
      <c r="AL65" s="589"/>
      <c r="AM65" s="589"/>
      <c r="AN65" s="589"/>
      <c r="AO65" s="589"/>
      <c r="AP65" s="589"/>
      <c r="AQ65" s="589"/>
      <c r="AR65" s="589"/>
      <c r="AS65" s="589"/>
      <c r="AT65" s="589"/>
      <c r="AU65" s="589"/>
    </row>
    <row r="66" spans="1:47" s="520" customFormat="1" ht="14.25" customHeight="1" x14ac:dyDescent="0.2">
      <c r="A66" s="573" t="s">
        <v>476</v>
      </c>
      <c r="B66" s="573" t="s">
        <v>477</v>
      </c>
      <c r="C66" s="573" t="s">
        <v>742</v>
      </c>
      <c r="D66" s="702"/>
      <c r="E66" s="692">
        <v>66</v>
      </c>
      <c r="F66" s="603">
        <v>9</v>
      </c>
      <c r="G66" s="601" t="s">
        <v>723</v>
      </c>
      <c r="H66" s="601" t="s">
        <v>723</v>
      </c>
      <c r="I66" s="601" t="s">
        <v>723</v>
      </c>
      <c r="J66" s="601" t="s">
        <v>723</v>
      </c>
      <c r="K66" s="601">
        <v>5</v>
      </c>
      <c r="L66" s="694">
        <v>15</v>
      </c>
      <c r="M66" s="704">
        <v>0.23</v>
      </c>
      <c r="N66" s="607">
        <v>15</v>
      </c>
      <c r="O66" s="607">
        <v>70</v>
      </c>
      <c r="P66" s="607">
        <v>97</v>
      </c>
      <c r="Q66" s="606">
        <v>197</v>
      </c>
      <c r="R66" s="605" t="s">
        <v>723</v>
      </c>
      <c r="S66" s="607">
        <v>33</v>
      </c>
      <c r="T66" s="607">
        <v>19</v>
      </c>
      <c r="U66" s="605" t="s">
        <v>723</v>
      </c>
      <c r="V66" s="607">
        <v>19</v>
      </c>
      <c r="W66" s="608">
        <v>80</v>
      </c>
      <c r="X66" s="609">
        <v>1.22</v>
      </c>
      <c r="Y66" s="610" t="s">
        <v>723</v>
      </c>
      <c r="Z66" s="588"/>
      <c r="AA66" s="589"/>
      <c r="AB66" s="589"/>
      <c r="AC66" s="589"/>
      <c r="AD66" s="589"/>
      <c r="AE66" s="589"/>
      <c r="AF66" s="589"/>
      <c r="AG66" s="589"/>
      <c r="AH66" s="589"/>
      <c r="AI66" s="589"/>
      <c r="AJ66" s="589"/>
      <c r="AK66" s="589"/>
      <c r="AL66" s="589"/>
      <c r="AM66" s="589"/>
      <c r="AN66" s="589"/>
      <c r="AO66" s="589"/>
      <c r="AP66" s="589"/>
      <c r="AQ66" s="589"/>
      <c r="AR66" s="589"/>
      <c r="AS66" s="589"/>
      <c r="AT66" s="589"/>
      <c r="AU66" s="589"/>
    </row>
    <row r="67" spans="1:47" s="520" customFormat="1" ht="14.25" customHeight="1" x14ac:dyDescent="0.2">
      <c r="A67" s="573" t="s">
        <v>37</v>
      </c>
      <c r="B67" s="573" t="s">
        <v>38</v>
      </c>
      <c r="C67" s="573" t="s">
        <v>743</v>
      </c>
      <c r="D67" s="702"/>
      <c r="E67" s="692">
        <v>50</v>
      </c>
      <c r="F67" s="603" t="s">
        <v>723</v>
      </c>
      <c r="G67" s="601" t="s">
        <v>723</v>
      </c>
      <c r="H67" s="601" t="s">
        <v>723</v>
      </c>
      <c r="I67" s="601" t="s">
        <v>723</v>
      </c>
      <c r="J67" s="601" t="s">
        <v>723</v>
      </c>
      <c r="K67" s="601" t="s">
        <v>723</v>
      </c>
      <c r="L67" s="694" t="s">
        <v>723</v>
      </c>
      <c r="M67" s="704" t="s">
        <v>723</v>
      </c>
      <c r="N67" s="605" t="s">
        <v>723</v>
      </c>
      <c r="O67" s="605" t="s">
        <v>723</v>
      </c>
      <c r="P67" s="607">
        <v>17</v>
      </c>
      <c r="Q67" s="606">
        <v>31</v>
      </c>
      <c r="R67" s="605" t="s">
        <v>723</v>
      </c>
      <c r="S67" s="605" t="s">
        <v>723</v>
      </c>
      <c r="T67" s="605" t="s">
        <v>723</v>
      </c>
      <c r="U67" s="605" t="s">
        <v>723</v>
      </c>
      <c r="V67" s="605" t="s">
        <v>723</v>
      </c>
      <c r="W67" s="608">
        <v>15</v>
      </c>
      <c r="X67" s="609">
        <v>0.3</v>
      </c>
      <c r="Y67" s="610" t="s">
        <v>723</v>
      </c>
      <c r="Z67" s="588"/>
      <c r="AA67" s="589"/>
      <c r="AB67" s="589"/>
      <c r="AC67" s="589"/>
      <c r="AD67" s="589"/>
      <c r="AE67" s="589"/>
      <c r="AF67" s="589"/>
      <c r="AG67" s="589"/>
      <c r="AH67" s="589"/>
      <c r="AI67" s="589"/>
      <c r="AJ67" s="589"/>
      <c r="AK67" s="589"/>
      <c r="AL67" s="589"/>
      <c r="AM67" s="589"/>
      <c r="AN67" s="589"/>
      <c r="AO67" s="589"/>
      <c r="AP67" s="589"/>
      <c r="AQ67" s="589"/>
      <c r="AR67" s="589"/>
      <c r="AS67" s="589"/>
      <c r="AT67" s="589"/>
      <c r="AU67" s="589"/>
    </row>
    <row r="68" spans="1:47" s="520" customFormat="1" ht="14.25" customHeight="1" x14ac:dyDescent="0.2">
      <c r="A68" s="573" t="s">
        <v>290</v>
      </c>
      <c r="B68" s="573" t="s">
        <v>291</v>
      </c>
      <c r="C68" s="573" t="s">
        <v>745</v>
      </c>
      <c r="D68" s="702"/>
      <c r="E68" s="692">
        <v>37.61</v>
      </c>
      <c r="F68" s="603">
        <v>14</v>
      </c>
      <c r="G68" s="601" t="s">
        <v>723</v>
      </c>
      <c r="H68" s="601" t="s">
        <v>723</v>
      </c>
      <c r="I68" s="601" t="s">
        <v>723</v>
      </c>
      <c r="J68" s="601" t="s">
        <v>723</v>
      </c>
      <c r="K68" s="601" t="s">
        <v>723</v>
      </c>
      <c r="L68" s="694">
        <v>15</v>
      </c>
      <c r="M68" s="704">
        <v>0.4</v>
      </c>
      <c r="N68" s="607">
        <v>5</v>
      </c>
      <c r="O68" s="605" t="s">
        <v>723</v>
      </c>
      <c r="P68" s="605" t="s">
        <v>723</v>
      </c>
      <c r="Q68" s="606">
        <v>25</v>
      </c>
      <c r="R68" s="607">
        <v>24</v>
      </c>
      <c r="S68" s="607">
        <v>19</v>
      </c>
      <c r="T68" s="607">
        <v>5</v>
      </c>
      <c r="U68" s="607">
        <v>53</v>
      </c>
      <c r="V68" s="607">
        <v>22</v>
      </c>
      <c r="W68" s="608">
        <v>123</v>
      </c>
      <c r="X68" s="609">
        <v>3.27</v>
      </c>
      <c r="Y68" s="602">
        <v>6</v>
      </c>
      <c r="Z68" s="588"/>
      <c r="AA68" s="589"/>
      <c r="AB68" s="589"/>
      <c r="AC68" s="589"/>
      <c r="AD68" s="589"/>
      <c r="AE68" s="589"/>
      <c r="AF68" s="589"/>
      <c r="AG68" s="589"/>
      <c r="AH68" s="589"/>
      <c r="AI68" s="589"/>
      <c r="AJ68" s="589"/>
      <c r="AK68" s="589"/>
      <c r="AL68" s="589"/>
      <c r="AM68" s="589"/>
      <c r="AN68" s="589"/>
      <c r="AO68" s="589"/>
      <c r="AP68" s="589"/>
      <c r="AQ68" s="589"/>
      <c r="AR68" s="589"/>
      <c r="AS68" s="589"/>
      <c r="AT68" s="589"/>
      <c r="AU68" s="589"/>
    </row>
    <row r="69" spans="1:47" s="520" customFormat="1" ht="14.25" customHeight="1" x14ac:dyDescent="0.2">
      <c r="A69" s="573" t="s">
        <v>269</v>
      </c>
      <c r="B69" s="573" t="s">
        <v>650</v>
      </c>
      <c r="C69" s="573" t="s">
        <v>745</v>
      </c>
      <c r="D69" s="702"/>
      <c r="E69" s="692">
        <v>116.965</v>
      </c>
      <c r="F69" s="603">
        <v>37</v>
      </c>
      <c r="G69" s="601" t="s">
        <v>723</v>
      </c>
      <c r="H69" s="601" t="s">
        <v>723</v>
      </c>
      <c r="I69" s="601" t="s">
        <v>723</v>
      </c>
      <c r="J69" s="601" t="s">
        <v>723</v>
      </c>
      <c r="K69" s="601" t="s">
        <v>723</v>
      </c>
      <c r="L69" s="694">
        <v>44</v>
      </c>
      <c r="M69" s="704">
        <v>0.38</v>
      </c>
      <c r="N69" s="605" t="s">
        <v>723</v>
      </c>
      <c r="O69" s="605" t="s">
        <v>723</v>
      </c>
      <c r="P69" s="607">
        <v>21</v>
      </c>
      <c r="Q69" s="606">
        <v>73</v>
      </c>
      <c r="R69" s="605" t="s">
        <v>723</v>
      </c>
      <c r="S69" s="607">
        <v>50</v>
      </c>
      <c r="T69" s="607">
        <v>24</v>
      </c>
      <c r="U69" s="605" t="s">
        <v>723</v>
      </c>
      <c r="V69" s="607">
        <v>101</v>
      </c>
      <c r="W69" s="608">
        <v>186</v>
      </c>
      <c r="X69" s="609">
        <v>1.59</v>
      </c>
      <c r="Y69" s="610" t="s">
        <v>723</v>
      </c>
      <c r="Z69" s="588"/>
      <c r="AA69" s="589"/>
      <c r="AB69" s="589"/>
      <c r="AC69" s="589"/>
      <c r="AD69" s="589"/>
      <c r="AE69" s="589"/>
      <c r="AF69" s="589"/>
      <c r="AG69" s="589"/>
      <c r="AH69" s="589"/>
      <c r="AI69" s="589"/>
      <c r="AJ69" s="589"/>
      <c r="AK69" s="589"/>
      <c r="AL69" s="589"/>
      <c r="AM69" s="589"/>
      <c r="AN69" s="589"/>
      <c r="AO69" s="589"/>
      <c r="AP69" s="589"/>
      <c r="AQ69" s="589"/>
      <c r="AR69" s="589"/>
      <c r="AS69" s="589"/>
      <c r="AT69" s="589"/>
      <c r="AU69" s="589"/>
    </row>
    <row r="70" spans="1:47" s="520" customFormat="1" ht="14.25" customHeight="1" x14ac:dyDescent="0.2">
      <c r="A70" s="573" t="s">
        <v>158</v>
      </c>
      <c r="B70" s="573" t="s">
        <v>159</v>
      </c>
      <c r="C70" s="573" t="s">
        <v>744</v>
      </c>
      <c r="D70" s="702"/>
      <c r="E70" s="692">
        <v>73</v>
      </c>
      <c r="F70" s="603">
        <v>34</v>
      </c>
      <c r="G70" s="601" t="s">
        <v>723</v>
      </c>
      <c r="H70" s="601" t="s">
        <v>723</v>
      </c>
      <c r="I70" s="601" t="s">
        <v>723</v>
      </c>
      <c r="J70" s="601" t="s">
        <v>723</v>
      </c>
      <c r="K70" s="601" t="s">
        <v>723</v>
      </c>
      <c r="L70" s="694">
        <v>40</v>
      </c>
      <c r="M70" s="704">
        <v>0.55000000000000004</v>
      </c>
      <c r="N70" s="605" t="s">
        <v>723</v>
      </c>
      <c r="O70" s="605" t="s">
        <v>723</v>
      </c>
      <c r="P70" s="607" t="s">
        <v>723</v>
      </c>
      <c r="Q70" s="606">
        <v>44</v>
      </c>
      <c r="R70" s="607">
        <v>13</v>
      </c>
      <c r="S70" s="607">
        <v>5</v>
      </c>
      <c r="T70" s="607">
        <v>44</v>
      </c>
      <c r="U70" s="605" t="s">
        <v>723</v>
      </c>
      <c r="V70" s="605" t="s">
        <v>723</v>
      </c>
      <c r="W70" s="608">
        <v>63</v>
      </c>
      <c r="X70" s="609">
        <v>0.87</v>
      </c>
      <c r="Y70" s="602">
        <v>39</v>
      </c>
      <c r="Z70" s="588"/>
      <c r="AA70" s="589"/>
      <c r="AB70" s="589"/>
      <c r="AC70" s="589"/>
      <c r="AD70" s="589"/>
      <c r="AE70" s="589"/>
      <c r="AF70" s="589"/>
      <c r="AG70" s="589"/>
      <c r="AH70" s="589"/>
      <c r="AI70" s="589"/>
      <c r="AJ70" s="589"/>
      <c r="AK70" s="589"/>
      <c r="AL70" s="589"/>
      <c r="AM70" s="589"/>
      <c r="AN70" s="589"/>
      <c r="AO70" s="589"/>
      <c r="AP70" s="589"/>
      <c r="AQ70" s="589"/>
      <c r="AR70" s="589"/>
      <c r="AS70" s="589"/>
      <c r="AT70" s="589"/>
      <c r="AU70" s="589"/>
    </row>
    <row r="71" spans="1:47" s="520" customFormat="1" ht="14.25" customHeight="1" x14ac:dyDescent="0.2">
      <c r="A71" s="573" t="s">
        <v>292</v>
      </c>
      <c r="B71" s="573" t="s">
        <v>293</v>
      </c>
      <c r="C71" s="573" t="s">
        <v>745</v>
      </c>
      <c r="D71" s="702"/>
      <c r="E71" s="692">
        <v>74</v>
      </c>
      <c r="F71" s="603">
        <v>60</v>
      </c>
      <c r="G71" s="601" t="s">
        <v>723</v>
      </c>
      <c r="H71" s="601" t="s">
        <v>723</v>
      </c>
      <c r="I71" s="601" t="s">
        <v>723</v>
      </c>
      <c r="J71" s="601" t="s">
        <v>723</v>
      </c>
      <c r="K71" s="604">
        <v>17</v>
      </c>
      <c r="L71" s="694">
        <v>86</v>
      </c>
      <c r="M71" s="704">
        <v>1.1599999999999999</v>
      </c>
      <c r="N71" s="607" t="s">
        <v>723</v>
      </c>
      <c r="O71" s="607">
        <v>69</v>
      </c>
      <c r="P71" s="607" t="s">
        <v>723</v>
      </c>
      <c r="Q71" s="606">
        <v>166</v>
      </c>
      <c r="R71" s="607">
        <v>105</v>
      </c>
      <c r="S71" s="607">
        <v>9</v>
      </c>
      <c r="T71" s="607">
        <v>63</v>
      </c>
      <c r="U71" s="607">
        <v>95</v>
      </c>
      <c r="V71" s="607">
        <v>102</v>
      </c>
      <c r="W71" s="608">
        <v>374</v>
      </c>
      <c r="X71" s="609">
        <v>5.0599999999999996</v>
      </c>
      <c r="Y71" s="602">
        <v>23</v>
      </c>
      <c r="Z71" s="588"/>
      <c r="AA71" s="589"/>
      <c r="AB71" s="589"/>
      <c r="AC71" s="589"/>
      <c r="AD71" s="589"/>
      <c r="AE71" s="589"/>
      <c r="AF71" s="589"/>
      <c r="AG71" s="589"/>
      <c r="AH71" s="589"/>
      <c r="AI71" s="589"/>
      <c r="AJ71" s="589"/>
      <c r="AK71" s="589"/>
      <c r="AL71" s="589"/>
      <c r="AM71" s="589"/>
      <c r="AN71" s="589"/>
      <c r="AO71" s="589"/>
      <c r="AP71" s="589"/>
      <c r="AQ71" s="589"/>
      <c r="AR71" s="589"/>
      <c r="AS71" s="589"/>
      <c r="AT71" s="589"/>
      <c r="AU71" s="589"/>
    </row>
    <row r="72" spans="1:47" s="520" customFormat="1" ht="14.25" customHeight="1" x14ac:dyDescent="0.2">
      <c r="A72" s="573" t="s">
        <v>584</v>
      </c>
      <c r="B72" s="573" t="s">
        <v>585</v>
      </c>
      <c r="C72" s="573" t="s">
        <v>748</v>
      </c>
      <c r="D72" s="702"/>
      <c r="E72" s="692">
        <v>52.97</v>
      </c>
      <c r="F72" s="603">
        <v>32</v>
      </c>
      <c r="G72" s="601" t="s">
        <v>723</v>
      </c>
      <c r="H72" s="601" t="s">
        <v>723</v>
      </c>
      <c r="I72" s="601" t="s">
        <v>723</v>
      </c>
      <c r="J72" s="601" t="s">
        <v>723</v>
      </c>
      <c r="K72" s="601" t="s">
        <v>723</v>
      </c>
      <c r="L72" s="694">
        <v>35</v>
      </c>
      <c r="M72" s="704">
        <v>0.66</v>
      </c>
      <c r="N72" s="605">
        <v>8</v>
      </c>
      <c r="O72" s="605">
        <v>7</v>
      </c>
      <c r="P72" s="607">
        <v>31</v>
      </c>
      <c r="Q72" s="606">
        <v>81</v>
      </c>
      <c r="R72" s="607">
        <v>7</v>
      </c>
      <c r="S72" s="605" t="s">
        <v>723</v>
      </c>
      <c r="T72" s="607">
        <v>8</v>
      </c>
      <c r="U72" s="605" t="s">
        <v>723</v>
      </c>
      <c r="V72" s="605" t="s">
        <v>723</v>
      </c>
      <c r="W72" s="608">
        <v>16</v>
      </c>
      <c r="X72" s="609">
        <v>0.3</v>
      </c>
      <c r="Y72" s="602" t="s">
        <v>723</v>
      </c>
      <c r="Z72" s="588"/>
      <c r="AA72" s="589"/>
      <c r="AB72" s="589"/>
      <c r="AC72" s="589"/>
      <c r="AD72" s="589"/>
      <c r="AE72" s="589"/>
      <c r="AF72" s="589"/>
      <c r="AG72" s="589"/>
      <c r="AH72" s="589"/>
      <c r="AI72" s="589"/>
      <c r="AJ72" s="589"/>
      <c r="AK72" s="589"/>
      <c r="AL72" s="589"/>
      <c r="AM72" s="589"/>
      <c r="AN72" s="589"/>
      <c r="AO72" s="589"/>
      <c r="AP72" s="589"/>
      <c r="AQ72" s="589"/>
      <c r="AR72" s="589"/>
      <c r="AS72" s="589"/>
      <c r="AT72" s="589"/>
      <c r="AU72" s="589"/>
    </row>
    <row r="73" spans="1:47" s="520" customFormat="1" ht="14.25" customHeight="1" x14ac:dyDescent="0.2">
      <c r="A73" s="573" t="s">
        <v>498</v>
      </c>
      <c r="B73" s="573" t="s">
        <v>499</v>
      </c>
      <c r="C73" s="573" t="s">
        <v>742</v>
      </c>
      <c r="D73" s="702"/>
      <c r="E73" s="692">
        <v>60.314999999999998</v>
      </c>
      <c r="F73" s="603">
        <v>18</v>
      </c>
      <c r="G73" s="601" t="s">
        <v>723</v>
      </c>
      <c r="H73" s="601" t="s">
        <v>723</v>
      </c>
      <c r="I73" s="601" t="s">
        <v>723</v>
      </c>
      <c r="J73" s="601" t="s">
        <v>723</v>
      </c>
      <c r="K73" s="601" t="s">
        <v>723</v>
      </c>
      <c r="L73" s="694">
        <v>21</v>
      </c>
      <c r="M73" s="704">
        <v>0.35</v>
      </c>
      <c r="N73" s="605">
        <v>6</v>
      </c>
      <c r="O73" s="607" t="s">
        <v>723</v>
      </c>
      <c r="P73" s="605" t="s">
        <v>723</v>
      </c>
      <c r="Q73" s="606">
        <v>32</v>
      </c>
      <c r="R73" s="605" t="s">
        <v>723</v>
      </c>
      <c r="S73" s="605" t="s">
        <v>723</v>
      </c>
      <c r="T73" s="607">
        <v>27</v>
      </c>
      <c r="U73" s="605" t="s">
        <v>723</v>
      </c>
      <c r="V73" s="607">
        <v>9</v>
      </c>
      <c r="W73" s="608">
        <v>38</v>
      </c>
      <c r="X73" s="609">
        <v>0.63</v>
      </c>
      <c r="Y73" s="610" t="s">
        <v>723</v>
      </c>
      <c r="Z73" s="588"/>
      <c r="AA73" s="589"/>
      <c r="AB73" s="589"/>
      <c r="AC73" s="589"/>
      <c r="AD73" s="589"/>
      <c r="AE73" s="589"/>
      <c r="AF73" s="589"/>
      <c r="AG73" s="589"/>
      <c r="AH73" s="589"/>
      <c r="AI73" s="589"/>
      <c r="AJ73" s="589"/>
      <c r="AK73" s="589"/>
      <c r="AL73" s="589"/>
      <c r="AM73" s="589"/>
      <c r="AN73" s="589"/>
      <c r="AO73" s="589"/>
      <c r="AP73" s="589"/>
      <c r="AQ73" s="589"/>
      <c r="AR73" s="589"/>
      <c r="AS73" s="589"/>
      <c r="AT73" s="589"/>
      <c r="AU73" s="589"/>
    </row>
    <row r="74" spans="1:47" s="520" customFormat="1" ht="14.25" customHeight="1" x14ac:dyDescent="0.2">
      <c r="A74" s="573" t="s">
        <v>29</v>
      </c>
      <c r="B74" s="573" t="s">
        <v>651</v>
      </c>
      <c r="C74" s="573" t="s">
        <v>743</v>
      </c>
      <c r="D74" s="702"/>
      <c r="E74" s="692">
        <v>166</v>
      </c>
      <c r="F74" s="603">
        <v>19</v>
      </c>
      <c r="G74" s="601" t="s">
        <v>723</v>
      </c>
      <c r="H74" s="601" t="s">
        <v>723</v>
      </c>
      <c r="I74" s="601" t="s">
        <v>723</v>
      </c>
      <c r="J74" s="601" t="s">
        <v>723</v>
      </c>
      <c r="K74" s="601" t="s">
        <v>723</v>
      </c>
      <c r="L74" s="694">
        <v>21</v>
      </c>
      <c r="M74" s="704">
        <v>0.13</v>
      </c>
      <c r="N74" s="605">
        <v>7</v>
      </c>
      <c r="O74" s="605">
        <v>27</v>
      </c>
      <c r="P74" s="607">
        <v>82</v>
      </c>
      <c r="Q74" s="606">
        <v>137</v>
      </c>
      <c r="R74" s="605">
        <v>7</v>
      </c>
      <c r="S74" s="607">
        <v>10</v>
      </c>
      <c r="T74" s="605" t="s">
        <v>723</v>
      </c>
      <c r="U74" s="605" t="s">
        <v>723</v>
      </c>
      <c r="V74" s="605">
        <v>5</v>
      </c>
      <c r="W74" s="608">
        <v>22</v>
      </c>
      <c r="X74" s="609">
        <v>0.13</v>
      </c>
      <c r="Y74" s="602">
        <v>7</v>
      </c>
      <c r="Z74" s="588"/>
      <c r="AA74" s="589"/>
      <c r="AB74" s="589"/>
      <c r="AC74" s="589"/>
      <c r="AD74" s="589"/>
      <c r="AE74" s="589"/>
      <c r="AF74" s="589"/>
      <c r="AG74" s="589"/>
      <c r="AH74" s="589"/>
      <c r="AI74" s="589"/>
      <c r="AJ74" s="589"/>
      <c r="AK74" s="589"/>
      <c r="AL74" s="589"/>
      <c r="AM74" s="589"/>
      <c r="AN74" s="589"/>
      <c r="AO74" s="589"/>
      <c r="AP74" s="589"/>
      <c r="AQ74" s="589"/>
      <c r="AR74" s="589"/>
      <c r="AS74" s="589"/>
      <c r="AT74" s="589"/>
      <c r="AU74" s="589"/>
    </row>
    <row r="75" spans="1:47" s="520" customFormat="1" ht="14.25" customHeight="1" x14ac:dyDescent="0.2">
      <c r="A75" s="573" t="s">
        <v>30</v>
      </c>
      <c r="B75" s="573" t="s">
        <v>652</v>
      </c>
      <c r="C75" s="573" t="s">
        <v>743</v>
      </c>
      <c r="D75" s="702"/>
      <c r="E75" s="692">
        <v>145</v>
      </c>
      <c r="F75" s="603">
        <v>24</v>
      </c>
      <c r="G75" s="601" t="s">
        <v>723</v>
      </c>
      <c r="H75" s="601" t="s">
        <v>723</v>
      </c>
      <c r="I75" s="601" t="s">
        <v>723</v>
      </c>
      <c r="J75" s="601" t="s">
        <v>723</v>
      </c>
      <c r="K75" s="601" t="s">
        <v>723</v>
      </c>
      <c r="L75" s="694">
        <v>27</v>
      </c>
      <c r="M75" s="704">
        <v>0.19</v>
      </c>
      <c r="N75" s="607">
        <v>18</v>
      </c>
      <c r="O75" s="607">
        <v>9</v>
      </c>
      <c r="P75" s="607">
        <v>40</v>
      </c>
      <c r="Q75" s="606">
        <v>94</v>
      </c>
      <c r="R75" s="607">
        <v>20</v>
      </c>
      <c r="S75" s="607">
        <v>20</v>
      </c>
      <c r="T75" s="607">
        <v>12</v>
      </c>
      <c r="U75" s="605" t="s">
        <v>723</v>
      </c>
      <c r="V75" s="605" t="s">
        <v>723</v>
      </c>
      <c r="W75" s="608">
        <v>52</v>
      </c>
      <c r="X75" s="609">
        <v>0.36</v>
      </c>
      <c r="Y75" s="602">
        <v>8</v>
      </c>
      <c r="Z75" s="588"/>
      <c r="AA75" s="589"/>
      <c r="AB75" s="589"/>
      <c r="AC75" s="589"/>
      <c r="AD75" s="589"/>
      <c r="AE75" s="589"/>
      <c r="AF75" s="589"/>
      <c r="AG75" s="589"/>
      <c r="AH75" s="589"/>
      <c r="AI75" s="589"/>
      <c r="AJ75" s="589"/>
      <c r="AK75" s="589"/>
      <c r="AL75" s="589"/>
      <c r="AM75" s="589"/>
      <c r="AN75" s="589"/>
      <c r="AO75" s="589"/>
      <c r="AP75" s="589"/>
      <c r="AQ75" s="589"/>
      <c r="AR75" s="589"/>
      <c r="AS75" s="589"/>
      <c r="AT75" s="589"/>
      <c r="AU75" s="589"/>
    </row>
    <row r="76" spans="1:47" s="520" customFormat="1" ht="14.25" customHeight="1" x14ac:dyDescent="0.2">
      <c r="A76" s="573" t="s">
        <v>144</v>
      </c>
      <c r="B76" s="573" t="s">
        <v>145</v>
      </c>
      <c r="C76" s="573" t="s">
        <v>744</v>
      </c>
      <c r="D76" s="702"/>
      <c r="E76" s="692">
        <v>48</v>
      </c>
      <c r="F76" s="603">
        <v>6</v>
      </c>
      <c r="G76" s="601" t="s">
        <v>723</v>
      </c>
      <c r="H76" s="601" t="s">
        <v>723</v>
      </c>
      <c r="I76" s="601" t="s">
        <v>723</v>
      </c>
      <c r="J76" s="601" t="s">
        <v>723</v>
      </c>
      <c r="K76" s="601" t="s">
        <v>723</v>
      </c>
      <c r="L76" s="694">
        <v>8</v>
      </c>
      <c r="M76" s="704">
        <v>0.17</v>
      </c>
      <c r="N76" s="605" t="s">
        <v>723</v>
      </c>
      <c r="O76" s="605" t="s">
        <v>723</v>
      </c>
      <c r="P76" s="607">
        <v>27</v>
      </c>
      <c r="Q76" s="606">
        <v>49</v>
      </c>
      <c r="R76" s="605" t="s">
        <v>723</v>
      </c>
      <c r="S76" s="605" t="s">
        <v>723</v>
      </c>
      <c r="T76" s="605" t="s">
        <v>723</v>
      </c>
      <c r="U76" s="605" t="s">
        <v>723</v>
      </c>
      <c r="V76" s="605" t="s">
        <v>723</v>
      </c>
      <c r="W76" s="611" t="s">
        <v>619</v>
      </c>
      <c r="X76" s="610" t="s">
        <v>723</v>
      </c>
      <c r="Y76" s="610" t="s">
        <v>723</v>
      </c>
      <c r="Z76" s="588"/>
      <c r="AA76" s="589"/>
      <c r="AB76" s="589"/>
      <c r="AC76" s="589"/>
      <c r="AD76" s="589"/>
      <c r="AE76" s="589"/>
      <c r="AF76" s="589"/>
      <c r="AG76" s="589"/>
      <c r="AH76" s="589"/>
      <c r="AI76" s="589"/>
      <c r="AJ76" s="589"/>
      <c r="AK76" s="589"/>
      <c r="AL76" s="589"/>
      <c r="AM76" s="589"/>
      <c r="AN76" s="589"/>
      <c r="AO76" s="589"/>
      <c r="AP76" s="589"/>
      <c r="AQ76" s="589"/>
      <c r="AR76" s="589"/>
      <c r="AS76" s="589"/>
      <c r="AT76" s="589"/>
      <c r="AU76" s="589"/>
    </row>
    <row r="77" spans="1:47" s="520" customFormat="1" ht="14.25" customHeight="1" x14ac:dyDescent="0.2">
      <c r="A77" s="573" t="s">
        <v>534</v>
      </c>
      <c r="B77" s="573" t="s">
        <v>535</v>
      </c>
      <c r="C77" s="573" t="s">
        <v>742</v>
      </c>
      <c r="D77" s="702"/>
      <c r="E77" s="692">
        <v>52</v>
      </c>
      <c r="F77" s="603" t="s">
        <v>723</v>
      </c>
      <c r="G77" s="601" t="s">
        <v>723</v>
      </c>
      <c r="H77" s="601" t="s">
        <v>723</v>
      </c>
      <c r="I77" s="601" t="s">
        <v>723</v>
      </c>
      <c r="J77" s="601" t="s">
        <v>723</v>
      </c>
      <c r="K77" s="601" t="s">
        <v>723</v>
      </c>
      <c r="L77" s="694">
        <v>8</v>
      </c>
      <c r="M77" s="704">
        <v>0.15</v>
      </c>
      <c r="N77" s="605" t="s">
        <v>723</v>
      </c>
      <c r="O77" s="605" t="s">
        <v>723</v>
      </c>
      <c r="P77" s="607">
        <v>13</v>
      </c>
      <c r="Q77" s="606">
        <v>30</v>
      </c>
      <c r="R77" s="605" t="s">
        <v>723</v>
      </c>
      <c r="S77" s="605" t="s">
        <v>723</v>
      </c>
      <c r="T77" s="607">
        <v>44</v>
      </c>
      <c r="U77" s="605" t="s">
        <v>723</v>
      </c>
      <c r="V77" s="605" t="s">
        <v>723</v>
      </c>
      <c r="W77" s="608">
        <v>49</v>
      </c>
      <c r="X77" s="609">
        <v>0.94</v>
      </c>
      <c r="Y77" s="602">
        <v>7</v>
      </c>
      <c r="Z77" s="588"/>
      <c r="AA77" s="589"/>
      <c r="AB77" s="589"/>
      <c r="AC77" s="589"/>
      <c r="AD77" s="589"/>
      <c r="AE77" s="589"/>
      <c r="AF77" s="589"/>
      <c r="AG77" s="589"/>
      <c r="AH77" s="589"/>
      <c r="AI77" s="589"/>
      <c r="AJ77" s="589"/>
      <c r="AK77" s="589"/>
      <c r="AL77" s="589"/>
      <c r="AM77" s="589"/>
      <c r="AN77" s="589"/>
      <c r="AO77" s="589"/>
      <c r="AP77" s="589"/>
      <c r="AQ77" s="589"/>
      <c r="AR77" s="589"/>
      <c r="AS77" s="589"/>
      <c r="AT77" s="589"/>
      <c r="AU77" s="589"/>
    </row>
    <row r="78" spans="1:47" s="520" customFormat="1" ht="14.25" customHeight="1" x14ac:dyDescent="0.2">
      <c r="A78" s="573" t="s">
        <v>436</v>
      </c>
      <c r="B78" s="573" t="s">
        <v>437</v>
      </c>
      <c r="C78" s="573" t="s">
        <v>742</v>
      </c>
      <c r="D78" s="702"/>
      <c r="E78" s="692">
        <v>38</v>
      </c>
      <c r="F78" s="603">
        <v>16</v>
      </c>
      <c r="G78" s="601" t="s">
        <v>723</v>
      </c>
      <c r="H78" s="601" t="s">
        <v>723</v>
      </c>
      <c r="I78" s="601" t="s">
        <v>723</v>
      </c>
      <c r="J78" s="601" t="s">
        <v>723</v>
      </c>
      <c r="K78" s="601" t="s">
        <v>723</v>
      </c>
      <c r="L78" s="694">
        <v>19</v>
      </c>
      <c r="M78" s="704">
        <v>0.5</v>
      </c>
      <c r="N78" s="605" t="s">
        <v>723</v>
      </c>
      <c r="O78" s="605" t="s">
        <v>723</v>
      </c>
      <c r="P78" s="605">
        <v>8</v>
      </c>
      <c r="Q78" s="606">
        <v>27</v>
      </c>
      <c r="R78" s="607">
        <v>13</v>
      </c>
      <c r="S78" s="605" t="s">
        <v>723</v>
      </c>
      <c r="T78" s="607">
        <v>20</v>
      </c>
      <c r="U78" s="605" t="s">
        <v>723</v>
      </c>
      <c r="V78" s="605" t="s">
        <v>723</v>
      </c>
      <c r="W78" s="608">
        <v>36</v>
      </c>
      <c r="X78" s="609">
        <v>0.94</v>
      </c>
      <c r="Y78" s="610" t="s">
        <v>723</v>
      </c>
      <c r="Z78" s="588"/>
      <c r="AA78" s="589"/>
      <c r="AB78" s="589"/>
      <c r="AC78" s="589"/>
      <c r="AD78" s="589"/>
      <c r="AE78" s="589"/>
      <c r="AF78" s="589"/>
      <c r="AG78" s="589"/>
      <c r="AH78" s="589"/>
      <c r="AI78" s="589"/>
      <c r="AJ78" s="589"/>
      <c r="AK78" s="589"/>
      <c r="AL78" s="589"/>
      <c r="AM78" s="589"/>
      <c r="AN78" s="589"/>
      <c r="AO78" s="589"/>
      <c r="AP78" s="589"/>
      <c r="AQ78" s="589"/>
      <c r="AR78" s="589"/>
      <c r="AS78" s="589"/>
      <c r="AT78" s="589"/>
      <c r="AU78" s="589"/>
    </row>
    <row r="79" spans="1:47" s="520" customFormat="1" ht="14.25" customHeight="1" x14ac:dyDescent="0.2">
      <c r="A79" s="573" t="s">
        <v>67</v>
      </c>
      <c r="B79" s="573" t="s">
        <v>68</v>
      </c>
      <c r="C79" s="573" t="s">
        <v>743</v>
      </c>
      <c r="D79" s="702"/>
      <c r="E79" s="692">
        <v>48.88</v>
      </c>
      <c r="F79" s="612" t="s">
        <v>723</v>
      </c>
      <c r="G79" s="601" t="s">
        <v>723</v>
      </c>
      <c r="H79" s="601" t="s">
        <v>723</v>
      </c>
      <c r="I79" s="601" t="s">
        <v>723</v>
      </c>
      <c r="J79" s="601" t="s">
        <v>723</v>
      </c>
      <c r="K79" s="601" t="s">
        <v>723</v>
      </c>
      <c r="L79" s="694">
        <v>5</v>
      </c>
      <c r="M79" s="704">
        <v>0.1</v>
      </c>
      <c r="N79" s="607" t="s">
        <v>723</v>
      </c>
      <c r="O79" s="605" t="s">
        <v>723</v>
      </c>
      <c r="P79" s="605">
        <v>12</v>
      </c>
      <c r="Q79" s="606">
        <v>27</v>
      </c>
      <c r="R79" s="605" t="s">
        <v>723</v>
      </c>
      <c r="S79" s="605" t="s">
        <v>723</v>
      </c>
      <c r="T79" s="605" t="s">
        <v>723</v>
      </c>
      <c r="U79" s="605" t="s">
        <v>723</v>
      </c>
      <c r="V79" s="605" t="s">
        <v>723</v>
      </c>
      <c r="W79" s="608">
        <v>16</v>
      </c>
      <c r="X79" s="609">
        <v>0.33</v>
      </c>
      <c r="Y79" s="610" t="s">
        <v>723</v>
      </c>
      <c r="Z79" s="588"/>
      <c r="AA79" s="589"/>
      <c r="AB79" s="589"/>
      <c r="AC79" s="589"/>
      <c r="AD79" s="589"/>
      <c r="AE79" s="589"/>
      <c r="AF79" s="589"/>
      <c r="AG79" s="589"/>
      <c r="AH79" s="589"/>
      <c r="AI79" s="589"/>
      <c r="AJ79" s="589"/>
      <c r="AK79" s="589"/>
      <c r="AL79" s="589"/>
      <c r="AM79" s="589"/>
      <c r="AN79" s="589"/>
      <c r="AO79" s="589"/>
      <c r="AP79" s="589"/>
      <c r="AQ79" s="589"/>
      <c r="AR79" s="589"/>
      <c r="AS79" s="589"/>
      <c r="AT79" s="589"/>
      <c r="AU79" s="589"/>
    </row>
    <row r="80" spans="1:47" s="520" customFormat="1" ht="14.25" customHeight="1" x14ac:dyDescent="0.2">
      <c r="A80" s="573" t="s">
        <v>572</v>
      </c>
      <c r="B80" s="573" t="s">
        <v>573</v>
      </c>
      <c r="C80" s="573" t="s">
        <v>748</v>
      </c>
      <c r="D80" s="702"/>
      <c r="E80" s="692">
        <v>22</v>
      </c>
      <c r="F80" s="612" t="s">
        <v>723</v>
      </c>
      <c r="G80" s="601" t="s">
        <v>723</v>
      </c>
      <c r="H80" s="601" t="s">
        <v>723</v>
      </c>
      <c r="I80" s="601" t="s">
        <v>723</v>
      </c>
      <c r="J80" s="601" t="s">
        <v>723</v>
      </c>
      <c r="K80" s="601" t="s">
        <v>723</v>
      </c>
      <c r="L80" s="694">
        <v>5</v>
      </c>
      <c r="M80" s="704">
        <v>0.22</v>
      </c>
      <c r="N80" s="605" t="s">
        <v>723</v>
      </c>
      <c r="O80" s="605" t="s">
        <v>723</v>
      </c>
      <c r="P80" s="607" t="s">
        <v>723</v>
      </c>
      <c r="Q80" s="606">
        <v>10</v>
      </c>
      <c r="R80" s="605" t="s">
        <v>723</v>
      </c>
      <c r="S80" s="605" t="s">
        <v>723</v>
      </c>
      <c r="T80" s="607">
        <v>15</v>
      </c>
      <c r="U80" s="605" t="s">
        <v>723</v>
      </c>
      <c r="V80" s="605" t="s">
        <v>723</v>
      </c>
      <c r="W80" s="608">
        <v>24</v>
      </c>
      <c r="X80" s="609">
        <v>1.07</v>
      </c>
      <c r="Y80" s="610" t="s">
        <v>723</v>
      </c>
      <c r="Z80" s="588"/>
      <c r="AA80" s="589"/>
      <c r="AB80" s="589"/>
      <c r="AC80" s="589"/>
      <c r="AD80" s="589"/>
      <c r="AE80" s="589"/>
      <c r="AF80" s="589"/>
      <c r="AG80" s="589"/>
      <c r="AH80" s="589"/>
      <c r="AI80" s="589"/>
      <c r="AJ80" s="589"/>
      <c r="AK80" s="589"/>
      <c r="AL80" s="589"/>
      <c r="AM80" s="589"/>
      <c r="AN80" s="589"/>
      <c r="AO80" s="589"/>
      <c r="AP80" s="589"/>
      <c r="AQ80" s="589"/>
      <c r="AR80" s="589"/>
      <c r="AS80" s="589"/>
      <c r="AT80" s="589"/>
      <c r="AU80" s="589"/>
    </row>
    <row r="81" spans="1:47" s="520" customFormat="1" ht="14.25" customHeight="1" x14ac:dyDescent="0.2">
      <c r="A81" s="573" t="s">
        <v>358</v>
      </c>
      <c r="B81" s="573" t="s">
        <v>359</v>
      </c>
      <c r="C81" s="573" t="s">
        <v>746</v>
      </c>
      <c r="D81" s="702"/>
      <c r="E81" s="692">
        <v>5</v>
      </c>
      <c r="F81" s="612" t="s">
        <v>723</v>
      </c>
      <c r="G81" s="601" t="s">
        <v>723</v>
      </c>
      <c r="H81" s="601" t="s">
        <v>723</v>
      </c>
      <c r="I81" s="601" t="s">
        <v>723</v>
      </c>
      <c r="J81" s="601" t="s">
        <v>723</v>
      </c>
      <c r="K81" s="601" t="s">
        <v>723</v>
      </c>
      <c r="L81" s="600" t="s">
        <v>723</v>
      </c>
      <c r="M81" s="610" t="s">
        <v>723</v>
      </c>
      <c r="N81" s="605" t="s">
        <v>723</v>
      </c>
      <c r="O81" s="605" t="s">
        <v>723</v>
      </c>
      <c r="P81" s="605" t="s">
        <v>723</v>
      </c>
      <c r="Q81" s="606" t="s">
        <v>723</v>
      </c>
      <c r="R81" s="605" t="s">
        <v>723</v>
      </c>
      <c r="S81" s="605" t="s">
        <v>723</v>
      </c>
      <c r="T81" s="605" t="s">
        <v>723</v>
      </c>
      <c r="U81" s="605" t="s">
        <v>723</v>
      </c>
      <c r="V81" s="607" t="s">
        <v>723</v>
      </c>
      <c r="W81" s="608">
        <v>18</v>
      </c>
      <c r="X81" s="609">
        <v>3.54</v>
      </c>
      <c r="Y81" s="610" t="s">
        <v>723</v>
      </c>
      <c r="Z81" s="588"/>
      <c r="AA81" s="589"/>
      <c r="AB81" s="589"/>
      <c r="AC81" s="589"/>
      <c r="AD81" s="589"/>
      <c r="AE81" s="589"/>
      <c r="AF81" s="589"/>
      <c r="AG81" s="589"/>
      <c r="AH81" s="589"/>
      <c r="AI81" s="589"/>
      <c r="AJ81" s="589"/>
      <c r="AK81" s="589"/>
      <c r="AL81" s="589"/>
      <c r="AM81" s="589"/>
      <c r="AN81" s="589"/>
      <c r="AO81" s="589"/>
      <c r="AP81" s="589"/>
      <c r="AQ81" s="589"/>
      <c r="AR81" s="589"/>
      <c r="AS81" s="589"/>
      <c r="AT81" s="589"/>
      <c r="AU81" s="589"/>
    </row>
    <row r="82" spans="1:47" s="520" customFormat="1" ht="14.25" customHeight="1" x14ac:dyDescent="0.2">
      <c r="A82" s="573" t="s">
        <v>294</v>
      </c>
      <c r="B82" s="573" t="s">
        <v>295</v>
      </c>
      <c r="C82" s="573" t="s">
        <v>745</v>
      </c>
      <c r="D82" s="702"/>
      <c r="E82" s="692">
        <v>78</v>
      </c>
      <c r="F82" s="603">
        <v>29</v>
      </c>
      <c r="G82" s="601" t="s">
        <v>723</v>
      </c>
      <c r="H82" s="601" t="s">
        <v>723</v>
      </c>
      <c r="I82" s="601" t="s">
        <v>723</v>
      </c>
      <c r="J82" s="601" t="s">
        <v>723</v>
      </c>
      <c r="K82" s="601" t="s">
        <v>723</v>
      </c>
      <c r="L82" s="694">
        <v>37</v>
      </c>
      <c r="M82" s="704">
        <v>0.48</v>
      </c>
      <c r="N82" s="607" t="s">
        <v>723</v>
      </c>
      <c r="O82" s="605" t="s">
        <v>723</v>
      </c>
      <c r="P82" s="605" t="s">
        <v>723</v>
      </c>
      <c r="Q82" s="606">
        <v>50</v>
      </c>
      <c r="R82" s="607">
        <v>17</v>
      </c>
      <c r="S82" s="607" t="s">
        <v>723</v>
      </c>
      <c r="T82" s="607">
        <v>88</v>
      </c>
      <c r="U82" s="607">
        <v>58</v>
      </c>
      <c r="V82" s="607" t="s">
        <v>723</v>
      </c>
      <c r="W82" s="608">
        <v>179</v>
      </c>
      <c r="X82" s="609">
        <v>2.2999999999999998</v>
      </c>
      <c r="Y82" s="602">
        <v>12</v>
      </c>
      <c r="Z82" s="588"/>
      <c r="AA82" s="589"/>
      <c r="AB82" s="589"/>
      <c r="AC82" s="589"/>
      <c r="AD82" s="589"/>
      <c r="AE82" s="589"/>
      <c r="AF82" s="589"/>
      <c r="AG82" s="589"/>
      <c r="AH82" s="589"/>
      <c r="AI82" s="589"/>
      <c r="AJ82" s="589"/>
      <c r="AK82" s="589"/>
      <c r="AL82" s="589"/>
      <c r="AM82" s="589"/>
      <c r="AN82" s="589"/>
      <c r="AO82" s="589"/>
      <c r="AP82" s="589"/>
      <c r="AQ82" s="589"/>
      <c r="AR82" s="589"/>
      <c r="AS82" s="589"/>
      <c r="AT82" s="589"/>
      <c r="AU82" s="589"/>
    </row>
    <row r="83" spans="1:47" s="520" customFormat="1" ht="14.25" customHeight="1" x14ac:dyDescent="0.2">
      <c r="A83" s="573" t="s">
        <v>39</v>
      </c>
      <c r="B83" s="573" t="s">
        <v>40</v>
      </c>
      <c r="C83" s="573" t="s">
        <v>743</v>
      </c>
      <c r="D83" s="702"/>
      <c r="E83" s="692">
        <v>31</v>
      </c>
      <c r="F83" s="612" t="s">
        <v>723</v>
      </c>
      <c r="G83" s="601" t="s">
        <v>723</v>
      </c>
      <c r="H83" s="601" t="s">
        <v>723</v>
      </c>
      <c r="I83" s="601" t="s">
        <v>723</v>
      </c>
      <c r="J83" s="601" t="s">
        <v>723</v>
      </c>
      <c r="K83" s="601" t="s">
        <v>723</v>
      </c>
      <c r="L83" s="694">
        <v>5</v>
      </c>
      <c r="M83" s="704">
        <v>0.16</v>
      </c>
      <c r="N83" s="605" t="s">
        <v>723</v>
      </c>
      <c r="O83" s="605" t="s">
        <v>723</v>
      </c>
      <c r="P83" s="605">
        <v>5</v>
      </c>
      <c r="Q83" s="606">
        <v>11</v>
      </c>
      <c r="R83" s="605" t="s">
        <v>723</v>
      </c>
      <c r="S83" s="605" t="s">
        <v>723</v>
      </c>
      <c r="T83" s="607" t="s">
        <v>723</v>
      </c>
      <c r="U83" s="605" t="s">
        <v>723</v>
      </c>
      <c r="V83" s="605" t="s">
        <v>723</v>
      </c>
      <c r="W83" s="608" t="s">
        <v>619</v>
      </c>
      <c r="X83" s="609" t="s">
        <v>723</v>
      </c>
      <c r="Y83" s="610" t="s">
        <v>723</v>
      </c>
      <c r="Z83" s="588"/>
      <c r="AA83" s="589"/>
      <c r="AB83" s="589"/>
      <c r="AC83" s="589"/>
      <c r="AD83" s="589"/>
      <c r="AE83" s="589"/>
      <c r="AF83" s="589"/>
      <c r="AG83" s="589"/>
      <c r="AH83" s="589"/>
      <c r="AI83" s="589"/>
      <c r="AJ83" s="589"/>
      <c r="AK83" s="589"/>
      <c r="AL83" s="589"/>
      <c r="AM83" s="589"/>
      <c r="AN83" s="589"/>
      <c r="AO83" s="589"/>
      <c r="AP83" s="589"/>
      <c r="AQ83" s="589"/>
      <c r="AR83" s="589"/>
      <c r="AS83" s="589"/>
      <c r="AT83" s="589"/>
      <c r="AU83" s="589"/>
    </row>
    <row r="84" spans="1:47" s="520" customFormat="1" ht="14.25" customHeight="1" x14ac:dyDescent="0.2">
      <c r="A84" s="573" t="s">
        <v>184</v>
      </c>
      <c r="B84" s="573" t="s">
        <v>185</v>
      </c>
      <c r="C84" s="573" t="s">
        <v>744</v>
      </c>
      <c r="D84" s="702"/>
      <c r="E84" s="692">
        <v>28.29</v>
      </c>
      <c r="F84" s="612">
        <v>31</v>
      </c>
      <c r="G84" s="601" t="s">
        <v>723</v>
      </c>
      <c r="H84" s="601" t="s">
        <v>723</v>
      </c>
      <c r="I84" s="601" t="s">
        <v>723</v>
      </c>
      <c r="J84" s="601" t="s">
        <v>723</v>
      </c>
      <c r="K84" s="601" t="s">
        <v>723</v>
      </c>
      <c r="L84" s="694">
        <v>36</v>
      </c>
      <c r="M84" s="704">
        <v>1.27</v>
      </c>
      <c r="N84" s="605">
        <v>5</v>
      </c>
      <c r="O84" s="605" t="s">
        <v>723</v>
      </c>
      <c r="P84" s="605" t="s">
        <v>723</v>
      </c>
      <c r="Q84" s="606">
        <v>43</v>
      </c>
      <c r="R84" s="607" t="s">
        <v>723</v>
      </c>
      <c r="S84" s="605" t="s">
        <v>723</v>
      </c>
      <c r="T84" s="607">
        <v>16</v>
      </c>
      <c r="U84" s="605" t="s">
        <v>723</v>
      </c>
      <c r="V84" s="605">
        <v>10</v>
      </c>
      <c r="W84" s="608">
        <v>27</v>
      </c>
      <c r="X84" s="609">
        <v>0.95</v>
      </c>
      <c r="Y84" s="602">
        <v>22</v>
      </c>
      <c r="Z84" s="588"/>
      <c r="AA84" s="589"/>
      <c r="AB84" s="589"/>
      <c r="AC84" s="589"/>
      <c r="AD84" s="589"/>
      <c r="AE84" s="589"/>
      <c r="AF84" s="589"/>
      <c r="AG84" s="589"/>
      <c r="AH84" s="589"/>
      <c r="AI84" s="589"/>
      <c r="AJ84" s="589"/>
      <c r="AK84" s="589"/>
      <c r="AL84" s="589"/>
      <c r="AM84" s="589"/>
      <c r="AN84" s="589"/>
      <c r="AO84" s="589"/>
      <c r="AP84" s="589"/>
      <c r="AQ84" s="589"/>
      <c r="AR84" s="589"/>
      <c r="AS84" s="589"/>
      <c r="AT84" s="589"/>
      <c r="AU84" s="589"/>
    </row>
    <row r="85" spans="1:47" s="520" customFormat="1" ht="14.25" customHeight="1" x14ac:dyDescent="0.2">
      <c r="A85" s="573" t="s">
        <v>547</v>
      </c>
      <c r="B85" s="573" t="s">
        <v>653</v>
      </c>
      <c r="C85" s="573" t="s">
        <v>748</v>
      </c>
      <c r="D85" s="702"/>
      <c r="E85" s="692">
        <v>244</v>
      </c>
      <c r="F85" s="603">
        <v>109</v>
      </c>
      <c r="G85" s="601" t="s">
        <v>723</v>
      </c>
      <c r="H85" s="601" t="s">
        <v>723</v>
      </c>
      <c r="I85" s="601" t="s">
        <v>723</v>
      </c>
      <c r="J85" s="601" t="s">
        <v>723</v>
      </c>
      <c r="K85" s="601">
        <v>12</v>
      </c>
      <c r="L85" s="694">
        <v>125</v>
      </c>
      <c r="M85" s="704">
        <v>0.51</v>
      </c>
      <c r="N85" s="607">
        <v>20</v>
      </c>
      <c r="O85" s="607">
        <v>13</v>
      </c>
      <c r="P85" s="607">
        <v>106</v>
      </c>
      <c r="Q85" s="606">
        <v>264</v>
      </c>
      <c r="R85" s="607">
        <v>79</v>
      </c>
      <c r="S85" s="607">
        <v>23</v>
      </c>
      <c r="T85" s="607">
        <v>22</v>
      </c>
      <c r="U85" s="607">
        <v>84</v>
      </c>
      <c r="V85" s="607">
        <v>49</v>
      </c>
      <c r="W85" s="608">
        <v>257</v>
      </c>
      <c r="X85" s="609">
        <v>1.06</v>
      </c>
      <c r="Y85" s="602">
        <v>74</v>
      </c>
      <c r="Z85" s="588"/>
      <c r="AA85" s="589"/>
      <c r="AB85" s="589"/>
      <c r="AC85" s="589"/>
      <c r="AD85" s="589"/>
      <c r="AE85" s="589"/>
      <c r="AF85" s="589"/>
      <c r="AG85" s="589"/>
      <c r="AH85" s="589"/>
      <c r="AI85" s="589"/>
      <c r="AJ85" s="589"/>
      <c r="AK85" s="589"/>
      <c r="AL85" s="589"/>
      <c r="AM85" s="589"/>
      <c r="AN85" s="589"/>
      <c r="AO85" s="589"/>
      <c r="AP85" s="589"/>
      <c r="AQ85" s="589"/>
      <c r="AR85" s="589"/>
      <c r="AS85" s="589"/>
      <c r="AT85" s="589"/>
      <c r="AU85" s="589"/>
    </row>
    <row r="86" spans="1:47" s="520" customFormat="1" ht="14.25" customHeight="1" x14ac:dyDescent="0.2">
      <c r="A86" s="573" t="s">
        <v>586</v>
      </c>
      <c r="B86" s="573" t="s">
        <v>587</v>
      </c>
      <c r="C86" s="573" t="s">
        <v>748</v>
      </c>
      <c r="D86" s="702"/>
      <c r="E86" s="692">
        <v>38</v>
      </c>
      <c r="F86" s="603" t="s">
        <v>723</v>
      </c>
      <c r="G86" s="601" t="s">
        <v>723</v>
      </c>
      <c r="H86" s="601" t="s">
        <v>723</v>
      </c>
      <c r="I86" s="601" t="s">
        <v>723</v>
      </c>
      <c r="J86" s="601" t="s">
        <v>723</v>
      </c>
      <c r="K86" s="601" t="s">
        <v>723</v>
      </c>
      <c r="L86" s="694" t="s">
        <v>723</v>
      </c>
      <c r="M86" s="704" t="s">
        <v>723</v>
      </c>
      <c r="N86" s="605" t="s">
        <v>723</v>
      </c>
      <c r="O86" s="607">
        <v>16</v>
      </c>
      <c r="P86" s="605" t="s">
        <v>723</v>
      </c>
      <c r="Q86" s="606">
        <v>26</v>
      </c>
      <c r="R86" s="605" t="s">
        <v>723</v>
      </c>
      <c r="S86" s="605" t="s">
        <v>723</v>
      </c>
      <c r="T86" s="607">
        <v>7</v>
      </c>
      <c r="U86" s="605" t="s">
        <v>723</v>
      </c>
      <c r="V86" s="605" t="s">
        <v>723</v>
      </c>
      <c r="W86" s="608">
        <v>10</v>
      </c>
      <c r="X86" s="609">
        <v>0.26</v>
      </c>
      <c r="Y86" s="610" t="s">
        <v>723</v>
      </c>
      <c r="Z86" s="588"/>
      <c r="AA86" s="589"/>
      <c r="AB86" s="589"/>
      <c r="AC86" s="589"/>
      <c r="AD86" s="589"/>
      <c r="AE86" s="589"/>
      <c r="AF86" s="589"/>
      <c r="AG86" s="589"/>
      <c r="AH86" s="589"/>
      <c r="AI86" s="589"/>
      <c r="AJ86" s="589"/>
      <c r="AK86" s="589"/>
      <c r="AL86" s="589"/>
      <c r="AM86" s="589"/>
      <c r="AN86" s="589"/>
      <c r="AO86" s="589"/>
      <c r="AP86" s="589"/>
      <c r="AQ86" s="589"/>
      <c r="AR86" s="589"/>
      <c r="AS86" s="589"/>
      <c r="AT86" s="589"/>
      <c r="AU86" s="589"/>
    </row>
    <row r="87" spans="1:47" s="520" customFormat="1" ht="14.25" customHeight="1" x14ac:dyDescent="0.2">
      <c r="A87" s="573" t="s">
        <v>10</v>
      </c>
      <c r="B87" s="573" t="s">
        <v>654</v>
      </c>
      <c r="C87" s="573" t="s">
        <v>750</v>
      </c>
      <c r="D87" s="702"/>
      <c r="E87" s="692">
        <v>231</v>
      </c>
      <c r="F87" s="612">
        <v>36</v>
      </c>
      <c r="G87" s="601" t="s">
        <v>723</v>
      </c>
      <c r="H87" s="601" t="s">
        <v>723</v>
      </c>
      <c r="I87" s="601" t="s">
        <v>723</v>
      </c>
      <c r="J87" s="601" t="s">
        <v>723</v>
      </c>
      <c r="K87" s="601" t="s">
        <v>723</v>
      </c>
      <c r="L87" s="694">
        <v>38</v>
      </c>
      <c r="M87" s="704">
        <v>0.16</v>
      </c>
      <c r="N87" s="607">
        <v>15</v>
      </c>
      <c r="O87" s="605" t="s">
        <v>723</v>
      </c>
      <c r="P87" s="605" t="s">
        <v>723</v>
      </c>
      <c r="Q87" s="606">
        <v>65</v>
      </c>
      <c r="R87" s="605">
        <v>5</v>
      </c>
      <c r="S87" s="605" t="s">
        <v>723</v>
      </c>
      <c r="T87" s="605" t="s">
        <v>723</v>
      </c>
      <c r="U87" s="605" t="s">
        <v>723</v>
      </c>
      <c r="V87" s="605" t="s">
        <v>723</v>
      </c>
      <c r="W87" s="611">
        <v>6</v>
      </c>
      <c r="X87" s="610">
        <v>0.03</v>
      </c>
      <c r="Y87" s="602">
        <v>28</v>
      </c>
      <c r="Z87" s="588"/>
      <c r="AA87" s="589"/>
      <c r="AB87" s="589"/>
      <c r="AC87" s="589"/>
      <c r="AD87" s="589"/>
      <c r="AE87" s="589"/>
      <c r="AF87" s="589"/>
      <c r="AG87" s="589"/>
      <c r="AH87" s="589"/>
      <c r="AI87" s="589"/>
      <c r="AJ87" s="589"/>
      <c r="AK87" s="589"/>
      <c r="AL87" s="589"/>
      <c r="AM87" s="589"/>
      <c r="AN87" s="589"/>
      <c r="AO87" s="589"/>
      <c r="AP87" s="589"/>
      <c r="AQ87" s="589"/>
      <c r="AR87" s="589"/>
      <c r="AS87" s="589"/>
      <c r="AT87" s="589"/>
      <c r="AU87" s="589"/>
    </row>
    <row r="88" spans="1:47" s="520" customFormat="1" ht="14.25" customHeight="1" x14ac:dyDescent="0.2">
      <c r="A88" s="573" t="s">
        <v>256</v>
      </c>
      <c r="B88" s="573" t="s">
        <v>257</v>
      </c>
      <c r="C88" s="573" t="s">
        <v>749</v>
      </c>
      <c r="D88" s="702"/>
      <c r="E88" s="692">
        <v>144</v>
      </c>
      <c r="F88" s="603">
        <v>87</v>
      </c>
      <c r="G88" s="604">
        <v>27</v>
      </c>
      <c r="H88" s="604">
        <v>10</v>
      </c>
      <c r="I88" s="604" t="s">
        <v>723</v>
      </c>
      <c r="J88" s="601">
        <v>6</v>
      </c>
      <c r="K88" s="601" t="s">
        <v>723</v>
      </c>
      <c r="L88" s="694">
        <v>135</v>
      </c>
      <c r="M88" s="704">
        <v>0.94</v>
      </c>
      <c r="N88" s="607">
        <v>9</v>
      </c>
      <c r="O88" s="607">
        <v>17</v>
      </c>
      <c r="P88" s="607">
        <v>51</v>
      </c>
      <c r="Q88" s="606">
        <v>212</v>
      </c>
      <c r="R88" s="605" t="s">
        <v>723</v>
      </c>
      <c r="S88" s="605" t="s">
        <v>723</v>
      </c>
      <c r="T88" s="605">
        <v>9</v>
      </c>
      <c r="U88" s="605" t="s">
        <v>723</v>
      </c>
      <c r="V88" s="607">
        <v>257</v>
      </c>
      <c r="W88" s="608">
        <v>266</v>
      </c>
      <c r="X88" s="609">
        <v>1.85</v>
      </c>
      <c r="Y88" s="602">
        <v>480</v>
      </c>
      <c r="Z88" s="588"/>
      <c r="AA88" s="589"/>
      <c r="AB88" s="589"/>
      <c r="AC88" s="589"/>
      <c r="AD88" s="589"/>
      <c r="AE88" s="589"/>
      <c r="AF88" s="589"/>
      <c r="AG88" s="589"/>
      <c r="AH88" s="589"/>
      <c r="AI88" s="589"/>
      <c r="AJ88" s="589"/>
      <c r="AK88" s="589"/>
      <c r="AL88" s="589"/>
      <c r="AM88" s="589"/>
      <c r="AN88" s="589"/>
      <c r="AO88" s="589"/>
      <c r="AP88" s="589"/>
      <c r="AQ88" s="589"/>
      <c r="AR88" s="589"/>
      <c r="AS88" s="589"/>
      <c r="AT88" s="589"/>
      <c r="AU88" s="589"/>
    </row>
    <row r="89" spans="1:47" s="520" customFormat="1" ht="14.25" customHeight="1" x14ac:dyDescent="0.2">
      <c r="A89" s="573" t="s">
        <v>104</v>
      </c>
      <c r="B89" s="573" t="s">
        <v>105</v>
      </c>
      <c r="C89" s="573" t="s">
        <v>747</v>
      </c>
      <c r="D89" s="702"/>
      <c r="E89" s="692">
        <v>25.234999999999999</v>
      </c>
      <c r="F89" s="612" t="s">
        <v>723</v>
      </c>
      <c r="G89" s="601" t="s">
        <v>723</v>
      </c>
      <c r="H89" s="601" t="s">
        <v>723</v>
      </c>
      <c r="I89" s="601" t="s">
        <v>723</v>
      </c>
      <c r="J89" s="601" t="s">
        <v>723</v>
      </c>
      <c r="K89" s="601" t="s">
        <v>723</v>
      </c>
      <c r="L89" s="600" t="s">
        <v>723</v>
      </c>
      <c r="M89" s="610" t="s">
        <v>723</v>
      </c>
      <c r="N89" s="605" t="s">
        <v>723</v>
      </c>
      <c r="O89" s="605" t="s">
        <v>723</v>
      </c>
      <c r="P89" s="605" t="s">
        <v>723</v>
      </c>
      <c r="Q89" s="606">
        <v>5</v>
      </c>
      <c r="R89" s="605" t="s">
        <v>723</v>
      </c>
      <c r="S89" s="605" t="s">
        <v>723</v>
      </c>
      <c r="T89" s="605" t="s">
        <v>723</v>
      </c>
      <c r="U89" s="605" t="s">
        <v>723</v>
      </c>
      <c r="V89" s="605" t="s">
        <v>723</v>
      </c>
      <c r="W89" s="611">
        <v>7</v>
      </c>
      <c r="X89" s="610">
        <v>0.28000000000000003</v>
      </c>
      <c r="Y89" s="610" t="s">
        <v>723</v>
      </c>
      <c r="Z89" s="588"/>
      <c r="AA89" s="589"/>
      <c r="AB89" s="589"/>
      <c r="AC89" s="589"/>
      <c r="AD89" s="589"/>
      <c r="AE89" s="589"/>
      <c r="AF89" s="589"/>
      <c r="AG89" s="589"/>
      <c r="AH89" s="589"/>
      <c r="AI89" s="589"/>
      <c r="AJ89" s="589"/>
      <c r="AK89" s="589"/>
      <c r="AL89" s="589"/>
      <c r="AM89" s="589"/>
      <c r="AN89" s="589"/>
      <c r="AO89" s="589"/>
      <c r="AP89" s="589"/>
      <c r="AQ89" s="589"/>
      <c r="AR89" s="589"/>
      <c r="AS89" s="589"/>
      <c r="AT89" s="589"/>
      <c r="AU89" s="589"/>
    </row>
    <row r="90" spans="1:47" s="520" customFormat="1" ht="14.25" customHeight="1" x14ac:dyDescent="0.2">
      <c r="A90" s="573" t="s">
        <v>536</v>
      </c>
      <c r="B90" s="573" t="s">
        <v>537</v>
      </c>
      <c r="C90" s="573" t="s">
        <v>742</v>
      </c>
      <c r="D90" s="702"/>
      <c r="E90" s="692">
        <v>46</v>
      </c>
      <c r="F90" s="603">
        <v>29</v>
      </c>
      <c r="G90" s="601">
        <v>5</v>
      </c>
      <c r="H90" s="604">
        <v>8</v>
      </c>
      <c r="I90" s="601" t="s">
        <v>723</v>
      </c>
      <c r="J90" s="601" t="s">
        <v>723</v>
      </c>
      <c r="K90" s="604" t="s">
        <v>723</v>
      </c>
      <c r="L90" s="694">
        <v>46</v>
      </c>
      <c r="M90" s="704">
        <v>1</v>
      </c>
      <c r="N90" s="607">
        <v>11</v>
      </c>
      <c r="O90" s="607">
        <v>16</v>
      </c>
      <c r="P90" s="607">
        <v>10</v>
      </c>
      <c r="Q90" s="606">
        <v>83</v>
      </c>
      <c r="R90" s="605">
        <v>16</v>
      </c>
      <c r="S90" s="607">
        <v>52</v>
      </c>
      <c r="T90" s="607">
        <v>102</v>
      </c>
      <c r="U90" s="607">
        <v>8</v>
      </c>
      <c r="V90" s="605">
        <v>5</v>
      </c>
      <c r="W90" s="608">
        <v>183</v>
      </c>
      <c r="X90" s="609">
        <v>3.96</v>
      </c>
      <c r="Y90" s="610" t="s">
        <v>723</v>
      </c>
      <c r="Z90" s="588"/>
      <c r="AA90" s="589"/>
      <c r="AB90" s="589"/>
      <c r="AC90" s="589"/>
      <c r="AD90" s="589"/>
      <c r="AE90" s="589"/>
      <c r="AF90" s="589"/>
      <c r="AG90" s="589"/>
      <c r="AH90" s="589"/>
      <c r="AI90" s="589"/>
      <c r="AJ90" s="589"/>
      <c r="AK90" s="589"/>
      <c r="AL90" s="589"/>
      <c r="AM90" s="589"/>
      <c r="AN90" s="589"/>
      <c r="AO90" s="589"/>
      <c r="AP90" s="589"/>
      <c r="AQ90" s="589"/>
      <c r="AR90" s="589"/>
      <c r="AS90" s="589"/>
      <c r="AT90" s="589"/>
      <c r="AU90" s="589"/>
    </row>
    <row r="91" spans="1:47" s="520" customFormat="1" ht="14.25" customHeight="1" x14ac:dyDescent="0.2">
      <c r="A91" s="573" t="s">
        <v>394</v>
      </c>
      <c r="B91" s="573" t="s">
        <v>395</v>
      </c>
      <c r="C91" s="573" t="s">
        <v>746</v>
      </c>
      <c r="D91" s="702"/>
      <c r="E91" s="692">
        <v>160</v>
      </c>
      <c r="F91" s="603">
        <v>43</v>
      </c>
      <c r="G91" s="604">
        <v>93</v>
      </c>
      <c r="H91" s="604">
        <v>19</v>
      </c>
      <c r="I91" s="604" t="s">
        <v>723</v>
      </c>
      <c r="J91" s="604" t="s">
        <v>723</v>
      </c>
      <c r="K91" s="604" t="s">
        <v>723</v>
      </c>
      <c r="L91" s="694">
        <v>187</v>
      </c>
      <c r="M91" s="704">
        <v>1.17</v>
      </c>
      <c r="N91" s="607">
        <v>41</v>
      </c>
      <c r="O91" s="607">
        <v>48</v>
      </c>
      <c r="P91" s="607">
        <v>55</v>
      </c>
      <c r="Q91" s="606">
        <v>331</v>
      </c>
      <c r="R91" s="607" t="s">
        <v>723</v>
      </c>
      <c r="S91" s="607" t="s">
        <v>723</v>
      </c>
      <c r="T91" s="607">
        <v>675</v>
      </c>
      <c r="U91" s="607">
        <v>289</v>
      </c>
      <c r="V91" s="607">
        <v>1250</v>
      </c>
      <c r="W91" s="608">
        <v>2355</v>
      </c>
      <c r="X91" s="609">
        <v>14.75</v>
      </c>
      <c r="Y91" s="610" t="s">
        <v>723</v>
      </c>
      <c r="Z91" s="588"/>
      <c r="AA91" s="589"/>
      <c r="AB91" s="589"/>
      <c r="AC91" s="589"/>
      <c r="AD91" s="589"/>
      <c r="AE91" s="589"/>
      <c r="AF91" s="589"/>
      <c r="AG91" s="589"/>
      <c r="AH91" s="589"/>
      <c r="AI91" s="589"/>
      <c r="AJ91" s="589"/>
      <c r="AK91" s="589"/>
      <c r="AL91" s="589"/>
      <c r="AM91" s="589"/>
      <c r="AN91" s="589"/>
      <c r="AO91" s="589"/>
      <c r="AP91" s="589"/>
      <c r="AQ91" s="589"/>
      <c r="AR91" s="589"/>
      <c r="AS91" s="589"/>
      <c r="AT91" s="589"/>
      <c r="AU91" s="589"/>
    </row>
    <row r="92" spans="1:47" s="520" customFormat="1" ht="14.25" customHeight="1" x14ac:dyDescent="0.2">
      <c r="A92" s="573" t="s">
        <v>310</v>
      </c>
      <c r="B92" s="573" t="s">
        <v>311</v>
      </c>
      <c r="C92" s="573" t="s">
        <v>745</v>
      </c>
      <c r="D92" s="702"/>
      <c r="E92" s="692">
        <v>65</v>
      </c>
      <c r="F92" s="603">
        <v>20</v>
      </c>
      <c r="G92" s="604" t="s">
        <v>723</v>
      </c>
      <c r="H92" s="601" t="s">
        <v>723</v>
      </c>
      <c r="I92" s="601" t="s">
        <v>723</v>
      </c>
      <c r="J92" s="601" t="s">
        <v>723</v>
      </c>
      <c r="K92" s="601" t="s">
        <v>723</v>
      </c>
      <c r="L92" s="694">
        <v>22</v>
      </c>
      <c r="M92" s="704">
        <v>0.34</v>
      </c>
      <c r="N92" s="605" t="s">
        <v>723</v>
      </c>
      <c r="O92" s="605" t="s">
        <v>723</v>
      </c>
      <c r="P92" s="605">
        <v>5</v>
      </c>
      <c r="Q92" s="606">
        <v>33</v>
      </c>
      <c r="R92" s="605" t="s">
        <v>723</v>
      </c>
      <c r="S92" s="607">
        <v>22</v>
      </c>
      <c r="T92" s="607">
        <v>30</v>
      </c>
      <c r="U92" s="605" t="s">
        <v>723</v>
      </c>
      <c r="V92" s="607">
        <v>23</v>
      </c>
      <c r="W92" s="608">
        <v>85</v>
      </c>
      <c r="X92" s="609">
        <v>1.32</v>
      </c>
      <c r="Y92" s="602">
        <v>283</v>
      </c>
      <c r="Z92" s="588"/>
      <c r="AA92" s="589"/>
      <c r="AB92" s="589"/>
      <c r="AC92" s="589"/>
      <c r="AD92" s="589"/>
      <c r="AE92" s="589"/>
      <c r="AF92" s="589"/>
      <c r="AG92" s="589"/>
      <c r="AH92" s="589"/>
      <c r="AI92" s="589"/>
      <c r="AJ92" s="589"/>
      <c r="AK92" s="589"/>
      <c r="AL92" s="589"/>
      <c r="AM92" s="589"/>
      <c r="AN92" s="589"/>
      <c r="AO92" s="589"/>
      <c r="AP92" s="589"/>
      <c r="AQ92" s="589"/>
      <c r="AR92" s="589"/>
      <c r="AS92" s="589"/>
      <c r="AT92" s="589"/>
      <c r="AU92" s="589"/>
    </row>
    <row r="93" spans="1:47" s="520" customFormat="1" ht="14.25" customHeight="1" x14ac:dyDescent="0.2">
      <c r="A93" s="573" t="s">
        <v>11</v>
      </c>
      <c r="B93" s="573" t="s">
        <v>655</v>
      </c>
      <c r="C93" s="573" t="s">
        <v>750</v>
      </c>
      <c r="D93" s="702"/>
      <c r="E93" s="692">
        <v>47</v>
      </c>
      <c r="F93" s="612">
        <v>11</v>
      </c>
      <c r="G93" s="601" t="s">
        <v>723</v>
      </c>
      <c r="H93" s="601" t="s">
        <v>723</v>
      </c>
      <c r="I93" s="601" t="s">
        <v>723</v>
      </c>
      <c r="J93" s="601" t="s">
        <v>723</v>
      </c>
      <c r="K93" s="601" t="s">
        <v>723</v>
      </c>
      <c r="L93" s="694">
        <v>12</v>
      </c>
      <c r="M93" s="704">
        <v>0.25</v>
      </c>
      <c r="N93" s="607" t="s">
        <v>723</v>
      </c>
      <c r="O93" s="605" t="s">
        <v>723</v>
      </c>
      <c r="P93" s="605" t="s">
        <v>723</v>
      </c>
      <c r="Q93" s="606">
        <v>19</v>
      </c>
      <c r="R93" s="605" t="s">
        <v>723</v>
      </c>
      <c r="S93" s="605" t="s">
        <v>723</v>
      </c>
      <c r="T93" s="605" t="s">
        <v>723</v>
      </c>
      <c r="U93" s="605" t="s">
        <v>723</v>
      </c>
      <c r="V93" s="605" t="s">
        <v>723</v>
      </c>
      <c r="W93" s="611" t="s">
        <v>619</v>
      </c>
      <c r="X93" s="610" t="s">
        <v>723</v>
      </c>
      <c r="Y93" s="610" t="s">
        <v>723</v>
      </c>
      <c r="Z93" s="588"/>
      <c r="AA93" s="589"/>
      <c r="AB93" s="589"/>
      <c r="AC93" s="589"/>
      <c r="AD93" s="589"/>
      <c r="AE93" s="589"/>
      <c r="AF93" s="589"/>
      <c r="AG93" s="589"/>
      <c r="AH93" s="589"/>
      <c r="AI93" s="589"/>
      <c r="AJ93" s="589"/>
      <c r="AK93" s="589"/>
      <c r="AL93" s="589"/>
      <c r="AM93" s="589"/>
      <c r="AN93" s="589"/>
      <c r="AO93" s="589"/>
      <c r="AP93" s="589"/>
      <c r="AQ93" s="589"/>
      <c r="AR93" s="589"/>
      <c r="AS93" s="589"/>
      <c r="AT93" s="589"/>
      <c r="AU93" s="589"/>
    </row>
    <row r="94" spans="1:47" s="520" customFormat="1" ht="14.25" customHeight="1" x14ac:dyDescent="0.2">
      <c r="A94" s="573" t="s">
        <v>478</v>
      </c>
      <c r="B94" s="573" t="s">
        <v>479</v>
      </c>
      <c r="C94" s="573" t="s">
        <v>742</v>
      </c>
      <c r="D94" s="702"/>
      <c r="E94" s="692">
        <v>44</v>
      </c>
      <c r="F94" s="603">
        <v>14</v>
      </c>
      <c r="G94" s="604">
        <v>5</v>
      </c>
      <c r="H94" s="601" t="s">
        <v>723</v>
      </c>
      <c r="I94" s="601" t="s">
        <v>723</v>
      </c>
      <c r="J94" s="601" t="s">
        <v>723</v>
      </c>
      <c r="K94" s="601">
        <v>8</v>
      </c>
      <c r="L94" s="694">
        <v>31</v>
      </c>
      <c r="M94" s="704">
        <v>0.7</v>
      </c>
      <c r="N94" s="605" t="s">
        <v>723</v>
      </c>
      <c r="O94" s="605" t="s">
        <v>723</v>
      </c>
      <c r="P94" s="607">
        <v>30</v>
      </c>
      <c r="Q94" s="606">
        <v>66</v>
      </c>
      <c r="R94" s="605">
        <v>5</v>
      </c>
      <c r="S94" s="605" t="s">
        <v>723</v>
      </c>
      <c r="T94" s="605" t="s">
        <v>723</v>
      </c>
      <c r="U94" s="605" t="s">
        <v>723</v>
      </c>
      <c r="V94" s="607">
        <v>99</v>
      </c>
      <c r="W94" s="608">
        <v>105</v>
      </c>
      <c r="X94" s="609">
        <v>2.39</v>
      </c>
      <c r="Y94" s="602">
        <v>138</v>
      </c>
      <c r="Z94" s="588"/>
      <c r="AA94" s="589"/>
      <c r="AB94" s="589"/>
      <c r="AC94" s="589"/>
      <c r="AD94" s="589"/>
      <c r="AE94" s="589"/>
      <c r="AF94" s="589"/>
      <c r="AG94" s="589"/>
      <c r="AH94" s="589"/>
      <c r="AI94" s="589"/>
      <c r="AJ94" s="589"/>
      <c r="AK94" s="589"/>
      <c r="AL94" s="589"/>
      <c r="AM94" s="589"/>
      <c r="AN94" s="589"/>
      <c r="AO94" s="589"/>
      <c r="AP94" s="589"/>
      <c r="AQ94" s="589"/>
      <c r="AR94" s="589"/>
      <c r="AS94" s="589"/>
      <c r="AT94" s="589"/>
      <c r="AU94" s="589"/>
    </row>
    <row r="95" spans="1:47" s="520" customFormat="1" ht="14.25" customHeight="1" x14ac:dyDescent="0.2">
      <c r="A95" s="573" t="s">
        <v>186</v>
      </c>
      <c r="B95" s="573" t="s">
        <v>187</v>
      </c>
      <c r="C95" s="573" t="s">
        <v>744</v>
      </c>
      <c r="D95" s="702"/>
      <c r="E95" s="692">
        <v>33</v>
      </c>
      <c r="F95" s="612">
        <v>27</v>
      </c>
      <c r="G95" s="601" t="s">
        <v>723</v>
      </c>
      <c r="H95" s="601" t="s">
        <v>723</v>
      </c>
      <c r="I95" s="601" t="s">
        <v>723</v>
      </c>
      <c r="J95" s="601" t="s">
        <v>723</v>
      </c>
      <c r="K95" s="601" t="s">
        <v>723</v>
      </c>
      <c r="L95" s="694">
        <v>29</v>
      </c>
      <c r="M95" s="704">
        <v>0.87</v>
      </c>
      <c r="N95" s="607" t="s">
        <v>723</v>
      </c>
      <c r="O95" s="605" t="s">
        <v>723</v>
      </c>
      <c r="P95" s="605" t="s">
        <v>723</v>
      </c>
      <c r="Q95" s="606">
        <v>39</v>
      </c>
      <c r="R95" s="607">
        <v>6</v>
      </c>
      <c r="S95" s="605" t="s">
        <v>723</v>
      </c>
      <c r="T95" s="605" t="s">
        <v>723</v>
      </c>
      <c r="U95" s="605" t="s">
        <v>723</v>
      </c>
      <c r="V95" s="605" t="s">
        <v>723</v>
      </c>
      <c r="W95" s="608">
        <v>7</v>
      </c>
      <c r="X95" s="609">
        <v>0.21</v>
      </c>
      <c r="Y95" s="602">
        <v>23</v>
      </c>
      <c r="Z95" s="588"/>
      <c r="AA95" s="589"/>
      <c r="AB95" s="589"/>
      <c r="AC95" s="589"/>
      <c r="AD95" s="589"/>
      <c r="AE95" s="589"/>
      <c r="AF95" s="589"/>
      <c r="AG95" s="589"/>
      <c r="AH95" s="589"/>
      <c r="AI95" s="589"/>
      <c r="AJ95" s="589"/>
      <c r="AK95" s="589"/>
      <c r="AL95" s="589"/>
      <c r="AM95" s="589"/>
      <c r="AN95" s="589"/>
      <c r="AO95" s="589"/>
      <c r="AP95" s="589"/>
      <c r="AQ95" s="589"/>
      <c r="AR95" s="589"/>
      <c r="AS95" s="589"/>
      <c r="AT95" s="589"/>
      <c r="AU95" s="589"/>
    </row>
    <row r="96" spans="1:47" s="520" customFormat="1" ht="14.25" customHeight="1" x14ac:dyDescent="0.2">
      <c r="A96" s="573" t="s">
        <v>136</v>
      </c>
      <c r="B96" s="573" t="s">
        <v>656</v>
      </c>
      <c r="C96" s="573" t="s">
        <v>744</v>
      </c>
      <c r="D96" s="702"/>
      <c r="E96" s="692">
        <v>107</v>
      </c>
      <c r="F96" s="603">
        <v>96</v>
      </c>
      <c r="G96" s="604">
        <v>7</v>
      </c>
      <c r="H96" s="604">
        <v>20</v>
      </c>
      <c r="I96" s="601">
        <v>5</v>
      </c>
      <c r="J96" s="601" t="s">
        <v>723</v>
      </c>
      <c r="K96" s="601" t="s">
        <v>723</v>
      </c>
      <c r="L96" s="694">
        <v>128</v>
      </c>
      <c r="M96" s="704">
        <v>1.2</v>
      </c>
      <c r="N96" s="607">
        <v>13</v>
      </c>
      <c r="O96" s="607">
        <v>61</v>
      </c>
      <c r="P96" s="607">
        <v>44</v>
      </c>
      <c r="Q96" s="606">
        <v>246</v>
      </c>
      <c r="R96" s="607">
        <v>16</v>
      </c>
      <c r="S96" s="607">
        <v>7</v>
      </c>
      <c r="T96" s="607">
        <v>24</v>
      </c>
      <c r="U96" s="605" t="s">
        <v>723</v>
      </c>
      <c r="V96" s="605" t="s">
        <v>723</v>
      </c>
      <c r="W96" s="608">
        <v>47</v>
      </c>
      <c r="X96" s="609">
        <v>0.44</v>
      </c>
      <c r="Y96" s="602">
        <v>94</v>
      </c>
      <c r="Z96" s="588"/>
      <c r="AA96" s="589"/>
      <c r="AB96" s="589"/>
      <c r="AC96" s="589"/>
      <c r="AD96" s="589"/>
      <c r="AE96" s="589"/>
      <c r="AF96" s="589"/>
      <c r="AG96" s="589"/>
      <c r="AH96" s="589"/>
      <c r="AI96" s="589"/>
      <c r="AJ96" s="589"/>
      <c r="AK96" s="589"/>
      <c r="AL96" s="589"/>
      <c r="AM96" s="589"/>
      <c r="AN96" s="589"/>
      <c r="AO96" s="589"/>
      <c r="AP96" s="589"/>
      <c r="AQ96" s="589"/>
      <c r="AR96" s="589"/>
      <c r="AS96" s="589"/>
      <c r="AT96" s="589"/>
      <c r="AU96" s="589"/>
    </row>
    <row r="97" spans="1:47" s="520" customFormat="1" ht="14.25" customHeight="1" x14ac:dyDescent="0.2">
      <c r="A97" s="573" t="s">
        <v>146</v>
      </c>
      <c r="B97" s="573" t="s">
        <v>147</v>
      </c>
      <c r="C97" s="573" t="s">
        <v>744</v>
      </c>
      <c r="D97" s="702"/>
      <c r="E97" s="692">
        <v>32</v>
      </c>
      <c r="F97" s="612">
        <v>10</v>
      </c>
      <c r="G97" s="601" t="s">
        <v>723</v>
      </c>
      <c r="H97" s="601" t="s">
        <v>723</v>
      </c>
      <c r="I97" s="601" t="s">
        <v>723</v>
      </c>
      <c r="J97" s="601" t="s">
        <v>723</v>
      </c>
      <c r="K97" s="601" t="s">
        <v>723</v>
      </c>
      <c r="L97" s="600">
        <v>12</v>
      </c>
      <c r="M97" s="610">
        <v>0.38</v>
      </c>
      <c r="N97" s="605" t="s">
        <v>723</v>
      </c>
      <c r="O97" s="605" t="s">
        <v>723</v>
      </c>
      <c r="P97" s="607">
        <v>18</v>
      </c>
      <c r="Q97" s="606">
        <v>38</v>
      </c>
      <c r="R97" s="605" t="s">
        <v>723</v>
      </c>
      <c r="S97" s="605" t="s">
        <v>723</v>
      </c>
      <c r="T97" s="607" t="s">
        <v>723</v>
      </c>
      <c r="U97" s="605" t="s">
        <v>723</v>
      </c>
      <c r="V97" s="605" t="s">
        <v>723</v>
      </c>
      <c r="W97" s="608">
        <v>7</v>
      </c>
      <c r="X97" s="609">
        <v>0.22</v>
      </c>
      <c r="Y97" s="602">
        <v>11</v>
      </c>
      <c r="Z97" s="588"/>
      <c r="AA97" s="589"/>
      <c r="AB97" s="589"/>
      <c r="AC97" s="589"/>
      <c r="AD97" s="589"/>
      <c r="AE97" s="589"/>
      <c r="AF97" s="589"/>
      <c r="AG97" s="589"/>
      <c r="AH97" s="589"/>
      <c r="AI97" s="589"/>
      <c r="AJ97" s="589"/>
      <c r="AK97" s="589"/>
      <c r="AL97" s="589"/>
      <c r="AM97" s="589"/>
      <c r="AN97" s="589"/>
      <c r="AO97" s="589"/>
      <c r="AP97" s="589"/>
      <c r="AQ97" s="589"/>
      <c r="AR97" s="589"/>
      <c r="AS97" s="589"/>
      <c r="AT97" s="589"/>
      <c r="AU97" s="589"/>
    </row>
    <row r="98" spans="1:47" s="520" customFormat="1" ht="14.25" customHeight="1" x14ac:dyDescent="0.2">
      <c r="A98" s="573" t="s">
        <v>120</v>
      </c>
      <c r="B98" s="573" t="s">
        <v>121</v>
      </c>
      <c r="C98" s="573" t="s">
        <v>747</v>
      </c>
      <c r="D98" s="702"/>
      <c r="E98" s="692">
        <v>130</v>
      </c>
      <c r="F98" s="603">
        <v>102</v>
      </c>
      <c r="G98" s="601" t="s">
        <v>723</v>
      </c>
      <c r="H98" s="601" t="s">
        <v>723</v>
      </c>
      <c r="I98" s="601" t="s">
        <v>723</v>
      </c>
      <c r="J98" s="601" t="s">
        <v>723</v>
      </c>
      <c r="K98" s="601" t="s">
        <v>723</v>
      </c>
      <c r="L98" s="694">
        <v>110</v>
      </c>
      <c r="M98" s="704">
        <v>0.85</v>
      </c>
      <c r="N98" s="607">
        <v>12</v>
      </c>
      <c r="O98" s="607">
        <v>29</v>
      </c>
      <c r="P98" s="607">
        <v>73</v>
      </c>
      <c r="Q98" s="606">
        <v>224</v>
      </c>
      <c r="R98" s="605" t="s">
        <v>723</v>
      </c>
      <c r="S98" s="605" t="s">
        <v>723</v>
      </c>
      <c r="T98" s="605">
        <v>19</v>
      </c>
      <c r="U98" s="605" t="s">
        <v>723</v>
      </c>
      <c r="V98" s="605" t="s">
        <v>723</v>
      </c>
      <c r="W98" s="608">
        <v>20</v>
      </c>
      <c r="X98" s="609">
        <v>0.15</v>
      </c>
      <c r="Y98" s="602">
        <v>139</v>
      </c>
      <c r="Z98" s="588"/>
      <c r="AA98" s="589"/>
      <c r="AB98" s="589"/>
      <c r="AC98" s="589"/>
      <c r="AD98" s="589"/>
      <c r="AE98" s="589"/>
      <c r="AF98" s="589"/>
      <c r="AG98" s="589"/>
      <c r="AH98" s="589"/>
      <c r="AI98" s="589"/>
      <c r="AJ98" s="589"/>
      <c r="AK98" s="589"/>
      <c r="AL98" s="589"/>
      <c r="AM98" s="589"/>
      <c r="AN98" s="589"/>
      <c r="AO98" s="589"/>
      <c r="AP98" s="589"/>
      <c r="AQ98" s="589"/>
      <c r="AR98" s="589"/>
      <c r="AS98" s="589"/>
      <c r="AT98" s="589"/>
      <c r="AU98" s="589"/>
    </row>
    <row r="99" spans="1:47" s="520" customFormat="1" ht="14.25" customHeight="1" x14ac:dyDescent="0.2">
      <c r="A99" s="573" t="s">
        <v>480</v>
      </c>
      <c r="B99" s="573" t="s">
        <v>481</v>
      </c>
      <c r="C99" s="573" t="s">
        <v>742</v>
      </c>
      <c r="D99" s="702"/>
      <c r="E99" s="692">
        <v>51</v>
      </c>
      <c r="F99" s="603">
        <v>53</v>
      </c>
      <c r="G99" s="601" t="s">
        <v>723</v>
      </c>
      <c r="H99" s="601" t="s">
        <v>723</v>
      </c>
      <c r="I99" s="601" t="s">
        <v>723</v>
      </c>
      <c r="J99" s="601" t="s">
        <v>723</v>
      </c>
      <c r="K99" s="601" t="s">
        <v>723</v>
      </c>
      <c r="L99" s="694">
        <v>57</v>
      </c>
      <c r="M99" s="704">
        <v>1.1200000000000001</v>
      </c>
      <c r="N99" s="605" t="s">
        <v>723</v>
      </c>
      <c r="O99" s="605" t="s">
        <v>723</v>
      </c>
      <c r="P99" s="607">
        <v>25</v>
      </c>
      <c r="Q99" s="606">
        <v>90</v>
      </c>
      <c r="R99" s="607">
        <v>51</v>
      </c>
      <c r="S99" s="605" t="s">
        <v>723</v>
      </c>
      <c r="T99" s="607">
        <v>13</v>
      </c>
      <c r="U99" s="605" t="s">
        <v>723</v>
      </c>
      <c r="V99" s="607">
        <v>40</v>
      </c>
      <c r="W99" s="608">
        <v>109</v>
      </c>
      <c r="X99" s="609">
        <v>2.14</v>
      </c>
      <c r="Y99" s="602">
        <v>10</v>
      </c>
      <c r="Z99" s="588"/>
      <c r="AA99" s="589"/>
      <c r="AB99" s="589"/>
      <c r="AC99" s="589"/>
      <c r="AD99" s="589"/>
      <c r="AE99" s="589"/>
      <c r="AF99" s="589"/>
      <c r="AG99" s="589"/>
      <c r="AH99" s="589"/>
      <c r="AI99" s="589"/>
      <c r="AJ99" s="589"/>
      <c r="AK99" s="589"/>
      <c r="AL99" s="589"/>
      <c r="AM99" s="589"/>
      <c r="AN99" s="589"/>
      <c r="AO99" s="589"/>
      <c r="AP99" s="589"/>
      <c r="AQ99" s="589"/>
      <c r="AR99" s="589"/>
      <c r="AS99" s="589"/>
      <c r="AT99" s="589"/>
      <c r="AU99" s="589"/>
    </row>
    <row r="100" spans="1:47" s="520" customFormat="1" ht="14.25" customHeight="1" x14ac:dyDescent="0.2">
      <c r="A100" s="573" t="s">
        <v>258</v>
      </c>
      <c r="B100" s="573" t="s">
        <v>259</v>
      </c>
      <c r="C100" s="573" t="s">
        <v>749</v>
      </c>
      <c r="D100" s="702"/>
      <c r="E100" s="692">
        <v>133</v>
      </c>
      <c r="F100" s="603">
        <v>8</v>
      </c>
      <c r="G100" s="601" t="s">
        <v>723</v>
      </c>
      <c r="H100" s="601" t="s">
        <v>723</v>
      </c>
      <c r="I100" s="601" t="s">
        <v>723</v>
      </c>
      <c r="J100" s="601" t="s">
        <v>723</v>
      </c>
      <c r="K100" s="601" t="s">
        <v>723</v>
      </c>
      <c r="L100" s="694">
        <v>13</v>
      </c>
      <c r="M100" s="704">
        <v>0.1</v>
      </c>
      <c r="N100" s="607">
        <v>21</v>
      </c>
      <c r="O100" s="607">
        <v>134</v>
      </c>
      <c r="P100" s="607">
        <v>269</v>
      </c>
      <c r="Q100" s="606">
        <v>437</v>
      </c>
      <c r="R100" s="605" t="s">
        <v>723</v>
      </c>
      <c r="S100" s="605" t="s">
        <v>723</v>
      </c>
      <c r="T100" s="605" t="s">
        <v>723</v>
      </c>
      <c r="U100" s="605" t="s">
        <v>723</v>
      </c>
      <c r="V100" s="605" t="s">
        <v>723</v>
      </c>
      <c r="W100" s="608">
        <v>7</v>
      </c>
      <c r="X100" s="609">
        <v>0.05</v>
      </c>
      <c r="Y100" s="602" t="s">
        <v>723</v>
      </c>
      <c r="Z100" s="588"/>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row>
    <row r="101" spans="1:47" s="520" customFormat="1" ht="14.25" customHeight="1" x14ac:dyDescent="0.2">
      <c r="A101" s="573" t="s">
        <v>396</v>
      </c>
      <c r="B101" s="573" t="s">
        <v>397</v>
      </c>
      <c r="C101" s="573" t="s">
        <v>746</v>
      </c>
      <c r="D101" s="702"/>
      <c r="E101" s="692">
        <v>134</v>
      </c>
      <c r="F101" s="603">
        <v>56</v>
      </c>
      <c r="G101" s="604" t="s">
        <v>723</v>
      </c>
      <c r="H101" s="604">
        <v>38</v>
      </c>
      <c r="I101" s="604">
        <v>45</v>
      </c>
      <c r="J101" s="601">
        <v>14</v>
      </c>
      <c r="K101" s="601" t="s">
        <v>723</v>
      </c>
      <c r="L101" s="694">
        <v>164</v>
      </c>
      <c r="M101" s="704">
        <v>1.23</v>
      </c>
      <c r="N101" s="607">
        <v>25</v>
      </c>
      <c r="O101" s="607">
        <v>84</v>
      </c>
      <c r="P101" s="607">
        <v>27</v>
      </c>
      <c r="Q101" s="606">
        <v>300</v>
      </c>
      <c r="R101" s="607">
        <v>329</v>
      </c>
      <c r="S101" s="607">
        <v>152</v>
      </c>
      <c r="T101" s="607">
        <v>255</v>
      </c>
      <c r="U101" s="607">
        <v>980</v>
      </c>
      <c r="V101" s="607">
        <v>525</v>
      </c>
      <c r="W101" s="608">
        <v>2241</v>
      </c>
      <c r="X101" s="609">
        <v>16.739999999999998</v>
      </c>
      <c r="Y101" s="610">
        <v>10</v>
      </c>
      <c r="Z101" s="588"/>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row>
    <row r="102" spans="1:47" s="520" customFormat="1" ht="14.25" customHeight="1" x14ac:dyDescent="0.2">
      <c r="A102" s="573" t="s">
        <v>276</v>
      </c>
      <c r="B102" s="573" t="s">
        <v>277</v>
      </c>
      <c r="C102" s="573" t="s">
        <v>745</v>
      </c>
      <c r="D102" s="702"/>
      <c r="E102" s="692">
        <v>37</v>
      </c>
      <c r="F102" s="603">
        <v>21</v>
      </c>
      <c r="G102" s="601" t="s">
        <v>723</v>
      </c>
      <c r="H102" s="601" t="s">
        <v>723</v>
      </c>
      <c r="I102" s="601" t="s">
        <v>723</v>
      </c>
      <c r="J102" s="601" t="s">
        <v>723</v>
      </c>
      <c r="K102" s="601" t="s">
        <v>723</v>
      </c>
      <c r="L102" s="694">
        <v>23</v>
      </c>
      <c r="M102" s="704">
        <v>0.62</v>
      </c>
      <c r="N102" s="605" t="s">
        <v>723</v>
      </c>
      <c r="O102" s="607" t="s">
        <v>723</v>
      </c>
      <c r="P102" s="605">
        <v>12</v>
      </c>
      <c r="Q102" s="606">
        <v>42</v>
      </c>
      <c r="R102" s="605" t="s">
        <v>723</v>
      </c>
      <c r="S102" s="605" t="s">
        <v>723</v>
      </c>
      <c r="T102" s="605" t="s">
        <v>723</v>
      </c>
      <c r="U102" s="605" t="s">
        <v>723</v>
      </c>
      <c r="V102" s="605" t="s">
        <v>723</v>
      </c>
      <c r="W102" s="608">
        <v>14</v>
      </c>
      <c r="X102" s="609">
        <v>0.38</v>
      </c>
      <c r="Y102" s="602">
        <v>15</v>
      </c>
      <c r="Z102" s="588"/>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row>
    <row r="103" spans="1:47" s="520" customFormat="1" ht="14.25" customHeight="1" x14ac:dyDescent="0.2">
      <c r="A103" s="573" t="s">
        <v>556</v>
      </c>
      <c r="B103" s="573" t="s">
        <v>557</v>
      </c>
      <c r="C103" s="573" t="s">
        <v>748</v>
      </c>
      <c r="D103" s="702"/>
      <c r="E103" s="692">
        <v>62.53</v>
      </c>
      <c r="F103" s="612">
        <v>7</v>
      </c>
      <c r="G103" s="601" t="s">
        <v>723</v>
      </c>
      <c r="H103" s="601" t="s">
        <v>723</v>
      </c>
      <c r="I103" s="601" t="s">
        <v>723</v>
      </c>
      <c r="J103" s="601" t="s">
        <v>723</v>
      </c>
      <c r="K103" s="601" t="s">
        <v>723</v>
      </c>
      <c r="L103" s="694">
        <v>8</v>
      </c>
      <c r="M103" s="704">
        <v>0.13</v>
      </c>
      <c r="N103" s="605" t="s">
        <v>723</v>
      </c>
      <c r="O103" s="605" t="s">
        <v>723</v>
      </c>
      <c r="P103" s="607">
        <v>12</v>
      </c>
      <c r="Q103" s="606">
        <v>21</v>
      </c>
      <c r="R103" s="605" t="s">
        <v>723</v>
      </c>
      <c r="S103" s="607">
        <v>8</v>
      </c>
      <c r="T103" s="605">
        <v>5</v>
      </c>
      <c r="U103" s="605" t="s">
        <v>723</v>
      </c>
      <c r="V103" s="605">
        <v>8</v>
      </c>
      <c r="W103" s="608">
        <v>24</v>
      </c>
      <c r="X103" s="609">
        <v>0.38</v>
      </c>
      <c r="Y103" s="610" t="s">
        <v>723</v>
      </c>
      <c r="Z103" s="588"/>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row>
    <row r="104" spans="1:47" s="520" customFormat="1" ht="14.25" customHeight="1" x14ac:dyDescent="0.2">
      <c r="A104" s="573" t="s">
        <v>574</v>
      </c>
      <c r="B104" s="573" t="s">
        <v>575</v>
      </c>
      <c r="C104" s="573" t="s">
        <v>748</v>
      </c>
      <c r="D104" s="702"/>
      <c r="E104" s="692">
        <v>39</v>
      </c>
      <c r="F104" s="612" t="s">
        <v>723</v>
      </c>
      <c r="G104" s="601" t="s">
        <v>723</v>
      </c>
      <c r="H104" s="601" t="s">
        <v>723</v>
      </c>
      <c r="I104" s="601" t="s">
        <v>723</v>
      </c>
      <c r="J104" s="601" t="s">
        <v>723</v>
      </c>
      <c r="K104" s="601" t="s">
        <v>723</v>
      </c>
      <c r="L104" s="600" t="s">
        <v>723</v>
      </c>
      <c r="M104" s="610" t="s">
        <v>723</v>
      </c>
      <c r="N104" s="605" t="s">
        <v>723</v>
      </c>
      <c r="O104" s="605" t="s">
        <v>723</v>
      </c>
      <c r="P104" s="605" t="s">
        <v>723</v>
      </c>
      <c r="Q104" s="606">
        <v>8</v>
      </c>
      <c r="R104" s="605" t="s">
        <v>723</v>
      </c>
      <c r="S104" s="607" t="s">
        <v>723</v>
      </c>
      <c r="T104" s="605" t="s">
        <v>723</v>
      </c>
      <c r="U104" s="607">
        <v>13</v>
      </c>
      <c r="V104" s="605" t="s">
        <v>723</v>
      </c>
      <c r="W104" s="608">
        <v>17</v>
      </c>
      <c r="X104" s="609">
        <v>0.44</v>
      </c>
      <c r="Y104" s="610" t="s">
        <v>723</v>
      </c>
      <c r="Z104" s="588"/>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row>
    <row r="105" spans="1:47" s="520" customFormat="1" ht="14.25" customHeight="1" x14ac:dyDescent="0.2">
      <c r="A105" s="573" t="s">
        <v>454</v>
      </c>
      <c r="B105" s="573" t="s">
        <v>455</v>
      </c>
      <c r="C105" s="573" t="s">
        <v>742</v>
      </c>
      <c r="D105" s="702"/>
      <c r="E105" s="692">
        <v>50</v>
      </c>
      <c r="F105" s="612" t="s">
        <v>723</v>
      </c>
      <c r="G105" s="601" t="s">
        <v>723</v>
      </c>
      <c r="H105" s="601" t="s">
        <v>723</v>
      </c>
      <c r="I105" s="601" t="s">
        <v>723</v>
      </c>
      <c r="J105" s="601" t="s">
        <v>723</v>
      </c>
      <c r="K105" s="601" t="s">
        <v>723</v>
      </c>
      <c r="L105" s="694">
        <v>12</v>
      </c>
      <c r="M105" s="704">
        <v>0.24</v>
      </c>
      <c r="N105" s="605" t="s">
        <v>723</v>
      </c>
      <c r="O105" s="605" t="s">
        <v>723</v>
      </c>
      <c r="P105" s="605" t="s">
        <v>723</v>
      </c>
      <c r="Q105" s="606">
        <v>18</v>
      </c>
      <c r="R105" s="605" t="s">
        <v>723</v>
      </c>
      <c r="S105" s="605" t="s">
        <v>723</v>
      </c>
      <c r="T105" s="607">
        <v>92</v>
      </c>
      <c r="U105" s="605" t="s">
        <v>723</v>
      </c>
      <c r="V105" s="605" t="s">
        <v>723</v>
      </c>
      <c r="W105" s="608">
        <v>93</v>
      </c>
      <c r="X105" s="609">
        <v>1.88</v>
      </c>
      <c r="Y105" s="610" t="s">
        <v>723</v>
      </c>
      <c r="Z105" s="588"/>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row>
    <row r="106" spans="1:47" s="520" customFormat="1" ht="14.25" customHeight="1" x14ac:dyDescent="0.2">
      <c r="A106" s="573" t="s">
        <v>312</v>
      </c>
      <c r="B106" s="573" t="s">
        <v>313</v>
      </c>
      <c r="C106" s="573" t="s">
        <v>745</v>
      </c>
      <c r="D106" s="702"/>
      <c r="E106" s="692">
        <v>62</v>
      </c>
      <c r="F106" s="612">
        <v>18</v>
      </c>
      <c r="G106" s="601" t="s">
        <v>723</v>
      </c>
      <c r="H106" s="601" t="s">
        <v>723</v>
      </c>
      <c r="I106" s="601" t="s">
        <v>723</v>
      </c>
      <c r="J106" s="601" t="s">
        <v>723</v>
      </c>
      <c r="K106" s="601" t="s">
        <v>723</v>
      </c>
      <c r="L106" s="694">
        <v>22</v>
      </c>
      <c r="M106" s="704">
        <v>0.36</v>
      </c>
      <c r="N106" s="605" t="s">
        <v>723</v>
      </c>
      <c r="O106" s="605" t="s">
        <v>723</v>
      </c>
      <c r="P106" s="607" t="s">
        <v>723</v>
      </c>
      <c r="Q106" s="606">
        <v>29</v>
      </c>
      <c r="R106" s="605" t="s">
        <v>723</v>
      </c>
      <c r="S106" s="607">
        <v>11</v>
      </c>
      <c r="T106" s="605">
        <v>5</v>
      </c>
      <c r="U106" s="605" t="s">
        <v>723</v>
      </c>
      <c r="V106" s="605" t="s">
        <v>723</v>
      </c>
      <c r="W106" s="608">
        <v>19</v>
      </c>
      <c r="X106" s="609">
        <v>0.31</v>
      </c>
      <c r="Y106" s="610">
        <v>6</v>
      </c>
      <c r="Z106" s="588"/>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row>
    <row r="107" spans="1:47" s="520" customFormat="1" ht="14.25" customHeight="1" x14ac:dyDescent="0.2">
      <c r="A107" s="573" t="s">
        <v>172</v>
      </c>
      <c r="B107" s="573" t="s">
        <v>173</v>
      </c>
      <c r="C107" s="573" t="s">
        <v>744</v>
      </c>
      <c r="D107" s="702"/>
      <c r="E107" s="692">
        <v>63</v>
      </c>
      <c r="F107" s="603">
        <v>11</v>
      </c>
      <c r="G107" s="601" t="s">
        <v>723</v>
      </c>
      <c r="H107" s="601" t="s">
        <v>723</v>
      </c>
      <c r="I107" s="601" t="s">
        <v>723</v>
      </c>
      <c r="J107" s="601" t="s">
        <v>723</v>
      </c>
      <c r="K107" s="601" t="s">
        <v>723</v>
      </c>
      <c r="L107" s="694">
        <v>14</v>
      </c>
      <c r="M107" s="704">
        <v>0.22</v>
      </c>
      <c r="N107" s="605">
        <v>7</v>
      </c>
      <c r="O107" s="605" t="s">
        <v>723</v>
      </c>
      <c r="P107" s="607" t="s">
        <v>723</v>
      </c>
      <c r="Q107" s="606">
        <v>24</v>
      </c>
      <c r="R107" s="607">
        <v>6</v>
      </c>
      <c r="S107" s="605" t="s">
        <v>723</v>
      </c>
      <c r="T107" s="605">
        <v>7</v>
      </c>
      <c r="U107" s="605" t="s">
        <v>723</v>
      </c>
      <c r="V107" s="607">
        <v>7</v>
      </c>
      <c r="W107" s="608">
        <v>24</v>
      </c>
      <c r="X107" s="609">
        <v>0.38</v>
      </c>
      <c r="Y107" s="602" t="s">
        <v>723</v>
      </c>
      <c r="Z107" s="588"/>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row>
    <row r="108" spans="1:47" s="520" customFormat="1" ht="14.25" customHeight="1" x14ac:dyDescent="0.2">
      <c r="A108" s="573" t="s">
        <v>188</v>
      </c>
      <c r="B108" s="573" t="s">
        <v>189</v>
      </c>
      <c r="C108" s="573" t="s">
        <v>744</v>
      </c>
      <c r="D108" s="702"/>
      <c r="E108" s="692">
        <v>38</v>
      </c>
      <c r="F108" s="612" t="s">
        <v>723</v>
      </c>
      <c r="G108" s="601" t="s">
        <v>723</v>
      </c>
      <c r="H108" s="601" t="s">
        <v>723</v>
      </c>
      <c r="I108" s="601" t="s">
        <v>723</v>
      </c>
      <c r="J108" s="601" t="s">
        <v>723</v>
      </c>
      <c r="K108" s="601" t="s">
        <v>723</v>
      </c>
      <c r="L108" s="694">
        <v>25</v>
      </c>
      <c r="M108" s="704">
        <v>0.66</v>
      </c>
      <c r="N108" s="605" t="s">
        <v>723</v>
      </c>
      <c r="O108" s="605" t="s">
        <v>723</v>
      </c>
      <c r="P108" s="607">
        <v>12</v>
      </c>
      <c r="Q108" s="606">
        <v>45</v>
      </c>
      <c r="R108" s="605" t="s">
        <v>723</v>
      </c>
      <c r="S108" s="605" t="s">
        <v>723</v>
      </c>
      <c r="T108" s="605" t="s">
        <v>723</v>
      </c>
      <c r="U108" s="605" t="s">
        <v>723</v>
      </c>
      <c r="V108" s="605" t="s">
        <v>723</v>
      </c>
      <c r="W108" s="608" t="s">
        <v>619</v>
      </c>
      <c r="X108" s="609" t="s">
        <v>723</v>
      </c>
      <c r="Y108" s="602">
        <v>8</v>
      </c>
      <c r="Z108" s="588"/>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row>
    <row r="109" spans="1:47" s="520" customFormat="1" ht="14.25" customHeight="1" x14ac:dyDescent="0.2">
      <c r="A109" s="573" t="s">
        <v>99</v>
      </c>
      <c r="B109" s="573" t="s">
        <v>657</v>
      </c>
      <c r="C109" s="573" t="s">
        <v>747</v>
      </c>
      <c r="D109" s="702"/>
      <c r="E109" s="692">
        <v>148</v>
      </c>
      <c r="F109" s="612">
        <v>70</v>
      </c>
      <c r="G109" s="601" t="s">
        <v>723</v>
      </c>
      <c r="H109" s="601" t="s">
        <v>723</v>
      </c>
      <c r="I109" s="601" t="s">
        <v>723</v>
      </c>
      <c r="J109" s="601" t="s">
        <v>723</v>
      </c>
      <c r="K109" s="601" t="s">
        <v>723</v>
      </c>
      <c r="L109" s="694">
        <v>72</v>
      </c>
      <c r="M109" s="704">
        <v>0.49</v>
      </c>
      <c r="N109" s="607">
        <v>10</v>
      </c>
      <c r="O109" s="607">
        <v>8</v>
      </c>
      <c r="P109" s="607">
        <v>56</v>
      </c>
      <c r="Q109" s="606">
        <v>146</v>
      </c>
      <c r="R109" s="605" t="s">
        <v>723</v>
      </c>
      <c r="S109" s="605" t="s">
        <v>723</v>
      </c>
      <c r="T109" s="607">
        <v>27</v>
      </c>
      <c r="U109" s="605" t="s">
        <v>723</v>
      </c>
      <c r="V109" s="605" t="s">
        <v>723</v>
      </c>
      <c r="W109" s="608">
        <v>29</v>
      </c>
      <c r="X109" s="609">
        <v>0.2</v>
      </c>
      <c r="Y109" s="602">
        <v>29</v>
      </c>
      <c r="Z109" s="588"/>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row>
    <row r="110" spans="1:47" s="520" customFormat="1" ht="14.25" customHeight="1" x14ac:dyDescent="0.2">
      <c r="A110" s="573" t="s">
        <v>230</v>
      </c>
      <c r="B110" s="573" t="s">
        <v>231</v>
      </c>
      <c r="C110" s="573" t="s">
        <v>749</v>
      </c>
      <c r="D110" s="702"/>
      <c r="E110" s="692">
        <v>50</v>
      </c>
      <c r="F110" s="603">
        <v>20</v>
      </c>
      <c r="G110" s="601" t="s">
        <v>723</v>
      </c>
      <c r="H110" s="601" t="s">
        <v>723</v>
      </c>
      <c r="I110" s="601" t="s">
        <v>723</v>
      </c>
      <c r="J110" s="601" t="s">
        <v>723</v>
      </c>
      <c r="K110" s="601" t="s">
        <v>723</v>
      </c>
      <c r="L110" s="694">
        <v>23</v>
      </c>
      <c r="M110" s="704">
        <v>0.46</v>
      </c>
      <c r="N110" s="607" t="s">
        <v>723</v>
      </c>
      <c r="O110" s="607" t="s">
        <v>723</v>
      </c>
      <c r="P110" s="607">
        <v>10</v>
      </c>
      <c r="Q110" s="606">
        <v>42</v>
      </c>
      <c r="R110" s="607">
        <v>15</v>
      </c>
      <c r="S110" s="605" t="s">
        <v>723</v>
      </c>
      <c r="T110" s="605" t="s">
        <v>723</v>
      </c>
      <c r="U110" s="605" t="s">
        <v>723</v>
      </c>
      <c r="V110" s="605" t="s">
        <v>723</v>
      </c>
      <c r="W110" s="608">
        <v>20</v>
      </c>
      <c r="X110" s="609">
        <v>0.4</v>
      </c>
      <c r="Y110" s="602">
        <v>26</v>
      </c>
      <c r="Z110" s="588"/>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row>
    <row r="111" spans="1:47" s="520" customFormat="1" ht="14.25" customHeight="1" x14ac:dyDescent="0.2">
      <c r="A111" s="573" t="s">
        <v>442</v>
      </c>
      <c r="B111" s="573" t="s">
        <v>443</v>
      </c>
      <c r="C111" s="573" t="s">
        <v>742</v>
      </c>
      <c r="D111" s="702"/>
      <c r="E111" s="692">
        <v>48</v>
      </c>
      <c r="F111" s="603">
        <v>35</v>
      </c>
      <c r="G111" s="601" t="s">
        <v>723</v>
      </c>
      <c r="H111" s="601" t="s">
        <v>723</v>
      </c>
      <c r="I111" s="601" t="s">
        <v>723</v>
      </c>
      <c r="J111" s="601" t="s">
        <v>723</v>
      </c>
      <c r="K111" s="604">
        <v>6</v>
      </c>
      <c r="L111" s="694">
        <v>43</v>
      </c>
      <c r="M111" s="704">
        <v>0.9</v>
      </c>
      <c r="N111" s="605">
        <v>6</v>
      </c>
      <c r="O111" s="605">
        <v>11</v>
      </c>
      <c r="P111" s="607">
        <v>11</v>
      </c>
      <c r="Q111" s="606">
        <v>71</v>
      </c>
      <c r="R111" s="607">
        <v>23</v>
      </c>
      <c r="S111" s="605" t="s">
        <v>723</v>
      </c>
      <c r="T111" s="605">
        <v>9</v>
      </c>
      <c r="U111" s="605" t="s">
        <v>723</v>
      </c>
      <c r="V111" s="607">
        <v>48</v>
      </c>
      <c r="W111" s="608">
        <v>84</v>
      </c>
      <c r="X111" s="609">
        <v>1.76</v>
      </c>
      <c r="Y111" s="602">
        <v>26</v>
      </c>
      <c r="Z111" s="588"/>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row>
    <row r="112" spans="1:47" s="520" customFormat="1" ht="14.25" customHeight="1" x14ac:dyDescent="0.2">
      <c r="A112" s="573" t="s">
        <v>456</v>
      </c>
      <c r="B112" s="573" t="s">
        <v>457</v>
      </c>
      <c r="C112" s="573" t="s">
        <v>742</v>
      </c>
      <c r="D112" s="702"/>
      <c r="E112" s="692">
        <v>55.515000000000001</v>
      </c>
      <c r="F112" s="612" t="s">
        <v>723</v>
      </c>
      <c r="G112" s="601" t="s">
        <v>723</v>
      </c>
      <c r="H112" s="601" t="s">
        <v>723</v>
      </c>
      <c r="I112" s="601" t="s">
        <v>723</v>
      </c>
      <c r="J112" s="601" t="s">
        <v>723</v>
      </c>
      <c r="K112" s="601" t="s">
        <v>723</v>
      </c>
      <c r="L112" s="600" t="s">
        <v>723</v>
      </c>
      <c r="M112" s="610" t="s">
        <v>723</v>
      </c>
      <c r="N112" s="605" t="s">
        <v>723</v>
      </c>
      <c r="O112" s="605" t="s">
        <v>723</v>
      </c>
      <c r="P112" s="605">
        <v>7</v>
      </c>
      <c r="Q112" s="622">
        <v>10</v>
      </c>
      <c r="R112" s="605" t="s">
        <v>723</v>
      </c>
      <c r="S112" s="605" t="s">
        <v>723</v>
      </c>
      <c r="T112" s="605" t="s">
        <v>723</v>
      </c>
      <c r="U112" s="605" t="s">
        <v>723</v>
      </c>
      <c r="V112" s="605" t="s">
        <v>723</v>
      </c>
      <c r="W112" s="611" t="s">
        <v>619</v>
      </c>
      <c r="X112" s="610" t="s">
        <v>723</v>
      </c>
      <c r="Y112" s="610" t="s">
        <v>723</v>
      </c>
      <c r="Z112" s="588"/>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row>
    <row r="113" spans="1:47" s="520" customFormat="1" ht="14.25" customHeight="1" x14ac:dyDescent="0.2">
      <c r="A113" s="573" t="s">
        <v>41</v>
      </c>
      <c r="B113" s="573" t="s">
        <v>42</v>
      </c>
      <c r="C113" s="573" t="s">
        <v>743</v>
      </c>
      <c r="D113" s="702"/>
      <c r="E113" s="692">
        <v>23.55</v>
      </c>
      <c r="F113" s="612" t="s">
        <v>723</v>
      </c>
      <c r="G113" s="601" t="s">
        <v>723</v>
      </c>
      <c r="H113" s="601" t="s">
        <v>723</v>
      </c>
      <c r="I113" s="601" t="s">
        <v>723</v>
      </c>
      <c r="J113" s="601" t="s">
        <v>723</v>
      </c>
      <c r="K113" s="601" t="s">
        <v>723</v>
      </c>
      <c r="L113" s="600" t="s">
        <v>723</v>
      </c>
      <c r="M113" s="610" t="s">
        <v>723</v>
      </c>
      <c r="N113" s="605" t="s">
        <v>723</v>
      </c>
      <c r="O113" s="605" t="s">
        <v>723</v>
      </c>
      <c r="P113" s="607">
        <v>7</v>
      </c>
      <c r="Q113" s="606">
        <v>10</v>
      </c>
      <c r="R113" s="605" t="s">
        <v>723</v>
      </c>
      <c r="S113" s="605" t="s">
        <v>723</v>
      </c>
      <c r="T113" s="605" t="s">
        <v>723</v>
      </c>
      <c r="U113" s="605" t="s">
        <v>723</v>
      </c>
      <c r="V113" s="605" t="s">
        <v>723</v>
      </c>
      <c r="W113" s="611" t="s">
        <v>619</v>
      </c>
      <c r="X113" s="610" t="s">
        <v>723</v>
      </c>
      <c r="Y113" s="610" t="s">
        <v>723</v>
      </c>
      <c r="Z113" s="588"/>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row>
    <row r="114" spans="1:47" s="520" customFormat="1" ht="14.25" customHeight="1" x14ac:dyDescent="0.2">
      <c r="A114" s="573" t="s">
        <v>508</v>
      </c>
      <c r="B114" s="573" t="s">
        <v>509</v>
      </c>
      <c r="C114" s="573" t="s">
        <v>742</v>
      </c>
      <c r="D114" s="702"/>
      <c r="E114" s="692">
        <v>55</v>
      </c>
      <c r="F114" s="612">
        <v>16</v>
      </c>
      <c r="G114" s="601" t="s">
        <v>723</v>
      </c>
      <c r="H114" s="601" t="s">
        <v>723</v>
      </c>
      <c r="I114" s="601" t="s">
        <v>723</v>
      </c>
      <c r="J114" s="601" t="s">
        <v>723</v>
      </c>
      <c r="K114" s="601" t="s">
        <v>723</v>
      </c>
      <c r="L114" s="694">
        <v>19</v>
      </c>
      <c r="M114" s="704">
        <v>0.35</v>
      </c>
      <c r="N114" s="605" t="s">
        <v>723</v>
      </c>
      <c r="O114" s="605" t="s">
        <v>723</v>
      </c>
      <c r="P114" s="607">
        <v>10</v>
      </c>
      <c r="Q114" s="606">
        <v>31</v>
      </c>
      <c r="R114" s="607">
        <v>8</v>
      </c>
      <c r="S114" s="605" t="s">
        <v>723</v>
      </c>
      <c r="T114" s="607">
        <v>14</v>
      </c>
      <c r="U114" s="605" t="s">
        <v>723</v>
      </c>
      <c r="V114" s="605" t="s">
        <v>723</v>
      </c>
      <c r="W114" s="608">
        <v>24</v>
      </c>
      <c r="X114" s="609">
        <v>0.44</v>
      </c>
      <c r="Y114" s="610" t="s">
        <v>723</v>
      </c>
      <c r="Z114" s="588"/>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row>
    <row r="115" spans="1:47" s="520" customFormat="1" ht="14.25" customHeight="1" x14ac:dyDescent="0.2">
      <c r="A115" s="573" t="s">
        <v>398</v>
      </c>
      <c r="B115" s="573" t="s">
        <v>399</v>
      </c>
      <c r="C115" s="573" t="s">
        <v>746</v>
      </c>
      <c r="D115" s="702"/>
      <c r="E115" s="692">
        <v>133</v>
      </c>
      <c r="F115" s="603">
        <v>109</v>
      </c>
      <c r="G115" s="604">
        <v>132</v>
      </c>
      <c r="H115" s="604">
        <v>14</v>
      </c>
      <c r="I115" s="604">
        <v>19</v>
      </c>
      <c r="J115" s="601" t="s">
        <v>723</v>
      </c>
      <c r="K115" s="601" t="s">
        <v>723</v>
      </c>
      <c r="L115" s="694">
        <v>284</v>
      </c>
      <c r="M115" s="704">
        <v>2.13</v>
      </c>
      <c r="N115" s="607">
        <v>33</v>
      </c>
      <c r="O115" s="607">
        <v>25</v>
      </c>
      <c r="P115" s="607">
        <v>27</v>
      </c>
      <c r="Q115" s="606">
        <v>369</v>
      </c>
      <c r="R115" s="607">
        <v>42</v>
      </c>
      <c r="S115" s="605" t="s">
        <v>723</v>
      </c>
      <c r="T115" s="605" t="s">
        <v>723</v>
      </c>
      <c r="U115" s="607">
        <v>1331</v>
      </c>
      <c r="V115" s="607">
        <v>1964</v>
      </c>
      <c r="W115" s="608">
        <v>3337</v>
      </c>
      <c r="X115" s="609">
        <v>25.02</v>
      </c>
      <c r="Y115" s="610" t="s">
        <v>723</v>
      </c>
      <c r="Z115" s="588"/>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row>
    <row r="116" spans="1:47" s="520" customFormat="1" ht="14.25" customHeight="1" x14ac:dyDescent="0.2">
      <c r="A116" s="573" t="s">
        <v>296</v>
      </c>
      <c r="B116" s="573" t="s">
        <v>297</v>
      </c>
      <c r="C116" s="573" t="s">
        <v>745</v>
      </c>
      <c r="D116" s="702"/>
      <c r="E116" s="692">
        <v>56</v>
      </c>
      <c r="F116" s="603">
        <v>9</v>
      </c>
      <c r="G116" s="601" t="s">
        <v>723</v>
      </c>
      <c r="H116" s="601" t="s">
        <v>723</v>
      </c>
      <c r="I116" s="601" t="s">
        <v>723</v>
      </c>
      <c r="J116" s="601" t="s">
        <v>723</v>
      </c>
      <c r="K116" s="601">
        <v>5</v>
      </c>
      <c r="L116" s="694">
        <v>17</v>
      </c>
      <c r="M116" s="704">
        <v>0.31</v>
      </c>
      <c r="N116" s="605" t="s">
        <v>723</v>
      </c>
      <c r="O116" s="607">
        <v>5</v>
      </c>
      <c r="P116" s="605" t="s">
        <v>723</v>
      </c>
      <c r="Q116" s="606">
        <v>29</v>
      </c>
      <c r="R116" s="607">
        <v>20</v>
      </c>
      <c r="S116" s="607">
        <v>48</v>
      </c>
      <c r="T116" s="607">
        <v>35</v>
      </c>
      <c r="U116" s="605" t="s">
        <v>723</v>
      </c>
      <c r="V116" s="605" t="s">
        <v>723</v>
      </c>
      <c r="W116" s="608">
        <v>103</v>
      </c>
      <c r="X116" s="609">
        <v>1.86</v>
      </c>
      <c r="Y116" s="610" t="s">
        <v>723</v>
      </c>
      <c r="Z116" s="588"/>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row>
    <row r="117" spans="1:47" s="520" customFormat="1" ht="14.25" customHeight="1" x14ac:dyDescent="0.2">
      <c r="A117" s="573" t="s">
        <v>510</v>
      </c>
      <c r="B117" s="573" t="s">
        <v>511</v>
      </c>
      <c r="C117" s="573" t="s">
        <v>742</v>
      </c>
      <c r="D117" s="702"/>
      <c r="E117" s="692">
        <v>32</v>
      </c>
      <c r="F117" s="603">
        <v>8</v>
      </c>
      <c r="G117" s="601" t="s">
        <v>723</v>
      </c>
      <c r="H117" s="601" t="s">
        <v>723</v>
      </c>
      <c r="I117" s="601" t="s">
        <v>723</v>
      </c>
      <c r="J117" s="601" t="s">
        <v>723</v>
      </c>
      <c r="K117" s="601" t="s">
        <v>723</v>
      </c>
      <c r="L117" s="694">
        <v>11</v>
      </c>
      <c r="M117" s="704">
        <v>0.34</v>
      </c>
      <c r="N117" s="605" t="s">
        <v>723</v>
      </c>
      <c r="O117" s="605" t="s">
        <v>723</v>
      </c>
      <c r="P117" s="605">
        <v>7</v>
      </c>
      <c r="Q117" s="606">
        <v>20</v>
      </c>
      <c r="R117" s="607">
        <v>6</v>
      </c>
      <c r="S117" s="605" t="s">
        <v>723</v>
      </c>
      <c r="T117" s="607">
        <v>125</v>
      </c>
      <c r="U117" s="605" t="s">
        <v>723</v>
      </c>
      <c r="V117" s="607">
        <v>28</v>
      </c>
      <c r="W117" s="608">
        <v>160</v>
      </c>
      <c r="X117" s="609">
        <v>4.97</v>
      </c>
      <c r="Y117" s="610" t="s">
        <v>723</v>
      </c>
      <c r="Z117" s="588"/>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row>
    <row r="118" spans="1:47" s="520" customFormat="1" ht="14.25" customHeight="1" x14ac:dyDescent="0.2">
      <c r="A118" s="573" t="s">
        <v>148</v>
      </c>
      <c r="B118" s="573" t="s">
        <v>149</v>
      </c>
      <c r="C118" s="573" t="s">
        <v>744</v>
      </c>
      <c r="D118" s="702"/>
      <c r="E118" s="692">
        <v>51</v>
      </c>
      <c r="F118" s="612" t="s">
        <v>723</v>
      </c>
      <c r="G118" s="601" t="s">
        <v>723</v>
      </c>
      <c r="H118" s="601" t="s">
        <v>723</v>
      </c>
      <c r="I118" s="601" t="s">
        <v>723</v>
      </c>
      <c r="J118" s="601" t="s">
        <v>723</v>
      </c>
      <c r="K118" s="601" t="s">
        <v>723</v>
      </c>
      <c r="L118" s="694" t="s">
        <v>723</v>
      </c>
      <c r="M118" s="704" t="s">
        <v>723</v>
      </c>
      <c r="N118" s="605" t="s">
        <v>723</v>
      </c>
      <c r="O118" s="605" t="s">
        <v>723</v>
      </c>
      <c r="P118" s="607">
        <v>8</v>
      </c>
      <c r="Q118" s="606">
        <v>12</v>
      </c>
      <c r="R118" s="607" t="s">
        <v>723</v>
      </c>
      <c r="S118" s="605" t="s">
        <v>723</v>
      </c>
      <c r="T118" s="605" t="s">
        <v>723</v>
      </c>
      <c r="U118" s="607" t="s">
        <v>723</v>
      </c>
      <c r="V118" s="605" t="s">
        <v>723</v>
      </c>
      <c r="W118" s="608" t="s">
        <v>619</v>
      </c>
      <c r="X118" s="609" t="s">
        <v>723</v>
      </c>
      <c r="Y118" s="610">
        <v>6</v>
      </c>
      <c r="Z118" s="588"/>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row>
    <row r="119" spans="1:47" s="520" customFormat="1" ht="14.25" customHeight="1" x14ac:dyDescent="0.2">
      <c r="A119" s="573" t="s">
        <v>558</v>
      </c>
      <c r="B119" s="573" t="s">
        <v>559</v>
      </c>
      <c r="C119" s="573" t="s">
        <v>748</v>
      </c>
      <c r="D119" s="702"/>
      <c r="E119" s="692">
        <v>54</v>
      </c>
      <c r="F119" s="603">
        <v>19</v>
      </c>
      <c r="G119" s="601" t="s">
        <v>723</v>
      </c>
      <c r="H119" s="601" t="s">
        <v>723</v>
      </c>
      <c r="I119" s="601" t="s">
        <v>723</v>
      </c>
      <c r="J119" s="601" t="s">
        <v>723</v>
      </c>
      <c r="K119" s="604" t="s">
        <v>723</v>
      </c>
      <c r="L119" s="694">
        <v>22</v>
      </c>
      <c r="M119" s="704">
        <v>0.41</v>
      </c>
      <c r="N119" s="605" t="s">
        <v>723</v>
      </c>
      <c r="O119" s="605" t="s">
        <v>723</v>
      </c>
      <c r="P119" s="607">
        <v>20</v>
      </c>
      <c r="Q119" s="606">
        <v>50</v>
      </c>
      <c r="R119" s="607">
        <v>20</v>
      </c>
      <c r="S119" s="607">
        <v>9</v>
      </c>
      <c r="T119" s="607">
        <v>16</v>
      </c>
      <c r="U119" s="607">
        <v>51</v>
      </c>
      <c r="V119" s="607">
        <v>50</v>
      </c>
      <c r="W119" s="608">
        <v>146</v>
      </c>
      <c r="X119" s="609">
        <v>2.7</v>
      </c>
      <c r="Y119" s="610" t="s">
        <v>723</v>
      </c>
      <c r="Z119" s="588"/>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row>
    <row r="120" spans="1:47" s="520" customFormat="1" ht="14.25" customHeight="1" x14ac:dyDescent="0.2">
      <c r="A120" s="573" t="s">
        <v>458</v>
      </c>
      <c r="B120" s="573" t="s">
        <v>459</v>
      </c>
      <c r="C120" s="573" t="s">
        <v>742</v>
      </c>
      <c r="D120" s="702"/>
      <c r="E120" s="692">
        <v>49</v>
      </c>
      <c r="F120" s="603">
        <v>17</v>
      </c>
      <c r="G120" s="601" t="s">
        <v>723</v>
      </c>
      <c r="H120" s="601" t="s">
        <v>723</v>
      </c>
      <c r="I120" s="601" t="s">
        <v>723</v>
      </c>
      <c r="J120" s="601" t="s">
        <v>723</v>
      </c>
      <c r="K120" s="601" t="s">
        <v>723</v>
      </c>
      <c r="L120" s="694">
        <v>18</v>
      </c>
      <c r="M120" s="704">
        <v>0.37</v>
      </c>
      <c r="N120" s="605" t="s">
        <v>723</v>
      </c>
      <c r="O120" s="605" t="s">
        <v>723</v>
      </c>
      <c r="P120" s="607" t="s">
        <v>723</v>
      </c>
      <c r="Q120" s="606">
        <v>23</v>
      </c>
      <c r="R120" s="605" t="s">
        <v>723</v>
      </c>
      <c r="S120" s="605" t="s">
        <v>723</v>
      </c>
      <c r="T120" s="607">
        <v>32</v>
      </c>
      <c r="U120" s="607">
        <v>24</v>
      </c>
      <c r="V120" s="605" t="s">
        <v>723</v>
      </c>
      <c r="W120" s="608">
        <v>60</v>
      </c>
      <c r="X120" s="609">
        <v>1.22</v>
      </c>
      <c r="Y120" s="602" t="s">
        <v>723</v>
      </c>
      <c r="Z120" s="588"/>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row>
    <row r="121" spans="1:47" s="520" customFormat="1" ht="14.25" customHeight="1" x14ac:dyDescent="0.2">
      <c r="A121" s="573" t="s">
        <v>278</v>
      </c>
      <c r="B121" s="573" t="s">
        <v>279</v>
      </c>
      <c r="C121" s="573" t="s">
        <v>745</v>
      </c>
      <c r="D121" s="702"/>
      <c r="E121" s="692">
        <v>43</v>
      </c>
      <c r="F121" s="612" t="s">
        <v>723</v>
      </c>
      <c r="G121" s="601" t="s">
        <v>723</v>
      </c>
      <c r="H121" s="601" t="s">
        <v>723</v>
      </c>
      <c r="I121" s="601" t="s">
        <v>723</v>
      </c>
      <c r="J121" s="601" t="s">
        <v>723</v>
      </c>
      <c r="K121" s="601" t="s">
        <v>723</v>
      </c>
      <c r="L121" s="694">
        <v>15</v>
      </c>
      <c r="M121" s="704">
        <v>0.35</v>
      </c>
      <c r="N121" s="605" t="s">
        <v>723</v>
      </c>
      <c r="O121" s="605" t="s">
        <v>723</v>
      </c>
      <c r="P121" s="607">
        <v>6</v>
      </c>
      <c r="Q121" s="606">
        <v>27</v>
      </c>
      <c r="R121" s="605" t="s">
        <v>723</v>
      </c>
      <c r="S121" s="607">
        <v>12</v>
      </c>
      <c r="T121" s="605" t="s">
        <v>723</v>
      </c>
      <c r="U121" s="605" t="s">
        <v>723</v>
      </c>
      <c r="V121" s="605" t="s">
        <v>723</v>
      </c>
      <c r="W121" s="608">
        <v>15</v>
      </c>
      <c r="X121" s="609">
        <v>0.35</v>
      </c>
      <c r="Y121" s="602">
        <v>10</v>
      </c>
      <c r="Z121" s="588"/>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row>
    <row r="122" spans="1:47" s="520" customFormat="1" ht="14.25" customHeight="1" x14ac:dyDescent="0.2">
      <c r="A122" s="573" t="s">
        <v>344</v>
      </c>
      <c r="B122" s="573" t="s">
        <v>345</v>
      </c>
      <c r="C122" s="573" t="s">
        <v>745</v>
      </c>
      <c r="D122" s="702"/>
      <c r="E122" s="692">
        <v>27</v>
      </c>
      <c r="F122" s="612">
        <v>21</v>
      </c>
      <c r="G122" s="601" t="s">
        <v>723</v>
      </c>
      <c r="H122" s="601" t="s">
        <v>723</v>
      </c>
      <c r="I122" s="601" t="s">
        <v>723</v>
      </c>
      <c r="J122" s="601" t="s">
        <v>723</v>
      </c>
      <c r="K122" s="601" t="s">
        <v>723</v>
      </c>
      <c r="L122" s="694">
        <v>23</v>
      </c>
      <c r="M122" s="704">
        <v>0.85</v>
      </c>
      <c r="N122" s="605" t="s">
        <v>723</v>
      </c>
      <c r="O122" s="605" t="s">
        <v>723</v>
      </c>
      <c r="P122" s="605">
        <v>7</v>
      </c>
      <c r="Q122" s="606">
        <v>32</v>
      </c>
      <c r="R122" s="607">
        <v>13</v>
      </c>
      <c r="S122" s="605" t="s">
        <v>723</v>
      </c>
      <c r="T122" s="607">
        <v>8</v>
      </c>
      <c r="U122" s="605" t="s">
        <v>723</v>
      </c>
      <c r="V122" s="605" t="s">
        <v>723</v>
      </c>
      <c r="W122" s="608">
        <v>24</v>
      </c>
      <c r="X122" s="609">
        <v>0.89</v>
      </c>
      <c r="Y122" s="602">
        <v>19</v>
      </c>
      <c r="Z122" s="588"/>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row>
    <row r="123" spans="1:47" s="520" customFormat="1" ht="14.25" customHeight="1" x14ac:dyDescent="0.2">
      <c r="A123" s="573" t="s">
        <v>588</v>
      </c>
      <c r="B123" s="573" t="s">
        <v>589</v>
      </c>
      <c r="C123" s="573" t="s">
        <v>748</v>
      </c>
      <c r="D123" s="702"/>
      <c r="E123" s="692">
        <v>36</v>
      </c>
      <c r="F123" s="612" t="s">
        <v>723</v>
      </c>
      <c r="G123" s="601" t="s">
        <v>723</v>
      </c>
      <c r="H123" s="601" t="s">
        <v>723</v>
      </c>
      <c r="I123" s="601" t="s">
        <v>723</v>
      </c>
      <c r="J123" s="601" t="s">
        <v>723</v>
      </c>
      <c r="K123" s="601" t="s">
        <v>723</v>
      </c>
      <c r="L123" s="600">
        <v>5</v>
      </c>
      <c r="M123" s="610">
        <v>0.14000000000000001</v>
      </c>
      <c r="N123" s="605" t="s">
        <v>723</v>
      </c>
      <c r="O123" s="605" t="s">
        <v>723</v>
      </c>
      <c r="P123" s="607">
        <v>13</v>
      </c>
      <c r="Q123" s="606">
        <v>26</v>
      </c>
      <c r="R123" s="605" t="s">
        <v>723</v>
      </c>
      <c r="S123" s="605" t="s">
        <v>723</v>
      </c>
      <c r="T123" s="605" t="s">
        <v>723</v>
      </c>
      <c r="U123" s="605" t="s">
        <v>723</v>
      </c>
      <c r="V123" s="605" t="s">
        <v>723</v>
      </c>
      <c r="W123" s="611">
        <v>5</v>
      </c>
      <c r="X123" s="610">
        <v>0.14000000000000001</v>
      </c>
      <c r="Y123" s="610" t="s">
        <v>723</v>
      </c>
      <c r="Z123" s="588"/>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row>
    <row r="124" spans="1:47" s="520" customFormat="1" ht="14.25" customHeight="1" x14ac:dyDescent="0.2">
      <c r="A124" s="573" t="s">
        <v>69</v>
      </c>
      <c r="B124" s="573" t="s">
        <v>70</v>
      </c>
      <c r="C124" s="573" t="s">
        <v>743</v>
      </c>
      <c r="D124" s="702"/>
      <c r="E124" s="692">
        <v>37</v>
      </c>
      <c r="F124" s="612" t="s">
        <v>723</v>
      </c>
      <c r="G124" s="601" t="s">
        <v>723</v>
      </c>
      <c r="H124" s="601" t="s">
        <v>723</v>
      </c>
      <c r="I124" s="601" t="s">
        <v>723</v>
      </c>
      <c r="J124" s="601" t="s">
        <v>723</v>
      </c>
      <c r="K124" s="601" t="s">
        <v>723</v>
      </c>
      <c r="L124" s="694">
        <v>5</v>
      </c>
      <c r="M124" s="704">
        <v>0.14000000000000001</v>
      </c>
      <c r="N124" s="605" t="s">
        <v>723</v>
      </c>
      <c r="O124" s="605" t="s">
        <v>723</v>
      </c>
      <c r="P124" s="605" t="s">
        <v>723</v>
      </c>
      <c r="Q124" s="606">
        <v>11</v>
      </c>
      <c r="R124" s="607">
        <v>5</v>
      </c>
      <c r="S124" s="605" t="s">
        <v>723</v>
      </c>
      <c r="T124" s="607">
        <v>7</v>
      </c>
      <c r="U124" s="605" t="s">
        <v>723</v>
      </c>
      <c r="V124" s="605" t="s">
        <v>723</v>
      </c>
      <c r="W124" s="608">
        <v>13</v>
      </c>
      <c r="X124" s="609">
        <v>0.35</v>
      </c>
      <c r="Y124" s="610" t="s">
        <v>723</v>
      </c>
      <c r="Z124" s="588"/>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row>
    <row r="125" spans="1:47" s="520" customFormat="1" ht="14.25" customHeight="1" x14ac:dyDescent="0.2">
      <c r="A125" s="573" t="s">
        <v>17</v>
      </c>
      <c r="B125" s="573" t="s">
        <v>18</v>
      </c>
      <c r="C125" s="573" t="s">
        <v>750</v>
      </c>
      <c r="D125" s="702"/>
      <c r="E125" s="692">
        <v>91</v>
      </c>
      <c r="F125" s="603">
        <v>54</v>
      </c>
      <c r="G125" s="601" t="s">
        <v>723</v>
      </c>
      <c r="H125" s="601" t="s">
        <v>723</v>
      </c>
      <c r="I125" s="601" t="s">
        <v>723</v>
      </c>
      <c r="J125" s="601" t="s">
        <v>723</v>
      </c>
      <c r="K125" s="601" t="s">
        <v>723</v>
      </c>
      <c r="L125" s="694">
        <v>64</v>
      </c>
      <c r="M125" s="704">
        <v>0.7</v>
      </c>
      <c r="N125" s="605" t="s">
        <v>723</v>
      </c>
      <c r="O125" s="607">
        <v>13</v>
      </c>
      <c r="P125" s="605" t="s">
        <v>723</v>
      </c>
      <c r="Q125" s="606">
        <v>85</v>
      </c>
      <c r="R125" s="605" t="s">
        <v>723</v>
      </c>
      <c r="S125" s="605" t="s">
        <v>723</v>
      </c>
      <c r="T125" s="607">
        <v>23</v>
      </c>
      <c r="U125" s="605" t="s">
        <v>723</v>
      </c>
      <c r="V125" s="605" t="s">
        <v>723</v>
      </c>
      <c r="W125" s="608">
        <v>25</v>
      </c>
      <c r="X125" s="609">
        <v>0.27</v>
      </c>
      <c r="Y125" s="602">
        <v>27</v>
      </c>
      <c r="Z125" s="588"/>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row>
    <row r="126" spans="1:47" s="520" customFormat="1" ht="14.25" customHeight="1" x14ac:dyDescent="0.2">
      <c r="A126" s="573" t="s">
        <v>204</v>
      </c>
      <c r="B126" s="573" t="s">
        <v>205</v>
      </c>
      <c r="C126" s="573" t="s">
        <v>744</v>
      </c>
      <c r="D126" s="702"/>
      <c r="E126" s="692">
        <v>52</v>
      </c>
      <c r="F126" s="603">
        <v>23</v>
      </c>
      <c r="G126" s="601" t="s">
        <v>723</v>
      </c>
      <c r="H126" s="601" t="s">
        <v>723</v>
      </c>
      <c r="I126" s="601" t="s">
        <v>723</v>
      </c>
      <c r="J126" s="601" t="s">
        <v>723</v>
      </c>
      <c r="K126" s="601" t="s">
        <v>723</v>
      </c>
      <c r="L126" s="694">
        <v>28</v>
      </c>
      <c r="M126" s="704">
        <v>0.54</v>
      </c>
      <c r="N126" s="605" t="s">
        <v>723</v>
      </c>
      <c r="O126" s="605" t="s">
        <v>723</v>
      </c>
      <c r="P126" s="605">
        <v>5</v>
      </c>
      <c r="Q126" s="606">
        <v>35</v>
      </c>
      <c r="R126" s="607" t="s">
        <v>723</v>
      </c>
      <c r="S126" s="607" t="s">
        <v>723</v>
      </c>
      <c r="T126" s="607">
        <v>11</v>
      </c>
      <c r="U126" s="605" t="s">
        <v>723</v>
      </c>
      <c r="V126" s="605" t="s">
        <v>723</v>
      </c>
      <c r="W126" s="608">
        <v>18</v>
      </c>
      <c r="X126" s="609">
        <v>0.35</v>
      </c>
      <c r="Y126" s="602">
        <v>45</v>
      </c>
      <c r="Z126" s="588"/>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row>
    <row r="127" spans="1:47" s="520" customFormat="1" ht="14.25" customHeight="1" x14ac:dyDescent="0.2">
      <c r="A127" s="573" t="s">
        <v>590</v>
      </c>
      <c r="B127" s="573" t="s">
        <v>591</v>
      </c>
      <c r="C127" s="573" t="s">
        <v>748</v>
      </c>
      <c r="D127" s="702"/>
      <c r="E127" s="692">
        <v>54</v>
      </c>
      <c r="F127" s="603">
        <v>32</v>
      </c>
      <c r="G127" s="604">
        <v>5</v>
      </c>
      <c r="H127" s="601" t="s">
        <v>723</v>
      </c>
      <c r="I127" s="604" t="s">
        <v>723</v>
      </c>
      <c r="J127" s="601" t="s">
        <v>723</v>
      </c>
      <c r="K127" s="601">
        <v>5</v>
      </c>
      <c r="L127" s="694">
        <v>45</v>
      </c>
      <c r="M127" s="704">
        <v>0.83</v>
      </c>
      <c r="N127" s="605">
        <v>15</v>
      </c>
      <c r="O127" s="605">
        <v>8</v>
      </c>
      <c r="P127" s="607">
        <v>15</v>
      </c>
      <c r="Q127" s="606">
        <v>83</v>
      </c>
      <c r="R127" s="607">
        <v>55</v>
      </c>
      <c r="S127" s="605" t="s">
        <v>723</v>
      </c>
      <c r="T127" s="607">
        <v>55</v>
      </c>
      <c r="U127" s="605" t="s">
        <v>723</v>
      </c>
      <c r="V127" s="605" t="s">
        <v>723</v>
      </c>
      <c r="W127" s="608">
        <v>114</v>
      </c>
      <c r="X127" s="609">
        <v>2.11</v>
      </c>
      <c r="Y127" s="602">
        <v>45</v>
      </c>
      <c r="Z127" s="588"/>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row>
    <row r="128" spans="1:47" s="520" customFormat="1" ht="14.25" customHeight="1" x14ac:dyDescent="0.2">
      <c r="A128" s="573" t="s">
        <v>460</v>
      </c>
      <c r="B128" s="573" t="s">
        <v>461</v>
      </c>
      <c r="C128" s="573" t="s">
        <v>742</v>
      </c>
      <c r="D128" s="702"/>
      <c r="E128" s="692">
        <v>37</v>
      </c>
      <c r="F128" s="603">
        <v>15</v>
      </c>
      <c r="G128" s="601" t="s">
        <v>723</v>
      </c>
      <c r="H128" s="601" t="s">
        <v>723</v>
      </c>
      <c r="I128" s="601" t="s">
        <v>723</v>
      </c>
      <c r="J128" s="601" t="s">
        <v>723</v>
      </c>
      <c r="K128" s="604" t="s">
        <v>723</v>
      </c>
      <c r="L128" s="694">
        <v>20</v>
      </c>
      <c r="M128" s="704">
        <v>0.54</v>
      </c>
      <c r="N128" s="605" t="s">
        <v>723</v>
      </c>
      <c r="O128" s="605" t="s">
        <v>723</v>
      </c>
      <c r="P128" s="607">
        <v>17</v>
      </c>
      <c r="Q128" s="606">
        <v>39</v>
      </c>
      <c r="R128" s="605" t="s">
        <v>723</v>
      </c>
      <c r="S128" s="607">
        <v>62</v>
      </c>
      <c r="T128" s="607">
        <v>25</v>
      </c>
      <c r="U128" s="607">
        <v>98</v>
      </c>
      <c r="V128" s="605" t="s">
        <v>723</v>
      </c>
      <c r="W128" s="608">
        <v>190</v>
      </c>
      <c r="X128" s="609">
        <v>5.09</v>
      </c>
      <c r="Y128" s="610" t="s">
        <v>723</v>
      </c>
      <c r="Z128" s="588"/>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row>
    <row r="129" spans="1:47" s="520" customFormat="1" ht="14.25" customHeight="1" x14ac:dyDescent="0.2">
      <c r="A129" s="573" t="s">
        <v>482</v>
      </c>
      <c r="B129" s="573" t="s">
        <v>483</v>
      </c>
      <c r="C129" s="573" t="s">
        <v>742</v>
      </c>
      <c r="D129" s="702"/>
      <c r="E129" s="692">
        <v>43.65</v>
      </c>
      <c r="F129" s="603" t="s">
        <v>723</v>
      </c>
      <c r="G129" s="601" t="s">
        <v>723</v>
      </c>
      <c r="H129" s="601" t="s">
        <v>723</v>
      </c>
      <c r="I129" s="601" t="s">
        <v>723</v>
      </c>
      <c r="J129" s="601" t="s">
        <v>723</v>
      </c>
      <c r="K129" s="601">
        <v>5</v>
      </c>
      <c r="L129" s="694">
        <v>9</v>
      </c>
      <c r="M129" s="704">
        <v>0.21</v>
      </c>
      <c r="N129" s="607">
        <v>9</v>
      </c>
      <c r="O129" s="607">
        <v>6</v>
      </c>
      <c r="P129" s="607">
        <v>6</v>
      </c>
      <c r="Q129" s="606">
        <v>30</v>
      </c>
      <c r="R129" s="605" t="s">
        <v>723</v>
      </c>
      <c r="S129" s="605" t="s">
        <v>723</v>
      </c>
      <c r="T129" s="607">
        <v>53</v>
      </c>
      <c r="U129" s="605" t="s">
        <v>723</v>
      </c>
      <c r="V129" s="605">
        <v>7</v>
      </c>
      <c r="W129" s="608">
        <v>60</v>
      </c>
      <c r="X129" s="609">
        <v>1.37</v>
      </c>
      <c r="Y129" s="610" t="s">
        <v>723</v>
      </c>
      <c r="Z129" s="588"/>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row>
    <row r="130" spans="1:47" s="520" customFormat="1" ht="14.25" customHeight="1" x14ac:dyDescent="0.2">
      <c r="A130" s="573" t="s">
        <v>332</v>
      </c>
      <c r="B130" s="573" t="s">
        <v>333</v>
      </c>
      <c r="C130" s="573" t="s">
        <v>745</v>
      </c>
      <c r="D130" s="702"/>
      <c r="E130" s="692">
        <v>43.895000000000003</v>
      </c>
      <c r="F130" s="603" t="s">
        <v>723</v>
      </c>
      <c r="G130" s="601" t="s">
        <v>723</v>
      </c>
      <c r="H130" s="601" t="s">
        <v>723</v>
      </c>
      <c r="I130" s="601" t="s">
        <v>723</v>
      </c>
      <c r="J130" s="601" t="s">
        <v>723</v>
      </c>
      <c r="K130" s="601" t="s">
        <v>723</v>
      </c>
      <c r="L130" s="694">
        <v>13</v>
      </c>
      <c r="M130" s="704">
        <v>0.3</v>
      </c>
      <c r="N130" s="607">
        <v>15</v>
      </c>
      <c r="O130" s="607">
        <v>83</v>
      </c>
      <c r="P130" s="607">
        <v>69</v>
      </c>
      <c r="Q130" s="606">
        <v>180</v>
      </c>
      <c r="R130" s="607">
        <v>12</v>
      </c>
      <c r="S130" s="605" t="s">
        <v>723</v>
      </c>
      <c r="T130" s="607">
        <v>18</v>
      </c>
      <c r="U130" s="605" t="s">
        <v>723</v>
      </c>
      <c r="V130" s="607">
        <v>10</v>
      </c>
      <c r="W130" s="608">
        <v>46</v>
      </c>
      <c r="X130" s="609">
        <v>1.05</v>
      </c>
      <c r="Y130" s="602" t="s">
        <v>723</v>
      </c>
      <c r="Z130" s="588"/>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row>
    <row r="131" spans="1:47" s="520" customFormat="1" ht="14.25" customHeight="1" x14ac:dyDescent="0.2">
      <c r="A131" s="573" t="s">
        <v>400</v>
      </c>
      <c r="B131" s="573" t="s">
        <v>401</v>
      </c>
      <c r="C131" s="573" t="s">
        <v>746</v>
      </c>
      <c r="D131" s="702"/>
      <c r="E131" s="692">
        <v>116</v>
      </c>
      <c r="F131" s="603">
        <v>58</v>
      </c>
      <c r="G131" s="604">
        <v>67</v>
      </c>
      <c r="H131" s="604">
        <v>8</v>
      </c>
      <c r="I131" s="601">
        <v>5</v>
      </c>
      <c r="J131" s="601" t="s">
        <v>723</v>
      </c>
      <c r="K131" s="601" t="s">
        <v>723</v>
      </c>
      <c r="L131" s="694">
        <v>141</v>
      </c>
      <c r="M131" s="704">
        <v>1.22</v>
      </c>
      <c r="N131" s="607">
        <v>18</v>
      </c>
      <c r="O131" s="607">
        <v>26</v>
      </c>
      <c r="P131" s="607">
        <v>27</v>
      </c>
      <c r="Q131" s="606">
        <v>212</v>
      </c>
      <c r="R131" s="605" t="s">
        <v>723</v>
      </c>
      <c r="S131" s="605" t="s">
        <v>723</v>
      </c>
      <c r="T131" s="607">
        <v>185</v>
      </c>
      <c r="U131" s="607">
        <v>90</v>
      </c>
      <c r="V131" s="607">
        <v>257</v>
      </c>
      <c r="W131" s="608">
        <v>575</v>
      </c>
      <c r="X131" s="609">
        <v>4.97</v>
      </c>
      <c r="Y131" s="602">
        <v>33</v>
      </c>
      <c r="Z131" s="588"/>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row>
    <row r="132" spans="1:47" s="520" customFormat="1" ht="14.25" customHeight="1" x14ac:dyDescent="0.2">
      <c r="A132" s="573" t="s">
        <v>512</v>
      </c>
      <c r="B132" s="573" t="s">
        <v>513</v>
      </c>
      <c r="C132" s="573" t="s">
        <v>742</v>
      </c>
      <c r="D132" s="702"/>
      <c r="E132" s="692">
        <v>58</v>
      </c>
      <c r="F132" s="612" t="s">
        <v>723</v>
      </c>
      <c r="G132" s="601" t="s">
        <v>723</v>
      </c>
      <c r="H132" s="601" t="s">
        <v>723</v>
      </c>
      <c r="I132" s="601" t="s">
        <v>723</v>
      </c>
      <c r="J132" s="601" t="s">
        <v>723</v>
      </c>
      <c r="K132" s="601" t="s">
        <v>723</v>
      </c>
      <c r="L132" s="600">
        <v>5</v>
      </c>
      <c r="M132" s="610">
        <v>0.09</v>
      </c>
      <c r="N132" s="605" t="s">
        <v>723</v>
      </c>
      <c r="O132" s="605" t="s">
        <v>723</v>
      </c>
      <c r="P132" s="605" t="s">
        <v>723</v>
      </c>
      <c r="Q132" s="606">
        <v>11</v>
      </c>
      <c r="R132" s="607" t="s">
        <v>723</v>
      </c>
      <c r="S132" s="605" t="s">
        <v>723</v>
      </c>
      <c r="T132" s="607">
        <v>55</v>
      </c>
      <c r="U132" s="605" t="s">
        <v>723</v>
      </c>
      <c r="V132" s="607">
        <v>8</v>
      </c>
      <c r="W132" s="608">
        <v>67</v>
      </c>
      <c r="X132" s="609">
        <v>1.1499999999999999</v>
      </c>
      <c r="Y132" s="610" t="s">
        <v>723</v>
      </c>
      <c r="Z132" s="588"/>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row>
    <row r="133" spans="1:47" s="520" customFormat="1" ht="14.25" customHeight="1" x14ac:dyDescent="0.2">
      <c r="A133" s="573" t="s">
        <v>360</v>
      </c>
      <c r="B133" s="573" t="s">
        <v>361</v>
      </c>
      <c r="C133" s="573" t="s">
        <v>746</v>
      </c>
      <c r="D133" s="702"/>
      <c r="E133" s="692">
        <v>118</v>
      </c>
      <c r="F133" s="603">
        <v>36</v>
      </c>
      <c r="G133" s="604">
        <v>47</v>
      </c>
      <c r="H133" s="601" t="s">
        <v>723</v>
      </c>
      <c r="I133" s="601" t="s">
        <v>723</v>
      </c>
      <c r="J133" s="604">
        <v>18</v>
      </c>
      <c r="K133" s="604">
        <v>188</v>
      </c>
      <c r="L133" s="694">
        <v>297</v>
      </c>
      <c r="M133" s="704">
        <v>2.52</v>
      </c>
      <c r="N133" s="607">
        <v>54</v>
      </c>
      <c r="O133" s="607">
        <v>35</v>
      </c>
      <c r="P133" s="607">
        <v>59</v>
      </c>
      <c r="Q133" s="606">
        <v>445</v>
      </c>
      <c r="R133" s="607">
        <v>303</v>
      </c>
      <c r="S133" s="607">
        <v>736</v>
      </c>
      <c r="T133" s="607">
        <v>465</v>
      </c>
      <c r="U133" s="607">
        <v>280</v>
      </c>
      <c r="V133" s="607">
        <v>1101</v>
      </c>
      <c r="W133" s="608">
        <v>2885</v>
      </c>
      <c r="X133" s="609">
        <v>24.44</v>
      </c>
      <c r="Y133" s="610" t="s">
        <v>723</v>
      </c>
      <c r="Z133" s="588"/>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row>
    <row r="134" spans="1:47" s="520" customFormat="1" ht="14.25" customHeight="1" x14ac:dyDescent="0.2">
      <c r="A134" s="573" t="s">
        <v>31</v>
      </c>
      <c r="B134" s="573" t="s">
        <v>658</v>
      </c>
      <c r="C134" s="573" t="s">
        <v>743</v>
      </c>
      <c r="D134" s="702"/>
      <c r="E134" s="692">
        <v>55</v>
      </c>
      <c r="F134" s="612">
        <v>7</v>
      </c>
      <c r="G134" s="601" t="s">
        <v>723</v>
      </c>
      <c r="H134" s="601" t="s">
        <v>723</v>
      </c>
      <c r="I134" s="601" t="s">
        <v>723</v>
      </c>
      <c r="J134" s="601" t="s">
        <v>723</v>
      </c>
      <c r="K134" s="601" t="s">
        <v>723</v>
      </c>
      <c r="L134" s="694">
        <v>10</v>
      </c>
      <c r="M134" s="704">
        <v>0.18</v>
      </c>
      <c r="N134" s="607" t="s">
        <v>723</v>
      </c>
      <c r="O134" s="607">
        <v>67</v>
      </c>
      <c r="P134" s="607" t="s">
        <v>723</v>
      </c>
      <c r="Q134" s="606">
        <v>85</v>
      </c>
      <c r="R134" s="605" t="s">
        <v>723</v>
      </c>
      <c r="S134" s="607">
        <v>6</v>
      </c>
      <c r="T134" s="605" t="s">
        <v>723</v>
      </c>
      <c r="U134" s="605" t="s">
        <v>723</v>
      </c>
      <c r="V134" s="605" t="s">
        <v>723</v>
      </c>
      <c r="W134" s="608">
        <v>7</v>
      </c>
      <c r="X134" s="609">
        <v>0.13</v>
      </c>
      <c r="Y134" s="610" t="s">
        <v>723</v>
      </c>
      <c r="Z134" s="588"/>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row>
    <row r="135" spans="1:47" s="520" customFormat="1" ht="14.25" customHeight="1" x14ac:dyDescent="0.2">
      <c r="A135" s="573" t="s">
        <v>106</v>
      </c>
      <c r="B135" s="573" t="s">
        <v>107</v>
      </c>
      <c r="C135" s="573" t="s">
        <v>747</v>
      </c>
      <c r="D135" s="702"/>
      <c r="E135" s="692">
        <v>39.484999999999999</v>
      </c>
      <c r="F135" s="612" t="s">
        <v>723</v>
      </c>
      <c r="G135" s="601" t="s">
        <v>723</v>
      </c>
      <c r="H135" s="601" t="s">
        <v>723</v>
      </c>
      <c r="I135" s="601" t="s">
        <v>723</v>
      </c>
      <c r="J135" s="601" t="s">
        <v>723</v>
      </c>
      <c r="K135" s="601" t="s">
        <v>723</v>
      </c>
      <c r="L135" s="600">
        <v>7</v>
      </c>
      <c r="M135" s="610">
        <v>0.18</v>
      </c>
      <c r="N135" s="605" t="s">
        <v>723</v>
      </c>
      <c r="O135" s="605" t="s">
        <v>723</v>
      </c>
      <c r="P135" s="605" t="s">
        <v>723</v>
      </c>
      <c r="Q135" s="606">
        <v>12</v>
      </c>
      <c r="R135" s="605" t="s">
        <v>723</v>
      </c>
      <c r="S135" s="605" t="s">
        <v>723</v>
      </c>
      <c r="T135" s="605" t="s">
        <v>723</v>
      </c>
      <c r="U135" s="607">
        <v>7</v>
      </c>
      <c r="V135" s="605" t="s">
        <v>723</v>
      </c>
      <c r="W135" s="608">
        <v>8</v>
      </c>
      <c r="X135" s="609">
        <v>0.2</v>
      </c>
      <c r="Y135" s="610" t="s">
        <v>723</v>
      </c>
      <c r="Z135" s="588"/>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row>
    <row r="136" spans="1:47" s="520" customFormat="1" ht="14.25" customHeight="1" x14ac:dyDescent="0.2">
      <c r="A136" s="573" t="s">
        <v>362</v>
      </c>
      <c r="B136" s="573" t="s">
        <v>363</v>
      </c>
      <c r="C136" s="573" t="s">
        <v>746</v>
      </c>
      <c r="D136" s="702"/>
      <c r="E136" s="692">
        <v>83.415000000000006</v>
      </c>
      <c r="F136" s="603">
        <v>20</v>
      </c>
      <c r="G136" s="604">
        <v>21</v>
      </c>
      <c r="H136" s="604">
        <v>9</v>
      </c>
      <c r="I136" s="601" t="s">
        <v>723</v>
      </c>
      <c r="J136" s="604">
        <v>6</v>
      </c>
      <c r="K136" s="601" t="s">
        <v>723</v>
      </c>
      <c r="L136" s="694">
        <v>60</v>
      </c>
      <c r="M136" s="704">
        <v>0.72</v>
      </c>
      <c r="N136" s="607" t="s">
        <v>723</v>
      </c>
      <c r="O136" s="607" t="s">
        <v>723</v>
      </c>
      <c r="P136" s="607" t="s">
        <v>723</v>
      </c>
      <c r="Q136" s="606">
        <v>77</v>
      </c>
      <c r="R136" s="607">
        <v>163</v>
      </c>
      <c r="S136" s="607">
        <v>8</v>
      </c>
      <c r="T136" s="607">
        <v>259</v>
      </c>
      <c r="U136" s="607">
        <v>934</v>
      </c>
      <c r="V136" s="607">
        <v>5</v>
      </c>
      <c r="W136" s="608">
        <v>1369</v>
      </c>
      <c r="X136" s="609">
        <v>16.41</v>
      </c>
      <c r="Y136" s="610" t="s">
        <v>723</v>
      </c>
      <c r="Z136" s="588"/>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row>
    <row r="137" spans="1:47" s="520" customFormat="1" ht="14.25" customHeight="1" x14ac:dyDescent="0.2">
      <c r="A137" s="573" t="s">
        <v>160</v>
      </c>
      <c r="B137" s="573" t="s">
        <v>161</v>
      </c>
      <c r="C137" s="573" t="s">
        <v>744</v>
      </c>
      <c r="D137" s="702"/>
      <c r="E137" s="692">
        <v>38</v>
      </c>
      <c r="F137" s="603">
        <v>9</v>
      </c>
      <c r="G137" s="601" t="s">
        <v>723</v>
      </c>
      <c r="H137" s="601" t="s">
        <v>723</v>
      </c>
      <c r="I137" s="601" t="s">
        <v>723</v>
      </c>
      <c r="J137" s="601" t="s">
        <v>723</v>
      </c>
      <c r="K137" s="601" t="s">
        <v>723</v>
      </c>
      <c r="L137" s="694">
        <v>10</v>
      </c>
      <c r="M137" s="704">
        <v>0.27</v>
      </c>
      <c r="N137" s="605" t="s">
        <v>723</v>
      </c>
      <c r="O137" s="605" t="s">
        <v>723</v>
      </c>
      <c r="P137" s="605" t="s">
        <v>723</v>
      </c>
      <c r="Q137" s="606">
        <v>18</v>
      </c>
      <c r="R137" s="605" t="s">
        <v>723</v>
      </c>
      <c r="S137" s="605" t="s">
        <v>723</v>
      </c>
      <c r="T137" s="605" t="s">
        <v>723</v>
      </c>
      <c r="U137" s="605" t="s">
        <v>723</v>
      </c>
      <c r="V137" s="605" t="s">
        <v>723</v>
      </c>
      <c r="W137" s="608" t="s">
        <v>619</v>
      </c>
      <c r="X137" s="609" t="s">
        <v>723</v>
      </c>
      <c r="Y137" s="602" t="s">
        <v>723</v>
      </c>
      <c r="Z137" s="588"/>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row>
    <row r="138" spans="1:47" s="520" customFormat="1" ht="14.25" customHeight="1" x14ac:dyDescent="0.2">
      <c r="A138" s="573" t="s">
        <v>364</v>
      </c>
      <c r="B138" s="573" t="s">
        <v>365</v>
      </c>
      <c r="C138" s="573" t="s">
        <v>746</v>
      </c>
      <c r="D138" s="702"/>
      <c r="E138" s="692">
        <v>117</v>
      </c>
      <c r="F138" s="603">
        <v>7</v>
      </c>
      <c r="G138" s="604">
        <v>43</v>
      </c>
      <c r="H138" s="601" t="s">
        <v>723</v>
      </c>
      <c r="I138" s="601" t="s">
        <v>723</v>
      </c>
      <c r="J138" s="604">
        <v>37</v>
      </c>
      <c r="K138" s="604">
        <v>10</v>
      </c>
      <c r="L138" s="694">
        <v>105</v>
      </c>
      <c r="M138" s="704">
        <v>0.9</v>
      </c>
      <c r="N138" s="607">
        <v>24</v>
      </c>
      <c r="O138" s="607">
        <v>23</v>
      </c>
      <c r="P138" s="607">
        <v>95</v>
      </c>
      <c r="Q138" s="606">
        <v>247</v>
      </c>
      <c r="R138" s="605" t="s">
        <v>723</v>
      </c>
      <c r="S138" s="605" t="s">
        <v>723</v>
      </c>
      <c r="T138" s="607">
        <v>330</v>
      </c>
      <c r="U138" s="607">
        <v>1107</v>
      </c>
      <c r="V138" s="607">
        <v>1590</v>
      </c>
      <c r="W138" s="608">
        <v>3070</v>
      </c>
      <c r="X138" s="609">
        <v>26.25</v>
      </c>
      <c r="Y138" s="602">
        <v>9</v>
      </c>
      <c r="Z138" s="588"/>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row>
    <row r="139" spans="1:47" s="520" customFormat="1" ht="14.25" customHeight="1" x14ac:dyDescent="0.2">
      <c r="A139" s="573" t="s">
        <v>298</v>
      </c>
      <c r="B139" s="573" t="s">
        <v>299</v>
      </c>
      <c r="C139" s="573" t="s">
        <v>745</v>
      </c>
      <c r="D139" s="702"/>
      <c r="E139" s="692">
        <v>37</v>
      </c>
      <c r="F139" s="603">
        <v>18</v>
      </c>
      <c r="G139" s="601" t="s">
        <v>723</v>
      </c>
      <c r="H139" s="601" t="s">
        <v>723</v>
      </c>
      <c r="I139" s="601" t="s">
        <v>723</v>
      </c>
      <c r="J139" s="601" t="s">
        <v>723</v>
      </c>
      <c r="K139" s="604" t="s">
        <v>723</v>
      </c>
      <c r="L139" s="694">
        <v>27</v>
      </c>
      <c r="M139" s="704">
        <v>0.74</v>
      </c>
      <c r="N139" s="607">
        <v>10</v>
      </c>
      <c r="O139" s="605">
        <v>13</v>
      </c>
      <c r="P139" s="605">
        <v>9</v>
      </c>
      <c r="Q139" s="606">
        <v>59</v>
      </c>
      <c r="R139" s="607">
        <v>16</v>
      </c>
      <c r="S139" s="607">
        <v>21</v>
      </c>
      <c r="T139" s="607">
        <v>83</v>
      </c>
      <c r="U139" s="607">
        <v>8</v>
      </c>
      <c r="V139" s="607">
        <v>126</v>
      </c>
      <c r="W139" s="608">
        <v>254</v>
      </c>
      <c r="X139" s="609">
        <v>6.95</v>
      </c>
      <c r="Y139" s="610" t="s">
        <v>723</v>
      </c>
      <c r="Z139" s="588"/>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row>
    <row r="140" spans="1:47" s="520" customFormat="1" ht="14.25" customHeight="1" x14ac:dyDescent="0.2">
      <c r="A140" s="573" t="s">
        <v>108</v>
      </c>
      <c r="B140" s="573" t="s">
        <v>109</v>
      </c>
      <c r="C140" s="573" t="s">
        <v>747</v>
      </c>
      <c r="D140" s="702"/>
      <c r="E140" s="692">
        <v>69</v>
      </c>
      <c r="F140" s="603">
        <v>25</v>
      </c>
      <c r="G140" s="601" t="s">
        <v>723</v>
      </c>
      <c r="H140" s="601" t="s">
        <v>723</v>
      </c>
      <c r="I140" s="601" t="s">
        <v>723</v>
      </c>
      <c r="J140" s="601" t="s">
        <v>723</v>
      </c>
      <c r="K140" s="601" t="s">
        <v>723</v>
      </c>
      <c r="L140" s="694">
        <v>26</v>
      </c>
      <c r="M140" s="704">
        <v>0.38</v>
      </c>
      <c r="N140" s="607">
        <v>12</v>
      </c>
      <c r="O140" s="607" t="s">
        <v>723</v>
      </c>
      <c r="P140" s="607" t="s">
        <v>723</v>
      </c>
      <c r="Q140" s="606">
        <v>46</v>
      </c>
      <c r="R140" s="605" t="s">
        <v>723</v>
      </c>
      <c r="S140" s="607">
        <v>13</v>
      </c>
      <c r="T140" s="607">
        <v>16</v>
      </c>
      <c r="U140" s="605" t="s">
        <v>723</v>
      </c>
      <c r="V140" s="607">
        <v>16</v>
      </c>
      <c r="W140" s="608">
        <v>52</v>
      </c>
      <c r="X140" s="609">
        <v>0.76</v>
      </c>
      <c r="Y140" s="610" t="s">
        <v>723</v>
      </c>
      <c r="Z140" s="588"/>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row>
    <row r="141" spans="1:47" s="520" customFormat="1" ht="14.25" customHeight="1" x14ac:dyDescent="0.2">
      <c r="A141" s="573" t="s">
        <v>402</v>
      </c>
      <c r="B141" s="573" t="s">
        <v>403</v>
      </c>
      <c r="C141" s="573" t="s">
        <v>746</v>
      </c>
      <c r="D141" s="702"/>
      <c r="E141" s="692">
        <v>93</v>
      </c>
      <c r="F141" s="603">
        <v>33</v>
      </c>
      <c r="G141" s="604">
        <v>25</v>
      </c>
      <c r="H141" s="604">
        <v>19</v>
      </c>
      <c r="I141" s="601" t="s">
        <v>723</v>
      </c>
      <c r="J141" s="601" t="s">
        <v>723</v>
      </c>
      <c r="K141" s="604">
        <v>15</v>
      </c>
      <c r="L141" s="694">
        <v>104</v>
      </c>
      <c r="M141" s="704">
        <v>1.1200000000000001</v>
      </c>
      <c r="N141" s="607">
        <v>10</v>
      </c>
      <c r="O141" s="607">
        <v>19</v>
      </c>
      <c r="P141" s="607">
        <v>15</v>
      </c>
      <c r="Q141" s="606">
        <v>148</v>
      </c>
      <c r="R141" s="607">
        <v>37</v>
      </c>
      <c r="S141" s="607">
        <v>38</v>
      </c>
      <c r="T141" s="607">
        <v>108</v>
      </c>
      <c r="U141" s="607">
        <v>458</v>
      </c>
      <c r="V141" s="607">
        <v>87</v>
      </c>
      <c r="W141" s="608">
        <v>728</v>
      </c>
      <c r="X141" s="609">
        <v>7.85</v>
      </c>
      <c r="Y141" s="602">
        <v>5</v>
      </c>
      <c r="Z141" s="588"/>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row>
    <row r="142" spans="1:47" s="520" customFormat="1" ht="14.25" customHeight="1" x14ac:dyDescent="0.2">
      <c r="A142" s="573" t="s">
        <v>462</v>
      </c>
      <c r="B142" s="573" t="s">
        <v>463</v>
      </c>
      <c r="C142" s="573" t="s">
        <v>742</v>
      </c>
      <c r="D142" s="702"/>
      <c r="E142" s="692">
        <v>37</v>
      </c>
      <c r="F142" s="612" t="s">
        <v>723</v>
      </c>
      <c r="G142" s="601" t="s">
        <v>723</v>
      </c>
      <c r="H142" s="601" t="s">
        <v>723</v>
      </c>
      <c r="I142" s="601" t="s">
        <v>723</v>
      </c>
      <c r="J142" s="601" t="s">
        <v>723</v>
      </c>
      <c r="K142" s="601" t="s">
        <v>723</v>
      </c>
      <c r="L142" s="600">
        <v>8</v>
      </c>
      <c r="M142" s="610">
        <v>0.21</v>
      </c>
      <c r="N142" s="605" t="s">
        <v>723</v>
      </c>
      <c r="O142" s="605" t="s">
        <v>723</v>
      </c>
      <c r="P142" s="605" t="s">
        <v>723</v>
      </c>
      <c r="Q142" s="606">
        <v>14</v>
      </c>
      <c r="R142" s="605" t="s">
        <v>723</v>
      </c>
      <c r="S142" s="605" t="s">
        <v>723</v>
      </c>
      <c r="T142" s="607" t="s">
        <v>723</v>
      </c>
      <c r="U142" s="605" t="s">
        <v>723</v>
      </c>
      <c r="V142" s="605" t="s">
        <v>723</v>
      </c>
      <c r="W142" s="608">
        <v>18</v>
      </c>
      <c r="X142" s="609">
        <v>0.48</v>
      </c>
      <c r="Y142" s="610" t="s">
        <v>723</v>
      </c>
      <c r="Z142" s="588"/>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row>
    <row r="143" spans="1:47" s="520" customFormat="1" ht="14.25" customHeight="1" x14ac:dyDescent="0.2">
      <c r="A143" s="573" t="s">
        <v>12</v>
      </c>
      <c r="B143" s="573" t="s">
        <v>659</v>
      </c>
      <c r="C143" s="573" t="s">
        <v>750</v>
      </c>
      <c r="D143" s="702"/>
      <c r="E143" s="692">
        <v>42</v>
      </c>
      <c r="F143" s="603" t="s">
        <v>723</v>
      </c>
      <c r="G143" s="601" t="s">
        <v>723</v>
      </c>
      <c r="H143" s="601" t="s">
        <v>723</v>
      </c>
      <c r="I143" s="601" t="s">
        <v>723</v>
      </c>
      <c r="J143" s="601" t="s">
        <v>723</v>
      </c>
      <c r="K143" s="601" t="s">
        <v>723</v>
      </c>
      <c r="L143" s="694">
        <v>9</v>
      </c>
      <c r="M143" s="704">
        <v>0.21</v>
      </c>
      <c r="N143" s="605" t="s">
        <v>723</v>
      </c>
      <c r="O143" s="605">
        <v>32</v>
      </c>
      <c r="P143" s="607" t="s">
        <v>723</v>
      </c>
      <c r="Q143" s="606">
        <v>61</v>
      </c>
      <c r="R143" s="607" t="s">
        <v>723</v>
      </c>
      <c r="S143" s="605" t="s">
        <v>723</v>
      </c>
      <c r="T143" s="605" t="s">
        <v>723</v>
      </c>
      <c r="U143" s="605" t="s">
        <v>723</v>
      </c>
      <c r="V143" s="605" t="s">
        <v>723</v>
      </c>
      <c r="W143" s="608" t="s">
        <v>619</v>
      </c>
      <c r="X143" s="609" t="s">
        <v>723</v>
      </c>
      <c r="Y143" s="602">
        <v>6</v>
      </c>
      <c r="Z143" s="588"/>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row>
    <row r="144" spans="1:47" s="520" customFormat="1" ht="14.25" customHeight="1" x14ac:dyDescent="0.2">
      <c r="A144" s="573" t="s">
        <v>444</v>
      </c>
      <c r="B144" s="573" t="s">
        <v>445</v>
      </c>
      <c r="C144" s="573" t="s">
        <v>742</v>
      </c>
      <c r="D144" s="702"/>
      <c r="E144" s="692">
        <v>42.655000000000001</v>
      </c>
      <c r="F144" s="603">
        <v>62</v>
      </c>
      <c r="G144" s="601" t="s">
        <v>723</v>
      </c>
      <c r="H144" s="601" t="s">
        <v>723</v>
      </c>
      <c r="I144" s="601" t="s">
        <v>723</v>
      </c>
      <c r="J144" s="601" t="s">
        <v>723</v>
      </c>
      <c r="K144" s="601" t="s">
        <v>723</v>
      </c>
      <c r="L144" s="694">
        <v>64</v>
      </c>
      <c r="M144" s="704">
        <v>1.5</v>
      </c>
      <c r="N144" s="607">
        <v>14</v>
      </c>
      <c r="O144" s="607">
        <v>17</v>
      </c>
      <c r="P144" s="607">
        <v>11</v>
      </c>
      <c r="Q144" s="606">
        <v>106</v>
      </c>
      <c r="R144" s="607">
        <v>5</v>
      </c>
      <c r="S144" s="605" t="s">
        <v>723</v>
      </c>
      <c r="T144" s="605" t="s">
        <v>723</v>
      </c>
      <c r="U144" s="607">
        <v>16</v>
      </c>
      <c r="V144" s="607">
        <v>75</v>
      </c>
      <c r="W144" s="608">
        <v>97</v>
      </c>
      <c r="X144" s="609">
        <v>2.27</v>
      </c>
      <c r="Y144" s="602">
        <v>47</v>
      </c>
      <c r="Z144" s="588"/>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row>
    <row r="145" spans="1:47" s="520" customFormat="1" ht="14.25" customHeight="1" x14ac:dyDescent="0.2">
      <c r="A145" s="573" t="s">
        <v>464</v>
      </c>
      <c r="B145" s="573" t="s">
        <v>465</v>
      </c>
      <c r="C145" s="573" t="s">
        <v>742</v>
      </c>
      <c r="D145" s="702"/>
      <c r="E145" s="692">
        <v>53</v>
      </c>
      <c r="F145" s="612" t="s">
        <v>723</v>
      </c>
      <c r="G145" s="601" t="s">
        <v>723</v>
      </c>
      <c r="H145" s="601" t="s">
        <v>723</v>
      </c>
      <c r="I145" s="601" t="s">
        <v>723</v>
      </c>
      <c r="J145" s="601" t="s">
        <v>723</v>
      </c>
      <c r="K145" s="601" t="s">
        <v>723</v>
      </c>
      <c r="L145" s="694">
        <v>6</v>
      </c>
      <c r="M145" s="704">
        <v>0.11</v>
      </c>
      <c r="N145" s="605" t="s">
        <v>723</v>
      </c>
      <c r="O145" s="605" t="s">
        <v>723</v>
      </c>
      <c r="P145" s="605" t="s">
        <v>723</v>
      </c>
      <c r="Q145" s="606">
        <v>9</v>
      </c>
      <c r="R145" s="607">
        <v>10</v>
      </c>
      <c r="S145" s="605" t="s">
        <v>723</v>
      </c>
      <c r="T145" s="605" t="s">
        <v>723</v>
      </c>
      <c r="U145" s="605" t="s">
        <v>723</v>
      </c>
      <c r="V145" s="605" t="s">
        <v>723</v>
      </c>
      <c r="W145" s="608">
        <v>14</v>
      </c>
      <c r="X145" s="609">
        <v>0.26</v>
      </c>
      <c r="Y145" s="610" t="s">
        <v>723</v>
      </c>
      <c r="Z145" s="588"/>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row>
    <row r="146" spans="1:47" s="520" customFormat="1" ht="14.25" customHeight="1" x14ac:dyDescent="0.2">
      <c r="A146" s="573" t="s">
        <v>404</v>
      </c>
      <c r="B146" s="573" t="s">
        <v>405</v>
      </c>
      <c r="C146" s="573" t="s">
        <v>746</v>
      </c>
      <c r="D146" s="702"/>
      <c r="E146" s="692">
        <v>104</v>
      </c>
      <c r="F146" s="603">
        <v>51</v>
      </c>
      <c r="G146" s="604">
        <v>26</v>
      </c>
      <c r="H146" s="601">
        <v>8</v>
      </c>
      <c r="I146" s="601">
        <v>6</v>
      </c>
      <c r="J146" s="601" t="s">
        <v>723</v>
      </c>
      <c r="K146" s="601" t="s">
        <v>723</v>
      </c>
      <c r="L146" s="694">
        <v>93</v>
      </c>
      <c r="M146" s="704">
        <v>0.9</v>
      </c>
      <c r="N146" s="607">
        <v>37</v>
      </c>
      <c r="O146" s="607">
        <v>69</v>
      </c>
      <c r="P146" s="607">
        <v>93</v>
      </c>
      <c r="Q146" s="606">
        <v>292</v>
      </c>
      <c r="R146" s="605" t="s">
        <v>723</v>
      </c>
      <c r="S146" s="607">
        <v>74</v>
      </c>
      <c r="T146" s="607">
        <v>84</v>
      </c>
      <c r="U146" s="607">
        <v>621</v>
      </c>
      <c r="V146" s="605" t="s">
        <v>723</v>
      </c>
      <c r="W146" s="608">
        <v>779</v>
      </c>
      <c r="X146" s="609">
        <v>7.52</v>
      </c>
      <c r="Y146" s="602">
        <v>18</v>
      </c>
      <c r="Z146" s="588"/>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row>
    <row r="147" spans="1:47" s="520" customFormat="1" ht="14.25" customHeight="1" x14ac:dyDescent="0.2">
      <c r="A147" s="573" t="s">
        <v>212</v>
      </c>
      <c r="B147" s="573" t="s">
        <v>660</v>
      </c>
      <c r="C147" s="573" t="s">
        <v>749</v>
      </c>
      <c r="D147" s="702"/>
      <c r="E147" s="692">
        <v>83</v>
      </c>
      <c r="F147" s="612" t="s">
        <v>723</v>
      </c>
      <c r="G147" s="601" t="s">
        <v>723</v>
      </c>
      <c r="H147" s="601" t="s">
        <v>723</v>
      </c>
      <c r="I147" s="601" t="s">
        <v>723</v>
      </c>
      <c r="J147" s="601" t="s">
        <v>723</v>
      </c>
      <c r="K147" s="601" t="s">
        <v>723</v>
      </c>
      <c r="L147" s="694">
        <v>8</v>
      </c>
      <c r="M147" s="704">
        <v>0.1</v>
      </c>
      <c r="N147" s="605" t="s">
        <v>723</v>
      </c>
      <c r="O147" s="605" t="s">
        <v>723</v>
      </c>
      <c r="P147" s="607">
        <v>11</v>
      </c>
      <c r="Q147" s="606">
        <v>26</v>
      </c>
      <c r="R147" s="607">
        <v>5</v>
      </c>
      <c r="S147" s="605" t="s">
        <v>723</v>
      </c>
      <c r="T147" s="607">
        <v>9</v>
      </c>
      <c r="U147" s="607">
        <v>24</v>
      </c>
      <c r="V147" s="605" t="s">
        <v>723</v>
      </c>
      <c r="W147" s="608">
        <v>39</v>
      </c>
      <c r="X147" s="609">
        <v>0.47</v>
      </c>
      <c r="Y147" s="602">
        <v>7</v>
      </c>
      <c r="Z147" s="588"/>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row>
    <row r="148" spans="1:47" s="520" customFormat="1" ht="14.25" customHeight="1" x14ac:dyDescent="0.2">
      <c r="A148" s="573" t="s">
        <v>314</v>
      </c>
      <c r="B148" s="573" t="s">
        <v>315</v>
      </c>
      <c r="C148" s="573" t="s">
        <v>745</v>
      </c>
      <c r="D148" s="702"/>
      <c r="E148" s="692">
        <v>42</v>
      </c>
      <c r="F148" s="603">
        <v>10</v>
      </c>
      <c r="G148" s="601" t="s">
        <v>723</v>
      </c>
      <c r="H148" s="601" t="s">
        <v>723</v>
      </c>
      <c r="I148" s="601" t="s">
        <v>723</v>
      </c>
      <c r="J148" s="601" t="s">
        <v>723</v>
      </c>
      <c r="K148" s="604">
        <v>12</v>
      </c>
      <c r="L148" s="694">
        <v>28</v>
      </c>
      <c r="M148" s="704">
        <v>0.66</v>
      </c>
      <c r="N148" s="605">
        <v>7</v>
      </c>
      <c r="O148" s="605">
        <v>9</v>
      </c>
      <c r="P148" s="607">
        <v>23</v>
      </c>
      <c r="Q148" s="606">
        <v>67</v>
      </c>
      <c r="R148" s="607">
        <v>27</v>
      </c>
      <c r="S148" s="607">
        <v>27</v>
      </c>
      <c r="T148" s="607">
        <v>34</v>
      </c>
      <c r="U148" s="607">
        <v>13</v>
      </c>
      <c r="V148" s="607">
        <v>65</v>
      </c>
      <c r="W148" s="608">
        <v>166</v>
      </c>
      <c r="X148" s="609">
        <v>3.93</v>
      </c>
      <c r="Y148" s="610" t="s">
        <v>723</v>
      </c>
      <c r="Z148" s="588"/>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row>
    <row r="149" spans="1:47" s="520" customFormat="1" ht="14.25" customHeight="1" x14ac:dyDescent="0.2">
      <c r="A149" s="573" t="s">
        <v>150</v>
      </c>
      <c r="B149" s="573" t="s">
        <v>151</v>
      </c>
      <c r="C149" s="573" t="s">
        <v>744</v>
      </c>
      <c r="D149" s="702"/>
      <c r="E149" s="692">
        <v>40.33</v>
      </c>
      <c r="F149" s="603">
        <v>9</v>
      </c>
      <c r="G149" s="601" t="s">
        <v>723</v>
      </c>
      <c r="H149" s="601" t="s">
        <v>723</v>
      </c>
      <c r="I149" s="601" t="s">
        <v>723</v>
      </c>
      <c r="J149" s="601" t="s">
        <v>723</v>
      </c>
      <c r="K149" s="601" t="s">
        <v>723</v>
      </c>
      <c r="L149" s="694">
        <v>11</v>
      </c>
      <c r="M149" s="704">
        <v>0.27</v>
      </c>
      <c r="N149" s="605" t="s">
        <v>723</v>
      </c>
      <c r="O149" s="605">
        <v>11</v>
      </c>
      <c r="P149" s="605" t="s">
        <v>723</v>
      </c>
      <c r="Q149" s="606">
        <v>30</v>
      </c>
      <c r="R149" s="605" t="s">
        <v>723</v>
      </c>
      <c r="S149" s="605" t="s">
        <v>723</v>
      </c>
      <c r="T149" s="607">
        <v>12</v>
      </c>
      <c r="U149" s="605" t="s">
        <v>723</v>
      </c>
      <c r="V149" s="605" t="s">
        <v>723</v>
      </c>
      <c r="W149" s="608">
        <v>13</v>
      </c>
      <c r="X149" s="609">
        <v>0.32</v>
      </c>
      <c r="Y149" s="610" t="s">
        <v>723</v>
      </c>
      <c r="Z149" s="588"/>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row>
    <row r="150" spans="1:47" s="520" customFormat="1" ht="14.25" customHeight="1" x14ac:dyDescent="0.2">
      <c r="A150" s="573" t="s">
        <v>406</v>
      </c>
      <c r="B150" s="573" t="s">
        <v>407</v>
      </c>
      <c r="C150" s="573" t="s">
        <v>746</v>
      </c>
      <c r="D150" s="702"/>
      <c r="E150" s="692">
        <v>114</v>
      </c>
      <c r="F150" s="603">
        <v>20</v>
      </c>
      <c r="G150" s="604">
        <v>16</v>
      </c>
      <c r="H150" s="604">
        <v>18</v>
      </c>
      <c r="I150" s="601" t="s">
        <v>723</v>
      </c>
      <c r="J150" s="604" t="s">
        <v>723</v>
      </c>
      <c r="K150" s="601">
        <v>8</v>
      </c>
      <c r="L150" s="694">
        <v>71</v>
      </c>
      <c r="M150" s="704">
        <v>0.62</v>
      </c>
      <c r="N150" s="607">
        <v>13</v>
      </c>
      <c r="O150" s="607">
        <v>9</v>
      </c>
      <c r="P150" s="607">
        <v>36</v>
      </c>
      <c r="Q150" s="606">
        <v>129</v>
      </c>
      <c r="R150" s="607">
        <v>24</v>
      </c>
      <c r="S150" s="607">
        <v>28</v>
      </c>
      <c r="T150" s="607">
        <v>138</v>
      </c>
      <c r="U150" s="607">
        <v>213</v>
      </c>
      <c r="V150" s="607">
        <v>215</v>
      </c>
      <c r="W150" s="608">
        <v>618</v>
      </c>
      <c r="X150" s="609">
        <v>5.43</v>
      </c>
      <c r="Y150" s="602">
        <v>23</v>
      </c>
      <c r="Z150" s="588"/>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row>
    <row r="151" spans="1:47" s="520" customFormat="1" ht="14.25" customHeight="1" x14ac:dyDescent="0.2">
      <c r="A151" s="573" t="s">
        <v>162</v>
      </c>
      <c r="B151" s="573" t="s">
        <v>163</v>
      </c>
      <c r="C151" s="573" t="s">
        <v>744</v>
      </c>
      <c r="D151" s="702"/>
      <c r="E151" s="692">
        <v>47.765000000000001</v>
      </c>
      <c r="F151" s="603">
        <v>17</v>
      </c>
      <c r="G151" s="601" t="s">
        <v>723</v>
      </c>
      <c r="H151" s="601" t="s">
        <v>723</v>
      </c>
      <c r="I151" s="601" t="s">
        <v>723</v>
      </c>
      <c r="J151" s="601" t="s">
        <v>723</v>
      </c>
      <c r="K151" s="601" t="s">
        <v>723</v>
      </c>
      <c r="L151" s="694">
        <v>19</v>
      </c>
      <c r="M151" s="704">
        <v>0.4</v>
      </c>
      <c r="N151" s="605" t="s">
        <v>723</v>
      </c>
      <c r="O151" s="605" t="s">
        <v>723</v>
      </c>
      <c r="P151" s="605" t="s">
        <v>723</v>
      </c>
      <c r="Q151" s="606">
        <v>21</v>
      </c>
      <c r="R151" s="605" t="s">
        <v>723</v>
      </c>
      <c r="S151" s="605">
        <v>6</v>
      </c>
      <c r="T151" s="605" t="s">
        <v>723</v>
      </c>
      <c r="U151" s="605" t="s">
        <v>723</v>
      </c>
      <c r="V151" s="605" t="s">
        <v>723</v>
      </c>
      <c r="W151" s="608">
        <v>10</v>
      </c>
      <c r="X151" s="609">
        <v>0.21</v>
      </c>
      <c r="Y151" s="602">
        <v>5</v>
      </c>
      <c r="Z151" s="588"/>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row>
    <row r="152" spans="1:47" s="520" customFormat="1" ht="14.25" customHeight="1" x14ac:dyDescent="0.2">
      <c r="A152" s="573" t="s">
        <v>538</v>
      </c>
      <c r="B152" s="573" t="s">
        <v>539</v>
      </c>
      <c r="C152" s="573" t="s">
        <v>742</v>
      </c>
      <c r="D152" s="702"/>
      <c r="E152" s="692">
        <v>58</v>
      </c>
      <c r="F152" s="603" t="s">
        <v>723</v>
      </c>
      <c r="G152" s="601" t="s">
        <v>723</v>
      </c>
      <c r="H152" s="601" t="s">
        <v>723</v>
      </c>
      <c r="I152" s="601" t="s">
        <v>723</v>
      </c>
      <c r="J152" s="601" t="s">
        <v>723</v>
      </c>
      <c r="K152" s="601" t="s">
        <v>723</v>
      </c>
      <c r="L152" s="694">
        <v>13</v>
      </c>
      <c r="M152" s="704">
        <v>0.22</v>
      </c>
      <c r="N152" s="607" t="s">
        <v>723</v>
      </c>
      <c r="O152" s="607" t="s">
        <v>723</v>
      </c>
      <c r="P152" s="607">
        <v>14</v>
      </c>
      <c r="Q152" s="606">
        <v>35</v>
      </c>
      <c r="R152" s="607">
        <v>7</v>
      </c>
      <c r="S152" s="605" t="s">
        <v>723</v>
      </c>
      <c r="T152" s="607">
        <v>30</v>
      </c>
      <c r="U152" s="607" t="s">
        <v>723</v>
      </c>
      <c r="V152" s="605" t="s">
        <v>723</v>
      </c>
      <c r="W152" s="608">
        <v>41</v>
      </c>
      <c r="X152" s="609">
        <v>0.7</v>
      </c>
      <c r="Y152" s="610" t="s">
        <v>723</v>
      </c>
      <c r="Z152" s="588"/>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row>
    <row r="153" spans="1:47" s="520" customFormat="1" ht="14.25" customHeight="1" x14ac:dyDescent="0.2">
      <c r="A153" s="573" t="s">
        <v>408</v>
      </c>
      <c r="B153" s="573" t="s">
        <v>409</v>
      </c>
      <c r="C153" s="573" t="s">
        <v>746</v>
      </c>
      <c r="D153" s="702"/>
      <c r="E153" s="692">
        <v>108.015</v>
      </c>
      <c r="F153" s="603">
        <v>31</v>
      </c>
      <c r="G153" s="604">
        <v>8</v>
      </c>
      <c r="H153" s="604">
        <v>17</v>
      </c>
      <c r="I153" s="601" t="s">
        <v>723</v>
      </c>
      <c r="J153" s="601" t="s">
        <v>723</v>
      </c>
      <c r="K153" s="604" t="s">
        <v>723</v>
      </c>
      <c r="L153" s="694">
        <v>65</v>
      </c>
      <c r="M153" s="704">
        <v>0.6</v>
      </c>
      <c r="N153" s="607">
        <v>8</v>
      </c>
      <c r="O153" s="607">
        <v>6</v>
      </c>
      <c r="P153" s="607">
        <v>15</v>
      </c>
      <c r="Q153" s="606">
        <v>94</v>
      </c>
      <c r="R153" s="605" t="s">
        <v>723</v>
      </c>
      <c r="S153" s="607">
        <v>82</v>
      </c>
      <c r="T153" s="607">
        <v>125</v>
      </c>
      <c r="U153" s="607">
        <v>559</v>
      </c>
      <c r="V153" s="605" t="s">
        <v>723</v>
      </c>
      <c r="W153" s="608">
        <v>781</v>
      </c>
      <c r="X153" s="609">
        <v>7.23</v>
      </c>
      <c r="Y153" s="610" t="s">
        <v>723</v>
      </c>
      <c r="Z153" s="588"/>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row>
    <row r="154" spans="1:47" s="520" customFormat="1" ht="14.25" customHeight="1" x14ac:dyDescent="0.2">
      <c r="A154" s="573" t="s">
        <v>280</v>
      </c>
      <c r="B154" s="573" t="s">
        <v>281</v>
      </c>
      <c r="C154" s="573" t="s">
        <v>745</v>
      </c>
      <c r="D154" s="702"/>
      <c r="E154" s="692">
        <v>75</v>
      </c>
      <c r="F154" s="603">
        <v>74</v>
      </c>
      <c r="G154" s="601" t="s">
        <v>723</v>
      </c>
      <c r="H154" s="601" t="s">
        <v>723</v>
      </c>
      <c r="I154" s="601" t="s">
        <v>723</v>
      </c>
      <c r="J154" s="601" t="s">
        <v>723</v>
      </c>
      <c r="K154" s="601" t="s">
        <v>723</v>
      </c>
      <c r="L154" s="694">
        <v>80</v>
      </c>
      <c r="M154" s="704">
        <v>1.07</v>
      </c>
      <c r="N154" s="605" t="s">
        <v>723</v>
      </c>
      <c r="O154" s="605" t="s">
        <v>723</v>
      </c>
      <c r="P154" s="607">
        <v>10</v>
      </c>
      <c r="Q154" s="606">
        <v>95</v>
      </c>
      <c r="R154" s="607">
        <v>30</v>
      </c>
      <c r="S154" s="607">
        <v>43</v>
      </c>
      <c r="T154" s="607">
        <v>37</v>
      </c>
      <c r="U154" s="607">
        <v>13</v>
      </c>
      <c r="V154" s="607">
        <v>18</v>
      </c>
      <c r="W154" s="608">
        <v>141</v>
      </c>
      <c r="X154" s="609">
        <v>1.89</v>
      </c>
      <c r="Y154" s="602">
        <v>31</v>
      </c>
      <c r="Z154" s="588"/>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row>
    <row r="155" spans="1:47" s="520" customFormat="1" ht="14.25" customHeight="1" x14ac:dyDescent="0.2">
      <c r="A155" s="573" t="s">
        <v>71</v>
      </c>
      <c r="B155" s="573" t="s">
        <v>72</v>
      </c>
      <c r="C155" s="573" t="s">
        <v>743</v>
      </c>
      <c r="D155" s="702"/>
      <c r="E155" s="692">
        <v>35</v>
      </c>
      <c r="F155" s="612" t="s">
        <v>723</v>
      </c>
      <c r="G155" s="601" t="s">
        <v>723</v>
      </c>
      <c r="H155" s="601" t="s">
        <v>723</v>
      </c>
      <c r="I155" s="601" t="s">
        <v>723</v>
      </c>
      <c r="J155" s="601" t="s">
        <v>723</v>
      </c>
      <c r="K155" s="601" t="s">
        <v>723</v>
      </c>
      <c r="L155" s="600" t="s">
        <v>723</v>
      </c>
      <c r="M155" s="610" t="s">
        <v>723</v>
      </c>
      <c r="N155" s="605" t="s">
        <v>723</v>
      </c>
      <c r="O155" s="605" t="s">
        <v>723</v>
      </c>
      <c r="P155" s="605" t="s">
        <v>723</v>
      </c>
      <c r="Q155" s="606" t="s">
        <v>723</v>
      </c>
      <c r="R155" s="605" t="s">
        <v>723</v>
      </c>
      <c r="S155" s="605" t="s">
        <v>723</v>
      </c>
      <c r="T155" s="605" t="s">
        <v>723</v>
      </c>
      <c r="U155" s="605" t="s">
        <v>723</v>
      </c>
      <c r="V155" s="605" t="s">
        <v>723</v>
      </c>
      <c r="W155" s="611" t="s">
        <v>619</v>
      </c>
      <c r="X155" s="610" t="s">
        <v>723</v>
      </c>
      <c r="Y155" s="610" t="s">
        <v>723</v>
      </c>
      <c r="Z155" s="588"/>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row>
    <row r="156" spans="1:47" s="520" customFormat="1" ht="14.25" customHeight="1" x14ac:dyDescent="0.2">
      <c r="A156" s="573" t="s">
        <v>346</v>
      </c>
      <c r="B156" s="573" t="s">
        <v>347</v>
      </c>
      <c r="C156" s="573" t="s">
        <v>745</v>
      </c>
      <c r="D156" s="702"/>
      <c r="E156" s="692">
        <v>60</v>
      </c>
      <c r="F156" s="603">
        <v>42</v>
      </c>
      <c r="G156" s="601" t="s">
        <v>723</v>
      </c>
      <c r="H156" s="601" t="s">
        <v>723</v>
      </c>
      <c r="I156" s="601" t="s">
        <v>723</v>
      </c>
      <c r="J156" s="604" t="s">
        <v>723</v>
      </c>
      <c r="K156" s="601">
        <v>5</v>
      </c>
      <c r="L156" s="694">
        <v>51</v>
      </c>
      <c r="M156" s="704">
        <v>0.85</v>
      </c>
      <c r="N156" s="605">
        <v>14</v>
      </c>
      <c r="O156" s="605" t="s">
        <v>723</v>
      </c>
      <c r="P156" s="607" t="s">
        <v>723</v>
      </c>
      <c r="Q156" s="606">
        <v>79</v>
      </c>
      <c r="R156" s="607">
        <v>22</v>
      </c>
      <c r="S156" s="607">
        <v>33</v>
      </c>
      <c r="T156" s="605" t="s">
        <v>723</v>
      </c>
      <c r="U156" s="605" t="s">
        <v>723</v>
      </c>
      <c r="V156" s="605">
        <v>9</v>
      </c>
      <c r="W156" s="608">
        <v>64</v>
      </c>
      <c r="X156" s="609">
        <v>1.07</v>
      </c>
      <c r="Y156" s="610" t="s">
        <v>723</v>
      </c>
      <c r="Z156" s="588"/>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row>
    <row r="157" spans="1:47" s="520" customFormat="1" ht="14.25" customHeight="1" x14ac:dyDescent="0.2">
      <c r="A157" s="573" t="s">
        <v>424</v>
      </c>
      <c r="B157" s="573" t="s">
        <v>661</v>
      </c>
      <c r="C157" s="573" t="s">
        <v>742</v>
      </c>
      <c r="D157" s="702"/>
      <c r="E157" s="692">
        <v>64</v>
      </c>
      <c r="F157" s="603">
        <v>14</v>
      </c>
      <c r="G157" s="601" t="s">
        <v>723</v>
      </c>
      <c r="H157" s="601" t="s">
        <v>723</v>
      </c>
      <c r="I157" s="601" t="s">
        <v>723</v>
      </c>
      <c r="J157" s="601" t="s">
        <v>723</v>
      </c>
      <c r="K157" s="601" t="s">
        <v>723</v>
      </c>
      <c r="L157" s="694">
        <v>15</v>
      </c>
      <c r="M157" s="704">
        <v>0.24</v>
      </c>
      <c r="N157" s="607" t="s">
        <v>723</v>
      </c>
      <c r="O157" s="607">
        <v>51</v>
      </c>
      <c r="P157" s="607" t="s">
        <v>723</v>
      </c>
      <c r="Q157" s="606">
        <v>93</v>
      </c>
      <c r="R157" s="607">
        <v>16</v>
      </c>
      <c r="S157" s="605" t="s">
        <v>723</v>
      </c>
      <c r="T157" s="607">
        <v>32</v>
      </c>
      <c r="U157" s="607">
        <v>124</v>
      </c>
      <c r="V157" s="605" t="s">
        <v>723</v>
      </c>
      <c r="W157" s="608">
        <v>173</v>
      </c>
      <c r="X157" s="609">
        <v>2.72</v>
      </c>
      <c r="Y157" s="602">
        <v>6</v>
      </c>
      <c r="Z157" s="588"/>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row>
    <row r="158" spans="1:47" s="520" customFormat="1" ht="14.25" customHeight="1" x14ac:dyDescent="0.2">
      <c r="A158" s="573" t="s">
        <v>548</v>
      </c>
      <c r="B158" s="573" t="s">
        <v>662</v>
      </c>
      <c r="C158" s="573" t="s">
        <v>748</v>
      </c>
      <c r="D158" s="702"/>
      <c r="E158" s="692">
        <v>1</v>
      </c>
      <c r="F158" s="623" t="s">
        <v>723</v>
      </c>
      <c r="G158" s="615" t="s">
        <v>723</v>
      </c>
      <c r="H158" s="615" t="s">
        <v>723</v>
      </c>
      <c r="I158" s="615" t="s">
        <v>723</v>
      </c>
      <c r="J158" s="615" t="s">
        <v>723</v>
      </c>
      <c r="K158" s="615" t="s">
        <v>723</v>
      </c>
      <c r="L158" s="756" t="s">
        <v>723</v>
      </c>
      <c r="M158" s="621" t="s">
        <v>723</v>
      </c>
      <c r="N158" s="617" t="s">
        <v>723</v>
      </c>
      <c r="O158" s="617" t="s">
        <v>723</v>
      </c>
      <c r="P158" s="617" t="s">
        <v>723</v>
      </c>
      <c r="Q158" s="624" t="s">
        <v>723</v>
      </c>
      <c r="R158" s="617" t="s">
        <v>723</v>
      </c>
      <c r="S158" s="617" t="s">
        <v>723</v>
      </c>
      <c r="T158" s="617" t="s">
        <v>723</v>
      </c>
      <c r="U158" s="617" t="s">
        <v>723</v>
      </c>
      <c r="V158" s="617" t="s">
        <v>723</v>
      </c>
      <c r="W158" s="625" t="s">
        <v>619</v>
      </c>
      <c r="X158" s="621" t="s">
        <v>723</v>
      </c>
      <c r="Y158" s="621" t="s">
        <v>723</v>
      </c>
      <c r="Z158" s="588"/>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row>
    <row r="159" spans="1:47" s="520" customFormat="1" ht="14.25" customHeight="1" x14ac:dyDescent="0.2">
      <c r="A159" s="573" t="s">
        <v>366</v>
      </c>
      <c r="B159" s="573" t="s">
        <v>367</v>
      </c>
      <c r="C159" s="573" t="s">
        <v>746</v>
      </c>
      <c r="D159" s="702"/>
      <c r="E159" s="692">
        <v>108</v>
      </c>
      <c r="F159" s="603">
        <v>12</v>
      </c>
      <c r="G159" s="604">
        <v>11</v>
      </c>
      <c r="H159" s="601" t="s">
        <v>723</v>
      </c>
      <c r="I159" s="601" t="s">
        <v>723</v>
      </c>
      <c r="J159" s="601" t="s">
        <v>723</v>
      </c>
      <c r="K159" s="604">
        <v>17</v>
      </c>
      <c r="L159" s="694">
        <v>45</v>
      </c>
      <c r="M159" s="704">
        <v>0.42</v>
      </c>
      <c r="N159" s="607">
        <v>6</v>
      </c>
      <c r="O159" s="607">
        <v>23</v>
      </c>
      <c r="P159" s="607">
        <v>22</v>
      </c>
      <c r="Q159" s="606">
        <v>96</v>
      </c>
      <c r="R159" s="607">
        <v>8</v>
      </c>
      <c r="S159" s="607">
        <v>64</v>
      </c>
      <c r="T159" s="607">
        <v>104</v>
      </c>
      <c r="U159" s="607">
        <v>267</v>
      </c>
      <c r="V159" s="607">
        <v>323</v>
      </c>
      <c r="W159" s="608">
        <v>766</v>
      </c>
      <c r="X159" s="609">
        <v>7.09</v>
      </c>
      <c r="Y159" s="610" t="s">
        <v>723</v>
      </c>
      <c r="Z159" s="588"/>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row>
    <row r="160" spans="1:47" s="520" customFormat="1" ht="14.25" customHeight="1" x14ac:dyDescent="0.2">
      <c r="A160" s="573" t="s">
        <v>368</v>
      </c>
      <c r="B160" s="573" t="s">
        <v>369</v>
      </c>
      <c r="C160" s="573" t="s">
        <v>746</v>
      </c>
      <c r="D160" s="702"/>
      <c r="E160" s="692">
        <v>79</v>
      </c>
      <c r="F160" s="603">
        <v>64</v>
      </c>
      <c r="G160" s="604">
        <v>51</v>
      </c>
      <c r="H160" s="604">
        <v>21</v>
      </c>
      <c r="I160" s="604">
        <v>21</v>
      </c>
      <c r="J160" s="604">
        <v>41</v>
      </c>
      <c r="K160" s="604">
        <v>167</v>
      </c>
      <c r="L160" s="694">
        <v>365</v>
      </c>
      <c r="M160" s="704">
        <v>4.5999999999999996</v>
      </c>
      <c r="N160" s="607">
        <v>25</v>
      </c>
      <c r="O160" s="607">
        <v>27</v>
      </c>
      <c r="P160" s="607">
        <v>38</v>
      </c>
      <c r="Q160" s="606">
        <v>455</v>
      </c>
      <c r="R160" s="607">
        <v>415</v>
      </c>
      <c r="S160" s="607">
        <v>135</v>
      </c>
      <c r="T160" s="605" t="s">
        <v>723</v>
      </c>
      <c r="U160" s="605" t="s">
        <v>723</v>
      </c>
      <c r="V160" s="607">
        <v>1665</v>
      </c>
      <c r="W160" s="608">
        <v>2281</v>
      </c>
      <c r="X160" s="609">
        <v>28.73</v>
      </c>
      <c r="Y160" s="602">
        <v>23</v>
      </c>
      <c r="Z160" s="588"/>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row>
    <row r="161" spans="1:47" s="520" customFormat="1" ht="14.25" customHeight="1" x14ac:dyDescent="0.2">
      <c r="A161" s="573" t="s">
        <v>190</v>
      </c>
      <c r="B161" s="573" t="s">
        <v>191</v>
      </c>
      <c r="C161" s="573" t="s">
        <v>744</v>
      </c>
      <c r="D161" s="702"/>
      <c r="E161" s="692">
        <v>43</v>
      </c>
      <c r="F161" s="603">
        <v>62</v>
      </c>
      <c r="G161" s="601">
        <v>7</v>
      </c>
      <c r="H161" s="601" t="s">
        <v>723</v>
      </c>
      <c r="I161" s="601" t="s">
        <v>723</v>
      </c>
      <c r="J161" s="601" t="s">
        <v>723</v>
      </c>
      <c r="K161" s="601" t="s">
        <v>723</v>
      </c>
      <c r="L161" s="694">
        <v>73</v>
      </c>
      <c r="M161" s="704">
        <v>1.71</v>
      </c>
      <c r="N161" s="605" t="s">
        <v>723</v>
      </c>
      <c r="O161" s="605" t="s">
        <v>723</v>
      </c>
      <c r="P161" s="607">
        <v>25</v>
      </c>
      <c r="Q161" s="606">
        <v>109</v>
      </c>
      <c r="R161" s="607">
        <v>20</v>
      </c>
      <c r="S161" s="607">
        <v>12</v>
      </c>
      <c r="T161" s="607">
        <v>31</v>
      </c>
      <c r="U161" s="607">
        <v>7</v>
      </c>
      <c r="V161" s="607">
        <v>38</v>
      </c>
      <c r="W161" s="608">
        <v>108</v>
      </c>
      <c r="X161" s="609">
        <v>2.5299999999999998</v>
      </c>
      <c r="Y161" s="602">
        <v>31</v>
      </c>
      <c r="Z161" s="588"/>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row>
    <row r="162" spans="1:47" s="520" customFormat="1" ht="14.25" customHeight="1" x14ac:dyDescent="0.2">
      <c r="A162" s="573" t="s">
        <v>334</v>
      </c>
      <c r="B162" s="573" t="s">
        <v>335</v>
      </c>
      <c r="C162" s="573" t="s">
        <v>745</v>
      </c>
      <c r="D162" s="702"/>
      <c r="E162" s="692">
        <v>65</v>
      </c>
      <c r="F162" s="614">
        <v>22</v>
      </c>
      <c r="G162" s="615" t="s">
        <v>723</v>
      </c>
      <c r="H162" s="615" t="s">
        <v>723</v>
      </c>
      <c r="I162" s="615" t="s">
        <v>723</v>
      </c>
      <c r="J162" s="615" t="s">
        <v>723</v>
      </c>
      <c r="K162" s="615" t="s">
        <v>723</v>
      </c>
      <c r="L162" s="755">
        <v>23</v>
      </c>
      <c r="M162" s="762">
        <v>0.35</v>
      </c>
      <c r="N162" s="617">
        <v>5</v>
      </c>
      <c r="O162" s="618">
        <v>28</v>
      </c>
      <c r="P162" s="617">
        <v>6</v>
      </c>
      <c r="Q162" s="619">
        <v>62</v>
      </c>
      <c r="R162" s="618">
        <v>9</v>
      </c>
      <c r="S162" s="617" t="s">
        <v>723</v>
      </c>
      <c r="T162" s="618">
        <v>40</v>
      </c>
      <c r="U162" s="617" t="s">
        <v>723</v>
      </c>
      <c r="V162" s="617" t="s">
        <v>723</v>
      </c>
      <c r="W162" s="620">
        <v>54</v>
      </c>
      <c r="X162" s="763">
        <v>0.82</v>
      </c>
      <c r="Y162" s="626" t="s">
        <v>723</v>
      </c>
      <c r="Z162" s="588"/>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row>
    <row r="163" spans="1:47" s="520" customFormat="1" ht="14.25" customHeight="1" x14ac:dyDescent="0.2">
      <c r="A163" s="573" t="s">
        <v>100</v>
      </c>
      <c r="B163" s="573" t="s">
        <v>663</v>
      </c>
      <c r="C163" s="573" t="s">
        <v>747</v>
      </c>
      <c r="D163" s="702"/>
      <c r="E163" s="692">
        <v>115.36</v>
      </c>
      <c r="F163" s="603">
        <v>110</v>
      </c>
      <c r="G163" s="604" t="s">
        <v>723</v>
      </c>
      <c r="H163" s="604">
        <v>10</v>
      </c>
      <c r="I163" s="601" t="s">
        <v>723</v>
      </c>
      <c r="J163" s="601" t="s">
        <v>723</v>
      </c>
      <c r="K163" s="601" t="s">
        <v>723</v>
      </c>
      <c r="L163" s="694">
        <v>126</v>
      </c>
      <c r="M163" s="704">
        <v>1.0900000000000001</v>
      </c>
      <c r="N163" s="605" t="s">
        <v>723</v>
      </c>
      <c r="O163" s="607">
        <v>40</v>
      </c>
      <c r="P163" s="605" t="s">
        <v>723</v>
      </c>
      <c r="Q163" s="606">
        <v>173</v>
      </c>
      <c r="R163" s="605">
        <v>5</v>
      </c>
      <c r="S163" s="605" t="s">
        <v>723</v>
      </c>
      <c r="T163" s="605">
        <v>36</v>
      </c>
      <c r="U163" s="605" t="s">
        <v>723</v>
      </c>
      <c r="V163" s="605" t="s">
        <v>723</v>
      </c>
      <c r="W163" s="608">
        <v>41</v>
      </c>
      <c r="X163" s="609">
        <v>0.36</v>
      </c>
      <c r="Y163" s="602">
        <v>64</v>
      </c>
      <c r="Z163" s="588"/>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row>
    <row r="164" spans="1:47" s="520" customFormat="1" ht="14.25" customHeight="1" x14ac:dyDescent="0.2">
      <c r="A164" s="573" t="s">
        <v>410</v>
      </c>
      <c r="B164" s="573" t="s">
        <v>411</v>
      </c>
      <c r="C164" s="573" t="s">
        <v>746</v>
      </c>
      <c r="D164" s="702"/>
      <c r="E164" s="692">
        <v>71</v>
      </c>
      <c r="F164" s="603">
        <v>24</v>
      </c>
      <c r="G164" s="601" t="s">
        <v>723</v>
      </c>
      <c r="H164" s="604">
        <v>11</v>
      </c>
      <c r="I164" s="601" t="s">
        <v>723</v>
      </c>
      <c r="J164" s="604" t="s">
        <v>723</v>
      </c>
      <c r="K164" s="601" t="s">
        <v>723</v>
      </c>
      <c r="L164" s="694">
        <v>41</v>
      </c>
      <c r="M164" s="704">
        <v>0.57999999999999996</v>
      </c>
      <c r="N164" s="605">
        <v>13</v>
      </c>
      <c r="O164" s="605">
        <v>5</v>
      </c>
      <c r="P164" s="607">
        <v>12</v>
      </c>
      <c r="Q164" s="606">
        <v>71</v>
      </c>
      <c r="R164" s="605">
        <v>5</v>
      </c>
      <c r="S164" s="605">
        <v>52</v>
      </c>
      <c r="T164" s="607">
        <v>106</v>
      </c>
      <c r="U164" s="607">
        <v>401</v>
      </c>
      <c r="V164" s="607">
        <v>128</v>
      </c>
      <c r="W164" s="608">
        <v>692</v>
      </c>
      <c r="X164" s="609">
        <v>9.7100000000000009</v>
      </c>
      <c r="Y164" s="610" t="s">
        <v>723</v>
      </c>
      <c r="Z164" s="588"/>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row>
    <row r="165" spans="1:47" s="520" customFormat="1" ht="14.25" customHeight="1" x14ac:dyDescent="0.2">
      <c r="A165" s="573" t="s">
        <v>130</v>
      </c>
      <c r="B165" s="573" t="s">
        <v>131</v>
      </c>
      <c r="C165" s="573" t="s">
        <v>747</v>
      </c>
      <c r="D165" s="702"/>
      <c r="E165" s="692">
        <v>183</v>
      </c>
      <c r="F165" s="603">
        <v>88</v>
      </c>
      <c r="G165" s="604">
        <v>8</v>
      </c>
      <c r="H165" s="604">
        <v>15</v>
      </c>
      <c r="I165" s="601" t="s">
        <v>723</v>
      </c>
      <c r="J165" s="601">
        <v>12</v>
      </c>
      <c r="K165" s="604" t="s">
        <v>723</v>
      </c>
      <c r="L165" s="694">
        <v>129</v>
      </c>
      <c r="M165" s="704">
        <v>0.71</v>
      </c>
      <c r="N165" s="605" t="s">
        <v>723</v>
      </c>
      <c r="O165" s="605" t="s">
        <v>723</v>
      </c>
      <c r="P165" s="607">
        <v>17</v>
      </c>
      <c r="Q165" s="606">
        <v>159</v>
      </c>
      <c r="R165" s="607">
        <v>22</v>
      </c>
      <c r="S165" s="607" t="s">
        <v>723</v>
      </c>
      <c r="T165" s="607">
        <v>72</v>
      </c>
      <c r="U165" s="605" t="s">
        <v>723</v>
      </c>
      <c r="V165" s="605" t="s">
        <v>723</v>
      </c>
      <c r="W165" s="608">
        <v>98</v>
      </c>
      <c r="X165" s="609">
        <v>0.54</v>
      </c>
      <c r="Y165" s="610" t="s">
        <v>723</v>
      </c>
      <c r="Z165" s="588"/>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row>
    <row r="166" spans="1:47" s="520" customFormat="1" ht="14.25" customHeight="1" x14ac:dyDescent="0.2">
      <c r="A166" s="573" t="s">
        <v>89</v>
      </c>
      <c r="B166" s="573" t="s">
        <v>90</v>
      </c>
      <c r="C166" s="573" t="s">
        <v>743</v>
      </c>
      <c r="D166" s="702"/>
      <c r="E166" s="692">
        <v>63.255000000000003</v>
      </c>
      <c r="F166" s="612">
        <v>37</v>
      </c>
      <c r="G166" s="601" t="s">
        <v>723</v>
      </c>
      <c r="H166" s="601" t="s">
        <v>723</v>
      </c>
      <c r="I166" s="601" t="s">
        <v>723</v>
      </c>
      <c r="J166" s="601" t="s">
        <v>723</v>
      </c>
      <c r="K166" s="601" t="s">
        <v>723</v>
      </c>
      <c r="L166" s="694">
        <v>39</v>
      </c>
      <c r="M166" s="704">
        <v>0.62</v>
      </c>
      <c r="N166" s="605" t="s">
        <v>723</v>
      </c>
      <c r="O166" s="605" t="s">
        <v>723</v>
      </c>
      <c r="P166" s="607">
        <v>17</v>
      </c>
      <c r="Q166" s="606">
        <v>68</v>
      </c>
      <c r="R166" s="605" t="s">
        <v>723</v>
      </c>
      <c r="S166" s="605" t="s">
        <v>723</v>
      </c>
      <c r="T166" s="607">
        <v>10</v>
      </c>
      <c r="U166" s="605" t="s">
        <v>723</v>
      </c>
      <c r="V166" s="605" t="s">
        <v>723</v>
      </c>
      <c r="W166" s="608">
        <v>14</v>
      </c>
      <c r="X166" s="609">
        <v>0.22</v>
      </c>
      <c r="Y166" s="610">
        <v>12</v>
      </c>
      <c r="Z166" s="588"/>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row>
    <row r="167" spans="1:47" s="520" customFormat="1" ht="14.25" customHeight="1" x14ac:dyDescent="0.2">
      <c r="A167" s="573" t="s">
        <v>370</v>
      </c>
      <c r="B167" s="573" t="s">
        <v>371</v>
      </c>
      <c r="C167" s="573" t="s">
        <v>746</v>
      </c>
      <c r="D167" s="702"/>
      <c r="E167" s="692">
        <v>146</v>
      </c>
      <c r="F167" s="603">
        <v>28</v>
      </c>
      <c r="G167" s="604">
        <v>50</v>
      </c>
      <c r="H167" s="604" t="s">
        <v>723</v>
      </c>
      <c r="I167" s="601" t="s">
        <v>723</v>
      </c>
      <c r="J167" s="604" t="s">
        <v>723</v>
      </c>
      <c r="K167" s="601">
        <v>10</v>
      </c>
      <c r="L167" s="694">
        <v>105</v>
      </c>
      <c r="M167" s="704">
        <v>0.72</v>
      </c>
      <c r="N167" s="607">
        <v>14</v>
      </c>
      <c r="O167" s="607">
        <v>30</v>
      </c>
      <c r="P167" s="607">
        <v>16</v>
      </c>
      <c r="Q167" s="606">
        <v>165</v>
      </c>
      <c r="R167" s="607">
        <v>12</v>
      </c>
      <c r="S167" s="607">
        <v>221</v>
      </c>
      <c r="T167" s="607">
        <v>90</v>
      </c>
      <c r="U167" s="607">
        <v>600</v>
      </c>
      <c r="V167" s="607">
        <v>1150</v>
      </c>
      <c r="W167" s="608">
        <v>2073</v>
      </c>
      <c r="X167" s="609">
        <v>14.24</v>
      </c>
      <c r="Y167" s="610" t="s">
        <v>723</v>
      </c>
      <c r="Z167" s="588"/>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row>
    <row r="168" spans="1:47" s="520" customFormat="1" ht="14.25" customHeight="1" x14ac:dyDescent="0.2">
      <c r="A168" s="573" t="s">
        <v>73</v>
      </c>
      <c r="B168" s="573" t="s">
        <v>74</v>
      </c>
      <c r="C168" s="573" t="s">
        <v>743</v>
      </c>
      <c r="D168" s="702"/>
      <c r="E168" s="692">
        <v>61</v>
      </c>
      <c r="F168" s="612">
        <v>18</v>
      </c>
      <c r="G168" s="601" t="s">
        <v>723</v>
      </c>
      <c r="H168" s="601" t="s">
        <v>723</v>
      </c>
      <c r="I168" s="601" t="s">
        <v>723</v>
      </c>
      <c r="J168" s="601" t="s">
        <v>723</v>
      </c>
      <c r="K168" s="601" t="s">
        <v>723</v>
      </c>
      <c r="L168" s="694">
        <v>20</v>
      </c>
      <c r="M168" s="704">
        <v>0.33</v>
      </c>
      <c r="N168" s="605" t="s">
        <v>723</v>
      </c>
      <c r="O168" s="605" t="s">
        <v>723</v>
      </c>
      <c r="P168" s="605">
        <v>5</v>
      </c>
      <c r="Q168" s="606">
        <v>32</v>
      </c>
      <c r="R168" s="605" t="s">
        <v>723</v>
      </c>
      <c r="S168" s="605" t="s">
        <v>723</v>
      </c>
      <c r="T168" s="605" t="s">
        <v>723</v>
      </c>
      <c r="U168" s="605" t="s">
        <v>723</v>
      </c>
      <c r="V168" s="605" t="s">
        <v>723</v>
      </c>
      <c r="W168" s="611">
        <v>5</v>
      </c>
      <c r="X168" s="610">
        <v>0.08</v>
      </c>
      <c r="Y168" s="602">
        <v>12</v>
      </c>
      <c r="Z168" s="588"/>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row>
    <row r="169" spans="1:47" s="520" customFormat="1" ht="14.25" customHeight="1" x14ac:dyDescent="0.2">
      <c r="A169" s="573" t="s">
        <v>132</v>
      </c>
      <c r="B169" s="573" t="s">
        <v>133</v>
      </c>
      <c r="C169" s="573" t="s">
        <v>747</v>
      </c>
      <c r="D169" s="702"/>
      <c r="E169" s="692">
        <v>334</v>
      </c>
      <c r="F169" s="603">
        <v>28</v>
      </c>
      <c r="G169" s="604" t="s">
        <v>723</v>
      </c>
      <c r="H169" s="604" t="s">
        <v>723</v>
      </c>
      <c r="I169" s="601">
        <v>8</v>
      </c>
      <c r="J169" s="601">
        <v>7</v>
      </c>
      <c r="K169" s="604">
        <v>7</v>
      </c>
      <c r="L169" s="694">
        <v>60</v>
      </c>
      <c r="M169" s="704">
        <v>0.18</v>
      </c>
      <c r="N169" s="607">
        <v>39</v>
      </c>
      <c r="O169" s="607">
        <v>296</v>
      </c>
      <c r="P169" s="607">
        <v>99</v>
      </c>
      <c r="Q169" s="606">
        <v>494</v>
      </c>
      <c r="R169" s="605" t="s">
        <v>723</v>
      </c>
      <c r="S169" s="607">
        <v>20</v>
      </c>
      <c r="T169" s="605" t="s">
        <v>723</v>
      </c>
      <c r="U169" s="605" t="s">
        <v>723</v>
      </c>
      <c r="V169" s="605" t="s">
        <v>723</v>
      </c>
      <c r="W169" s="608">
        <v>24</v>
      </c>
      <c r="X169" s="609">
        <v>7.0000000000000007E-2</v>
      </c>
      <c r="Y169" s="610" t="s">
        <v>723</v>
      </c>
      <c r="Z169" s="588"/>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row>
    <row r="170" spans="1:47" s="520" customFormat="1" ht="14.25" customHeight="1" x14ac:dyDescent="0.2">
      <c r="A170" s="573" t="s">
        <v>137</v>
      </c>
      <c r="B170" s="573" t="s">
        <v>664</v>
      </c>
      <c r="C170" s="573" t="s">
        <v>744</v>
      </c>
      <c r="D170" s="702"/>
      <c r="E170" s="692">
        <v>132</v>
      </c>
      <c r="F170" s="603">
        <v>5</v>
      </c>
      <c r="G170" s="601">
        <v>5</v>
      </c>
      <c r="H170" s="601">
        <v>5</v>
      </c>
      <c r="I170" s="601" t="s">
        <v>723</v>
      </c>
      <c r="J170" s="601" t="s">
        <v>723</v>
      </c>
      <c r="K170" s="601" t="s">
        <v>723</v>
      </c>
      <c r="L170" s="694">
        <v>19</v>
      </c>
      <c r="M170" s="704">
        <v>0.14000000000000001</v>
      </c>
      <c r="N170" s="605" t="s">
        <v>723</v>
      </c>
      <c r="O170" s="607">
        <v>13</v>
      </c>
      <c r="P170" s="605" t="s">
        <v>723</v>
      </c>
      <c r="Q170" s="606">
        <v>44</v>
      </c>
      <c r="R170" s="605" t="s">
        <v>723</v>
      </c>
      <c r="S170" s="607">
        <v>14</v>
      </c>
      <c r="T170" s="605" t="s">
        <v>723</v>
      </c>
      <c r="U170" s="605" t="s">
        <v>723</v>
      </c>
      <c r="V170" s="605" t="s">
        <v>723</v>
      </c>
      <c r="W170" s="608">
        <v>16</v>
      </c>
      <c r="X170" s="609">
        <v>0.12</v>
      </c>
      <c r="Y170" s="602">
        <v>12</v>
      </c>
      <c r="Z170" s="588"/>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row>
    <row r="171" spans="1:47" s="520" customFormat="1" ht="14.25" customHeight="1" x14ac:dyDescent="0.2">
      <c r="A171" s="573" t="s">
        <v>446</v>
      </c>
      <c r="B171" s="573" t="s">
        <v>447</v>
      </c>
      <c r="C171" s="573" t="s">
        <v>742</v>
      </c>
      <c r="D171" s="702"/>
      <c r="E171" s="692">
        <v>45</v>
      </c>
      <c r="F171" s="612" t="s">
        <v>723</v>
      </c>
      <c r="G171" s="601" t="s">
        <v>723</v>
      </c>
      <c r="H171" s="601" t="s">
        <v>723</v>
      </c>
      <c r="I171" s="601" t="s">
        <v>723</v>
      </c>
      <c r="J171" s="601" t="s">
        <v>723</v>
      </c>
      <c r="K171" s="601" t="s">
        <v>723</v>
      </c>
      <c r="L171" s="694">
        <v>21</v>
      </c>
      <c r="M171" s="704">
        <v>0.47</v>
      </c>
      <c r="N171" s="605" t="s">
        <v>723</v>
      </c>
      <c r="O171" s="605" t="s">
        <v>723</v>
      </c>
      <c r="P171" s="605" t="s">
        <v>723</v>
      </c>
      <c r="Q171" s="606">
        <v>30</v>
      </c>
      <c r="R171" s="605">
        <v>11</v>
      </c>
      <c r="S171" s="605" t="s">
        <v>723</v>
      </c>
      <c r="T171" s="607">
        <v>31</v>
      </c>
      <c r="U171" s="607">
        <v>29</v>
      </c>
      <c r="V171" s="605" t="s">
        <v>723</v>
      </c>
      <c r="W171" s="608">
        <v>80</v>
      </c>
      <c r="X171" s="609">
        <v>1.78</v>
      </c>
      <c r="Y171" s="610" t="s">
        <v>723</v>
      </c>
      <c r="Z171" s="588"/>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row>
    <row r="172" spans="1:47" s="520" customFormat="1" ht="14.25" customHeight="1" x14ac:dyDescent="0.2">
      <c r="A172" s="573" t="s">
        <v>372</v>
      </c>
      <c r="B172" s="573" t="s">
        <v>373</v>
      </c>
      <c r="C172" s="573" t="s">
        <v>746</v>
      </c>
      <c r="D172" s="702"/>
      <c r="E172" s="692">
        <v>131.815</v>
      </c>
      <c r="F172" s="603">
        <v>36</v>
      </c>
      <c r="G172" s="604">
        <v>84</v>
      </c>
      <c r="H172" s="604">
        <v>13</v>
      </c>
      <c r="I172" s="604">
        <v>11</v>
      </c>
      <c r="J172" s="604">
        <v>14</v>
      </c>
      <c r="K172" s="604">
        <v>9</v>
      </c>
      <c r="L172" s="694">
        <v>167</v>
      </c>
      <c r="M172" s="704">
        <v>1.27</v>
      </c>
      <c r="N172" s="607">
        <v>19</v>
      </c>
      <c r="O172" s="607">
        <v>24</v>
      </c>
      <c r="P172" s="607">
        <v>73</v>
      </c>
      <c r="Q172" s="606">
        <v>283</v>
      </c>
      <c r="R172" s="607">
        <v>86</v>
      </c>
      <c r="S172" s="607">
        <v>354</v>
      </c>
      <c r="T172" s="607">
        <v>337</v>
      </c>
      <c r="U172" s="607">
        <v>743</v>
      </c>
      <c r="V172" s="607">
        <v>450</v>
      </c>
      <c r="W172" s="608">
        <v>1970</v>
      </c>
      <c r="X172" s="609">
        <v>14.95</v>
      </c>
      <c r="Y172" s="610" t="s">
        <v>723</v>
      </c>
      <c r="Z172" s="588"/>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row>
    <row r="173" spans="1:47" s="520" customFormat="1" ht="14.25" customHeight="1" x14ac:dyDescent="0.2">
      <c r="A173" s="573" t="s">
        <v>232</v>
      </c>
      <c r="B173" s="573" t="s">
        <v>233</v>
      </c>
      <c r="C173" s="573" t="s">
        <v>749</v>
      </c>
      <c r="D173" s="702"/>
      <c r="E173" s="692">
        <v>43</v>
      </c>
      <c r="F173" s="603">
        <v>6</v>
      </c>
      <c r="G173" s="601" t="s">
        <v>723</v>
      </c>
      <c r="H173" s="601" t="s">
        <v>723</v>
      </c>
      <c r="I173" s="601" t="s">
        <v>723</v>
      </c>
      <c r="J173" s="601" t="s">
        <v>723</v>
      </c>
      <c r="K173" s="601" t="s">
        <v>723</v>
      </c>
      <c r="L173" s="694">
        <v>7</v>
      </c>
      <c r="M173" s="704">
        <v>0.16</v>
      </c>
      <c r="N173" s="605" t="s">
        <v>723</v>
      </c>
      <c r="O173" s="605" t="s">
        <v>723</v>
      </c>
      <c r="P173" s="605" t="s">
        <v>723</v>
      </c>
      <c r="Q173" s="606">
        <v>10</v>
      </c>
      <c r="R173" s="605" t="s">
        <v>723</v>
      </c>
      <c r="S173" s="605" t="s">
        <v>723</v>
      </c>
      <c r="T173" s="605" t="s">
        <v>723</v>
      </c>
      <c r="U173" s="605" t="s">
        <v>723</v>
      </c>
      <c r="V173" s="605" t="s">
        <v>723</v>
      </c>
      <c r="W173" s="608">
        <v>18</v>
      </c>
      <c r="X173" s="609">
        <v>0.42</v>
      </c>
      <c r="Y173" s="610" t="s">
        <v>723</v>
      </c>
      <c r="Z173" s="588"/>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row>
    <row r="174" spans="1:47" s="520" customFormat="1" ht="14.25" customHeight="1" x14ac:dyDescent="0.2">
      <c r="A174" s="573" t="s">
        <v>174</v>
      </c>
      <c r="B174" s="573" t="s">
        <v>175</v>
      </c>
      <c r="C174" s="573" t="s">
        <v>744</v>
      </c>
      <c r="D174" s="702"/>
      <c r="E174" s="692">
        <v>42</v>
      </c>
      <c r="F174" s="612" t="s">
        <v>723</v>
      </c>
      <c r="G174" s="601" t="s">
        <v>723</v>
      </c>
      <c r="H174" s="601" t="s">
        <v>723</v>
      </c>
      <c r="I174" s="601" t="s">
        <v>723</v>
      </c>
      <c r="J174" s="601" t="s">
        <v>723</v>
      </c>
      <c r="K174" s="601" t="s">
        <v>723</v>
      </c>
      <c r="L174" s="694">
        <v>78</v>
      </c>
      <c r="M174" s="704">
        <v>1.86</v>
      </c>
      <c r="N174" s="605" t="s">
        <v>723</v>
      </c>
      <c r="O174" s="605" t="s">
        <v>723</v>
      </c>
      <c r="P174" s="607">
        <v>10</v>
      </c>
      <c r="Q174" s="606">
        <v>97</v>
      </c>
      <c r="R174" s="607">
        <v>9</v>
      </c>
      <c r="S174" s="605">
        <v>6</v>
      </c>
      <c r="T174" s="605" t="s">
        <v>723</v>
      </c>
      <c r="U174" s="607" t="s">
        <v>723</v>
      </c>
      <c r="V174" s="605">
        <v>6</v>
      </c>
      <c r="W174" s="608">
        <v>27</v>
      </c>
      <c r="X174" s="609">
        <v>0.64</v>
      </c>
      <c r="Y174" s="602">
        <v>36</v>
      </c>
      <c r="Z174" s="588"/>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row>
    <row r="175" spans="1:47" s="520" customFormat="1" ht="14.25" customHeight="1" x14ac:dyDescent="0.2">
      <c r="A175" s="573" t="s">
        <v>91</v>
      </c>
      <c r="B175" s="573" t="s">
        <v>92</v>
      </c>
      <c r="C175" s="573" t="s">
        <v>743</v>
      </c>
      <c r="D175" s="702"/>
      <c r="E175" s="692">
        <v>218.41</v>
      </c>
      <c r="F175" s="603">
        <v>31</v>
      </c>
      <c r="G175" s="601">
        <v>7</v>
      </c>
      <c r="H175" s="604">
        <v>10</v>
      </c>
      <c r="I175" s="601" t="s">
        <v>723</v>
      </c>
      <c r="J175" s="604">
        <v>9</v>
      </c>
      <c r="K175" s="601" t="s">
        <v>723</v>
      </c>
      <c r="L175" s="694">
        <v>63</v>
      </c>
      <c r="M175" s="704">
        <v>0.28999999999999998</v>
      </c>
      <c r="N175" s="605" t="s">
        <v>723</v>
      </c>
      <c r="O175" s="605" t="s">
        <v>723</v>
      </c>
      <c r="P175" s="607" t="s">
        <v>723</v>
      </c>
      <c r="Q175" s="606">
        <v>74</v>
      </c>
      <c r="R175" s="605" t="s">
        <v>723</v>
      </c>
      <c r="S175" s="607">
        <v>54</v>
      </c>
      <c r="T175" s="605" t="s">
        <v>723</v>
      </c>
      <c r="U175" s="605">
        <v>15</v>
      </c>
      <c r="V175" s="607" t="s">
        <v>723</v>
      </c>
      <c r="W175" s="608">
        <v>71</v>
      </c>
      <c r="X175" s="609">
        <v>0.33</v>
      </c>
      <c r="Y175" s="610" t="s">
        <v>723</v>
      </c>
      <c r="Z175" s="588"/>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row>
    <row r="176" spans="1:47" s="520" customFormat="1" ht="14.25" customHeight="1" x14ac:dyDescent="0.2">
      <c r="A176" s="573" t="s">
        <v>270</v>
      </c>
      <c r="B176" s="573" t="s">
        <v>665</v>
      </c>
      <c r="C176" s="573" t="s">
        <v>745</v>
      </c>
      <c r="D176" s="702"/>
      <c r="E176" s="692">
        <v>82</v>
      </c>
      <c r="F176" s="603">
        <v>22</v>
      </c>
      <c r="G176" s="604">
        <v>17</v>
      </c>
      <c r="H176" s="604">
        <v>19</v>
      </c>
      <c r="I176" s="604">
        <v>6</v>
      </c>
      <c r="J176" s="601" t="s">
        <v>723</v>
      </c>
      <c r="K176" s="601" t="s">
        <v>723</v>
      </c>
      <c r="L176" s="694">
        <v>65</v>
      </c>
      <c r="M176" s="704">
        <v>0.79</v>
      </c>
      <c r="N176" s="607">
        <v>19</v>
      </c>
      <c r="O176" s="607">
        <v>81</v>
      </c>
      <c r="P176" s="607">
        <v>83</v>
      </c>
      <c r="Q176" s="606">
        <v>248</v>
      </c>
      <c r="R176" s="605" t="s">
        <v>723</v>
      </c>
      <c r="S176" s="605">
        <v>89</v>
      </c>
      <c r="T176" s="607" t="s">
        <v>723</v>
      </c>
      <c r="U176" s="607">
        <v>732</v>
      </c>
      <c r="V176" s="607">
        <v>393</v>
      </c>
      <c r="W176" s="608">
        <v>1297</v>
      </c>
      <c r="X176" s="609">
        <v>15.86</v>
      </c>
      <c r="Y176" s="610" t="s">
        <v>723</v>
      </c>
      <c r="Z176" s="588"/>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row>
    <row r="177" spans="1:47" s="520" customFormat="1" ht="14.25" customHeight="1" x14ac:dyDescent="0.2">
      <c r="A177" s="573" t="s">
        <v>484</v>
      </c>
      <c r="B177" s="573" t="s">
        <v>485</v>
      </c>
      <c r="C177" s="573" t="s">
        <v>742</v>
      </c>
      <c r="D177" s="702"/>
      <c r="E177" s="692">
        <v>69.254999999999995</v>
      </c>
      <c r="F177" s="603">
        <v>48</v>
      </c>
      <c r="G177" s="601">
        <v>6</v>
      </c>
      <c r="H177" s="601" t="s">
        <v>723</v>
      </c>
      <c r="I177" s="601" t="s">
        <v>723</v>
      </c>
      <c r="J177" s="601" t="s">
        <v>723</v>
      </c>
      <c r="K177" s="604">
        <v>17</v>
      </c>
      <c r="L177" s="694">
        <v>73</v>
      </c>
      <c r="M177" s="704">
        <v>1.05</v>
      </c>
      <c r="N177" s="607">
        <v>15</v>
      </c>
      <c r="O177" s="607">
        <v>52</v>
      </c>
      <c r="P177" s="607">
        <v>35</v>
      </c>
      <c r="Q177" s="606">
        <v>175</v>
      </c>
      <c r="R177" s="607" t="s">
        <v>723</v>
      </c>
      <c r="S177" s="605" t="s">
        <v>723</v>
      </c>
      <c r="T177" s="607">
        <v>49</v>
      </c>
      <c r="U177" s="605" t="s">
        <v>723</v>
      </c>
      <c r="V177" s="607">
        <v>53</v>
      </c>
      <c r="W177" s="608">
        <v>104</v>
      </c>
      <c r="X177" s="609">
        <v>1.5</v>
      </c>
      <c r="Y177" s="602">
        <v>20</v>
      </c>
      <c r="Z177" s="588"/>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row>
    <row r="178" spans="1:47" s="520" customFormat="1" ht="14.25" customHeight="1" x14ac:dyDescent="0.2">
      <c r="A178" s="573" t="s">
        <v>300</v>
      </c>
      <c r="B178" s="573" t="s">
        <v>301</v>
      </c>
      <c r="C178" s="573" t="s">
        <v>745</v>
      </c>
      <c r="D178" s="702"/>
      <c r="E178" s="692">
        <v>27</v>
      </c>
      <c r="F178" s="603">
        <v>8</v>
      </c>
      <c r="G178" s="601" t="s">
        <v>723</v>
      </c>
      <c r="H178" s="601" t="s">
        <v>723</v>
      </c>
      <c r="I178" s="601" t="s">
        <v>723</v>
      </c>
      <c r="J178" s="601" t="s">
        <v>723</v>
      </c>
      <c r="K178" s="601" t="s">
        <v>723</v>
      </c>
      <c r="L178" s="694">
        <v>9</v>
      </c>
      <c r="M178" s="704">
        <v>0.33</v>
      </c>
      <c r="N178" s="605" t="s">
        <v>723</v>
      </c>
      <c r="O178" s="605" t="s">
        <v>723</v>
      </c>
      <c r="P178" s="605" t="s">
        <v>723</v>
      </c>
      <c r="Q178" s="606">
        <v>11</v>
      </c>
      <c r="R178" s="605" t="s">
        <v>723</v>
      </c>
      <c r="S178" s="605" t="s">
        <v>723</v>
      </c>
      <c r="T178" s="605">
        <v>5</v>
      </c>
      <c r="U178" s="605" t="s">
        <v>723</v>
      </c>
      <c r="V178" s="605" t="s">
        <v>723</v>
      </c>
      <c r="W178" s="608">
        <v>8</v>
      </c>
      <c r="X178" s="609">
        <v>0.3</v>
      </c>
      <c r="Y178" s="610" t="s">
        <v>723</v>
      </c>
      <c r="Z178" s="588"/>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row>
    <row r="179" spans="1:47" s="520" customFormat="1" ht="14.25" customHeight="1" x14ac:dyDescent="0.2">
      <c r="A179" s="573" t="s">
        <v>218</v>
      </c>
      <c r="B179" s="573" t="s">
        <v>219</v>
      </c>
      <c r="C179" s="573" t="s">
        <v>749</v>
      </c>
      <c r="D179" s="702"/>
      <c r="E179" s="692">
        <v>33.814999999999998</v>
      </c>
      <c r="F179" s="612">
        <v>5</v>
      </c>
      <c r="G179" s="601" t="s">
        <v>723</v>
      </c>
      <c r="H179" s="601" t="s">
        <v>723</v>
      </c>
      <c r="I179" s="601" t="s">
        <v>723</v>
      </c>
      <c r="J179" s="601" t="s">
        <v>723</v>
      </c>
      <c r="K179" s="601" t="s">
        <v>723</v>
      </c>
      <c r="L179" s="694">
        <v>7</v>
      </c>
      <c r="M179" s="704">
        <v>0.21</v>
      </c>
      <c r="N179" s="605" t="s">
        <v>723</v>
      </c>
      <c r="O179" s="605" t="s">
        <v>723</v>
      </c>
      <c r="P179" s="605">
        <v>6</v>
      </c>
      <c r="Q179" s="606">
        <v>14</v>
      </c>
      <c r="R179" s="605" t="s">
        <v>723</v>
      </c>
      <c r="S179" s="605" t="s">
        <v>723</v>
      </c>
      <c r="T179" s="605" t="s">
        <v>723</v>
      </c>
      <c r="U179" s="605" t="s">
        <v>723</v>
      </c>
      <c r="V179" s="605" t="s">
        <v>723</v>
      </c>
      <c r="W179" s="611">
        <v>5</v>
      </c>
      <c r="X179" s="610">
        <v>0.15</v>
      </c>
      <c r="Y179" s="610" t="s">
        <v>723</v>
      </c>
      <c r="Z179" s="588"/>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row>
    <row r="180" spans="1:47" s="520" customFormat="1" ht="14.25" customHeight="1" x14ac:dyDescent="0.2">
      <c r="A180" s="573" t="s">
        <v>49</v>
      </c>
      <c r="B180" s="573" t="s">
        <v>50</v>
      </c>
      <c r="C180" s="573" t="s">
        <v>743</v>
      </c>
      <c r="D180" s="702"/>
      <c r="E180" s="692">
        <v>223</v>
      </c>
      <c r="F180" s="603">
        <v>145</v>
      </c>
      <c r="G180" s="604">
        <v>80</v>
      </c>
      <c r="H180" s="604">
        <v>35</v>
      </c>
      <c r="I180" s="604" t="s">
        <v>723</v>
      </c>
      <c r="J180" s="604">
        <v>27</v>
      </c>
      <c r="K180" s="604" t="s">
        <v>723</v>
      </c>
      <c r="L180" s="694">
        <v>300</v>
      </c>
      <c r="M180" s="704">
        <v>1.34</v>
      </c>
      <c r="N180" s="607">
        <v>48</v>
      </c>
      <c r="O180" s="607">
        <v>119</v>
      </c>
      <c r="P180" s="607">
        <v>269</v>
      </c>
      <c r="Q180" s="606">
        <v>736</v>
      </c>
      <c r="R180" s="607">
        <v>124</v>
      </c>
      <c r="S180" s="607">
        <v>157</v>
      </c>
      <c r="T180" s="605" t="s">
        <v>723</v>
      </c>
      <c r="U180" s="605" t="s">
        <v>723</v>
      </c>
      <c r="V180" s="607">
        <v>1000</v>
      </c>
      <c r="W180" s="608">
        <v>1351</v>
      </c>
      <c r="X180" s="609">
        <v>6.06</v>
      </c>
      <c r="Y180" s="602">
        <v>43</v>
      </c>
      <c r="Z180" s="588"/>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row>
    <row r="181" spans="1:47" s="520" customFormat="1" ht="14.25" customHeight="1" x14ac:dyDescent="0.2">
      <c r="A181" s="573" t="s">
        <v>206</v>
      </c>
      <c r="B181" s="573" t="s">
        <v>207</v>
      </c>
      <c r="C181" s="573" t="s">
        <v>744</v>
      </c>
      <c r="D181" s="702"/>
      <c r="E181" s="692">
        <v>46.81</v>
      </c>
      <c r="F181" s="603">
        <v>48</v>
      </c>
      <c r="G181" s="601" t="s">
        <v>723</v>
      </c>
      <c r="H181" s="601" t="s">
        <v>723</v>
      </c>
      <c r="I181" s="601" t="s">
        <v>723</v>
      </c>
      <c r="J181" s="601" t="s">
        <v>723</v>
      </c>
      <c r="K181" s="601" t="s">
        <v>723</v>
      </c>
      <c r="L181" s="694">
        <v>53</v>
      </c>
      <c r="M181" s="704">
        <v>1.1299999999999999</v>
      </c>
      <c r="N181" s="605" t="s">
        <v>723</v>
      </c>
      <c r="O181" s="605" t="s">
        <v>723</v>
      </c>
      <c r="P181" s="607">
        <v>12</v>
      </c>
      <c r="Q181" s="606">
        <v>75</v>
      </c>
      <c r="R181" s="605" t="s">
        <v>723</v>
      </c>
      <c r="S181" s="605" t="s">
        <v>723</v>
      </c>
      <c r="T181" s="605" t="s">
        <v>723</v>
      </c>
      <c r="U181" s="605" t="s">
        <v>723</v>
      </c>
      <c r="V181" s="605" t="s">
        <v>723</v>
      </c>
      <c r="W181" s="608">
        <v>29</v>
      </c>
      <c r="X181" s="609">
        <v>0.62</v>
      </c>
      <c r="Y181" s="602">
        <v>42</v>
      </c>
      <c r="Z181" s="588"/>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row>
    <row r="182" spans="1:47" s="520" customFormat="1" ht="14.25" customHeight="1" x14ac:dyDescent="0.2">
      <c r="A182" s="573" t="s">
        <v>425</v>
      </c>
      <c r="B182" s="573" t="s">
        <v>666</v>
      </c>
      <c r="C182" s="573" t="s">
        <v>742</v>
      </c>
      <c r="D182" s="702"/>
      <c r="E182" s="692">
        <v>116</v>
      </c>
      <c r="F182" s="603">
        <v>73</v>
      </c>
      <c r="G182" s="604" t="s">
        <v>723</v>
      </c>
      <c r="H182" s="601" t="s">
        <v>723</v>
      </c>
      <c r="I182" s="601" t="s">
        <v>723</v>
      </c>
      <c r="J182" s="601" t="s">
        <v>723</v>
      </c>
      <c r="K182" s="601" t="s">
        <v>723</v>
      </c>
      <c r="L182" s="694">
        <v>87</v>
      </c>
      <c r="M182" s="704">
        <v>0.75</v>
      </c>
      <c r="N182" s="607">
        <v>24</v>
      </c>
      <c r="O182" s="607">
        <v>51</v>
      </c>
      <c r="P182" s="607">
        <v>16</v>
      </c>
      <c r="Q182" s="606">
        <v>178</v>
      </c>
      <c r="R182" s="607">
        <v>12</v>
      </c>
      <c r="S182" s="605" t="s">
        <v>723</v>
      </c>
      <c r="T182" s="607">
        <v>69</v>
      </c>
      <c r="U182" s="605" t="s">
        <v>723</v>
      </c>
      <c r="V182" s="607">
        <v>272</v>
      </c>
      <c r="W182" s="608">
        <v>353</v>
      </c>
      <c r="X182" s="609">
        <v>3.05</v>
      </c>
      <c r="Y182" s="602" t="s">
        <v>723</v>
      </c>
      <c r="Z182" s="588"/>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row>
    <row r="183" spans="1:47" s="520" customFormat="1" ht="14.25" customHeight="1" x14ac:dyDescent="0.2">
      <c r="A183" s="573" t="s">
        <v>164</v>
      </c>
      <c r="B183" s="573" t="s">
        <v>165</v>
      </c>
      <c r="C183" s="573" t="s">
        <v>744</v>
      </c>
      <c r="D183" s="702"/>
      <c r="E183" s="692">
        <v>22</v>
      </c>
      <c r="F183" s="612" t="s">
        <v>723</v>
      </c>
      <c r="G183" s="601" t="s">
        <v>723</v>
      </c>
      <c r="H183" s="601" t="s">
        <v>723</v>
      </c>
      <c r="I183" s="601" t="s">
        <v>723</v>
      </c>
      <c r="J183" s="601" t="s">
        <v>723</v>
      </c>
      <c r="K183" s="601" t="s">
        <v>723</v>
      </c>
      <c r="L183" s="694">
        <v>16</v>
      </c>
      <c r="M183" s="704">
        <v>0.71</v>
      </c>
      <c r="N183" s="605" t="s">
        <v>723</v>
      </c>
      <c r="O183" s="607">
        <v>13</v>
      </c>
      <c r="P183" s="605" t="s">
        <v>723</v>
      </c>
      <c r="Q183" s="606">
        <v>30</v>
      </c>
      <c r="R183" s="605" t="s">
        <v>723</v>
      </c>
      <c r="S183" s="607">
        <v>13</v>
      </c>
      <c r="T183" s="607">
        <v>22</v>
      </c>
      <c r="U183" s="605" t="s">
        <v>723</v>
      </c>
      <c r="V183" s="605" t="s">
        <v>723</v>
      </c>
      <c r="W183" s="608">
        <v>38</v>
      </c>
      <c r="X183" s="609">
        <v>1.7</v>
      </c>
      <c r="Y183" s="602">
        <v>8</v>
      </c>
      <c r="Z183" s="588"/>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row>
    <row r="184" spans="1:47" s="520" customFormat="1" ht="14.25" customHeight="1" x14ac:dyDescent="0.2">
      <c r="A184" s="573" t="s">
        <v>596</v>
      </c>
      <c r="B184" s="573" t="s">
        <v>597</v>
      </c>
      <c r="C184" s="573" t="s">
        <v>748</v>
      </c>
      <c r="D184" s="702"/>
      <c r="E184" s="692">
        <v>49</v>
      </c>
      <c r="F184" s="612" t="s">
        <v>723</v>
      </c>
      <c r="G184" s="601" t="s">
        <v>723</v>
      </c>
      <c r="H184" s="601" t="s">
        <v>723</v>
      </c>
      <c r="I184" s="601" t="s">
        <v>723</v>
      </c>
      <c r="J184" s="601" t="s">
        <v>723</v>
      </c>
      <c r="K184" s="601" t="s">
        <v>723</v>
      </c>
      <c r="L184" s="600">
        <v>5</v>
      </c>
      <c r="M184" s="610">
        <v>0.1</v>
      </c>
      <c r="N184" s="605" t="s">
        <v>723</v>
      </c>
      <c r="O184" s="605" t="s">
        <v>723</v>
      </c>
      <c r="P184" s="605" t="s">
        <v>723</v>
      </c>
      <c r="Q184" s="606">
        <v>11</v>
      </c>
      <c r="R184" s="605" t="s">
        <v>723</v>
      </c>
      <c r="S184" s="605" t="s">
        <v>723</v>
      </c>
      <c r="T184" s="605" t="s">
        <v>723</v>
      </c>
      <c r="U184" s="605" t="s">
        <v>723</v>
      </c>
      <c r="V184" s="605" t="s">
        <v>723</v>
      </c>
      <c r="W184" s="611" t="s">
        <v>619</v>
      </c>
      <c r="X184" s="610" t="s">
        <v>723</v>
      </c>
      <c r="Y184" s="610" t="s">
        <v>723</v>
      </c>
      <c r="Z184" s="588"/>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row>
    <row r="185" spans="1:47" s="520" customFormat="1" ht="14.25" customHeight="1" x14ac:dyDescent="0.2">
      <c r="A185" s="573" t="s">
        <v>412</v>
      </c>
      <c r="B185" s="573" t="s">
        <v>413</v>
      </c>
      <c r="C185" s="573" t="s">
        <v>746</v>
      </c>
      <c r="D185" s="702"/>
      <c r="E185" s="692">
        <v>85</v>
      </c>
      <c r="F185" s="603">
        <v>11</v>
      </c>
      <c r="G185" s="604">
        <v>8</v>
      </c>
      <c r="H185" s="604">
        <v>9</v>
      </c>
      <c r="I185" s="601" t="s">
        <v>723</v>
      </c>
      <c r="J185" s="601" t="s">
        <v>723</v>
      </c>
      <c r="K185" s="601" t="s">
        <v>723</v>
      </c>
      <c r="L185" s="694">
        <v>29</v>
      </c>
      <c r="M185" s="704">
        <v>0.34</v>
      </c>
      <c r="N185" s="607">
        <v>10</v>
      </c>
      <c r="O185" s="607">
        <v>14</v>
      </c>
      <c r="P185" s="607">
        <v>14</v>
      </c>
      <c r="Q185" s="606">
        <v>67</v>
      </c>
      <c r="R185" s="605" t="s">
        <v>723</v>
      </c>
      <c r="S185" s="605">
        <v>5</v>
      </c>
      <c r="T185" s="605" t="s">
        <v>723</v>
      </c>
      <c r="U185" s="605" t="s">
        <v>723</v>
      </c>
      <c r="V185" s="607">
        <v>177</v>
      </c>
      <c r="W185" s="608">
        <v>183</v>
      </c>
      <c r="X185" s="609">
        <v>2.15</v>
      </c>
      <c r="Y185" s="610" t="s">
        <v>723</v>
      </c>
      <c r="Z185" s="588"/>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row>
    <row r="186" spans="1:47" s="520" customFormat="1" ht="14.25" customHeight="1" x14ac:dyDescent="0.2">
      <c r="A186" s="573" t="s">
        <v>560</v>
      </c>
      <c r="B186" s="573" t="s">
        <v>561</v>
      </c>
      <c r="C186" s="573" t="s">
        <v>748</v>
      </c>
      <c r="D186" s="702"/>
      <c r="E186" s="692">
        <v>34</v>
      </c>
      <c r="F186" s="612" t="s">
        <v>723</v>
      </c>
      <c r="G186" s="601" t="s">
        <v>723</v>
      </c>
      <c r="H186" s="601" t="s">
        <v>723</v>
      </c>
      <c r="I186" s="601" t="s">
        <v>723</v>
      </c>
      <c r="J186" s="601" t="s">
        <v>723</v>
      </c>
      <c r="K186" s="601" t="s">
        <v>723</v>
      </c>
      <c r="L186" s="694">
        <v>8</v>
      </c>
      <c r="M186" s="704">
        <v>0.23</v>
      </c>
      <c r="N186" s="605" t="s">
        <v>723</v>
      </c>
      <c r="O186" s="605" t="s">
        <v>723</v>
      </c>
      <c r="P186" s="607">
        <v>23</v>
      </c>
      <c r="Q186" s="606">
        <v>40</v>
      </c>
      <c r="R186" s="605" t="s">
        <v>723</v>
      </c>
      <c r="S186" s="605" t="s">
        <v>723</v>
      </c>
      <c r="T186" s="607">
        <v>14</v>
      </c>
      <c r="U186" s="605" t="s">
        <v>723</v>
      </c>
      <c r="V186" s="605" t="s">
        <v>723</v>
      </c>
      <c r="W186" s="608">
        <v>16</v>
      </c>
      <c r="X186" s="609">
        <v>0.47</v>
      </c>
      <c r="Y186" s="610" t="s">
        <v>723</v>
      </c>
      <c r="Z186" s="588"/>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row>
    <row r="187" spans="1:47" s="520" customFormat="1" ht="14.25" customHeight="1" x14ac:dyDescent="0.2">
      <c r="A187" s="573" t="s">
        <v>348</v>
      </c>
      <c r="B187" s="573" t="s">
        <v>349</v>
      </c>
      <c r="C187" s="573" t="s">
        <v>745</v>
      </c>
      <c r="D187" s="702"/>
      <c r="E187" s="692">
        <v>43.3</v>
      </c>
      <c r="F187" s="612" t="s">
        <v>723</v>
      </c>
      <c r="G187" s="601" t="s">
        <v>723</v>
      </c>
      <c r="H187" s="601" t="s">
        <v>723</v>
      </c>
      <c r="I187" s="601" t="s">
        <v>723</v>
      </c>
      <c r="J187" s="601" t="s">
        <v>723</v>
      </c>
      <c r="K187" s="601" t="s">
        <v>723</v>
      </c>
      <c r="L187" s="694">
        <v>16</v>
      </c>
      <c r="M187" s="704">
        <v>0.37</v>
      </c>
      <c r="N187" s="605" t="s">
        <v>723</v>
      </c>
      <c r="O187" s="605" t="s">
        <v>723</v>
      </c>
      <c r="P187" s="605" t="s">
        <v>723</v>
      </c>
      <c r="Q187" s="606">
        <v>17</v>
      </c>
      <c r="R187" s="605">
        <v>13</v>
      </c>
      <c r="S187" s="605" t="s">
        <v>723</v>
      </c>
      <c r="T187" s="607">
        <v>5</v>
      </c>
      <c r="U187" s="605" t="s">
        <v>723</v>
      </c>
      <c r="V187" s="605" t="s">
        <v>723</v>
      </c>
      <c r="W187" s="608">
        <v>18</v>
      </c>
      <c r="X187" s="609">
        <v>0.42</v>
      </c>
      <c r="Y187" s="602">
        <v>11</v>
      </c>
      <c r="Z187" s="588"/>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row>
    <row r="188" spans="1:47" s="520" customFormat="1" ht="14.25" customHeight="1" x14ac:dyDescent="0.2">
      <c r="A188" s="573" t="s">
        <v>540</v>
      </c>
      <c r="B188" s="573" t="s">
        <v>541</v>
      </c>
      <c r="C188" s="573" t="s">
        <v>742</v>
      </c>
      <c r="D188" s="702"/>
      <c r="E188" s="692">
        <v>62</v>
      </c>
      <c r="F188" s="612">
        <v>8</v>
      </c>
      <c r="G188" s="601" t="s">
        <v>723</v>
      </c>
      <c r="H188" s="601" t="s">
        <v>723</v>
      </c>
      <c r="I188" s="601" t="s">
        <v>723</v>
      </c>
      <c r="J188" s="601" t="s">
        <v>723</v>
      </c>
      <c r="K188" s="601" t="s">
        <v>723</v>
      </c>
      <c r="L188" s="694">
        <v>9</v>
      </c>
      <c r="M188" s="704">
        <v>0.15</v>
      </c>
      <c r="N188" s="605" t="s">
        <v>723</v>
      </c>
      <c r="O188" s="605">
        <v>7</v>
      </c>
      <c r="P188" s="605" t="s">
        <v>723</v>
      </c>
      <c r="Q188" s="606">
        <v>23</v>
      </c>
      <c r="R188" s="607">
        <v>12</v>
      </c>
      <c r="S188" s="605" t="s">
        <v>723</v>
      </c>
      <c r="T188" s="607">
        <v>25</v>
      </c>
      <c r="U188" s="605" t="s">
        <v>723</v>
      </c>
      <c r="V188" s="607">
        <v>15</v>
      </c>
      <c r="W188" s="608">
        <v>53</v>
      </c>
      <c r="X188" s="609">
        <v>0.86</v>
      </c>
      <c r="Y188" s="610" t="s">
        <v>723</v>
      </c>
      <c r="Z188" s="588"/>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row>
    <row r="189" spans="1:47" s="520" customFormat="1" ht="14.25" customHeight="1" x14ac:dyDescent="0.2">
      <c r="A189" s="573" t="s">
        <v>13</v>
      </c>
      <c r="B189" s="573" t="s">
        <v>667</v>
      </c>
      <c r="C189" s="573" t="s">
        <v>750</v>
      </c>
      <c r="D189" s="702"/>
      <c r="E189" s="692">
        <v>59</v>
      </c>
      <c r="F189" s="612" t="s">
        <v>723</v>
      </c>
      <c r="G189" s="601" t="s">
        <v>723</v>
      </c>
      <c r="H189" s="601" t="s">
        <v>723</v>
      </c>
      <c r="I189" s="601" t="s">
        <v>723</v>
      </c>
      <c r="J189" s="601" t="s">
        <v>723</v>
      </c>
      <c r="K189" s="601" t="s">
        <v>723</v>
      </c>
      <c r="L189" s="694" t="s">
        <v>723</v>
      </c>
      <c r="M189" s="704" t="s">
        <v>723</v>
      </c>
      <c r="N189" s="605" t="s">
        <v>723</v>
      </c>
      <c r="O189" s="605" t="s">
        <v>723</v>
      </c>
      <c r="P189" s="607">
        <v>8</v>
      </c>
      <c r="Q189" s="606">
        <v>13</v>
      </c>
      <c r="R189" s="605" t="s">
        <v>723</v>
      </c>
      <c r="S189" s="605" t="s">
        <v>723</v>
      </c>
      <c r="T189" s="605" t="s">
        <v>723</v>
      </c>
      <c r="U189" s="605" t="s">
        <v>723</v>
      </c>
      <c r="V189" s="605" t="s">
        <v>723</v>
      </c>
      <c r="W189" s="611" t="s">
        <v>619</v>
      </c>
      <c r="X189" s="610" t="s">
        <v>723</v>
      </c>
      <c r="Y189" s="602">
        <v>46</v>
      </c>
      <c r="Z189" s="588"/>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row>
    <row r="190" spans="1:47" s="520" customFormat="1" ht="14.25" customHeight="1" x14ac:dyDescent="0.2">
      <c r="A190" s="573" t="s">
        <v>426</v>
      </c>
      <c r="B190" s="573" t="s">
        <v>668</v>
      </c>
      <c r="C190" s="573" t="s">
        <v>742</v>
      </c>
      <c r="D190" s="702"/>
      <c r="E190" s="692">
        <v>108.09</v>
      </c>
      <c r="F190" s="603">
        <v>124</v>
      </c>
      <c r="G190" s="604">
        <v>54</v>
      </c>
      <c r="H190" s="601" t="s">
        <v>723</v>
      </c>
      <c r="I190" s="604">
        <v>16</v>
      </c>
      <c r="J190" s="601" t="s">
        <v>723</v>
      </c>
      <c r="K190" s="604">
        <v>15</v>
      </c>
      <c r="L190" s="694">
        <v>227</v>
      </c>
      <c r="M190" s="704">
        <v>2.1</v>
      </c>
      <c r="N190" s="607">
        <v>32</v>
      </c>
      <c r="O190" s="607">
        <v>21</v>
      </c>
      <c r="P190" s="607">
        <v>85</v>
      </c>
      <c r="Q190" s="606">
        <v>365</v>
      </c>
      <c r="R190" s="607">
        <v>70</v>
      </c>
      <c r="S190" s="607" t="s">
        <v>723</v>
      </c>
      <c r="T190" s="607" t="s">
        <v>723</v>
      </c>
      <c r="U190" s="607">
        <v>83</v>
      </c>
      <c r="V190" s="607">
        <v>417</v>
      </c>
      <c r="W190" s="608">
        <v>611</v>
      </c>
      <c r="X190" s="609">
        <v>5.65</v>
      </c>
      <c r="Y190" s="610" t="s">
        <v>723</v>
      </c>
      <c r="Z190" s="588"/>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row>
    <row r="191" spans="1:47" s="520" customFormat="1" ht="14.25" customHeight="1" x14ac:dyDescent="0.2">
      <c r="A191" s="573" t="s">
        <v>514</v>
      </c>
      <c r="B191" s="573" t="s">
        <v>515</v>
      </c>
      <c r="C191" s="573" t="s">
        <v>742</v>
      </c>
      <c r="D191" s="702"/>
      <c r="E191" s="692">
        <v>37</v>
      </c>
      <c r="F191" s="603">
        <v>5</v>
      </c>
      <c r="G191" s="601" t="s">
        <v>723</v>
      </c>
      <c r="H191" s="601" t="s">
        <v>723</v>
      </c>
      <c r="I191" s="601" t="s">
        <v>723</v>
      </c>
      <c r="J191" s="601" t="s">
        <v>723</v>
      </c>
      <c r="K191" s="601" t="s">
        <v>723</v>
      </c>
      <c r="L191" s="694">
        <v>6</v>
      </c>
      <c r="M191" s="704">
        <v>0.16</v>
      </c>
      <c r="N191" s="605" t="s">
        <v>723</v>
      </c>
      <c r="O191" s="605" t="s">
        <v>723</v>
      </c>
      <c r="P191" s="607">
        <v>15</v>
      </c>
      <c r="Q191" s="606">
        <v>26</v>
      </c>
      <c r="R191" s="607">
        <v>12</v>
      </c>
      <c r="S191" s="605" t="s">
        <v>723</v>
      </c>
      <c r="T191" s="607">
        <v>27</v>
      </c>
      <c r="U191" s="605" t="s">
        <v>723</v>
      </c>
      <c r="V191" s="607">
        <v>6</v>
      </c>
      <c r="W191" s="608">
        <v>45</v>
      </c>
      <c r="X191" s="609">
        <v>1.21</v>
      </c>
      <c r="Y191" s="610" t="s">
        <v>723</v>
      </c>
      <c r="Z191" s="588"/>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row>
    <row r="192" spans="1:47" s="520" customFormat="1" ht="14.25" customHeight="1" x14ac:dyDescent="0.2">
      <c r="A192" s="573" t="s">
        <v>466</v>
      </c>
      <c r="B192" s="573" t="s">
        <v>467</v>
      </c>
      <c r="C192" s="573" t="s">
        <v>742</v>
      </c>
      <c r="D192" s="702"/>
      <c r="E192" s="692">
        <v>80</v>
      </c>
      <c r="F192" s="612">
        <v>18</v>
      </c>
      <c r="G192" s="601" t="s">
        <v>723</v>
      </c>
      <c r="H192" s="601" t="s">
        <v>723</v>
      </c>
      <c r="I192" s="601" t="s">
        <v>723</v>
      </c>
      <c r="J192" s="601" t="s">
        <v>723</v>
      </c>
      <c r="K192" s="601" t="s">
        <v>723</v>
      </c>
      <c r="L192" s="694">
        <v>19</v>
      </c>
      <c r="M192" s="704">
        <v>0.24</v>
      </c>
      <c r="N192" s="605" t="s">
        <v>723</v>
      </c>
      <c r="O192" s="605" t="s">
        <v>723</v>
      </c>
      <c r="P192" s="607" t="s">
        <v>723</v>
      </c>
      <c r="Q192" s="606">
        <v>27</v>
      </c>
      <c r="R192" s="607">
        <v>29</v>
      </c>
      <c r="S192" s="607">
        <v>17</v>
      </c>
      <c r="T192" s="607">
        <v>133</v>
      </c>
      <c r="U192" s="607">
        <v>45</v>
      </c>
      <c r="V192" s="607">
        <v>61</v>
      </c>
      <c r="W192" s="608">
        <v>285</v>
      </c>
      <c r="X192" s="609">
        <v>3.55</v>
      </c>
      <c r="Y192" s="610" t="s">
        <v>723</v>
      </c>
      <c r="Z192" s="588"/>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row>
    <row r="193" spans="1:47" s="520" customFormat="1" ht="14.25" customHeight="1" x14ac:dyDescent="0.2">
      <c r="A193" s="573" t="s">
        <v>208</v>
      </c>
      <c r="B193" s="573" t="s">
        <v>209</v>
      </c>
      <c r="C193" s="573" t="s">
        <v>744</v>
      </c>
      <c r="D193" s="702"/>
      <c r="E193" s="692">
        <v>52</v>
      </c>
      <c r="F193" s="612" t="s">
        <v>723</v>
      </c>
      <c r="G193" s="601" t="s">
        <v>723</v>
      </c>
      <c r="H193" s="601" t="s">
        <v>723</v>
      </c>
      <c r="I193" s="601" t="s">
        <v>723</v>
      </c>
      <c r="J193" s="601" t="s">
        <v>723</v>
      </c>
      <c r="K193" s="601" t="s">
        <v>723</v>
      </c>
      <c r="L193" s="694">
        <v>20</v>
      </c>
      <c r="M193" s="704">
        <v>0.39</v>
      </c>
      <c r="N193" s="607" t="s">
        <v>723</v>
      </c>
      <c r="O193" s="605" t="s">
        <v>723</v>
      </c>
      <c r="P193" s="605" t="s">
        <v>723</v>
      </c>
      <c r="Q193" s="606">
        <v>25</v>
      </c>
      <c r="R193" s="605" t="s">
        <v>723</v>
      </c>
      <c r="S193" s="605" t="s">
        <v>723</v>
      </c>
      <c r="T193" s="605" t="s">
        <v>723</v>
      </c>
      <c r="U193" s="605" t="s">
        <v>723</v>
      </c>
      <c r="V193" s="605" t="s">
        <v>723</v>
      </c>
      <c r="W193" s="608">
        <v>16</v>
      </c>
      <c r="X193" s="609">
        <v>0.31</v>
      </c>
      <c r="Y193" s="610" t="s">
        <v>723</v>
      </c>
      <c r="Z193" s="588"/>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row>
    <row r="194" spans="1:47" s="520" customFormat="1" ht="14.25" customHeight="1" x14ac:dyDescent="0.2">
      <c r="A194" s="573" t="s">
        <v>19</v>
      </c>
      <c r="B194" s="573" t="s">
        <v>20</v>
      </c>
      <c r="C194" s="573" t="s">
        <v>750</v>
      </c>
      <c r="D194" s="702"/>
      <c r="E194" s="692">
        <v>125.07</v>
      </c>
      <c r="F194" s="603">
        <v>35</v>
      </c>
      <c r="G194" s="601" t="s">
        <v>723</v>
      </c>
      <c r="H194" s="601">
        <v>11</v>
      </c>
      <c r="I194" s="601" t="s">
        <v>723</v>
      </c>
      <c r="J194" s="601" t="s">
        <v>723</v>
      </c>
      <c r="K194" s="604">
        <v>16</v>
      </c>
      <c r="L194" s="694">
        <v>66</v>
      </c>
      <c r="M194" s="704">
        <v>0.53</v>
      </c>
      <c r="N194" s="605" t="s">
        <v>723</v>
      </c>
      <c r="O194" s="605">
        <v>82</v>
      </c>
      <c r="P194" s="607" t="s">
        <v>723</v>
      </c>
      <c r="Q194" s="606">
        <v>223</v>
      </c>
      <c r="R194" s="605" t="s">
        <v>723</v>
      </c>
      <c r="S194" s="607">
        <v>9</v>
      </c>
      <c r="T194" s="607">
        <v>33</v>
      </c>
      <c r="U194" s="605" t="s">
        <v>723</v>
      </c>
      <c r="V194" s="605" t="s">
        <v>723</v>
      </c>
      <c r="W194" s="608">
        <v>42</v>
      </c>
      <c r="X194" s="609">
        <v>0.34</v>
      </c>
      <c r="Y194" s="602">
        <v>83</v>
      </c>
      <c r="Z194" s="588"/>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row>
    <row r="195" spans="1:47" s="520" customFormat="1" ht="14.25" customHeight="1" x14ac:dyDescent="0.2">
      <c r="A195" s="573" t="s">
        <v>234</v>
      </c>
      <c r="B195" s="573" t="s">
        <v>235</v>
      </c>
      <c r="C195" s="573" t="s">
        <v>749</v>
      </c>
      <c r="D195" s="702"/>
      <c r="E195" s="692">
        <v>55</v>
      </c>
      <c r="F195" s="612" t="s">
        <v>723</v>
      </c>
      <c r="G195" s="601" t="s">
        <v>723</v>
      </c>
      <c r="H195" s="601" t="s">
        <v>723</v>
      </c>
      <c r="I195" s="601" t="s">
        <v>723</v>
      </c>
      <c r="J195" s="601" t="s">
        <v>723</v>
      </c>
      <c r="K195" s="601" t="s">
        <v>723</v>
      </c>
      <c r="L195" s="694" t="s">
        <v>723</v>
      </c>
      <c r="M195" s="704" t="s">
        <v>723</v>
      </c>
      <c r="N195" s="605">
        <v>5</v>
      </c>
      <c r="O195" s="605" t="s">
        <v>723</v>
      </c>
      <c r="P195" s="605" t="s">
        <v>723</v>
      </c>
      <c r="Q195" s="606">
        <v>10</v>
      </c>
      <c r="R195" s="605" t="s">
        <v>723</v>
      </c>
      <c r="S195" s="605" t="s">
        <v>723</v>
      </c>
      <c r="T195" s="605" t="s">
        <v>723</v>
      </c>
      <c r="U195" s="605" t="s">
        <v>723</v>
      </c>
      <c r="V195" s="605" t="s">
        <v>723</v>
      </c>
      <c r="W195" s="611" t="s">
        <v>619</v>
      </c>
      <c r="X195" s="610" t="s">
        <v>723</v>
      </c>
      <c r="Y195" s="610" t="s">
        <v>723</v>
      </c>
      <c r="Z195" s="588"/>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row>
    <row r="196" spans="1:47" s="520" customFormat="1" ht="14.25" customHeight="1" x14ac:dyDescent="0.2">
      <c r="A196" s="573" t="s">
        <v>374</v>
      </c>
      <c r="B196" s="573" t="s">
        <v>375</v>
      </c>
      <c r="C196" s="573" t="s">
        <v>746</v>
      </c>
      <c r="D196" s="702"/>
      <c r="E196" s="692">
        <v>122</v>
      </c>
      <c r="F196" s="603">
        <v>70</v>
      </c>
      <c r="G196" s="604">
        <v>113</v>
      </c>
      <c r="H196" s="604">
        <v>90</v>
      </c>
      <c r="I196" s="604">
        <v>13</v>
      </c>
      <c r="J196" s="604">
        <v>13</v>
      </c>
      <c r="K196" s="604">
        <v>12</v>
      </c>
      <c r="L196" s="694">
        <v>311</v>
      </c>
      <c r="M196" s="704">
        <v>2.5499999999999998</v>
      </c>
      <c r="N196" s="607">
        <v>37</v>
      </c>
      <c r="O196" s="607">
        <v>69</v>
      </c>
      <c r="P196" s="607">
        <v>62</v>
      </c>
      <c r="Q196" s="606">
        <v>479</v>
      </c>
      <c r="R196" s="607">
        <v>65</v>
      </c>
      <c r="S196" s="607">
        <v>40</v>
      </c>
      <c r="T196" s="607">
        <v>252</v>
      </c>
      <c r="U196" s="607">
        <v>1619</v>
      </c>
      <c r="V196" s="607">
        <v>2692</v>
      </c>
      <c r="W196" s="608">
        <v>4668</v>
      </c>
      <c r="X196" s="609">
        <v>38.24</v>
      </c>
      <c r="Y196" s="602" t="s">
        <v>723</v>
      </c>
      <c r="Z196" s="588"/>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row>
    <row r="197" spans="1:47" s="520" customFormat="1" ht="14.25" customHeight="1" x14ac:dyDescent="0.2">
      <c r="A197" s="573" t="s">
        <v>562</v>
      </c>
      <c r="B197" s="573" t="s">
        <v>563</v>
      </c>
      <c r="C197" s="573" t="s">
        <v>748</v>
      </c>
      <c r="D197" s="702"/>
      <c r="E197" s="692">
        <v>41</v>
      </c>
      <c r="F197" s="603">
        <v>17</v>
      </c>
      <c r="G197" s="601" t="s">
        <v>723</v>
      </c>
      <c r="H197" s="601" t="s">
        <v>723</v>
      </c>
      <c r="I197" s="601" t="s">
        <v>723</v>
      </c>
      <c r="J197" s="601" t="s">
        <v>723</v>
      </c>
      <c r="K197" s="601">
        <v>8</v>
      </c>
      <c r="L197" s="694">
        <v>25</v>
      </c>
      <c r="M197" s="704">
        <v>0.61</v>
      </c>
      <c r="N197" s="607">
        <v>10</v>
      </c>
      <c r="O197" s="605">
        <v>7</v>
      </c>
      <c r="P197" s="605">
        <v>7</v>
      </c>
      <c r="Q197" s="606">
        <v>49</v>
      </c>
      <c r="R197" s="607">
        <v>33</v>
      </c>
      <c r="S197" s="605" t="s">
        <v>723</v>
      </c>
      <c r="T197" s="605" t="s">
        <v>723</v>
      </c>
      <c r="U197" s="607" t="s">
        <v>723</v>
      </c>
      <c r="V197" s="605" t="s">
        <v>723</v>
      </c>
      <c r="W197" s="608">
        <v>36</v>
      </c>
      <c r="X197" s="609">
        <v>0.87</v>
      </c>
      <c r="Y197" s="610" t="s">
        <v>723</v>
      </c>
      <c r="Z197" s="588"/>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row>
    <row r="198" spans="1:47" s="520" customFormat="1" ht="14.25" customHeight="1" x14ac:dyDescent="0.2">
      <c r="A198" s="573" t="s">
        <v>576</v>
      </c>
      <c r="B198" s="573" t="s">
        <v>577</v>
      </c>
      <c r="C198" s="573" t="s">
        <v>748</v>
      </c>
      <c r="D198" s="702"/>
      <c r="E198" s="692">
        <v>30.63</v>
      </c>
      <c r="F198" s="612" t="s">
        <v>723</v>
      </c>
      <c r="G198" s="601" t="s">
        <v>723</v>
      </c>
      <c r="H198" s="601" t="s">
        <v>723</v>
      </c>
      <c r="I198" s="601" t="s">
        <v>723</v>
      </c>
      <c r="J198" s="601" t="s">
        <v>723</v>
      </c>
      <c r="K198" s="601" t="s">
        <v>723</v>
      </c>
      <c r="L198" s="694">
        <v>12</v>
      </c>
      <c r="M198" s="704">
        <v>0.39</v>
      </c>
      <c r="N198" s="605" t="s">
        <v>723</v>
      </c>
      <c r="O198" s="605" t="s">
        <v>723</v>
      </c>
      <c r="P198" s="607" t="s">
        <v>723</v>
      </c>
      <c r="Q198" s="606">
        <v>16</v>
      </c>
      <c r="R198" s="605" t="s">
        <v>723</v>
      </c>
      <c r="S198" s="605" t="s">
        <v>723</v>
      </c>
      <c r="T198" s="605" t="s">
        <v>723</v>
      </c>
      <c r="U198" s="605" t="s">
        <v>723</v>
      </c>
      <c r="V198" s="605" t="s">
        <v>723</v>
      </c>
      <c r="W198" s="611" t="s">
        <v>619</v>
      </c>
      <c r="X198" s="610" t="s">
        <v>723</v>
      </c>
      <c r="Y198" s="602">
        <v>18</v>
      </c>
      <c r="Z198" s="588"/>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row>
    <row r="199" spans="1:47" s="520" customFormat="1" ht="14.25" customHeight="1" x14ac:dyDescent="0.2">
      <c r="A199" s="573" t="s">
        <v>152</v>
      </c>
      <c r="B199" s="573" t="s">
        <v>153</v>
      </c>
      <c r="C199" s="573" t="s">
        <v>744</v>
      </c>
      <c r="D199" s="702"/>
      <c r="E199" s="692">
        <v>44</v>
      </c>
      <c r="F199" s="612" t="s">
        <v>723</v>
      </c>
      <c r="G199" s="601" t="s">
        <v>723</v>
      </c>
      <c r="H199" s="601" t="s">
        <v>723</v>
      </c>
      <c r="I199" s="601" t="s">
        <v>723</v>
      </c>
      <c r="J199" s="601" t="s">
        <v>723</v>
      </c>
      <c r="K199" s="601" t="s">
        <v>723</v>
      </c>
      <c r="L199" s="600" t="s">
        <v>723</v>
      </c>
      <c r="M199" s="610" t="s">
        <v>723</v>
      </c>
      <c r="N199" s="605" t="s">
        <v>723</v>
      </c>
      <c r="O199" s="605" t="s">
        <v>723</v>
      </c>
      <c r="P199" s="605" t="s">
        <v>723</v>
      </c>
      <c r="Q199" s="606">
        <v>8</v>
      </c>
      <c r="R199" s="605" t="s">
        <v>723</v>
      </c>
      <c r="S199" s="605" t="s">
        <v>723</v>
      </c>
      <c r="T199" s="605" t="s">
        <v>723</v>
      </c>
      <c r="U199" s="605" t="s">
        <v>723</v>
      </c>
      <c r="V199" s="605" t="s">
        <v>723</v>
      </c>
      <c r="W199" s="611" t="s">
        <v>619</v>
      </c>
      <c r="X199" s="610" t="s">
        <v>723</v>
      </c>
      <c r="Y199" s="610" t="s">
        <v>723</v>
      </c>
      <c r="Z199" s="588"/>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row>
    <row r="200" spans="1:47" s="520" customFormat="1" ht="14.25" customHeight="1" x14ac:dyDescent="0.2">
      <c r="A200" s="573" t="s">
        <v>101</v>
      </c>
      <c r="B200" s="573" t="s">
        <v>669</v>
      </c>
      <c r="C200" s="573" t="s">
        <v>747</v>
      </c>
      <c r="D200" s="702"/>
      <c r="E200" s="692">
        <v>71</v>
      </c>
      <c r="F200" s="603">
        <v>32</v>
      </c>
      <c r="G200" s="601" t="s">
        <v>723</v>
      </c>
      <c r="H200" s="601" t="s">
        <v>723</v>
      </c>
      <c r="I200" s="601" t="s">
        <v>723</v>
      </c>
      <c r="J200" s="601" t="s">
        <v>723</v>
      </c>
      <c r="K200" s="601" t="s">
        <v>723</v>
      </c>
      <c r="L200" s="694">
        <v>34</v>
      </c>
      <c r="M200" s="704">
        <v>0.48</v>
      </c>
      <c r="N200" s="605" t="s">
        <v>723</v>
      </c>
      <c r="O200" s="607">
        <v>62</v>
      </c>
      <c r="P200" s="605" t="s">
        <v>723</v>
      </c>
      <c r="Q200" s="606">
        <v>116</v>
      </c>
      <c r="R200" s="607">
        <v>10</v>
      </c>
      <c r="S200" s="605" t="s">
        <v>723</v>
      </c>
      <c r="T200" s="605" t="s">
        <v>723</v>
      </c>
      <c r="U200" s="605" t="s">
        <v>723</v>
      </c>
      <c r="V200" s="607">
        <v>9</v>
      </c>
      <c r="W200" s="608">
        <v>21</v>
      </c>
      <c r="X200" s="609">
        <v>0.3</v>
      </c>
      <c r="Y200" s="602">
        <v>21</v>
      </c>
      <c r="Z200" s="588"/>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row>
    <row r="201" spans="1:47" s="520" customFormat="1" ht="14.25" customHeight="1" x14ac:dyDescent="0.2">
      <c r="A201" s="573" t="s">
        <v>316</v>
      </c>
      <c r="B201" s="573" t="s">
        <v>317</v>
      </c>
      <c r="C201" s="573" t="s">
        <v>745</v>
      </c>
      <c r="D201" s="702"/>
      <c r="E201" s="692">
        <v>57</v>
      </c>
      <c r="F201" s="603">
        <v>11</v>
      </c>
      <c r="G201" s="601" t="s">
        <v>723</v>
      </c>
      <c r="H201" s="601" t="s">
        <v>723</v>
      </c>
      <c r="I201" s="601" t="s">
        <v>723</v>
      </c>
      <c r="J201" s="601" t="s">
        <v>723</v>
      </c>
      <c r="K201" s="601" t="s">
        <v>723</v>
      </c>
      <c r="L201" s="694">
        <v>13</v>
      </c>
      <c r="M201" s="704">
        <v>0.23</v>
      </c>
      <c r="N201" s="605" t="s">
        <v>723</v>
      </c>
      <c r="O201" s="605" t="s">
        <v>723</v>
      </c>
      <c r="P201" s="607" t="s">
        <v>723</v>
      </c>
      <c r="Q201" s="606">
        <v>28</v>
      </c>
      <c r="R201" s="605" t="s">
        <v>723</v>
      </c>
      <c r="S201" s="607">
        <v>20</v>
      </c>
      <c r="T201" s="607">
        <v>54</v>
      </c>
      <c r="U201" s="605" t="s">
        <v>723</v>
      </c>
      <c r="V201" s="605" t="s">
        <v>723</v>
      </c>
      <c r="W201" s="608">
        <v>76</v>
      </c>
      <c r="X201" s="609">
        <v>1.32</v>
      </c>
      <c r="Y201" s="610" t="s">
        <v>723</v>
      </c>
      <c r="Z201" s="588"/>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row>
    <row r="202" spans="1:47" s="520" customFormat="1" ht="14.25" customHeight="1" x14ac:dyDescent="0.2">
      <c r="A202" s="573" t="s">
        <v>176</v>
      </c>
      <c r="B202" s="573" t="s">
        <v>177</v>
      </c>
      <c r="C202" s="573" t="s">
        <v>744</v>
      </c>
      <c r="D202" s="702"/>
      <c r="E202" s="692">
        <v>49</v>
      </c>
      <c r="F202" s="612" t="s">
        <v>723</v>
      </c>
      <c r="G202" s="601" t="s">
        <v>723</v>
      </c>
      <c r="H202" s="601" t="s">
        <v>723</v>
      </c>
      <c r="I202" s="601" t="s">
        <v>723</v>
      </c>
      <c r="J202" s="601" t="s">
        <v>723</v>
      </c>
      <c r="K202" s="601" t="s">
        <v>723</v>
      </c>
      <c r="L202" s="694">
        <v>26</v>
      </c>
      <c r="M202" s="704">
        <v>0.53</v>
      </c>
      <c r="N202" s="607" t="s">
        <v>723</v>
      </c>
      <c r="O202" s="605" t="s">
        <v>723</v>
      </c>
      <c r="P202" s="605" t="s">
        <v>723</v>
      </c>
      <c r="Q202" s="606">
        <v>36</v>
      </c>
      <c r="R202" s="607">
        <v>5</v>
      </c>
      <c r="S202" s="605" t="s">
        <v>723</v>
      </c>
      <c r="T202" s="607">
        <v>12</v>
      </c>
      <c r="U202" s="605" t="s">
        <v>723</v>
      </c>
      <c r="V202" s="605" t="s">
        <v>723</v>
      </c>
      <c r="W202" s="608">
        <v>17</v>
      </c>
      <c r="X202" s="609">
        <v>0.35</v>
      </c>
      <c r="Y202" s="602">
        <v>20</v>
      </c>
      <c r="Z202" s="588"/>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row>
    <row r="203" spans="1:47" s="520" customFormat="1" ht="14.25" customHeight="1" x14ac:dyDescent="0.2">
      <c r="A203" s="573" t="s">
        <v>102</v>
      </c>
      <c r="B203" s="573" t="s">
        <v>670</v>
      </c>
      <c r="C203" s="573" t="s">
        <v>747</v>
      </c>
      <c r="D203" s="702"/>
      <c r="E203" s="692">
        <v>73</v>
      </c>
      <c r="F203" s="612" t="s">
        <v>723</v>
      </c>
      <c r="G203" s="601" t="s">
        <v>723</v>
      </c>
      <c r="H203" s="601" t="s">
        <v>723</v>
      </c>
      <c r="I203" s="601" t="s">
        <v>723</v>
      </c>
      <c r="J203" s="601" t="s">
        <v>723</v>
      </c>
      <c r="K203" s="601" t="s">
        <v>723</v>
      </c>
      <c r="L203" s="694">
        <v>22</v>
      </c>
      <c r="M203" s="704">
        <v>0.3</v>
      </c>
      <c r="N203" s="605">
        <v>7</v>
      </c>
      <c r="O203" s="605" t="s">
        <v>723</v>
      </c>
      <c r="P203" s="605" t="s">
        <v>723</v>
      </c>
      <c r="Q203" s="606">
        <v>34</v>
      </c>
      <c r="R203" s="605" t="s">
        <v>723</v>
      </c>
      <c r="S203" s="605" t="s">
        <v>723</v>
      </c>
      <c r="T203" s="605" t="s">
        <v>723</v>
      </c>
      <c r="U203" s="605" t="s">
        <v>723</v>
      </c>
      <c r="V203" s="605" t="s">
        <v>723</v>
      </c>
      <c r="W203" s="608">
        <v>5</v>
      </c>
      <c r="X203" s="609">
        <v>7.0000000000000007E-2</v>
      </c>
      <c r="Y203" s="610">
        <v>7</v>
      </c>
      <c r="Z203" s="588"/>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row>
    <row r="204" spans="1:47" s="520" customFormat="1" ht="14.25" customHeight="1" x14ac:dyDescent="0.2">
      <c r="A204" s="573" t="s">
        <v>336</v>
      </c>
      <c r="B204" s="573" t="s">
        <v>337</v>
      </c>
      <c r="C204" s="573" t="s">
        <v>745</v>
      </c>
      <c r="D204" s="702"/>
      <c r="E204" s="692">
        <v>48</v>
      </c>
      <c r="F204" s="612" t="s">
        <v>723</v>
      </c>
      <c r="G204" s="601" t="s">
        <v>723</v>
      </c>
      <c r="H204" s="601" t="s">
        <v>723</v>
      </c>
      <c r="I204" s="601" t="s">
        <v>723</v>
      </c>
      <c r="J204" s="601" t="s">
        <v>723</v>
      </c>
      <c r="K204" s="601" t="s">
        <v>723</v>
      </c>
      <c r="L204" s="694">
        <v>32</v>
      </c>
      <c r="M204" s="704">
        <v>0.66</v>
      </c>
      <c r="N204" s="605" t="s">
        <v>723</v>
      </c>
      <c r="O204" s="607">
        <v>7</v>
      </c>
      <c r="P204" s="605" t="s">
        <v>723</v>
      </c>
      <c r="Q204" s="606">
        <v>44</v>
      </c>
      <c r="R204" s="607" t="s">
        <v>723</v>
      </c>
      <c r="S204" s="605" t="s">
        <v>723</v>
      </c>
      <c r="T204" s="605">
        <v>5</v>
      </c>
      <c r="U204" s="605" t="s">
        <v>723</v>
      </c>
      <c r="V204" s="607">
        <v>8</v>
      </c>
      <c r="W204" s="608">
        <v>17</v>
      </c>
      <c r="X204" s="609">
        <v>0.35</v>
      </c>
      <c r="Y204" s="602">
        <v>11</v>
      </c>
      <c r="Z204" s="588"/>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row>
    <row r="205" spans="1:47" s="520" customFormat="1" ht="14.25" customHeight="1" x14ac:dyDescent="0.2">
      <c r="A205" s="573" t="s">
        <v>549</v>
      </c>
      <c r="B205" s="573" t="s">
        <v>671</v>
      </c>
      <c r="C205" s="573" t="s">
        <v>748</v>
      </c>
      <c r="D205" s="702"/>
      <c r="E205" s="692">
        <v>94</v>
      </c>
      <c r="F205" s="603">
        <v>39</v>
      </c>
      <c r="G205" s="601" t="s">
        <v>723</v>
      </c>
      <c r="H205" s="601" t="s">
        <v>723</v>
      </c>
      <c r="I205" s="601" t="s">
        <v>723</v>
      </c>
      <c r="J205" s="601" t="s">
        <v>723</v>
      </c>
      <c r="K205" s="601" t="s">
        <v>723</v>
      </c>
      <c r="L205" s="694">
        <v>41</v>
      </c>
      <c r="M205" s="704">
        <v>0.44</v>
      </c>
      <c r="N205" s="605">
        <v>5</v>
      </c>
      <c r="O205" s="605">
        <v>19</v>
      </c>
      <c r="P205" s="605">
        <v>10</v>
      </c>
      <c r="Q205" s="606">
        <v>75</v>
      </c>
      <c r="R205" s="607">
        <v>17</v>
      </c>
      <c r="S205" s="605" t="s">
        <v>723</v>
      </c>
      <c r="T205" s="607">
        <v>43</v>
      </c>
      <c r="U205" s="605" t="s">
        <v>723</v>
      </c>
      <c r="V205" s="605" t="s">
        <v>723</v>
      </c>
      <c r="W205" s="608">
        <v>62</v>
      </c>
      <c r="X205" s="609">
        <v>0.66</v>
      </c>
      <c r="Y205" s="610" t="s">
        <v>723</v>
      </c>
      <c r="Z205" s="588"/>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row>
    <row r="206" spans="1:47" s="520" customFormat="1" ht="14.25" customHeight="1" x14ac:dyDescent="0.2">
      <c r="A206" s="573" t="s">
        <v>21</v>
      </c>
      <c r="B206" s="573" t="s">
        <v>22</v>
      </c>
      <c r="C206" s="573" t="s">
        <v>750</v>
      </c>
      <c r="D206" s="702"/>
      <c r="E206" s="692">
        <v>95</v>
      </c>
      <c r="F206" s="603">
        <v>50</v>
      </c>
      <c r="G206" s="601" t="s">
        <v>723</v>
      </c>
      <c r="H206" s="601" t="s">
        <v>723</v>
      </c>
      <c r="I206" s="601" t="s">
        <v>723</v>
      </c>
      <c r="J206" s="601" t="s">
        <v>723</v>
      </c>
      <c r="K206" s="601" t="s">
        <v>723</v>
      </c>
      <c r="L206" s="694">
        <v>52</v>
      </c>
      <c r="M206" s="704">
        <v>0.55000000000000004</v>
      </c>
      <c r="N206" s="607">
        <v>9</v>
      </c>
      <c r="O206" s="607">
        <v>24</v>
      </c>
      <c r="P206" s="607">
        <v>10</v>
      </c>
      <c r="Q206" s="606">
        <v>95</v>
      </c>
      <c r="R206" s="605" t="s">
        <v>723</v>
      </c>
      <c r="S206" s="605" t="s">
        <v>723</v>
      </c>
      <c r="T206" s="605">
        <v>21</v>
      </c>
      <c r="U206" s="605" t="s">
        <v>723</v>
      </c>
      <c r="V206" s="605" t="s">
        <v>723</v>
      </c>
      <c r="W206" s="608">
        <v>22</v>
      </c>
      <c r="X206" s="609">
        <v>0.23</v>
      </c>
      <c r="Y206" s="602">
        <v>22</v>
      </c>
      <c r="Z206" s="588"/>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row>
    <row r="207" spans="1:47" s="520" customFormat="1" ht="14.25" customHeight="1" x14ac:dyDescent="0.2">
      <c r="A207" s="573" t="s">
        <v>244</v>
      </c>
      <c r="B207" s="573" t="s">
        <v>245</v>
      </c>
      <c r="C207" s="573" t="s">
        <v>749</v>
      </c>
      <c r="D207" s="702"/>
      <c r="E207" s="692">
        <v>27</v>
      </c>
      <c r="F207" s="612" t="s">
        <v>723</v>
      </c>
      <c r="G207" s="601" t="s">
        <v>723</v>
      </c>
      <c r="H207" s="601" t="s">
        <v>723</v>
      </c>
      <c r="I207" s="601" t="s">
        <v>723</v>
      </c>
      <c r="J207" s="601" t="s">
        <v>723</v>
      </c>
      <c r="K207" s="601" t="s">
        <v>723</v>
      </c>
      <c r="L207" s="694">
        <v>29</v>
      </c>
      <c r="M207" s="704">
        <v>1.0900000000000001</v>
      </c>
      <c r="N207" s="605" t="s">
        <v>723</v>
      </c>
      <c r="O207" s="607">
        <v>11</v>
      </c>
      <c r="P207" s="605" t="s">
        <v>723</v>
      </c>
      <c r="Q207" s="606">
        <v>42</v>
      </c>
      <c r="R207" s="605" t="s">
        <v>723</v>
      </c>
      <c r="S207" s="607" t="s">
        <v>723</v>
      </c>
      <c r="T207" s="605">
        <v>5</v>
      </c>
      <c r="U207" s="605" t="s">
        <v>723</v>
      </c>
      <c r="V207" s="605" t="s">
        <v>723</v>
      </c>
      <c r="W207" s="608">
        <v>9</v>
      </c>
      <c r="X207" s="609">
        <v>0.34</v>
      </c>
      <c r="Y207" s="602">
        <v>24</v>
      </c>
      <c r="Z207" s="588"/>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row>
    <row r="208" spans="1:47" s="520" customFormat="1" ht="14.25" customHeight="1" x14ac:dyDescent="0.2">
      <c r="A208" s="573" t="s">
        <v>166</v>
      </c>
      <c r="B208" s="573" t="s">
        <v>167</v>
      </c>
      <c r="C208" s="573" t="s">
        <v>744</v>
      </c>
      <c r="D208" s="702"/>
      <c r="E208" s="692">
        <v>41</v>
      </c>
      <c r="F208" s="612" t="s">
        <v>723</v>
      </c>
      <c r="G208" s="601" t="s">
        <v>723</v>
      </c>
      <c r="H208" s="601" t="s">
        <v>723</v>
      </c>
      <c r="I208" s="601" t="s">
        <v>723</v>
      </c>
      <c r="J208" s="601" t="s">
        <v>723</v>
      </c>
      <c r="K208" s="601" t="s">
        <v>723</v>
      </c>
      <c r="L208" s="600">
        <v>14</v>
      </c>
      <c r="M208" s="610">
        <v>0.34</v>
      </c>
      <c r="N208" s="605" t="s">
        <v>723</v>
      </c>
      <c r="O208" s="605" t="s">
        <v>723</v>
      </c>
      <c r="P208" s="605" t="s">
        <v>723</v>
      </c>
      <c r="Q208" s="606">
        <v>17</v>
      </c>
      <c r="R208" s="605" t="s">
        <v>723</v>
      </c>
      <c r="S208" s="605" t="s">
        <v>723</v>
      </c>
      <c r="T208" s="605" t="s">
        <v>723</v>
      </c>
      <c r="U208" s="605" t="s">
        <v>723</v>
      </c>
      <c r="V208" s="605" t="s">
        <v>723</v>
      </c>
      <c r="W208" s="611" t="s">
        <v>619</v>
      </c>
      <c r="X208" s="610" t="s">
        <v>723</v>
      </c>
      <c r="Y208" s="610" t="s">
        <v>723</v>
      </c>
      <c r="Z208" s="588"/>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row>
    <row r="209" spans="1:47" s="520" customFormat="1" ht="14.25" customHeight="1" x14ac:dyDescent="0.2">
      <c r="A209" s="573" t="s">
        <v>192</v>
      </c>
      <c r="B209" s="573" t="s">
        <v>193</v>
      </c>
      <c r="C209" s="573" t="s">
        <v>744</v>
      </c>
      <c r="D209" s="702"/>
      <c r="E209" s="692">
        <v>96</v>
      </c>
      <c r="F209" s="603">
        <v>127</v>
      </c>
      <c r="G209" s="604">
        <v>37</v>
      </c>
      <c r="H209" s="601">
        <v>11</v>
      </c>
      <c r="I209" s="604">
        <v>5</v>
      </c>
      <c r="J209" s="601" t="s">
        <v>723</v>
      </c>
      <c r="K209" s="601" t="s">
        <v>723</v>
      </c>
      <c r="L209" s="694">
        <v>181</v>
      </c>
      <c r="M209" s="704">
        <v>1.88</v>
      </c>
      <c r="N209" s="605" t="s">
        <v>723</v>
      </c>
      <c r="O209" s="605" t="s">
        <v>723</v>
      </c>
      <c r="P209" s="607">
        <v>58</v>
      </c>
      <c r="Q209" s="606">
        <v>256</v>
      </c>
      <c r="R209" s="607">
        <v>75</v>
      </c>
      <c r="S209" s="605" t="s">
        <v>723</v>
      </c>
      <c r="T209" s="607">
        <v>60</v>
      </c>
      <c r="U209" s="605" t="s">
        <v>723</v>
      </c>
      <c r="V209" s="607">
        <v>50</v>
      </c>
      <c r="W209" s="608">
        <v>185</v>
      </c>
      <c r="X209" s="609">
        <v>1.93</v>
      </c>
      <c r="Y209" s="602">
        <v>96</v>
      </c>
      <c r="Z209" s="588"/>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row>
    <row r="210" spans="1:47" s="520" customFormat="1" ht="14.25" customHeight="1" x14ac:dyDescent="0.2">
      <c r="A210" s="573" t="s">
        <v>14</v>
      </c>
      <c r="B210" s="573" t="s">
        <v>672</v>
      </c>
      <c r="C210" s="573" t="s">
        <v>750</v>
      </c>
      <c r="D210" s="702"/>
      <c r="E210" s="692">
        <v>142</v>
      </c>
      <c r="F210" s="612">
        <v>49</v>
      </c>
      <c r="G210" s="601" t="s">
        <v>723</v>
      </c>
      <c r="H210" s="601" t="s">
        <v>723</v>
      </c>
      <c r="I210" s="601" t="s">
        <v>723</v>
      </c>
      <c r="J210" s="601" t="s">
        <v>723</v>
      </c>
      <c r="K210" s="601" t="s">
        <v>723</v>
      </c>
      <c r="L210" s="694">
        <v>50</v>
      </c>
      <c r="M210" s="704">
        <v>0.35</v>
      </c>
      <c r="N210" s="605" t="s">
        <v>723</v>
      </c>
      <c r="O210" s="605" t="s">
        <v>723</v>
      </c>
      <c r="P210" s="607">
        <v>7</v>
      </c>
      <c r="Q210" s="606">
        <v>63</v>
      </c>
      <c r="R210" s="605" t="s">
        <v>723</v>
      </c>
      <c r="S210" s="605" t="s">
        <v>723</v>
      </c>
      <c r="T210" s="605" t="s">
        <v>723</v>
      </c>
      <c r="U210" s="605" t="s">
        <v>723</v>
      </c>
      <c r="V210" s="605" t="s">
        <v>723</v>
      </c>
      <c r="W210" s="611" t="s">
        <v>619</v>
      </c>
      <c r="X210" s="610" t="s">
        <v>723</v>
      </c>
      <c r="Y210" s="610" t="s">
        <v>723</v>
      </c>
      <c r="Z210" s="588"/>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row>
    <row r="211" spans="1:47" s="520" customFormat="1" ht="14.25" customHeight="1" x14ac:dyDescent="0.2">
      <c r="A211" s="573" t="s">
        <v>338</v>
      </c>
      <c r="B211" s="573" t="s">
        <v>339</v>
      </c>
      <c r="C211" s="573" t="s">
        <v>745</v>
      </c>
      <c r="D211" s="702"/>
      <c r="E211" s="692">
        <v>64</v>
      </c>
      <c r="F211" s="603">
        <v>16</v>
      </c>
      <c r="G211" s="601" t="s">
        <v>723</v>
      </c>
      <c r="H211" s="601" t="s">
        <v>723</v>
      </c>
      <c r="I211" s="601" t="s">
        <v>723</v>
      </c>
      <c r="J211" s="601" t="s">
        <v>723</v>
      </c>
      <c r="K211" s="601" t="s">
        <v>723</v>
      </c>
      <c r="L211" s="694">
        <v>20</v>
      </c>
      <c r="M211" s="704">
        <v>0.31</v>
      </c>
      <c r="N211" s="607" t="s">
        <v>723</v>
      </c>
      <c r="O211" s="607" t="s">
        <v>723</v>
      </c>
      <c r="P211" s="607">
        <v>44</v>
      </c>
      <c r="Q211" s="606">
        <v>82</v>
      </c>
      <c r="R211" s="607">
        <v>15</v>
      </c>
      <c r="S211" s="605" t="s">
        <v>723</v>
      </c>
      <c r="T211" s="605" t="s">
        <v>723</v>
      </c>
      <c r="U211" s="605" t="s">
        <v>723</v>
      </c>
      <c r="V211" s="607">
        <v>27</v>
      </c>
      <c r="W211" s="608">
        <v>44</v>
      </c>
      <c r="X211" s="609">
        <v>0.69</v>
      </c>
      <c r="Y211" s="610" t="s">
        <v>723</v>
      </c>
      <c r="Z211" s="588"/>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row>
    <row r="212" spans="1:47" s="520" customFormat="1" ht="14.25" customHeight="1" x14ac:dyDescent="0.2">
      <c r="A212" s="573" t="s">
        <v>138</v>
      </c>
      <c r="B212" s="573" t="s">
        <v>673</v>
      </c>
      <c r="C212" s="573" t="s">
        <v>744</v>
      </c>
      <c r="D212" s="702"/>
      <c r="E212" s="692">
        <v>133</v>
      </c>
      <c r="F212" s="603">
        <v>58</v>
      </c>
      <c r="G212" s="604">
        <v>35</v>
      </c>
      <c r="H212" s="604">
        <v>11</v>
      </c>
      <c r="I212" s="604">
        <v>11</v>
      </c>
      <c r="J212" s="601">
        <v>5</v>
      </c>
      <c r="K212" s="601">
        <v>5</v>
      </c>
      <c r="L212" s="694">
        <v>125</v>
      </c>
      <c r="M212" s="704">
        <v>0.94</v>
      </c>
      <c r="N212" s="607">
        <v>25</v>
      </c>
      <c r="O212" s="607">
        <v>22</v>
      </c>
      <c r="P212" s="607">
        <v>88</v>
      </c>
      <c r="Q212" s="606">
        <v>260</v>
      </c>
      <c r="R212" s="607">
        <v>124</v>
      </c>
      <c r="S212" s="607">
        <v>86</v>
      </c>
      <c r="T212" s="607">
        <v>19</v>
      </c>
      <c r="U212" s="605" t="s">
        <v>723</v>
      </c>
      <c r="V212" s="605" t="s">
        <v>723</v>
      </c>
      <c r="W212" s="608">
        <v>229</v>
      </c>
      <c r="X212" s="609">
        <v>1.72</v>
      </c>
      <c r="Y212" s="602">
        <v>49</v>
      </c>
      <c r="Z212" s="588"/>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row>
    <row r="213" spans="1:47" s="520" customFormat="1" ht="14.25" customHeight="1" x14ac:dyDescent="0.2">
      <c r="A213" s="573" t="s">
        <v>246</v>
      </c>
      <c r="B213" s="573" t="s">
        <v>247</v>
      </c>
      <c r="C213" s="573" t="s">
        <v>749</v>
      </c>
      <c r="D213" s="702"/>
      <c r="E213" s="692">
        <v>55</v>
      </c>
      <c r="F213" s="603">
        <v>53</v>
      </c>
      <c r="G213" s="601" t="s">
        <v>723</v>
      </c>
      <c r="H213" s="601" t="s">
        <v>723</v>
      </c>
      <c r="I213" s="601" t="s">
        <v>723</v>
      </c>
      <c r="J213" s="601" t="s">
        <v>723</v>
      </c>
      <c r="K213" s="601" t="s">
        <v>723</v>
      </c>
      <c r="L213" s="694">
        <v>57</v>
      </c>
      <c r="M213" s="704">
        <v>1.04</v>
      </c>
      <c r="N213" s="605" t="s">
        <v>723</v>
      </c>
      <c r="O213" s="605" t="s">
        <v>723</v>
      </c>
      <c r="P213" s="605" t="s">
        <v>723</v>
      </c>
      <c r="Q213" s="606">
        <v>75</v>
      </c>
      <c r="R213" s="607">
        <v>37</v>
      </c>
      <c r="S213" s="607">
        <v>12</v>
      </c>
      <c r="T213" s="605" t="s">
        <v>723</v>
      </c>
      <c r="U213" s="605" t="s">
        <v>723</v>
      </c>
      <c r="V213" s="605" t="s">
        <v>723</v>
      </c>
      <c r="W213" s="608">
        <v>51</v>
      </c>
      <c r="X213" s="609">
        <v>0.93</v>
      </c>
      <c r="Y213" s="610" t="s">
        <v>723</v>
      </c>
      <c r="Z213" s="588"/>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row>
    <row r="214" spans="1:47" s="520" customFormat="1" ht="14.25" customHeight="1" x14ac:dyDescent="0.2">
      <c r="A214" s="573" t="s">
        <v>168</v>
      </c>
      <c r="B214" s="573" t="s">
        <v>169</v>
      </c>
      <c r="C214" s="573" t="s">
        <v>744</v>
      </c>
      <c r="D214" s="702"/>
      <c r="E214" s="692">
        <v>22</v>
      </c>
      <c r="F214" s="603">
        <v>15</v>
      </c>
      <c r="G214" s="601" t="s">
        <v>723</v>
      </c>
      <c r="H214" s="601" t="s">
        <v>723</v>
      </c>
      <c r="I214" s="601" t="s">
        <v>723</v>
      </c>
      <c r="J214" s="601" t="s">
        <v>723</v>
      </c>
      <c r="K214" s="601" t="s">
        <v>723</v>
      </c>
      <c r="L214" s="694">
        <v>18</v>
      </c>
      <c r="M214" s="704">
        <v>0.83</v>
      </c>
      <c r="N214" s="605" t="s">
        <v>723</v>
      </c>
      <c r="O214" s="607">
        <v>9</v>
      </c>
      <c r="P214" s="605" t="s">
        <v>723</v>
      </c>
      <c r="Q214" s="606">
        <v>28</v>
      </c>
      <c r="R214" s="605" t="s">
        <v>723</v>
      </c>
      <c r="S214" s="605" t="s">
        <v>723</v>
      </c>
      <c r="T214" s="607">
        <v>10</v>
      </c>
      <c r="U214" s="605" t="s">
        <v>723</v>
      </c>
      <c r="V214" s="605" t="s">
        <v>723</v>
      </c>
      <c r="W214" s="608">
        <v>15</v>
      </c>
      <c r="X214" s="609">
        <v>0.7</v>
      </c>
      <c r="Y214" s="602">
        <v>9</v>
      </c>
      <c r="Z214" s="588"/>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row>
    <row r="215" spans="1:47" s="520" customFormat="1" ht="14.25" customHeight="1" x14ac:dyDescent="0.2">
      <c r="A215" s="573" t="s">
        <v>51</v>
      </c>
      <c r="B215" s="573" t="s">
        <v>52</v>
      </c>
      <c r="C215" s="573" t="s">
        <v>743</v>
      </c>
      <c r="D215" s="702"/>
      <c r="E215" s="692">
        <v>93.864999999999995</v>
      </c>
      <c r="F215" s="603">
        <v>27</v>
      </c>
      <c r="G215" s="601" t="s">
        <v>723</v>
      </c>
      <c r="H215" s="601">
        <v>5</v>
      </c>
      <c r="I215" s="601" t="s">
        <v>723</v>
      </c>
      <c r="J215" s="601" t="s">
        <v>723</v>
      </c>
      <c r="K215" s="601" t="s">
        <v>723</v>
      </c>
      <c r="L215" s="694">
        <v>39</v>
      </c>
      <c r="M215" s="704">
        <v>0.42</v>
      </c>
      <c r="N215" s="605" t="s">
        <v>723</v>
      </c>
      <c r="O215" s="605" t="s">
        <v>723</v>
      </c>
      <c r="P215" s="607">
        <v>77</v>
      </c>
      <c r="Q215" s="606">
        <v>168</v>
      </c>
      <c r="R215" s="607">
        <v>24</v>
      </c>
      <c r="S215" s="605" t="s">
        <v>723</v>
      </c>
      <c r="T215" s="607">
        <v>31</v>
      </c>
      <c r="U215" s="605" t="s">
        <v>723</v>
      </c>
      <c r="V215" s="605" t="s">
        <v>723</v>
      </c>
      <c r="W215" s="608">
        <v>56</v>
      </c>
      <c r="X215" s="609">
        <v>0.6</v>
      </c>
      <c r="Y215" s="610" t="s">
        <v>723</v>
      </c>
      <c r="Z215" s="588"/>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row>
    <row r="216" spans="1:47" s="520" customFormat="1" ht="14.25" customHeight="1" x14ac:dyDescent="0.2">
      <c r="A216" s="573" t="s">
        <v>500</v>
      </c>
      <c r="B216" s="573" t="s">
        <v>501</v>
      </c>
      <c r="C216" s="573" t="s">
        <v>742</v>
      </c>
      <c r="D216" s="702"/>
      <c r="E216" s="692">
        <v>60</v>
      </c>
      <c r="F216" s="603">
        <v>16</v>
      </c>
      <c r="G216" s="604" t="s">
        <v>723</v>
      </c>
      <c r="H216" s="601" t="s">
        <v>723</v>
      </c>
      <c r="I216" s="601" t="s">
        <v>723</v>
      </c>
      <c r="J216" s="601" t="s">
        <v>723</v>
      </c>
      <c r="K216" s="601" t="s">
        <v>723</v>
      </c>
      <c r="L216" s="694">
        <v>21</v>
      </c>
      <c r="M216" s="704">
        <v>0.35</v>
      </c>
      <c r="N216" s="607">
        <v>17</v>
      </c>
      <c r="O216" s="607" t="s">
        <v>723</v>
      </c>
      <c r="P216" s="607" t="s">
        <v>723</v>
      </c>
      <c r="Q216" s="606">
        <v>49</v>
      </c>
      <c r="R216" s="605" t="s">
        <v>723</v>
      </c>
      <c r="S216" s="605" t="s">
        <v>723</v>
      </c>
      <c r="T216" s="607">
        <v>74</v>
      </c>
      <c r="U216" s="607">
        <v>26</v>
      </c>
      <c r="V216" s="605" t="s">
        <v>723</v>
      </c>
      <c r="W216" s="608">
        <v>100</v>
      </c>
      <c r="X216" s="609">
        <v>1.67</v>
      </c>
      <c r="Y216" s="610" t="s">
        <v>723</v>
      </c>
      <c r="Z216" s="588"/>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row>
    <row r="217" spans="1:47" s="520" customFormat="1" ht="14.25" customHeight="1" x14ac:dyDescent="0.2">
      <c r="A217" s="573" t="s">
        <v>75</v>
      </c>
      <c r="B217" s="573" t="s">
        <v>76</v>
      </c>
      <c r="C217" s="573" t="s">
        <v>743</v>
      </c>
      <c r="D217" s="702"/>
      <c r="E217" s="692">
        <v>39</v>
      </c>
      <c r="F217" s="612" t="s">
        <v>723</v>
      </c>
      <c r="G217" s="601" t="s">
        <v>723</v>
      </c>
      <c r="H217" s="601" t="s">
        <v>723</v>
      </c>
      <c r="I217" s="601" t="s">
        <v>723</v>
      </c>
      <c r="J217" s="601" t="s">
        <v>723</v>
      </c>
      <c r="K217" s="601" t="s">
        <v>723</v>
      </c>
      <c r="L217" s="600">
        <v>5</v>
      </c>
      <c r="M217" s="610">
        <v>0.13</v>
      </c>
      <c r="N217" s="605" t="s">
        <v>723</v>
      </c>
      <c r="O217" s="605" t="s">
        <v>723</v>
      </c>
      <c r="P217" s="607">
        <v>20</v>
      </c>
      <c r="Q217" s="606">
        <v>25</v>
      </c>
      <c r="R217" s="605" t="s">
        <v>723</v>
      </c>
      <c r="S217" s="605">
        <v>6</v>
      </c>
      <c r="T217" s="605" t="s">
        <v>723</v>
      </c>
      <c r="U217" s="605" t="s">
        <v>723</v>
      </c>
      <c r="V217" s="605" t="s">
        <v>723</v>
      </c>
      <c r="W217" s="608">
        <v>7</v>
      </c>
      <c r="X217" s="609">
        <v>0.18</v>
      </c>
      <c r="Y217" s="610" t="s">
        <v>723</v>
      </c>
      <c r="Z217" s="588"/>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row>
    <row r="218" spans="1:47" s="520" customFormat="1" ht="14.25" customHeight="1" x14ac:dyDescent="0.2">
      <c r="A218" s="573" t="s">
        <v>271</v>
      </c>
      <c r="B218" s="573" t="s">
        <v>674</v>
      </c>
      <c r="C218" s="573" t="s">
        <v>745</v>
      </c>
      <c r="D218" s="702"/>
      <c r="E218" s="692">
        <v>80</v>
      </c>
      <c r="F218" s="603">
        <v>135</v>
      </c>
      <c r="G218" s="604">
        <v>11</v>
      </c>
      <c r="H218" s="604">
        <v>14</v>
      </c>
      <c r="I218" s="601" t="s">
        <v>723</v>
      </c>
      <c r="J218" s="601" t="s">
        <v>723</v>
      </c>
      <c r="K218" s="604">
        <v>12</v>
      </c>
      <c r="L218" s="694">
        <v>178</v>
      </c>
      <c r="M218" s="704">
        <v>2.2200000000000002</v>
      </c>
      <c r="N218" s="607">
        <v>9</v>
      </c>
      <c r="O218" s="607">
        <v>24</v>
      </c>
      <c r="P218" s="607">
        <v>67</v>
      </c>
      <c r="Q218" s="606">
        <v>278</v>
      </c>
      <c r="R218" s="607">
        <v>116</v>
      </c>
      <c r="S218" s="607">
        <v>68</v>
      </c>
      <c r="T218" s="605" t="s">
        <v>723</v>
      </c>
      <c r="U218" s="607">
        <v>133</v>
      </c>
      <c r="V218" s="605" t="s">
        <v>723</v>
      </c>
      <c r="W218" s="608">
        <v>317</v>
      </c>
      <c r="X218" s="609">
        <v>3.96</v>
      </c>
      <c r="Y218" s="602">
        <v>93</v>
      </c>
      <c r="Z218" s="588"/>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row>
    <row r="219" spans="1:47" s="520" customFormat="1" ht="14.25" customHeight="1" x14ac:dyDescent="0.2">
      <c r="A219" s="573" t="s">
        <v>550</v>
      </c>
      <c r="B219" s="573" t="s">
        <v>675</v>
      </c>
      <c r="C219" s="573" t="s">
        <v>748</v>
      </c>
      <c r="D219" s="702"/>
      <c r="E219" s="692">
        <v>114</v>
      </c>
      <c r="F219" s="603">
        <v>60</v>
      </c>
      <c r="G219" s="601" t="s">
        <v>723</v>
      </c>
      <c r="H219" s="601" t="s">
        <v>723</v>
      </c>
      <c r="I219" s="601" t="s">
        <v>723</v>
      </c>
      <c r="J219" s="604">
        <v>6</v>
      </c>
      <c r="K219" s="601" t="s">
        <v>723</v>
      </c>
      <c r="L219" s="694">
        <v>69</v>
      </c>
      <c r="M219" s="704">
        <v>0.61</v>
      </c>
      <c r="N219" s="607">
        <v>15</v>
      </c>
      <c r="O219" s="607">
        <v>5</v>
      </c>
      <c r="P219" s="607">
        <v>80</v>
      </c>
      <c r="Q219" s="606">
        <v>169</v>
      </c>
      <c r="R219" s="607">
        <v>73</v>
      </c>
      <c r="S219" s="605" t="s">
        <v>723</v>
      </c>
      <c r="T219" s="605" t="s">
        <v>723</v>
      </c>
      <c r="U219" s="607">
        <v>40</v>
      </c>
      <c r="V219" s="607">
        <v>49</v>
      </c>
      <c r="W219" s="608">
        <v>180</v>
      </c>
      <c r="X219" s="609">
        <v>1.58</v>
      </c>
      <c r="Y219" s="602">
        <v>82</v>
      </c>
      <c r="Z219" s="588"/>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row>
    <row r="220" spans="1:47" s="520" customFormat="1" ht="14.25" customHeight="1" x14ac:dyDescent="0.2">
      <c r="A220" s="573" t="s">
        <v>551</v>
      </c>
      <c r="B220" s="573" t="s">
        <v>676</v>
      </c>
      <c r="C220" s="573" t="s">
        <v>748</v>
      </c>
      <c r="D220" s="702"/>
      <c r="E220" s="692">
        <v>66.72</v>
      </c>
      <c r="F220" s="603">
        <v>21</v>
      </c>
      <c r="G220" s="601" t="s">
        <v>723</v>
      </c>
      <c r="H220" s="601" t="s">
        <v>723</v>
      </c>
      <c r="I220" s="601" t="s">
        <v>723</v>
      </c>
      <c r="J220" s="601" t="s">
        <v>723</v>
      </c>
      <c r="K220" s="601">
        <v>8</v>
      </c>
      <c r="L220" s="694">
        <v>30</v>
      </c>
      <c r="M220" s="704">
        <v>0.45</v>
      </c>
      <c r="N220" s="607" t="s">
        <v>723</v>
      </c>
      <c r="O220" s="607" t="s">
        <v>723</v>
      </c>
      <c r="P220" s="607">
        <v>26</v>
      </c>
      <c r="Q220" s="606">
        <v>64</v>
      </c>
      <c r="R220" s="607">
        <v>24</v>
      </c>
      <c r="S220" s="605" t="s">
        <v>723</v>
      </c>
      <c r="T220" s="607">
        <v>41</v>
      </c>
      <c r="U220" s="607">
        <v>34</v>
      </c>
      <c r="V220" s="605" t="s">
        <v>723</v>
      </c>
      <c r="W220" s="608">
        <v>103</v>
      </c>
      <c r="X220" s="609">
        <v>1.54</v>
      </c>
      <c r="Y220" s="602" t="s">
        <v>723</v>
      </c>
      <c r="Z220" s="588"/>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row>
    <row r="221" spans="1:47" s="520" customFormat="1" ht="14.25" customHeight="1" x14ac:dyDescent="0.2">
      <c r="A221" s="573" t="s">
        <v>427</v>
      </c>
      <c r="B221" s="573" t="s">
        <v>677</v>
      </c>
      <c r="C221" s="573" t="s">
        <v>742</v>
      </c>
      <c r="D221" s="702"/>
      <c r="E221" s="692">
        <v>90</v>
      </c>
      <c r="F221" s="603">
        <v>121</v>
      </c>
      <c r="G221" s="604">
        <v>5</v>
      </c>
      <c r="H221" s="604" t="s">
        <v>723</v>
      </c>
      <c r="I221" s="601" t="s">
        <v>723</v>
      </c>
      <c r="J221" s="601">
        <v>16</v>
      </c>
      <c r="K221" s="601" t="s">
        <v>723</v>
      </c>
      <c r="L221" s="694">
        <v>143</v>
      </c>
      <c r="M221" s="704">
        <v>1.58</v>
      </c>
      <c r="N221" s="607">
        <v>29</v>
      </c>
      <c r="O221" s="607">
        <v>17</v>
      </c>
      <c r="P221" s="607">
        <v>16</v>
      </c>
      <c r="Q221" s="606">
        <v>205</v>
      </c>
      <c r="R221" s="607">
        <v>32</v>
      </c>
      <c r="S221" s="605" t="s">
        <v>723</v>
      </c>
      <c r="T221" s="607">
        <v>19</v>
      </c>
      <c r="U221" s="605" t="s">
        <v>723</v>
      </c>
      <c r="V221" s="607">
        <v>27</v>
      </c>
      <c r="W221" s="608">
        <v>84</v>
      </c>
      <c r="X221" s="609">
        <v>0.93</v>
      </c>
      <c r="Y221" s="602">
        <v>67</v>
      </c>
      <c r="Z221" s="588"/>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row>
    <row r="222" spans="1:47" s="520" customFormat="1" ht="14.25" customHeight="1" x14ac:dyDescent="0.2">
      <c r="A222" s="573" t="s">
        <v>77</v>
      </c>
      <c r="B222" s="573" t="s">
        <v>78</v>
      </c>
      <c r="C222" s="573" t="s">
        <v>743</v>
      </c>
      <c r="D222" s="702"/>
      <c r="E222" s="692">
        <v>58.71</v>
      </c>
      <c r="F222" s="612" t="s">
        <v>723</v>
      </c>
      <c r="G222" s="601" t="s">
        <v>723</v>
      </c>
      <c r="H222" s="601" t="s">
        <v>723</v>
      </c>
      <c r="I222" s="601" t="s">
        <v>723</v>
      </c>
      <c r="J222" s="601" t="s">
        <v>723</v>
      </c>
      <c r="K222" s="601" t="s">
        <v>723</v>
      </c>
      <c r="L222" s="694">
        <v>6</v>
      </c>
      <c r="M222" s="704">
        <v>0.1</v>
      </c>
      <c r="N222" s="605" t="s">
        <v>723</v>
      </c>
      <c r="O222" s="605" t="s">
        <v>723</v>
      </c>
      <c r="P222" s="605" t="s">
        <v>723</v>
      </c>
      <c r="Q222" s="606">
        <v>16</v>
      </c>
      <c r="R222" s="605" t="s">
        <v>723</v>
      </c>
      <c r="S222" s="605" t="s">
        <v>723</v>
      </c>
      <c r="T222" s="607">
        <v>9</v>
      </c>
      <c r="U222" s="607" t="s">
        <v>723</v>
      </c>
      <c r="V222" s="605" t="s">
        <v>723</v>
      </c>
      <c r="W222" s="608">
        <v>16</v>
      </c>
      <c r="X222" s="609">
        <v>0.27</v>
      </c>
      <c r="Y222" s="602">
        <v>6</v>
      </c>
      <c r="Z222" s="588"/>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row>
    <row r="223" spans="1:47" s="520" customFormat="1" ht="14.25" customHeight="1" x14ac:dyDescent="0.2">
      <c r="A223" s="573" t="s">
        <v>578</v>
      </c>
      <c r="B223" s="573" t="s">
        <v>579</v>
      </c>
      <c r="C223" s="573" t="s">
        <v>748</v>
      </c>
      <c r="D223" s="702"/>
      <c r="E223" s="692">
        <v>20.245000000000001</v>
      </c>
      <c r="F223" s="612" t="s">
        <v>723</v>
      </c>
      <c r="G223" s="601" t="s">
        <v>723</v>
      </c>
      <c r="H223" s="601" t="s">
        <v>723</v>
      </c>
      <c r="I223" s="601" t="s">
        <v>723</v>
      </c>
      <c r="J223" s="601" t="s">
        <v>723</v>
      </c>
      <c r="K223" s="601" t="s">
        <v>723</v>
      </c>
      <c r="L223" s="694">
        <v>10</v>
      </c>
      <c r="M223" s="704">
        <v>0.49</v>
      </c>
      <c r="N223" s="605" t="s">
        <v>723</v>
      </c>
      <c r="O223" s="605" t="s">
        <v>723</v>
      </c>
      <c r="P223" s="605" t="s">
        <v>723</v>
      </c>
      <c r="Q223" s="606">
        <v>14</v>
      </c>
      <c r="R223" s="605" t="s">
        <v>723</v>
      </c>
      <c r="S223" s="605" t="s">
        <v>723</v>
      </c>
      <c r="T223" s="607">
        <v>12</v>
      </c>
      <c r="U223" s="605" t="s">
        <v>723</v>
      </c>
      <c r="V223" s="607">
        <v>21</v>
      </c>
      <c r="W223" s="608">
        <v>36</v>
      </c>
      <c r="X223" s="609">
        <v>1.78</v>
      </c>
      <c r="Y223" s="610" t="s">
        <v>723</v>
      </c>
      <c r="Z223" s="588"/>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row>
    <row r="224" spans="1:47" s="520" customFormat="1" ht="14.25" customHeight="1" x14ac:dyDescent="0.2">
      <c r="A224" s="573" t="s">
        <v>428</v>
      </c>
      <c r="B224" s="573" t="s">
        <v>678</v>
      </c>
      <c r="C224" s="573" t="s">
        <v>742</v>
      </c>
      <c r="D224" s="702"/>
      <c r="E224" s="692">
        <v>67</v>
      </c>
      <c r="F224" s="603">
        <v>45</v>
      </c>
      <c r="G224" s="604">
        <v>14</v>
      </c>
      <c r="H224" s="601">
        <v>10</v>
      </c>
      <c r="I224" s="604">
        <v>7</v>
      </c>
      <c r="J224" s="601" t="s">
        <v>723</v>
      </c>
      <c r="K224" s="601" t="s">
        <v>723</v>
      </c>
      <c r="L224" s="694">
        <v>77</v>
      </c>
      <c r="M224" s="704">
        <v>1.1599999999999999</v>
      </c>
      <c r="N224" s="607">
        <v>10</v>
      </c>
      <c r="O224" s="607">
        <v>8</v>
      </c>
      <c r="P224" s="607">
        <v>13</v>
      </c>
      <c r="Q224" s="606">
        <v>108</v>
      </c>
      <c r="R224" s="607">
        <v>78</v>
      </c>
      <c r="S224" s="607" t="s">
        <v>723</v>
      </c>
      <c r="T224" s="607">
        <v>162</v>
      </c>
      <c r="U224" s="605" t="s">
        <v>723</v>
      </c>
      <c r="V224" s="605">
        <v>10</v>
      </c>
      <c r="W224" s="608">
        <v>255</v>
      </c>
      <c r="X224" s="609">
        <v>3.83</v>
      </c>
      <c r="Y224" s="602">
        <v>71</v>
      </c>
      <c r="Z224" s="588"/>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row>
    <row r="225" spans="1:47" s="520" customFormat="1" ht="14.25" customHeight="1" x14ac:dyDescent="0.2">
      <c r="A225" s="573" t="s">
        <v>414</v>
      </c>
      <c r="B225" s="573" t="s">
        <v>415</v>
      </c>
      <c r="C225" s="573" t="s">
        <v>746</v>
      </c>
      <c r="D225" s="702"/>
      <c r="E225" s="692">
        <v>112</v>
      </c>
      <c r="F225" s="603">
        <v>32</v>
      </c>
      <c r="G225" s="604">
        <v>36</v>
      </c>
      <c r="H225" s="604">
        <v>44</v>
      </c>
      <c r="I225" s="601" t="s">
        <v>723</v>
      </c>
      <c r="J225" s="601" t="s">
        <v>723</v>
      </c>
      <c r="K225" s="604">
        <v>15</v>
      </c>
      <c r="L225" s="694">
        <v>134</v>
      </c>
      <c r="M225" s="704">
        <v>1.2</v>
      </c>
      <c r="N225" s="607">
        <v>17</v>
      </c>
      <c r="O225" s="607">
        <v>39</v>
      </c>
      <c r="P225" s="607">
        <v>54</v>
      </c>
      <c r="Q225" s="606">
        <v>244</v>
      </c>
      <c r="R225" s="607">
        <v>360</v>
      </c>
      <c r="S225" s="607">
        <v>148</v>
      </c>
      <c r="T225" s="607">
        <v>5</v>
      </c>
      <c r="U225" s="607">
        <v>952</v>
      </c>
      <c r="V225" s="607">
        <v>799</v>
      </c>
      <c r="W225" s="608">
        <v>2264</v>
      </c>
      <c r="X225" s="609">
        <v>20.260000000000002</v>
      </c>
      <c r="Y225" s="610" t="s">
        <v>723</v>
      </c>
      <c r="Z225" s="588"/>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row>
    <row r="226" spans="1:47" s="520" customFormat="1" ht="14.25" customHeight="1" x14ac:dyDescent="0.2">
      <c r="A226" s="573" t="s">
        <v>15</v>
      </c>
      <c r="B226" s="573" t="s">
        <v>679</v>
      </c>
      <c r="C226" s="573" t="s">
        <v>750</v>
      </c>
      <c r="D226" s="702"/>
      <c r="E226" s="692">
        <v>60.555</v>
      </c>
      <c r="F226" s="612">
        <v>12</v>
      </c>
      <c r="G226" s="601" t="s">
        <v>723</v>
      </c>
      <c r="H226" s="601" t="s">
        <v>723</v>
      </c>
      <c r="I226" s="601" t="s">
        <v>723</v>
      </c>
      <c r="J226" s="601" t="s">
        <v>723</v>
      </c>
      <c r="K226" s="601" t="s">
        <v>723</v>
      </c>
      <c r="L226" s="694">
        <v>14</v>
      </c>
      <c r="M226" s="704">
        <v>0.23</v>
      </c>
      <c r="N226" s="605" t="s">
        <v>723</v>
      </c>
      <c r="O226" s="605" t="s">
        <v>723</v>
      </c>
      <c r="P226" s="607" t="s">
        <v>723</v>
      </c>
      <c r="Q226" s="606">
        <v>21</v>
      </c>
      <c r="R226" s="605">
        <v>10</v>
      </c>
      <c r="S226" s="605" t="s">
        <v>723</v>
      </c>
      <c r="T226" s="607">
        <v>8</v>
      </c>
      <c r="U226" s="607">
        <v>9</v>
      </c>
      <c r="V226" s="605" t="s">
        <v>723</v>
      </c>
      <c r="W226" s="608">
        <v>31</v>
      </c>
      <c r="X226" s="609">
        <v>0.51</v>
      </c>
      <c r="Y226" s="610" t="s">
        <v>723</v>
      </c>
      <c r="Z226" s="588"/>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row>
    <row r="227" spans="1:47" s="520" customFormat="1" ht="14.25" customHeight="1" x14ac:dyDescent="0.2">
      <c r="A227" s="573" t="s">
        <v>220</v>
      </c>
      <c r="B227" s="573" t="s">
        <v>221</v>
      </c>
      <c r="C227" s="573" t="s">
        <v>749</v>
      </c>
      <c r="D227" s="702"/>
      <c r="E227" s="692">
        <v>36</v>
      </c>
      <c r="F227" s="603">
        <v>25</v>
      </c>
      <c r="G227" s="601" t="s">
        <v>723</v>
      </c>
      <c r="H227" s="601" t="s">
        <v>723</v>
      </c>
      <c r="I227" s="601" t="s">
        <v>723</v>
      </c>
      <c r="J227" s="601" t="s">
        <v>723</v>
      </c>
      <c r="K227" s="601" t="s">
        <v>723</v>
      </c>
      <c r="L227" s="694">
        <v>27</v>
      </c>
      <c r="M227" s="704">
        <v>0.76</v>
      </c>
      <c r="N227" s="605">
        <v>6</v>
      </c>
      <c r="O227" s="607" t="s">
        <v>723</v>
      </c>
      <c r="P227" s="605" t="s">
        <v>723</v>
      </c>
      <c r="Q227" s="606">
        <v>38</v>
      </c>
      <c r="R227" s="605" t="s">
        <v>723</v>
      </c>
      <c r="S227" s="605" t="s">
        <v>723</v>
      </c>
      <c r="T227" s="607">
        <v>17</v>
      </c>
      <c r="U227" s="605" t="s">
        <v>723</v>
      </c>
      <c r="V227" s="605" t="s">
        <v>723</v>
      </c>
      <c r="W227" s="608">
        <v>20</v>
      </c>
      <c r="X227" s="609">
        <v>0.56000000000000005</v>
      </c>
      <c r="Y227" s="610">
        <v>5</v>
      </c>
      <c r="Z227" s="588"/>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row>
    <row r="228" spans="1:47" s="520" customFormat="1" ht="14.25" customHeight="1" x14ac:dyDescent="0.2">
      <c r="A228" s="573" t="s">
        <v>516</v>
      </c>
      <c r="B228" s="573" t="s">
        <v>517</v>
      </c>
      <c r="C228" s="573" t="s">
        <v>742</v>
      </c>
      <c r="D228" s="702"/>
      <c r="E228" s="692">
        <v>60</v>
      </c>
      <c r="F228" s="603">
        <v>18</v>
      </c>
      <c r="G228" s="601" t="s">
        <v>723</v>
      </c>
      <c r="H228" s="601" t="s">
        <v>723</v>
      </c>
      <c r="I228" s="601" t="s">
        <v>723</v>
      </c>
      <c r="J228" s="601" t="s">
        <v>723</v>
      </c>
      <c r="K228" s="601" t="s">
        <v>723</v>
      </c>
      <c r="L228" s="694">
        <v>24</v>
      </c>
      <c r="M228" s="704">
        <v>0.4</v>
      </c>
      <c r="N228" s="605" t="s">
        <v>723</v>
      </c>
      <c r="O228" s="605" t="s">
        <v>723</v>
      </c>
      <c r="P228" s="605" t="s">
        <v>723</v>
      </c>
      <c r="Q228" s="606">
        <v>34</v>
      </c>
      <c r="R228" s="605" t="s">
        <v>723</v>
      </c>
      <c r="S228" s="605" t="s">
        <v>723</v>
      </c>
      <c r="T228" s="607">
        <v>124</v>
      </c>
      <c r="U228" s="605" t="s">
        <v>723</v>
      </c>
      <c r="V228" s="607">
        <v>9</v>
      </c>
      <c r="W228" s="608">
        <v>137</v>
      </c>
      <c r="X228" s="609">
        <v>2.27</v>
      </c>
      <c r="Y228" s="610">
        <v>6</v>
      </c>
      <c r="Z228" s="588"/>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row>
    <row r="229" spans="1:47" s="520" customFormat="1" ht="14.25" customHeight="1" x14ac:dyDescent="0.2">
      <c r="A229" s="573" t="s">
        <v>79</v>
      </c>
      <c r="B229" s="573" t="s">
        <v>80</v>
      </c>
      <c r="C229" s="573" t="s">
        <v>743</v>
      </c>
      <c r="D229" s="702"/>
      <c r="E229" s="692">
        <v>25.305</v>
      </c>
      <c r="F229" s="612" t="s">
        <v>723</v>
      </c>
      <c r="G229" s="601" t="s">
        <v>723</v>
      </c>
      <c r="H229" s="601" t="s">
        <v>723</v>
      </c>
      <c r="I229" s="601" t="s">
        <v>723</v>
      </c>
      <c r="J229" s="601" t="s">
        <v>723</v>
      </c>
      <c r="K229" s="601" t="s">
        <v>723</v>
      </c>
      <c r="L229" s="600" t="s">
        <v>723</v>
      </c>
      <c r="M229" s="610" t="s">
        <v>723</v>
      </c>
      <c r="N229" s="605" t="s">
        <v>723</v>
      </c>
      <c r="O229" s="605" t="s">
        <v>723</v>
      </c>
      <c r="P229" s="605" t="s">
        <v>723</v>
      </c>
      <c r="Q229" s="622">
        <v>7</v>
      </c>
      <c r="R229" s="605" t="s">
        <v>723</v>
      </c>
      <c r="S229" s="605" t="s">
        <v>723</v>
      </c>
      <c r="T229" s="605" t="s">
        <v>723</v>
      </c>
      <c r="U229" s="605" t="s">
        <v>723</v>
      </c>
      <c r="V229" s="605" t="s">
        <v>723</v>
      </c>
      <c r="W229" s="611" t="s">
        <v>619</v>
      </c>
      <c r="X229" s="610" t="s">
        <v>723</v>
      </c>
      <c r="Y229" s="610" t="s">
        <v>723</v>
      </c>
      <c r="Z229" s="588"/>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row>
    <row r="230" spans="1:47" s="520" customFormat="1" ht="14.25" customHeight="1" x14ac:dyDescent="0.2">
      <c r="A230" s="573" t="s">
        <v>416</v>
      </c>
      <c r="B230" s="573" t="s">
        <v>417</v>
      </c>
      <c r="C230" s="573" t="s">
        <v>746</v>
      </c>
      <c r="D230" s="702"/>
      <c r="E230" s="692">
        <v>86</v>
      </c>
      <c r="F230" s="603">
        <v>35</v>
      </c>
      <c r="G230" s="601" t="s">
        <v>723</v>
      </c>
      <c r="H230" s="604">
        <v>10</v>
      </c>
      <c r="I230" s="601" t="s">
        <v>723</v>
      </c>
      <c r="J230" s="601" t="s">
        <v>723</v>
      </c>
      <c r="K230" s="604" t="s">
        <v>723</v>
      </c>
      <c r="L230" s="694">
        <v>54</v>
      </c>
      <c r="M230" s="704">
        <v>0.63</v>
      </c>
      <c r="N230" s="605" t="s">
        <v>723</v>
      </c>
      <c r="O230" s="605" t="s">
        <v>723</v>
      </c>
      <c r="P230" s="607">
        <v>24</v>
      </c>
      <c r="Q230" s="606">
        <v>81</v>
      </c>
      <c r="R230" s="605" t="s">
        <v>723</v>
      </c>
      <c r="S230" s="607">
        <v>50</v>
      </c>
      <c r="T230" s="605" t="s">
        <v>723</v>
      </c>
      <c r="U230" s="607">
        <v>109</v>
      </c>
      <c r="V230" s="607">
        <v>115</v>
      </c>
      <c r="W230" s="608">
        <v>286</v>
      </c>
      <c r="X230" s="609">
        <v>3.32</v>
      </c>
      <c r="Y230" s="602">
        <v>23</v>
      </c>
      <c r="Z230" s="588"/>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row>
    <row r="231" spans="1:47" s="520" customFormat="1" ht="14.25" customHeight="1" x14ac:dyDescent="0.2">
      <c r="A231" s="573" t="s">
        <v>110</v>
      </c>
      <c r="B231" s="573" t="s">
        <v>111</v>
      </c>
      <c r="C231" s="573" t="s">
        <v>747</v>
      </c>
      <c r="D231" s="702"/>
      <c r="E231" s="692">
        <v>21</v>
      </c>
      <c r="F231" s="612">
        <v>17</v>
      </c>
      <c r="G231" s="601" t="s">
        <v>723</v>
      </c>
      <c r="H231" s="601" t="s">
        <v>723</v>
      </c>
      <c r="I231" s="601" t="s">
        <v>723</v>
      </c>
      <c r="J231" s="601" t="s">
        <v>723</v>
      </c>
      <c r="K231" s="601" t="s">
        <v>723</v>
      </c>
      <c r="L231" s="694">
        <v>18</v>
      </c>
      <c r="M231" s="704">
        <v>0.84</v>
      </c>
      <c r="N231" s="605" t="s">
        <v>723</v>
      </c>
      <c r="O231" s="605" t="s">
        <v>723</v>
      </c>
      <c r="P231" s="605">
        <v>13</v>
      </c>
      <c r="Q231" s="606">
        <v>31</v>
      </c>
      <c r="R231" s="605" t="s">
        <v>723</v>
      </c>
      <c r="S231" s="605" t="s">
        <v>723</v>
      </c>
      <c r="T231" s="605" t="s">
        <v>723</v>
      </c>
      <c r="U231" s="605" t="s">
        <v>723</v>
      </c>
      <c r="V231" s="605" t="s">
        <v>723</v>
      </c>
      <c r="W231" s="611">
        <v>5</v>
      </c>
      <c r="X231" s="610">
        <v>0.23</v>
      </c>
      <c r="Y231" s="602">
        <v>12</v>
      </c>
      <c r="Z231" s="588"/>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row>
    <row r="232" spans="1:47" s="520" customFormat="1" ht="14.25" customHeight="1" x14ac:dyDescent="0.2">
      <c r="A232" s="573" t="s">
        <v>53</v>
      </c>
      <c r="B232" s="573" t="s">
        <v>54</v>
      </c>
      <c r="C232" s="573" t="s">
        <v>743</v>
      </c>
      <c r="D232" s="702"/>
      <c r="E232" s="692">
        <v>90</v>
      </c>
      <c r="F232" s="603">
        <v>53</v>
      </c>
      <c r="G232" s="604" t="s">
        <v>723</v>
      </c>
      <c r="H232" s="601">
        <v>7</v>
      </c>
      <c r="I232" s="601">
        <v>6</v>
      </c>
      <c r="J232" s="604" t="s">
        <v>723</v>
      </c>
      <c r="K232" s="601">
        <v>6</v>
      </c>
      <c r="L232" s="694">
        <v>79</v>
      </c>
      <c r="M232" s="704">
        <v>0.87</v>
      </c>
      <c r="N232" s="605" t="s">
        <v>723</v>
      </c>
      <c r="O232" s="605" t="s">
        <v>723</v>
      </c>
      <c r="P232" s="607">
        <v>116</v>
      </c>
      <c r="Q232" s="606">
        <v>240</v>
      </c>
      <c r="R232" s="605" t="s">
        <v>723</v>
      </c>
      <c r="S232" s="607">
        <v>16</v>
      </c>
      <c r="T232" s="607">
        <v>24</v>
      </c>
      <c r="U232" s="605" t="s">
        <v>723</v>
      </c>
      <c r="V232" s="605" t="s">
        <v>723</v>
      </c>
      <c r="W232" s="608">
        <v>41</v>
      </c>
      <c r="X232" s="609">
        <v>0.45</v>
      </c>
      <c r="Y232" s="602">
        <v>40</v>
      </c>
      <c r="Z232" s="588"/>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row>
    <row r="233" spans="1:47" s="520" customFormat="1" ht="14.25" customHeight="1" x14ac:dyDescent="0.2">
      <c r="A233" s="573" t="s">
        <v>302</v>
      </c>
      <c r="B233" s="573" t="s">
        <v>303</v>
      </c>
      <c r="C233" s="573" t="s">
        <v>745</v>
      </c>
      <c r="D233" s="702"/>
      <c r="E233" s="692">
        <v>35</v>
      </c>
      <c r="F233" s="612">
        <v>25</v>
      </c>
      <c r="G233" s="601" t="s">
        <v>723</v>
      </c>
      <c r="H233" s="601" t="s">
        <v>723</v>
      </c>
      <c r="I233" s="601" t="s">
        <v>723</v>
      </c>
      <c r="J233" s="601" t="s">
        <v>723</v>
      </c>
      <c r="K233" s="601" t="s">
        <v>723</v>
      </c>
      <c r="L233" s="694">
        <v>28</v>
      </c>
      <c r="M233" s="704">
        <v>0.8</v>
      </c>
      <c r="N233" s="605" t="s">
        <v>723</v>
      </c>
      <c r="O233" s="605" t="s">
        <v>723</v>
      </c>
      <c r="P233" s="605">
        <v>11</v>
      </c>
      <c r="Q233" s="606">
        <v>44</v>
      </c>
      <c r="R233" s="607">
        <v>23</v>
      </c>
      <c r="S233" s="605">
        <v>6</v>
      </c>
      <c r="T233" s="607">
        <v>25</v>
      </c>
      <c r="U233" s="605">
        <v>12</v>
      </c>
      <c r="V233" s="607">
        <v>10</v>
      </c>
      <c r="W233" s="608">
        <v>76</v>
      </c>
      <c r="X233" s="609">
        <v>2.17</v>
      </c>
      <c r="Y233" s="610" t="s">
        <v>723</v>
      </c>
      <c r="Z233" s="588"/>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row>
    <row r="234" spans="1:47" s="520" customFormat="1" ht="14.25" customHeight="1" x14ac:dyDescent="0.2">
      <c r="A234" s="573" t="s">
        <v>81</v>
      </c>
      <c r="B234" s="573" t="s">
        <v>82</v>
      </c>
      <c r="C234" s="573" t="s">
        <v>743</v>
      </c>
      <c r="D234" s="702"/>
      <c r="E234" s="692">
        <v>30</v>
      </c>
      <c r="F234" s="612">
        <v>11</v>
      </c>
      <c r="G234" s="601" t="s">
        <v>723</v>
      </c>
      <c r="H234" s="601" t="s">
        <v>723</v>
      </c>
      <c r="I234" s="601" t="s">
        <v>723</v>
      </c>
      <c r="J234" s="601" t="s">
        <v>723</v>
      </c>
      <c r="K234" s="601" t="s">
        <v>723</v>
      </c>
      <c r="L234" s="694">
        <v>12</v>
      </c>
      <c r="M234" s="704">
        <v>0.4</v>
      </c>
      <c r="N234" s="605" t="s">
        <v>723</v>
      </c>
      <c r="O234" s="605" t="s">
        <v>723</v>
      </c>
      <c r="P234" s="605" t="s">
        <v>723</v>
      </c>
      <c r="Q234" s="606">
        <v>12</v>
      </c>
      <c r="R234" s="605" t="s">
        <v>723</v>
      </c>
      <c r="S234" s="605" t="s">
        <v>723</v>
      </c>
      <c r="T234" s="605" t="s">
        <v>723</v>
      </c>
      <c r="U234" s="605" t="s">
        <v>723</v>
      </c>
      <c r="V234" s="605" t="s">
        <v>723</v>
      </c>
      <c r="W234" s="611" t="s">
        <v>619</v>
      </c>
      <c r="X234" s="610" t="s">
        <v>723</v>
      </c>
      <c r="Y234" s="602">
        <v>38</v>
      </c>
      <c r="Z234" s="588"/>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row>
    <row r="235" spans="1:47" s="520" customFormat="1" ht="14.25" customHeight="1" x14ac:dyDescent="0.2">
      <c r="A235" s="573" t="s">
        <v>448</v>
      </c>
      <c r="B235" s="573" t="s">
        <v>449</v>
      </c>
      <c r="C235" s="573" t="s">
        <v>742</v>
      </c>
      <c r="D235" s="702"/>
      <c r="E235" s="692">
        <v>43</v>
      </c>
      <c r="F235" s="603" t="s">
        <v>723</v>
      </c>
      <c r="G235" s="601" t="s">
        <v>723</v>
      </c>
      <c r="H235" s="601" t="s">
        <v>723</v>
      </c>
      <c r="I235" s="601" t="s">
        <v>723</v>
      </c>
      <c r="J235" s="601" t="s">
        <v>723</v>
      </c>
      <c r="K235" s="601" t="s">
        <v>723</v>
      </c>
      <c r="L235" s="694">
        <v>34</v>
      </c>
      <c r="M235" s="704">
        <v>0.79</v>
      </c>
      <c r="N235" s="605" t="s">
        <v>723</v>
      </c>
      <c r="O235" s="605">
        <v>7</v>
      </c>
      <c r="P235" s="607" t="s">
        <v>723</v>
      </c>
      <c r="Q235" s="606">
        <v>49</v>
      </c>
      <c r="R235" s="607">
        <v>10</v>
      </c>
      <c r="S235" s="605" t="s">
        <v>723</v>
      </c>
      <c r="T235" s="605" t="s">
        <v>723</v>
      </c>
      <c r="U235" s="605" t="s">
        <v>723</v>
      </c>
      <c r="V235" s="607">
        <v>17</v>
      </c>
      <c r="W235" s="608">
        <v>30</v>
      </c>
      <c r="X235" s="609">
        <v>0.7</v>
      </c>
      <c r="Y235" s="610" t="s">
        <v>723</v>
      </c>
      <c r="Z235" s="588"/>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row>
    <row r="236" spans="1:47" s="520" customFormat="1" ht="14.25" customHeight="1" x14ac:dyDescent="0.2">
      <c r="A236" s="573" t="s">
        <v>122</v>
      </c>
      <c r="B236" s="573" t="s">
        <v>123</v>
      </c>
      <c r="C236" s="573" t="s">
        <v>747</v>
      </c>
      <c r="D236" s="702"/>
      <c r="E236" s="692">
        <v>111</v>
      </c>
      <c r="F236" s="603">
        <v>28</v>
      </c>
      <c r="G236" s="601" t="s">
        <v>723</v>
      </c>
      <c r="H236" s="601" t="s">
        <v>723</v>
      </c>
      <c r="I236" s="601" t="s">
        <v>723</v>
      </c>
      <c r="J236" s="601" t="s">
        <v>723</v>
      </c>
      <c r="K236" s="601" t="s">
        <v>723</v>
      </c>
      <c r="L236" s="694">
        <v>34</v>
      </c>
      <c r="M236" s="704">
        <v>0.3</v>
      </c>
      <c r="N236" s="605" t="s">
        <v>723</v>
      </c>
      <c r="O236" s="605" t="s">
        <v>723</v>
      </c>
      <c r="P236" s="607">
        <v>53</v>
      </c>
      <c r="Q236" s="606">
        <v>99</v>
      </c>
      <c r="R236" s="605" t="s">
        <v>723</v>
      </c>
      <c r="S236" s="605" t="s">
        <v>723</v>
      </c>
      <c r="T236" s="605" t="s">
        <v>723</v>
      </c>
      <c r="U236" s="605" t="s">
        <v>723</v>
      </c>
      <c r="V236" s="605" t="s">
        <v>723</v>
      </c>
      <c r="W236" s="608" t="s">
        <v>619</v>
      </c>
      <c r="X236" s="609" t="s">
        <v>723</v>
      </c>
      <c r="Y236" s="602">
        <v>23</v>
      </c>
      <c r="Z236" s="588"/>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row>
    <row r="237" spans="1:47" s="520" customFormat="1" ht="14.25" customHeight="1" x14ac:dyDescent="0.2">
      <c r="A237" s="573" t="s">
        <v>248</v>
      </c>
      <c r="B237" s="573" t="s">
        <v>249</v>
      </c>
      <c r="C237" s="573" t="s">
        <v>749</v>
      </c>
      <c r="D237" s="702"/>
      <c r="E237" s="692">
        <v>44</v>
      </c>
      <c r="F237" s="603">
        <v>30</v>
      </c>
      <c r="G237" s="601" t="s">
        <v>723</v>
      </c>
      <c r="H237" s="601" t="s">
        <v>723</v>
      </c>
      <c r="I237" s="601" t="s">
        <v>723</v>
      </c>
      <c r="J237" s="601" t="s">
        <v>723</v>
      </c>
      <c r="K237" s="601" t="s">
        <v>723</v>
      </c>
      <c r="L237" s="694">
        <v>33</v>
      </c>
      <c r="M237" s="704">
        <v>0.74</v>
      </c>
      <c r="N237" s="607" t="s">
        <v>723</v>
      </c>
      <c r="O237" s="607" t="s">
        <v>723</v>
      </c>
      <c r="P237" s="607">
        <v>13</v>
      </c>
      <c r="Q237" s="606">
        <v>56</v>
      </c>
      <c r="R237" s="607">
        <v>10</v>
      </c>
      <c r="S237" s="605" t="s">
        <v>723</v>
      </c>
      <c r="T237" s="607">
        <v>85</v>
      </c>
      <c r="U237" s="607">
        <v>30</v>
      </c>
      <c r="V237" s="605" t="s">
        <v>723</v>
      </c>
      <c r="W237" s="608">
        <v>127</v>
      </c>
      <c r="X237" s="609">
        <v>2.86</v>
      </c>
      <c r="Y237" s="610" t="s">
        <v>723</v>
      </c>
      <c r="Z237" s="588"/>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row>
    <row r="238" spans="1:47" s="520" customFormat="1" ht="14.25" customHeight="1" x14ac:dyDescent="0.2">
      <c r="A238" s="573" t="s">
        <v>518</v>
      </c>
      <c r="B238" s="573" t="s">
        <v>519</v>
      </c>
      <c r="C238" s="573" t="s">
        <v>742</v>
      </c>
      <c r="D238" s="702"/>
      <c r="E238" s="692">
        <v>35</v>
      </c>
      <c r="F238" s="603">
        <v>26</v>
      </c>
      <c r="G238" s="601" t="s">
        <v>723</v>
      </c>
      <c r="H238" s="601" t="s">
        <v>723</v>
      </c>
      <c r="I238" s="601" t="s">
        <v>723</v>
      </c>
      <c r="J238" s="601" t="s">
        <v>723</v>
      </c>
      <c r="K238" s="601" t="s">
        <v>723</v>
      </c>
      <c r="L238" s="694">
        <v>29</v>
      </c>
      <c r="M238" s="704">
        <v>0.82</v>
      </c>
      <c r="N238" s="605" t="s">
        <v>723</v>
      </c>
      <c r="O238" s="605" t="s">
        <v>723</v>
      </c>
      <c r="P238" s="607" t="s">
        <v>723</v>
      </c>
      <c r="Q238" s="606">
        <v>35</v>
      </c>
      <c r="R238" s="607">
        <v>10</v>
      </c>
      <c r="S238" s="605" t="s">
        <v>723</v>
      </c>
      <c r="T238" s="607">
        <v>72</v>
      </c>
      <c r="U238" s="607">
        <v>7</v>
      </c>
      <c r="V238" s="605" t="s">
        <v>723</v>
      </c>
      <c r="W238" s="608">
        <v>90</v>
      </c>
      <c r="X238" s="609">
        <v>2.54</v>
      </c>
      <c r="Y238" s="610">
        <v>9</v>
      </c>
      <c r="Z238" s="588"/>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row>
    <row r="239" spans="1:47" s="520" customFormat="1" ht="14.25" customHeight="1" x14ac:dyDescent="0.2">
      <c r="A239" s="573" t="s">
        <v>210</v>
      </c>
      <c r="B239" s="573" t="s">
        <v>211</v>
      </c>
      <c r="C239" s="573" t="s">
        <v>744</v>
      </c>
      <c r="D239" s="702"/>
      <c r="E239" s="692">
        <v>49</v>
      </c>
      <c r="F239" s="612" t="s">
        <v>723</v>
      </c>
      <c r="G239" s="601" t="s">
        <v>723</v>
      </c>
      <c r="H239" s="601" t="s">
        <v>723</v>
      </c>
      <c r="I239" s="601" t="s">
        <v>723</v>
      </c>
      <c r="J239" s="601" t="s">
        <v>723</v>
      </c>
      <c r="K239" s="604" t="s">
        <v>723</v>
      </c>
      <c r="L239" s="694" t="s">
        <v>723</v>
      </c>
      <c r="M239" s="704" t="s">
        <v>723</v>
      </c>
      <c r="N239" s="605" t="s">
        <v>723</v>
      </c>
      <c r="O239" s="605" t="s">
        <v>723</v>
      </c>
      <c r="P239" s="605" t="s">
        <v>723</v>
      </c>
      <c r="Q239" s="606">
        <v>5</v>
      </c>
      <c r="R239" s="605" t="s">
        <v>723</v>
      </c>
      <c r="S239" s="607">
        <v>8</v>
      </c>
      <c r="T239" s="605" t="s">
        <v>723</v>
      </c>
      <c r="U239" s="605" t="s">
        <v>723</v>
      </c>
      <c r="V239" s="605" t="s">
        <v>723</v>
      </c>
      <c r="W239" s="608">
        <v>9</v>
      </c>
      <c r="X239" s="609">
        <v>0.19</v>
      </c>
      <c r="Y239" s="610" t="s">
        <v>723</v>
      </c>
      <c r="Z239" s="588"/>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row>
    <row r="240" spans="1:47" s="520" customFormat="1" ht="14.25" customHeight="1" x14ac:dyDescent="0.2">
      <c r="A240" s="573" t="s">
        <v>468</v>
      </c>
      <c r="B240" s="573" t="s">
        <v>469</v>
      </c>
      <c r="C240" s="573" t="s">
        <v>742</v>
      </c>
      <c r="D240" s="702"/>
      <c r="E240" s="692">
        <v>38</v>
      </c>
      <c r="F240" s="603">
        <v>17</v>
      </c>
      <c r="G240" s="601" t="s">
        <v>723</v>
      </c>
      <c r="H240" s="601" t="s">
        <v>723</v>
      </c>
      <c r="I240" s="601" t="s">
        <v>723</v>
      </c>
      <c r="J240" s="601" t="s">
        <v>723</v>
      </c>
      <c r="K240" s="601" t="s">
        <v>723</v>
      </c>
      <c r="L240" s="694">
        <v>21</v>
      </c>
      <c r="M240" s="704">
        <v>0.55000000000000004</v>
      </c>
      <c r="N240" s="605" t="s">
        <v>723</v>
      </c>
      <c r="O240" s="605" t="s">
        <v>723</v>
      </c>
      <c r="P240" s="605">
        <v>5</v>
      </c>
      <c r="Q240" s="606">
        <v>32</v>
      </c>
      <c r="R240" s="605" t="s">
        <v>723</v>
      </c>
      <c r="S240" s="607" t="s">
        <v>723</v>
      </c>
      <c r="T240" s="607">
        <v>56</v>
      </c>
      <c r="U240" s="605" t="s">
        <v>723</v>
      </c>
      <c r="V240" s="607">
        <v>24</v>
      </c>
      <c r="W240" s="608">
        <v>97</v>
      </c>
      <c r="X240" s="609">
        <v>2.5299999999999998</v>
      </c>
      <c r="Y240" s="602">
        <v>20</v>
      </c>
      <c r="Z240" s="588"/>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row>
    <row r="241" spans="1:47" s="520" customFormat="1" ht="14.25" customHeight="1" x14ac:dyDescent="0.2">
      <c r="A241" s="573" t="s">
        <v>139</v>
      </c>
      <c r="B241" s="573" t="s">
        <v>680</v>
      </c>
      <c r="C241" s="573" t="s">
        <v>744</v>
      </c>
      <c r="D241" s="702"/>
      <c r="E241" s="692">
        <v>16</v>
      </c>
      <c r="F241" s="612" t="s">
        <v>723</v>
      </c>
      <c r="G241" s="601" t="s">
        <v>723</v>
      </c>
      <c r="H241" s="601" t="s">
        <v>723</v>
      </c>
      <c r="I241" s="601" t="s">
        <v>723</v>
      </c>
      <c r="J241" s="601" t="s">
        <v>723</v>
      </c>
      <c r="K241" s="601" t="s">
        <v>723</v>
      </c>
      <c r="L241" s="694">
        <v>14</v>
      </c>
      <c r="M241" s="704">
        <v>0.88</v>
      </c>
      <c r="N241" s="605" t="s">
        <v>723</v>
      </c>
      <c r="O241" s="605" t="s">
        <v>723</v>
      </c>
      <c r="P241" s="607" t="s">
        <v>723</v>
      </c>
      <c r="Q241" s="606">
        <v>18</v>
      </c>
      <c r="R241" s="605" t="s">
        <v>723</v>
      </c>
      <c r="S241" s="605" t="s">
        <v>723</v>
      </c>
      <c r="T241" s="605" t="s">
        <v>723</v>
      </c>
      <c r="U241" s="605" t="s">
        <v>723</v>
      </c>
      <c r="V241" s="605" t="s">
        <v>723</v>
      </c>
      <c r="W241" s="611" t="s">
        <v>619</v>
      </c>
      <c r="X241" s="610" t="s">
        <v>723</v>
      </c>
      <c r="Y241" s="610" t="s">
        <v>723</v>
      </c>
      <c r="Z241" s="588"/>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row>
    <row r="242" spans="1:47" s="520" customFormat="1" ht="14.25" customHeight="1" x14ac:dyDescent="0.2">
      <c r="A242" s="573" t="s">
        <v>112</v>
      </c>
      <c r="B242" s="573" t="s">
        <v>113</v>
      </c>
      <c r="C242" s="573" t="s">
        <v>747</v>
      </c>
      <c r="D242" s="702"/>
      <c r="E242" s="692">
        <v>24</v>
      </c>
      <c r="F242" s="612" t="s">
        <v>723</v>
      </c>
      <c r="G242" s="601" t="s">
        <v>723</v>
      </c>
      <c r="H242" s="601" t="s">
        <v>723</v>
      </c>
      <c r="I242" s="601" t="s">
        <v>723</v>
      </c>
      <c r="J242" s="601" t="s">
        <v>723</v>
      </c>
      <c r="K242" s="601" t="s">
        <v>723</v>
      </c>
      <c r="L242" s="694" t="s">
        <v>723</v>
      </c>
      <c r="M242" s="704" t="s">
        <v>723</v>
      </c>
      <c r="N242" s="605" t="s">
        <v>723</v>
      </c>
      <c r="O242" s="605" t="s">
        <v>723</v>
      </c>
      <c r="P242" s="605">
        <v>6</v>
      </c>
      <c r="Q242" s="606">
        <v>11</v>
      </c>
      <c r="R242" s="605" t="s">
        <v>723</v>
      </c>
      <c r="S242" s="605" t="s">
        <v>723</v>
      </c>
      <c r="T242" s="605" t="s">
        <v>723</v>
      </c>
      <c r="U242" s="605" t="s">
        <v>723</v>
      </c>
      <c r="V242" s="607" t="s">
        <v>723</v>
      </c>
      <c r="W242" s="608">
        <v>8</v>
      </c>
      <c r="X242" s="609">
        <v>0.34</v>
      </c>
      <c r="Y242" s="602">
        <v>5</v>
      </c>
      <c r="Z242" s="588"/>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row>
    <row r="243" spans="1:47" s="520" customFormat="1" ht="14.25" customHeight="1" x14ac:dyDescent="0.2">
      <c r="A243" s="573" t="s">
        <v>55</v>
      </c>
      <c r="B243" s="573" t="s">
        <v>56</v>
      </c>
      <c r="C243" s="573" t="s">
        <v>743</v>
      </c>
      <c r="D243" s="702"/>
      <c r="E243" s="692">
        <v>113</v>
      </c>
      <c r="F243" s="603">
        <v>101</v>
      </c>
      <c r="G243" s="604">
        <v>15</v>
      </c>
      <c r="H243" s="604" t="s">
        <v>723</v>
      </c>
      <c r="I243" s="601" t="s">
        <v>723</v>
      </c>
      <c r="J243" s="601">
        <v>11</v>
      </c>
      <c r="K243" s="604">
        <v>7</v>
      </c>
      <c r="L243" s="694">
        <v>142</v>
      </c>
      <c r="M243" s="704">
        <v>1.26</v>
      </c>
      <c r="N243" s="607">
        <v>12</v>
      </c>
      <c r="O243" s="607">
        <v>171</v>
      </c>
      <c r="P243" s="607">
        <v>62</v>
      </c>
      <c r="Q243" s="606">
        <v>387</v>
      </c>
      <c r="R243" s="607">
        <v>54</v>
      </c>
      <c r="S243" s="607">
        <v>23</v>
      </c>
      <c r="T243" s="607">
        <v>48</v>
      </c>
      <c r="U243" s="605" t="s">
        <v>723</v>
      </c>
      <c r="V243" s="605" t="s">
        <v>723</v>
      </c>
      <c r="W243" s="608">
        <v>125</v>
      </c>
      <c r="X243" s="609">
        <v>1.1100000000000001</v>
      </c>
      <c r="Y243" s="602">
        <v>114</v>
      </c>
      <c r="Z243" s="588"/>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row>
    <row r="244" spans="1:47" s="520" customFormat="1" ht="14.25" customHeight="1" x14ac:dyDescent="0.2">
      <c r="A244" s="573" t="s">
        <v>260</v>
      </c>
      <c r="B244" s="573" t="s">
        <v>261</v>
      </c>
      <c r="C244" s="573" t="s">
        <v>749</v>
      </c>
      <c r="D244" s="702"/>
      <c r="E244" s="692">
        <v>129</v>
      </c>
      <c r="F244" s="603">
        <v>56</v>
      </c>
      <c r="G244" s="604">
        <v>23</v>
      </c>
      <c r="H244" s="604">
        <v>28</v>
      </c>
      <c r="I244" s="601">
        <v>14</v>
      </c>
      <c r="J244" s="601">
        <v>9</v>
      </c>
      <c r="K244" s="604">
        <v>17</v>
      </c>
      <c r="L244" s="694">
        <v>147</v>
      </c>
      <c r="M244" s="704">
        <v>1.1399999999999999</v>
      </c>
      <c r="N244" s="607">
        <v>19</v>
      </c>
      <c r="O244" s="607">
        <v>18</v>
      </c>
      <c r="P244" s="607">
        <v>17</v>
      </c>
      <c r="Q244" s="606">
        <v>201</v>
      </c>
      <c r="R244" s="607">
        <v>51</v>
      </c>
      <c r="S244" s="605" t="s">
        <v>723</v>
      </c>
      <c r="T244" s="607">
        <v>5</v>
      </c>
      <c r="U244" s="605" t="s">
        <v>723</v>
      </c>
      <c r="V244" s="607">
        <v>23</v>
      </c>
      <c r="W244" s="608">
        <v>79</v>
      </c>
      <c r="X244" s="609">
        <v>0.61</v>
      </c>
      <c r="Y244" s="610" t="s">
        <v>723</v>
      </c>
      <c r="Z244" s="588"/>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row>
    <row r="245" spans="1:47" s="520" customFormat="1" ht="14.25" customHeight="1" x14ac:dyDescent="0.2">
      <c r="A245" s="573" t="s">
        <v>114</v>
      </c>
      <c r="B245" s="573" t="s">
        <v>115</v>
      </c>
      <c r="C245" s="573" t="s">
        <v>747</v>
      </c>
      <c r="D245" s="702"/>
      <c r="E245" s="692">
        <v>49.92</v>
      </c>
      <c r="F245" s="612" t="s">
        <v>723</v>
      </c>
      <c r="G245" s="601" t="s">
        <v>723</v>
      </c>
      <c r="H245" s="601" t="s">
        <v>723</v>
      </c>
      <c r="I245" s="601" t="s">
        <v>723</v>
      </c>
      <c r="J245" s="601" t="s">
        <v>723</v>
      </c>
      <c r="K245" s="601" t="s">
        <v>723</v>
      </c>
      <c r="L245" s="694">
        <v>26</v>
      </c>
      <c r="M245" s="704">
        <v>0.52</v>
      </c>
      <c r="N245" s="605" t="s">
        <v>723</v>
      </c>
      <c r="O245" s="605" t="s">
        <v>723</v>
      </c>
      <c r="P245" s="607" t="s">
        <v>723</v>
      </c>
      <c r="Q245" s="606">
        <v>50</v>
      </c>
      <c r="R245" s="607">
        <v>13</v>
      </c>
      <c r="S245" s="605" t="s">
        <v>723</v>
      </c>
      <c r="T245" s="607">
        <v>9</v>
      </c>
      <c r="U245" s="607">
        <v>21</v>
      </c>
      <c r="V245" s="605" t="s">
        <v>723</v>
      </c>
      <c r="W245" s="608">
        <v>43</v>
      </c>
      <c r="X245" s="609">
        <v>0.86</v>
      </c>
      <c r="Y245" s="602">
        <v>10</v>
      </c>
      <c r="Z245" s="588"/>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row>
    <row r="246" spans="1:47" s="520" customFormat="1" ht="14.25" customHeight="1" x14ac:dyDescent="0.2">
      <c r="A246" s="573" t="s">
        <v>598</v>
      </c>
      <c r="B246" s="573" t="s">
        <v>599</v>
      </c>
      <c r="C246" s="573" t="s">
        <v>748</v>
      </c>
      <c r="D246" s="702"/>
      <c r="E246" s="692">
        <v>52.76</v>
      </c>
      <c r="F246" s="603" t="s">
        <v>723</v>
      </c>
      <c r="G246" s="601" t="s">
        <v>723</v>
      </c>
      <c r="H246" s="601" t="s">
        <v>723</v>
      </c>
      <c r="I246" s="601" t="s">
        <v>723</v>
      </c>
      <c r="J246" s="601" t="s">
        <v>723</v>
      </c>
      <c r="K246" s="601" t="s">
        <v>723</v>
      </c>
      <c r="L246" s="694">
        <v>12</v>
      </c>
      <c r="M246" s="704">
        <v>0.23</v>
      </c>
      <c r="N246" s="605" t="s">
        <v>723</v>
      </c>
      <c r="O246" s="605" t="s">
        <v>723</v>
      </c>
      <c r="P246" s="607">
        <v>10</v>
      </c>
      <c r="Q246" s="606">
        <v>27</v>
      </c>
      <c r="R246" s="605" t="s">
        <v>723</v>
      </c>
      <c r="S246" s="607">
        <v>15</v>
      </c>
      <c r="T246" s="605" t="s">
        <v>723</v>
      </c>
      <c r="U246" s="605" t="s">
        <v>723</v>
      </c>
      <c r="V246" s="605" t="s">
        <v>723</v>
      </c>
      <c r="W246" s="608">
        <v>18</v>
      </c>
      <c r="X246" s="609">
        <v>0.34</v>
      </c>
      <c r="Y246" s="610" t="s">
        <v>723</v>
      </c>
      <c r="Z246" s="588"/>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row>
    <row r="247" spans="1:47" s="520" customFormat="1" ht="14.25" customHeight="1" x14ac:dyDescent="0.2">
      <c r="A247" s="573" t="s">
        <v>93</v>
      </c>
      <c r="B247" s="573" t="s">
        <v>94</v>
      </c>
      <c r="C247" s="573" t="s">
        <v>743</v>
      </c>
      <c r="D247" s="702"/>
      <c r="E247" s="692">
        <v>121</v>
      </c>
      <c r="F247" s="603">
        <v>22</v>
      </c>
      <c r="G247" s="601" t="s">
        <v>723</v>
      </c>
      <c r="H247" s="601" t="s">
        <v>723</v>
      </c>
      <c r="I247" s="601" t="s">
        <v>723</v>
      </c>
      <c r="J247" s="601" t="s">
        <v>723</v>
      </c>
      <c r="K247" s="601" t="s">
        <v>723</v>
      </c>
      <c r="L247" s="694">
        <v>23</v>
      </c>
      <c r="M247" s="704">
        <v>0.19</v>
      </c>
      <c r="N247" s="605" t="s">
        <v>723</v>
      </c>
      <c r="O247" s="607">
        <v>41</v>
      </c>
      <c r="P247" s="605" t="s">
        <v>723</v>
      </c>
      <c r="Q247" s="606">
        <v>72</v>
      </c>
      <c r="R247" s="605" t="s">
        <v>723</v>
      </c>
      <c r="S247" s="605" t="s">
        <v>723</v>
      </c>
      <c r="T247" s="605">
        <v>6</v>
      </c>
      <c r="U247" s="605">
        <v>6</v>
      </c>
      <c r="V247" s="605" t="s">
        <v>723</v>
      </c>
      <c r="W247" s="608">
        <v>12</v>
      </c>
      <c r="X247" s="609">
        <v>0.1</v>
      </c>
      <c r="Y247" s="602" t="s">
        <v>723</v>
      </c>
      <c r="Z247" s="588"/>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row>
    <row r="248" spans="1:47" s="520" customFormat="1" ht="14.25" customHeight="1" x14ac:dyDescent="0.2">
      <c r="A248" s="573" t="s">
        <v>116</v>
      </c>
      <c r="B248" s="573" t="s">
        <v>117</v>
      </c>
      <c r="C248" s="573" t="s">
        <v>747</v>
      </c>
      <c r="D248" s="702"/>
      <c r="E248" s="692">
        <v>37</v>
      </c>
      <c r="F248" s="612" t="s">
        <v>723</v>
      </c>
      <c r="G248" s="601" t="s">
        <v>723</v>
      </c>
      <c r="H248" s="601" t="s">
        <v>723</v>
      </c>
      <c r="I248" s="601" t="s">
        <v>723</v>
      </c>
      <c r="J248" s="601" t="s">
        <v>723</v>
      </c>
      <c r="K248" s="601" t="s">
        <v>723</v>
      </c>
      <c r="L248" s="694" t="s">
        <v>723</v>
      </c>
      <c r="M248" s="704" t="s">
        <v>723</v>
      </c>
      <c r="N248" s="605" t="s">
        <v>723</v>
      </c>
      <c r="O248" s="605" t="s">
        <v>723</v>
      </c>
      <c r="P248" s="605" t="s">
        <v>723</v>
      </c>
      <c r="Q248" s="606">
        <v>7</v>
      </c>
      <c r="R248" s="605" t="s">
        <v>723</v>
      </c>
      <c r="S248" s="605" t="s">
        <v>723</v>
      </c>
      <c r="T248" s="605" t="s">
        <v>723</v>
      </c>
      <c r="U248" s="605" t="s">
        <v>723</v>
      </c>
      <c r="V248" s="605" t="s">
        <v>723</v>
      </c>
      <c r="W248" s="608" t="s">
        <v>619</v>
      </c>
      <c r="X248" s="609" t="s">
        <v>723</v>
      </c>
      <c r="Y248" s="602">
        <v>6</v>
      </c>
      <c r="Z248" s="588"/>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row>
    <row r="249" spans="1:47" s="520" customFormat="1" ht="14.25" customHeight="1" x14ac:dyDescent="0.2">
      <c r="A249" s="573" t="s">
        <v>486</v>
      </c>
      <c r="B249" s="573" t="s">
        <v>487</v>
      </c>
      <c r="C249" s="573" t="s">
        <v>742</v>
      </c>
      <c r="D249" s="702"/>
      <c r="E249" s="692">
        <v>49.744999999999997</v>
      </c>
      <c r="F249" s="603">
        <v>8</v>
      </c>
      <c r="G249" s="601" t="s">
        <v>723</v>
      </c>
      <c r="H249" s="601" t="s">
        <v>723</v>
      </c>
      <c r="I249" s="601" t="s">
        <v>723</v>
      </c>
      <c r="J249" s="601" t="s">
        <v>723</v>
      </c>
      <c r="K249" s="601" t="s">
        <v>723</v>
      </c>
      <c r="L249" s="694">
        <v>9</v>
      </c>
      <c r="M249" s="704">
        <v>0.18</v>
      </c>
      <c r="N249" s="605" t="s">
        <v>723</v>
      </c>
      <c r="O249" s="605" t="s">
        <v>723</v>
      </c>
      <c r="P249" s="605" t="s">
        <v>723</v>
      </c>
      <c r="Q249" s="606">
        <v>15</v>
      </c>
      <c r="R249" s="605" t="s">
        <v>723</v>
      </c>
      <c r="S249" s="605" t="s">
        <v>723</v>
      </c>
      <c r="T249" s="607">
        <v>52</v>
      </c>
      <c r="U249" s="605" t="s">
        <v>723</v>
      </c>
      <c r="V249" s="605" t="s">
        <v>723</v>
      </c>
      <c r="W249" s="608">
        <v>59</v>
      </c>
      <c r="X249" s="609">
        <v>1.19</v>
      </c>
      <c r="Y249" s="610" t="s">
        <v>723</v>
      </c>
      <c r="Z249" s="588"/>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row>
    <row r="250" spans="1:47" s="520" customFormat="1" ht="14.25" customHeight="1" x14ac:dyDescent="0.2">
      <c r="A250" s="573" t="s">
        <v>124</v>
      </c>
      <c r="B250" s="573" t="s">
        <v>125</v>
      </c>
      <c r="C250" s="573" t="s">
        <v>747</v>
      </c>
      <c r="D250" s="702"/>
      <c r="E250" s="692">
        <v>242</v>
      </c>
      <c r="F250" s="603">
        <v>76</v>
      </c>
      <c r="G250" s="604">
        <v>12</v>
      </c>
      <c r="H250" s="604">
        <v>18</v>
      </c>
      <c r="I250" s="601" t="s">
        <v>723</v>
      </c>
      <c r="J250" s="604">
        <v>10</v>
      </c>
      <c r="K250" s="601" t="s">
        <v>723</v>
      </c>
      <c r="L250" s="694">
        <v>126</v>
      </c>
      <c r="M250" s="704">
        <v>0.52</v>
      </c>
      <c r="N250" s="607">
        <v>32</v>
      </c>
      <c r="O250" s="607">
        <v>95</v>
      </c>
      <c r="P250" s="607">
        <v>64</v>
      </c>
      <c r="Q250" s="606">
        <v>317</v>
      </c>
      <c r="R250" s="607">
        <v>6</v>
      </c>
      <c r="S250" s="605" t="s">
        <v>723</v>
      </c>
      <c r="T250" s="607">
        <v>87</v>
      </c>
      <c r="U250" s="605" t="s">
        <v>723</v>
      </c>
      <c r="V250" s="605" t="s">
        <v>723</v>
      </c>
      <c r="W250" s="608">
        <v>93</v>
      </c>
      <c r="X250" s="609">
        <v>0.38</v>
      </c>
      <c r="Y250" s="602">
        <v>45</v>
      </c>
      <c r="Z250" s="588"/>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row>
    <row r="251" spans="1:47" s="520" customFormat="1" ht="14.25" customHeight="1" x14ac:dyDescent="0.2">
      <c r="A251" s="573" t="s">
        <v>488</v>
      </c>
      <c r="B251" s="573" t="s">
        <v>489</v>
      </c>
      <c r="C251" s="573" t="s">
        <v>742</v>
      </c>
      <c r="D251" s="702"/>
      <c r="E251" s="692">
        <v>50</v>
      </c>
      <c r="F251" s="603">
        <v>43</v>
      </c>
      <c r="G251" s="601" t="s">
        <v>723</v>
      </c>
      <c r="H251" s="601" t="s">
        <v>723</v>
      </c>
      <c r="I251" s="601" t="s">
        <v>723</v>
      </c>
      <c r="J251" s="601" t="s">
        <v>723</v>
      </c>
      <c r="K251" s="601" t="s">
        <v>723</v>
      </c>
      <c r="L251" s="694">
        <v>48</v>
      </c>
      <c r="M251" s="704">
        <v>0.95</v>
      </c>
      <c r="N251" s="605" t="s">
        <v>723</v>
      </c>
      <c r="O251" s="605">
        <v>34</v>
      </c>
      <c r="P251" s="607" t="s">
        <v>723</v>
      </c>
      <c r="Q251" s="606">
        <v>111</v>
      </c>
      <c r="R251" s="607">
        <v>76</v>
      </c>
      <c r="S251" s="605" t="s">
        <v>723</v>
      </c>
      <c r="T251" s="605" t="s">
        <v>723</v>
      </c>
      <c r="U251" s="605" t="s">
        <v>723</v>
      </c>
      <c r="V251" s="607">
        <v>20</v>
      </c>
      <c r="W251" s="608">
        <v>100</v>
      </c>
      <c r="X251" s="609">
        <v>1.98</v>
      </c>
      <c r="Y251" s="602">
        <v>34</v>
      </c>
      <c r="Z251" s="588"/>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row>
    <row r="252" spans="1:47" s="520" customFormat="1" ht="14.25" customHeight="1" x14ac:dyDescent="0.2">
      <c r="A252" s="573" t="s">
        <v>213</v>
      </c>
      <c r="B252" s="573" t="s">
        <v>681</v>
      </c>
      <c r="C252" s="573" t="s">
        <v>749</v>
      </c>
      <c r="D252" s="702"/>
      <c r="E252" s="692">
        <v>136.62</v>
      </c>
      <c r="F252" s="603">
        <v>85</v>
      </c>
      <c r="G252" s="601" t="s">
        <v>723</v>
      </c>
      <c r="H252" s="601" t="s">
        <v>723</v>
      </c>
      <c r="I252" s="601" t="s">
        <v>723</v>
      </c>
      <c r="J252" s="601" t="s">
        <v>723</v>
      </c>
      <c r="K252" s="601" t="s">
        <v>723</v>
      </c>
      <c r="L252" s="694">
        <v>87</v>
      </c>
      <c r="M252" s="704">
        <v>0.64</v>
      </c>
      <c r="N252" s="607">
        <v>11</v>
      </c>
      <c r="O252" s="607">
        <v>95</v>
      </c>
      <c r="P252" s="607">
        <v>40</v>
      </c>
      <c r="Q252" s="606">
        <v>233</v>
      </c>
      <c r="R252" s="607">
        <v>30</v>
      </c>
      <c r="S252" s="605" t="s">
        <v>723</v>
      </c>
      <c r="T252" s="607">
        <v>52</v>
      </c>
      <c r="U252" s="607">
        <v>13</v>
      </c>
      <c r="V252" s="605" t="s">
        <v>723</v>
      </c>
      <c r="W252" s="608">
        <v>103</v>
      </c>
      <c r="X252" s="609">
        <v>0.75</v>
      </c>
      <c r="Y252" s="602">
        <v>87</v>
      </c>
      <c r="Z252" s="588"/>
      <c r="AA252" s="589"/>
      <c r="AB252" s="589"/>
      <c r="AC252" s="589"/>
      <c r="AD252" s="589"/>
      <c r="AE252" s="589"/>
      <c r="AF252" s="589"/>
      <c r="AG252" s="589"/>
      <c r="AH252" s="589"/>
      <c r="AI252" s="589"/>
      <c r="AJ252" s="589"/>
      <c r="AK252" s="589"/>
      <c r="AL252" s="589"/>
      <c r="AM252" s="589"/>
      <c r="AN252" s="589"/>
      <c r="AO252" s="589"/>
      <c r="AP252" s="589"/>
      <c r="AQ252" s="589"/>
      <c r="AR252" s="589"/>
      <c r="AS252" s="589"/>
      <c r="AT252" s="589"/>
      <c r="AU252" s="589"/>
    </row>
    <row r="253" spans="1:47" s="520" customFormat="1" ht="14.25" customHeight="1" x14ac:dyDescent="0.2">
      <c r="A253" s="573" t="s">
        <v>429</v>
      </c>
      <c r="B253" s="573" t="s">
        <v>682</v>
      </c>
      <c r="C253" s="573" t="s">
        <v>742</v>
      </c>
      <c r="D253" s="702"/>
      <c r="E253" s="692">
        <v>55.534999999999997</v>
      </c>
      <c r="F253" s="603">
        <v>30</v>
      </c>
      <c r="G253" s="604">
        <v>18</v>
      </c>
      <c r="H253" s="604">
        <v>26</v>
      </c>
      <c r="I253" s="601" t="s">
        <v>723</v>
      </c>
      <c r="J253" s="601" t="s">
        <v>723</v>
      </c>
      <c r="K253" s="601" t="s">
        <v>723</v>
      </c>
      <c r="L253" s="694">
        <v>78</v>
      </c>
      <c r="M253" s="704">
        <v>1.4</v>
      </c>
      <c r="N253" s="607">
        <v>9</v>
      </c>
      <c r="O253" s="607">
        <v>12</v>
      </c>
      <c r="P253" s="607">
        <v>20</v>
      </c>
      <c r="Q253" s="606">
        <v>119</v>
      </c>
      <c r="R253" s="605" t="s">
        <v>723</v>
      </c>
      <c r="S253" s="605" t="s">
        <v>723</v>
      </c>
      <c r="T253" s="607">
        <v>62</v>
      </c>
      <c r="U253" s="607">
        <v>189</v>
      </c>
      <c r="V253" s="607">
        <v>84</v>
      </c>
      <c r="W253" s="608">
        <v>356</v>
      </c>
      <c r="X253" s="609">
        <v>6.41</v>
      </c>
      <c r="Y253" s="610" t="s">
        <v>723</v>
      </c>
      <c r="Z253" s="588"/>
      <c r="AA253" s="589"/>
      <c r="AB253" s="589"/>
      <c r="AC253" s="589"/>
      <c r="AD253" s="589"/>
      <c r="AE253" s="589"/>
      <c r="AF253" s="589"/>
      <c r="AG253" s="589"/>
      <c r="AH253" s="589"/>
      <c r="AI253" s="589"/>
      <c r="AJ253" s="589"/>
      <c r="AK253" s="589"/>
      <c r="AL253" s="589"/>
      <c r="AM253" s="589"/>
      <c r="AN253" s="589"/>
      <c r="AO253" s="589"/>
      <c r="AP253" s="589"/>
      <c r="AQ253" s="589"/>
      <c r="AR253" s="589"/>
      <c r="AS253" s="589"/>
      <c r="AT253" s="589"/>
      <c r="AU253" s="589"/>
    </row>
    <row r="254" spans="1:47" s="520" customFormat="1" ht="14.25" customHeight="1" x14ac:dyDescent="0.2">
      <c r="A254" s="573" t="s">
        <v>262</v>
      </c>
      <c r="B254" s="573" t="s">
        <v>263</v>
      </c>
      <c r="C254" s="573" t="s">
        <v>749</v>
      </c>
      <c r="D254" s="702"/>
      <c r="E254" s="692">
        <v>89.204999999999998</v>
      </c>
      <c r="F254" s="603">
        <v>76</v>
      </c>
      <c r="G254" s="601" t="s">
        <v>723</v>
      </c>
      <c r="H254" s="601" t="s">
        <v>723</v>
      </c>
      <c r="I254" s="601">
        <v>6</v>
      </c>
      <c r="J254" s="601" t="s">
        <v>723</v>
      </c>
      <c r="K254" s="604" t="s">
        <v>723</v>
      </c>
      <c r="L254" s="694">
        <v>87</v>
      </c>
      <c r="M254" s="704">
        <v>0.98</v>
      </c>
      <c r="N254" s="607">
        <v>13</v>
      </c>
      <c r="O254" s="607">
        <v>29</v>
      </c>
      <c r="P254" s="607">
        <v>27</v>
      </c>
      <c r="Q254" s="606">
        <v>156</v>
      </c>
      <c r="R254" s="605" t="s">
        <v>723</v>
      </c>
      <c r="S254" s="605" t="s">
        <v>723</v>
      </c>
      <c r="T254" s="607">
        <v>61</v>
      </c>
      <c r="U254" s="607">
        <v>34</v>
      </c>
      <c r="V254" s="605" t="s">
        <v>723</v>
      </c>
      <c r="W254" s="608">
        <v>95</v>
      </c>
      <c r="X254" s="609">
        <v>1.06</v>
      </c>
      <c r="Y254" s="602">
        <v>124</v>
      </c>
      <c r="Z254" s="588"/>
      <c r="AA254" s="589"/>
      <c r="AB254" s="589"/>
      <c r="AC254" s="589"/>
      <c r="AD254" s="589"/>
      <c r="AE254" s="589"/>
      <c r="AF254" s="589"/>
      <c r="AG254" s="589"/>
      <c r="AH254" s="589"/>
      <c r="AI254" s="589"/>
      <c r="AJ254" s="589"/>
      <c r="AK254" s="589"/>
      <c r="AL254" s="589"/>
      <c r="AM254" s="589"/>
      <c r="AN254" s="589"/>
      <c r="AO254" s="589"/>
      <c r="AP254" s="589"/>
      <c r="AQ254" s="589"/>
      <c r="AR254" s="589"/>
      <c r="AS254" s="589"/>
      <c r="AT254" s="589"/>
      <c r="AU254" s="589"/>
    </row>
    <row r="255" spans="1:47" s="520" customFormat="1" ht="14.25" customHeight="1" x14ac:dyDescent="0.2">
      <c r="A255" s="573" t="s">
        <v>438</v>
      </c>
      <c r="B255" s="573" t="s">
        <v>439</v>
      </c>
      <c r="C255" s="573" t="s">
        <v>742</v>
      </c>
      <c r="D255" s="702"/>
      <c r="E255" s="692">
        <v>28</v>
      </c>
      <c r="F255" s="603">
        <v>19</v>
      </c>
      <c r="G255" s="601" t="s">
        <v>723</v>
      </c>
      <c r="H255" s="601" t="s">
        <v>723</v>
      </c>
      <c r="I255" s="601" t="s">
        <v>723</v>
      </c>
      <c r="J255" s="601" t="s">
        <v>723</v>
      </c>
      <c r="K255" s="604" t="s">
        <v>723</v>
      </c>
      <c r="L255" s="694">
        <v>29</v>
      </c>
      <c r="M255" s="704">
        <v>1.03</v>
      </c>
      <c r="N255" s="605" t="s">
        <v>723</v>
      </c>
      <c r="O255" s="605" t="s">
        <v>723</v>
      </c>
      <c r="P255" s="607">
        <v>8</v>
      </c>
      <c r="Q255" s="606">
        <v>38</v>
      </c>
      <c r="R255" s="607">
        <v>22</v>
      </c>
      <c r="S255" s="605" t="s">
        <v>723</v>
      </c>
      <c r="T255" s="607">
        <v>20</v>
      </c>
      <c r="U255" s="605" t="s">
        <v>723</v>
      </c>
      <c r="V255" s="607">
        <v>20</v>
      </c>
      <c r="W255" s="608">
        <v>63</v>
      </c>
      <c r="X255" s="609">
        <v>2.2400000000000002</v>
      </c>
      <c r="Y255" s="610" t="s">
        <v>723</v>
      </c>
      <c r="Z255" s="588"/>
      <c r="AA255" s="589"/>
      <c r="AB255" s="589"/>
      <c r="AC255" s="589"/>
      <c r="AD255" s="589"/>
      <c r="AE255" s="589"/>
      <c r="AF255" s="589"/>
      <c r="AG255" s="589"/>
      <c r="AH255" s="589"/>
      <c r="AI255" s="589"/>
      <c r="AJ255" s="589"/>
      <c r="AK255" s="589"/>
      <c r="AL255" s="589"/>
      <c r="AM255" s="589"/>
      <c r="AN255" s="589"/>
      <c r="AO255" s="589"/>
      <c r="AP255" s="589"/>
      <c r="AQ255" s="589"/>
      <c r="AR255" s="589"/>
      <c r="AS255" s="589"/>
      <c r="AT255" s="589"/>
      <c r="AU255" s="589"/>
    </row>
    <row r="256" spans="1:47" s="520" customFormat="1" ht="14.25" customHeight="1" x14ac:dyDescent="0.2">
      <c r="A256" s="573" t="s">
        <v>282</v>
      </c>
      <c r="B256" s="573" t="s">
        <v>283</v>
      </c>
      <c r="C256" s="573" t="s">
        <v>745</v>
      </c>
      <c r="D256" s="702"/>
      <c r="E256" s="692">
        <v>65</v>
      </c>
      <c r="F256" s="603">
        <v>39</v>
      </c>
      <c r="G256" s="601" t="s">
        <v>723</v>
      </c>
      <c r="H256" s="601" t="s">
        <v>723</v>
      </c>
      <c r="I256" s="601" t="s">
        <v>723</v>
      </c>
      <c r="J256" s="601" t="s">
        <v>723</v>
      </c>
      <c r="K256" s="601" t="s">
        <v>723</v>
      </c>
      <c r="L256" s="694">
        <v>47</v>
      </c>
      <c r="M256" s="704">
        <v>0.72</v>
      </c>
      <c r="N256" s="605" t="s">
        <v>723</v>
      </c>
      <c r="O256" s="605" t="s">
        <v>723</v>
      </c>
      <c r="P256" s="605">
        <v>14</v>
      </c>
      <c r="Q256" s="606">
        <v>68</v>
      </c>
      <c r="R256" s="605" t="s">
        <v>723</v>
      </c>
      <c r="S256" s="605" t="s">
        <v>723</v>
      </c>
      <c r="T256" s="607">
        <v>55</v>
      </c>
      <c r="U256" s="605" t="s">
        <v>723</v>
      </c>
      <c r="V256" s="605" t="s">
        <v>723</v>
      </c>
      <c r="W256" s="608">
        <v>59</v>
      </c>
      <c r="X256" s="609">
        <v>0.91</v>
      </c>
      <c r="Y256" s="602">
        <v>25</v>
      </c>
      <c r="Z256" s="588"/>
      <c r="AA256" s="589"/>
      <c r="AB256" s="589"/>
      <c r="AC256" s="589"/>
      <c r="AD256" s="589"/>
      <c r="AE256" s="589"/>
      <c r="AF256" s="589"/>
      <c r="AG256" s="589"/>
      <c r="AH256" s="589"/>
      <c r="AI256" s="589"/>
      <c r="AJ256" s="589"/>
      <c r="AK256" s="589"/>
      <c r="AL256" s="589"/>
      <c r="AM256" s="589"/>
      <c r="AN256" s="589"/>
      <c r="AO256" s="589"/>
      <c r="AP256" s="589"/>
      <c r="AQ256" s="589"/>
      <c r="AR256" s="589"/>
      <c r="AS256" s="589"/>
      <c r="AT256" s="589"/>
      <c r="AU256" s="589"/>
    </row>
    <row r="257" spans="1:47" s="520" customFormat="1" ht="14.25" customHeight="1" x14ac:dyDescent="0.2">
      <c r="A257" s="573" t="s">
        <v>154</v>
      </c>
      <c r="B257" s="573" t="s">
        <v>155</v>
      </c>
      <c r="C257" s="573" t="s">
        <v>744</v>
      </c>
      <c r="D257" s="702"/>
      <c r="E257" s="692">
        <v>42</v>
      </c>
      <c r="F257" s="603">
        <v>36</v>
      </c>
      <c r="G257" s="601" t="s">
        <v>723</v>
      </c>
      <c r="H257" s="601" t="s">
        <v>723</v>
      </c>
      <c r="I257" s="601" t="s">
        <v>723</v>
      </c>
      <c r="J257" s="601" t="s">
        <v>723</v>
      </c>
      <c r="K257" s="601" t="s">
        <v>723</v>
      </c>
      <c r="L257" s="694">
        <v>38</v>
      </c>
      <c r="M257" s="704">
        <v>0.89</v>
      </c>
      <c r="N257" s="605" t="s">
        <v>723</v>
      </c>
      <c r="O257" s="605" t="s">
        <v>723</v>
      </c>
      <c r="P257" s="607">
        <v>16</v>
      </c>
      <c r="Q257" s="606">
        <v>63</v>
      </c>
      <c r="R257" s="607">
        <v>7</v>
      </c>
      <c r="S257" s="605" t="s">
        <v>723</v>
      </c>
      <c r="T257" s="607">
        <v>6</v>
      </c>
      <c r="U257" s="605" t="s">
        <v>723</v>
      </c>
      <c r="V257" s="605" t="s">
        <v>723</v>
      </c>
      <c r="W257" s="608">
        <v>18</v>
      </c>
      <c r="X257" s="609">
        <v>0.42</v>
      </c>
      <c r="Y257" s="602">
        <v>31</v>
      </c>
      <c r="Z257" s="588"/>
      <c r="AA257" s="589"/>
      <c r="AB257" s="589"/>
      <c r="AC257" s="589"/>
      <c r="AD257" s="589"/>
      <c r="AE257" s="589"/>
      <c r="AF257" s="589"/>
      <c r="AG257" s="589"/>
      <c r="AH257" s="589"/>
      <c r="AI257" s="589"/>
      <c r="AJ257" s="589"/>
      <c r="AK257" s="589"/>
      <c r="AL257" s="589"/>
      <c r="AM257" s="589"/>
      <c r="AN257" s="589"/>
      <c r="AO257" s="589"/>
      <c r="AP257" s="589"/>
      <c r="AQ257" s="589"/>
      <c r="AR257" s="589"/>
      <c r="AS257" s="589"/>
      <c r="AT257" s="589"/>
      <c r="AU257" s="589"/>
    </row>
    <row r="258" spans="1:47" s="520" customFormat="1" ht="14.25" customHeight="1" x14ac:dyDescent="0.2">
      <c r="A258" s="573" t="s">
        <v>552</v>
      </c>
      <c r="B258" s="573" t="s">
        <v>683</v>
      </c>
      <c r="C258" s="573" t="s">
        <v>748</v>
      </c>
      <c r="D258" s="702"/>
      <c r="E258" s="692">
        <v>116</v>
      </c>
      <c r="F258" s="603">
        <v>22</v>
      </c>
      <c r="G258" s="601" t="s">
        <v>723</v>
      </c>
      <c r="H258" s="601" t="s">
        <v>723</v>
      </c>
      <c r="I258" s="601" t="s">
        <v>723</v>
      </c>
      <c r="J258" s="601" t="s">
        <v>723</v>
      </c>
      <c r="K258" s="601">
        <v>5</v>
      </c>
      <c r="L258" s="694">
        <v>27</v>
      </c>
      <c r="M258" s="704">
        <v>0.23</v>
      </c>
      <c r="N258" s="607" t="s">
        <v>723</v>
      </c>
      <c r="O258" s="605" t="s">
        <v>723</v>
      </c>
      <c r="P258" s="605" t="s">
        <v>723</v>
      </c>
      <c r="Q258" s="606">
        <v>57</v>
      </c>
      <c r="R258" s="605">
        <v>9</v>
      </c>
      <c r="S258" s="605" t="s">
        <v>723</v>
      </c>
      <c r="T258" s="607" t="s">
        <v>723</v>
      </c>
      <c r="U258" s="607">
        <v>11</v>
      </c>
      <c r="V258" s="607">
        <v>40</v>
      </c>
      <c r="W258" s="608">
        <v>67</v>
      </c>
      <c r="X258" s="609">
        <v>0.57999999999999996</v>
      </c>
      <c r="Y258" s="610" t="s">
        <v>723</v>
      </c>
      <c r="Z258" s="588"/>
      <c r="AA258" s="589"/>
      <c r="AB258" s="589"/>
      <c r="AC258" s="589"/>
      <c r="AD258" s="589"/>
      <c r="AE258" s="589"/>
      <c r="AF258" s="589"/>
      <c r="AG258" s="589"/>
      <c r="AH258" s="589"/>
      <c r="AI258" s="589"/>
      <c r="AJ258" s="589"/>
      <c r="AK258" s="589"/>
      <c r="AL258" s="589"/>
      <c r="AM258" s="589"/>
      <c r="AN258" s="589"/>
      <c r="AO258" s="589"/>
      <c r="AP258" s="589"/>
      <c r="AQ258" s="589"/>
      <c r="AR258" s="589"/>
      <c r="AS258" s="589"/>
      <c r="AT258" s="589"/>
      <c r="AU258" s="589"/>
    </row>
    <row r="259" spans="1:47" s="520" customFormat="1" ht="14.25" customHeight="1" x14ac:dyDescent="0.2">
      <c r="A259" s="573" t="s">
        <v>564</v>
      </c>
      <c r="B259" s="573" t="s">
        <v>565</v>
      </c>
      <c r="C259" s="573" t="s">
        <v>748</v>
      </c>
      <c r="D259" s="702"/>
      <c r="E259" s="692">
        <v>38.265000000000001</v>
      </c>
      <c r="F259" s="612" t="s">
        <v>723</v>
      </c>
      <c r="G259" s="601" t="s">
        <v>723</v>
      </c>
      <c r="H259" s="601" t="s">
        <v>723</v>
      </c>
      <c r="I259" s="601" t="s">
        <v>723</v>
      </c>
      <c r="J259" s="601" t="s">
        <v>723</v>
      </c>
      <c r="K259" s="601" t="s">
        <v>723</v>
      </c>
      <c r="L259" s="600" t="s">
        <v>723</v>
      </c>
      <c r="M259" s="610" t="s">
        <v>723</v>
      </c>
      <c r="N259" s="607" t="s">
        <v>723</v>
      </c>
      <c r="O259" s="605" t="s">
        <v>723</v>
      </c>
      <c r="P259" s="605">
        <v>6</v>
      </c>
      <c r="Q259" s="606">
        <v>13</v>
      </c>
      <c r="R259" s="607" t="s">
        <v>723</v>
      </c>
      <c r="S259" s="605" t="s">
        <v>723</v>
      </c>
      <c r="T259" s="605" t="s">
        <v>723</v>
      </c>
      <c r="U259" s="605" t="s">
        <v>723</v>
      </c>
      <c r="V259" s="605" t="s">
        <v>723</v>
      </c>
      <c r="W259" s="608">
        <v>8</v>
      </c>
      <c r="X259" s="609">
        <v>0.21</v>
      </c>
      <c r="Y259" s="610" t="s">
        <v>723</v>
      </c>
      <c r="Z259" s="588"/>
      <c r="AA259" s="589"/>
      <c r="AB259" s="589"/>
      <c r="AC259" s="589"/>
      <c r="AD259" s="589"/>
      <c r="AE259" s="589"/>
      <c r="AF259" s="589"/>
      <c r="AG259" s="589"/>
      <c r="AH259" s="589"/>
      <c r="AI259" s="589"/>
      <c r="AJ259" s="589"/>
      <c r="AK259" s="589"/>
      <c r="AL259" s="589"/>
      <c r="AM259" s="589"/>
      <c r="AN259" s="589"/>
      <c r="AO259" s="589"/>
      <c r="AP259" s="589"/>
      <c r="AQ259" s="589"/>
      <c r="AR259" s="589"/>
      <c r="AS259" s="589"/>
      <c r="AT259" s="589"/>
      <c r="AU259" s="589"/>
    </row>
    <row r="260" spans="1:47" s="520" customFormat="1" ht="14.25" customHeight="1" x14ac:dyDescent="0.2">
      <c r="A260" s="573" t="s">
        <v>178</v>
      </c>
      <c r="B260" s="573" t="s">
        <v>179</v>
      </c>
      <c r="C260" s="573" t="s">
        <v>744</v>
      </c>
      <c r="D260" s="702"/>
      <c r="E260" s="692">
        <v>39</v>
      </c>
      <c r="F260" s="623" t="s">
        <v>723</v>
      </c>
      <c r="G260" s="615" t="s">
        <v>723</v>
      </c>
      <c r="H260" s="615" t="s">
        <v>723</v>
      </c>
      <c r="I260" s="615" t="s">
        <v>723</v>
      </c>
      <c r="J260" s="615" t="s">
        <v>723</v>
      </c>
      <c r="K260" s="615" t="s">
        <v>723</v>
      </c>
      <c r="L260" s="755">
        <v>15</v>
      </c>
      <c r="M260" s="762">
        <v>0.38</v>
      </c>
      <c r="N260" s="617" t="s">
        <v>723</v>
      </c>
      <c r="O260" s="617" t="s">
        <v>723</v>
      </c>
      <c r="P260" s="618">
        <v>12</v>
      </c>
      <c r="Q260" s="619">
        <v>35</v>
      </c>
      <c r="R260" s="617" t="s">
        <v>723</v>
      </c>
      <c r="S260" s="617" t="s">
        <v>723</v>
      </c>
      <c r="T260" s="617" t="s">
        <v>723</v>
      </c>
      <c r="U260" s="617" t="s">
        <v>723</v>
      </c>
      <c r="V260" s="617" t="s">
        <v>723</v>
      </c>
      <c r="W260" s="620">
        <v>30</v>
      </c>
      <c r="X260" s="763">
        <v>0.76</v>
      </c>
      <c r="Y260" s="621" t="s">
        <v>723</v>
      </c>
      <c r="Z260" s="588"/>
      <c r="AA260" s="589"/>
      <c r="AB260" s="589"/>
      <c r="AC260" s="589"/>
      <c r="AD260" s="589"/>
      <c r="AE260" s="589"/>
      <c r="AF260" s="589"/>
      <c r="AG260" s="589"/>
      <c r="AH260" s="589"/>
      <c r="AI260" s="589"/>
      <c r="AJ260" s="589"/>
      <c r="AK260" s="589"/>
      <c r="AL260" s="589"/>
      <c r="AM260" s="589"/>
      <c r="AN260" s="589"/>
      <c r="AO260" s="589"/>
      <c r="AP260" s="589"/>
      <c r="AQ260" s="589"/>
      <c r="AR260" s="589"/>
      <c r="AS260" s="589"/>
      <c r="AT260" s="589"/>
      <c r="AU260" s="589"/>
    </row>
    <row r="261" spans="1:47" s="520" customFormat="1" ht="14.25" customHeight="1" x14ac:dyDescent="0.2">
      <c r="A261" s="573" t="s">
        <v>180</v>
      </c>
      <c r="B261" s="573" t="s">
        <v>181</v>
      </c>
      <c r="C261" s="573" t="s">
        <v>744</v>
      </c>
      <c r="D261" s="702"/>
      <c r="E261" s="692">
        <v>62</v>
      </c>
      <c r="F261" s="603">
        <v>54</v>
      </c>
      <c r="G261" s="601" t="s">
        <v>723</v>
      </c>
      <c r="H261" s="601" t="s">
        <v>723</v>
      </c>
      <c r="I261" s="601" t="s">
        <v>723</v>
      </c>
      <c r="J261" s="601" t="s">
        <v>723</v>
      </c>
      <c r="K261" s="601" t="s">
        <v>723</v>
      </c>
      <c r="L261" s="694">
        <v>58</v>
      </c>
      <c r="M261" s="704">
        <v>0.94</v>
      </c>
      <c r="N261" s="605" t="s">
        <v>723</v>
      </c>
      <c r="O261" s="605" t="s">
        <v>723</v>
      </c>
      <c r="P261" s="605" t="s">
        <v>723</v>
      </c>
      <c r="Q261" s="606">
        <v>64</v>
      </c>
      <c r="R261" s="605" t="s">
        <v>723</v>
      </c>
      <c r="S261" s="605" t="s">
        <v>723</v>
      </c>
      <c r="T261" s="607">
        <v>34</v>
      </c>
      <c r="U261" s="605" t="s">
        <v>723</v>
      </c>
      <c r="V261" s="605" t="s">
        <v>723</v>
      </c>
      <c r="W261" s="608">
        <v>36</v>
      </c>
      <c r="X261" s="609">
        <v>0.59</v>
      </c>
      <c r="Y261" s="602">
        <v>53</v>
      </c>
      <c r="Z261" s="588"/>
      <c r="AA261" s="589"/>
      <c r="AB261" s="589"/>
      <c r="AC261" s="589"/>
      <c r="AD261" s="589"/>
      <c r="AE261" s="589"/>
      <c r="AF261" s="589"/>
      <c r="AG261" s="589"/>
      <c r="AH261" s="589"/>
      <c r="AI261" s="589"/>
      <c r="AJ261" s="589"/>
      <c r="AK261" s="589"/>
      <c r="AL261" s="589"/>
      <c r="AM261" s="589"/>
      <c r="AN261" s="589"/>
      <c r="AO261" s="589"/>
      <c r="AP261" s="589"/>
      <c r="AQ261" s="589"/>
      <c r="AR261" s="589"/>
      <c r="AS261" s="589"/>
      <c r="AT261" s="589"/>
      <c r="AU261" s="589"/>
    </row>
    <row r="262" spans="1:47" s="520" customFormat="1" ht="14.25" customHeight="1" x14ac:dyDescent="0.2">
      <c r="A262" s="573" t="s">
        <v>43</v>
      </c>
      <c r="B262" s="573" t="s">
        <v>44</v>
      </c>
      <c r="C262" s="573" t="s">
        <v>743</v>
      </c>
      <c r="D262" s="702"/>
      <c r="E262" s="692">
        <v>47</v>
      </c>
      <c r="F262" s="603">
        <v>8</v>
      </c>
      <c r="G262" s="601" t="s">
        <v>723</v>
      </c>
      <c r="H262" s="601" t="s">
        <v>723</v>
      </c>
      <c r="I262" s="601" t="s">
        <v>723</v>
      </c>
      <c r="J262" s="601" t="s">
        <v>723</v>
      </c>
      <c r="K262" s="601" t="s">
        <v>723</v>
      </c>
      <c r="L262" s="694">
        <v>9</v>
      </c>
      <c r="M262" s="704">
        <v>0.19</v>
      </c>
      <c r="N262" s="607" t="s">
        <v>723</v>
      </c>
      <c r="O262" s="607" t="s">
        <v>723</v>
      </c>
      <c r="P262" s="607">
        <v>15</v>
      </c>
      <c r="Q262" s="606">
        <v>30</v>
      </c>
      <c r="R262" s="605" t="s">
        <v>723</v>
      </c>
      <c r="S262" s="607">
        <v>11</v>
      </c>
      <c r="T262" s="605" t="s">
        <v>723</v>
      </c>
      <c r="U262" s="605" t="s">
        <v>723</v>
      </c>
      <c r="V262" s="605" t="s">
        <v>723</v>
      </c>
      <c r="W262" s="608">
        <v>12</v>
      </c>
      <c r="X262" s="609">
        <v>0.25</v>
      </c>
      <c r="Y262" s="602">
        <v>7</v>
      </c>
      <c r="Z262" s="588"/>
      <c r="AA262" s="589"/>
      <c r="AB262" s="589"/>
      <c r="AC262" s="589"/>
      <c r="AD262" s="589"/>
      <c r="AE262" s="589"/>
      <c r="AF262" s="589"/>
      <c r="AG262" s="589"/>
      <c r="AH262" s="589"/>
      <c r="AI262" s="589"/>
      <c r="AJ262" s="589"/>
      <c r="AK262" s="589"/>
      <c r="AL262" s="589"/>
      <c r="AM262" s="589"/>
      <c r="AN262" s="589"/>
      <c r="AO262" s="589"/>
      <c r="AP262" s="589"/>
      <c r="AQ262" s="589"/>
      <c r="AR262" s="589"/>
      <c r="AS262" s="589"/>
      <c r="AT262" s="589"/>
      <c r="AU262" s="589"/>
    </row>
    <row r="263" spans="1:47" s="520" customFormat="1" ht="14.25" customHeight="1" x14ac:dyDescent="0.2">
      <c r="A263" s="573" t="s">
        <v>340</v>
      </c>
      <c r="B263" s="573" t="s">
        <v>341</v>
      </c>
      <c r="C263" s="573" t="s">
        <v>745</v>
      </c>
      <c r="D263" s="702"/>
      <c r="E263" s="692">
        <v>57</v>
      </c>
      <c r="F263" s="603" t="s">
        <v>723</v>
      </c>
      <c r="G263" s="601" t="s">
        <v>723</v>
      </c>
      <c r="H263" s="601" t="s">
        <v>723</v>
      </c>
      <c r="I263" s="601" t="s">
        <v>723</v>
      </c>
      <c r="J263" s="601" t="s">
        <v>723</v>
      </c>
      <c r="K263" s="601" t="s">
        <v>723</v>
      </c>
      <c r="L263" s="694">
        <v>9</v>
      </c>
      <c r="M263" s="704">
        <v>0.16</v>
      </c>
      <c r="N263" s="605" t="s">
        <v>723</v>
      </c>
      <c r="O263" s="605" t="s">
        <v>723</v>
      </c>
      <c r="P263" s="607">
        <v>10</v>
      </c>
      <c r="Q263" s="606">
        <v>24</v>
      </c>
      <c r="R263" s="605" t="s">
        <v>723</v>
      </c>
      <c r="S263" s="605" t="s">
        <v>723</v>
      </c>
      <c r="T263" s="607">
        <v>5</v>
      </c>
      <c r="U263" s="605" t="s">
        <v>723</v>
      </c>
      <c r="V263" s="605" t="s">
        <v>723</v>
      </c>
      <c r="W263" s="608">
        <v>10</v>
      </c>
      <c r="X263" s="609">
        <v>0.17</v>
      </c>
      <c r="Y263" s="610" t="s">
        <v>723</v>
      </c>
      <c r="Z263" s="588"/>
      <c r="AA263" s="589"/>
      <c r="AB263" s="589"/>
      <c r="AC263" s="589"/>
      <c r="AD263" s="589"/>
      <c r="AE263" s="589"/>
      <c r="AF263" s="589"/>
      <c r="AG263" s="589"/>
      <c r="AH263" s="589"/>
      <c r="AI263" s="589"/>
      <c r="AJ263" s="589"/>
      <c r="AK263" s="589"/>
      <c r="AL263" s="589"/>
      <c r="AM263" s="589"/>
      <c r="AN263" s="589"/>
      <c r="AO263" s="589"/>
      <c r="AP263" s="589"/>
      <c r="AQ263" s="589"/>
      <c r="AR263" s="589"/>
      <c r="AS263" s="589"/>
      <c r="AT263" s="589"/>
      <c r="AU263" s="589"/>
    </row>
    <row r="264" spans="1:47" s="520" customFormat="1" ht="14.25" customHeight="1" x14ac:dyDescent="0.2">
      <c r="A264" s="573" t="s">
        <v>194</v>
      </c>
      <c r="B264" s="573" t="s">
        <v>195</v>
      </c>
      <c r="C264" s="573" t="s">
        <v>744</v>
      </c>
      <c r="D264" s="702"/>
      <c r="E264" s="692">
        <v>37</v>
      </c>
      <c r="F264" s="603">
        <v>10</v>
      </c>
      <c r="G264" s="601" t="s">
        <v>723</v>
      </c>
      <c r="H264" s="601" t="s">
        <v>723</v>
      </c>
      <c r="I264" s="601" t="s">
        <v>723</v>
      </c>
      <c r="J264" s="601" t="s">
        <v>723</v>
      </c>
      <c r="K264" s="601" t="s">
        <v>723</v>
      </c>
      <c r="L264" s="694">
        <v>11</v>
      </c>
      <c r="M264" s="704">
        <v>0.3</v>
      </c>
      <c r="N264" s="605" t="s">
        <v>723</v>
      </c>
      <c r="O264" s="605" t="s">
        <v>723</v>
      </c>
      <c r="P264" s="605" t="s">
        <v>723</v>
      </c>
      <c r="Q264" s="606">
        <v>14</v>
      </c>
      <c r="R264" s="605">
        <v>6</v>
      </c>
      <c r="S264" s="605" t="s">
        <v>723</v>
      </c>
      <c r="T264" s="607" t="s">
        <v>723</v>
      </c>
      <c r="U264" s="607" t="s">
        <v>723</v>
      </c>
      <c r="V264" s="605">
        <v>8</v>
      </c>
      <c r="W264" s="608">
        <v>18</v>
      </c>
      <c r="X264" s="609">
        <v>0.48</v>
      </c>
      <c r="Y264" s="610" t="s">
        <v>723</v>
      </c>
      <c r="Z264" s="588"/>
      <c r="AA264" s="589"/>
      <c r="AB264" s="589"/>
      <c r="AC264" s="589"/>
      <c r="AD264" s="589"/>
      <c r="AE264" s="589"/>
      <c r="AF264" s="589"/>
      <c r="AG264" s="589"/>
      <c r="AH264" s="589"/>
      <c r="AI264" s="589"/>
      <c r="AJ264" s="589"/>
      <c r="AK264" s="589"/>
      <c r="AL264" s="589"/>
      <c r="AM264" s="589"/>
      <c r="AN264" s="589"/>
      <c r="AO264" s="589"/>
      <c r="AP264" s="589"/>
      <c r="AQ264" s="589"/>
      <c r="AR264" s="589"/>
      <c r="AS264" s="589"/>
      <c r="AT264" s="589"/>
      <c r="AU264" s="589"/>
    </row>
    <row r="265" spans="1:47" s="520" customFormat="1" ht="14.25" customHeight="1" x14ac:dyDescent="0.2">
      <c r="A265" s="573" t="s">
        <v>502</v>
      </c>
      <c r="B265" s="573" t="s">
        <v>503</v>
      </c>
      <c r="C265" s="573" t="s">
        <v>742</v>
      </c>
      <c r="D265" s="702"/>
      <c r="E265" s="692">
        <v>56.924999999999997</v>
      </c>
      <c r="F265" s="612" t="s">
        <v>723</v>
      </c>
      <c r="G265" s="601" t="s">
        <v>723</v>
      </c>
      <c r="H265" s="601" t="s">
        <v>723</v>
      </c>
      <c r="I265" s="601" t="s">
        <v>723</v>
      </c>
      <c r="J265" s="601" t="s">
        <v>723</v>
      </c>
      <c r="K265" s="601" t="s">
        <v>723</v>
      </c>
      <c r="L265" s="600">
        <v>5</v>
      </c>
      <c r="M265" s="610">
        <v>0.09</v>
      </c>
      <c r="N265" s="605" t="s">
        <v>723</v>
      </c>
      <c r="O265" s="605" t="s">
        <v>723</v>
      </c>
      <c r="P265" s="605" t="s">
        <v>723</v>
      </c>
      <c r="Q265" s="606">
        <v>12</v>
      </c>
      <c r="R265" s="605" t="s">
        <v>723</v>
      </c>
      <c r="S265" s="605" t="s">
        <v>723</v>
      </c>
      <c r="T265" s="607">
        <v>6</v>
      </c>
      <c r="U265" s="605" t="s">
        <v>723</v>
      </c>
      <c r="V265" s="605" t="s">
        <v>723</v>
      </c>
      <c r="W265" s="608">
        <v>14</v>
      </c>
      <c r="X265" s="609">
        <v>0.25</v>
      </c>
      <c r="Y265" s="610" t="s">
        <v>723</v>
      </c>
      <c r="Z265" s="588"/>
      <c r="AA265" s="589"/>
      <c r="AB265" s="589"/>
      <c r="AC265" s="589"/>
      <c r="AD265" s="589"/>
      <c r="AE265" s="589"/>
      <c r="AF265" s="589"/>
      <c r="AG265" s="589"/>
      <c r="AH265" s="589"/>
      <c r="AI265" s="589"/>
      <c r="AJ265" s="589"/>
      <c r="AK265" s="589"/>
      <c r="AL265" s="589"/>
      <c r="AM265" s="589"/>
      <c r="AN265" s="589"/>
      <c r="AO265" s="589"/>
      <c r="AP265" s="589"/>
      <c r="AQ265" s="589"/>
      <c r="AR265" s="589"/>
      <c r="AS265" s="589"/>
      <c r="AT265" s="589"/>
      <c r="AU265" s="589"/>
    </row>
    <row r="266" spans="1:47" s="520" customFormat="1" ht="14.25" customHeight="1" x14ac:dyDescent="0.2">
      <c r="A266" s="573" t="s">
        <v>83</v>
      </c>
      <c r="B266" s="573" t="s">
        <v>84</v>
      </c>
      <c r="C266" s="573" t="s">
        <v>743</v>
      </c>
      <c r="D266" s="702"/>
      <c r="E266" s="692">
        <v>47</v>
      </c>
      <c r="F266" s="612">
        <v>12</v>
      </c>
      <c r="G266" s="601" t="s">
        <v>723</v>
      </c>
      <c r="H266" s="601" t="s">
        <v>723</v>
      </c>
      <c r="I266" s="601" t="s">
        <v>723</v>
      </c>
      <c r="J266" s="601" t="s">
        <v>723</v>
      </c>
      <c r="K266" s="601" t="s">
        <v>723</v>
      </c>
      <c r="L266" s="694">
        <v>14</v>
      </c>
      <c r="M266" s="704">
        <v>0.3</v>
      </c>
      <c r="N266" s="605" t="s">
        <v>723</v>
      </c>
      <c r="O266" s="605" t="s">
        <v>723</v>
      </c>
      <c r="P266" s="605" t="s">
        <v>723</v>
      </c>
      <c r="Q266" s="606">
        <v>18</v>
      </c>
      <c r="R266" s="605" t="s">
        <v>723</v>
      </c>
      <c r="S266" s="605" t="s">
        <v>723</v>
      </c>
      <c r="T266" s="607">
        <v>21</v>
      </c>
      <c r="U266" s="605" t="s">
        <v>723</v>
      </c>
      <c r="V266" s="605" t="s">
        <v>723</v>
      </c>
      <c r="W266" s="608">
        <v>26</v>
      </c>
      <c r="X266" s="609">
        <v>0.55000000000000004</v>
      </c>
      <c r="Y266" s="610">
        <v>5</v>
      </c>
      <c r="Z266" s="588"/>
      <c r="AA266" s="589"/>
      <c r="AB266" s="589"/>
      <c r="AC266" s="589"/>
      <c r="AD266" s="589"/>
      <c r="AE266" s="589"/>
      <c r="AF266" s="589"/>
      <c r="AG266" s="589"/>
      <c r="AH266" s="589"/>
      <c r="AI266" s="589"/>
      <c r="AJ266" s="589"/>
      <c r="AK266" s="589"/>
      <c r="AL266" s="589"/>
      <c r="AM266" s="589"/>
      <c r="AN266" s="589"/>
      <c r="AO266" s="589"/>
      <c r="AP266" s="589"/>
      <c r="AQ266" s="589"/>
      <c r="AR266" s="589"/>
      <c r="AS266" s="589"/>
      <c r="AT266" s="589"/>
      <c r="AU266" s="589"/>
    </row>
    <row r="267" spans="1:47" s="520" customFormat="1" ht="14.25" customHeight="1" x14ac:dyDescent="0.2">
      <c r="A267" s="573" t="s">
        <v>600</v>
      </c>
      <c r="B267" s="573" t="s">
        <v>601</v>
      </c>
      <c r="C267" s="573" t="s">
        <v>748</v>
      </c>
      <c r="D267" s="702"/>
      <c r="E267" s="692">
        <v>73</v>
      </c>
      <c r="F267" s="603">
        <v>34</v>
      </c>
      <c r="G267" s="601" t="s">
        <v>723</v>
      </c>
      <c r="H267" s="601" t="s">
        <v>723</v>
      </c>
      <c r="I267" s="601" t="s">
        <v>723</v>
      </c>
      <c r="J267" s="601" t="s">
        <v>723</v>
      </c>
      <c r="K267" s="601" t="s">
        <v>723</v>
      </c>
      <c r="L267" s="694">
        <v>35</v>
      </c>
      <c r="M267" s="704">
        <v>0.48</v>
      </c>
      <c r="N267" s="607" t="s">
        <v>723</v>
      </c>
      <c r="O267" s="605" t="s">
        <v>723</v>
      </c>
      <c r="P267" s="605">
        <v>10</v>
      </c>
      <c r="Q267" s="606">
        <v>51</v>
      </c>
      <c r="R267" s="605" t="s">
        <v>723</v>
      </c>
      <c r="S267" s="607">
        <v>12</v>
      </c>
      <c r="T267" s="607">
        <v>18</v>
      </c>
      <c r="U267" s="605" t="s">
        <v>723</v>
      </c>
      <c r="V267" s="605" t="s">
        <v>723</v>
      </c>
      <c r="W267" s="608">
        <v>30</v>
      </c>
      <c r="X267" s="609">
        <v>0.41</v>
      </c>
      <c r="Y267" s="602">
        <v>58</v>
      </c>
      <c r="Z267" s="588"/>
      <c r="AA267" s="589"/>
      <c r="AB267" s="589"/>
      <c r="AC267" s="589"/>
      <c r="AD267" s="589"/>
      <c r="AE267" s="589"/>
      <c r="AF267" s="589"/>
      <c r="AG267" s="589"/>
      <c r="AH267" s="589"/>
      <c r="AI267" s="589"/>
      <c r="AJ267" s="589"/>
      <c r="AK267" s="589"/>
      <c r="AL267" s="589"/>
      <c r="AM267" s="589"/>
      <c r="AN267" s="589"/>
      <c r="AO267" s="589"/>
      <c r="AP267" s="589"/>
      <c r="AQ267" s="589"/>
      <c r="AR267" s="589"/>
      <c r="AS267" s="589"/>
      <c r="AT267" s="589"/>
      <c r="AU267" s="589"/>
    </row>
    <row r="268" spans="1:47" s="520" customFormat="1" ht="14.25" customHeight="1" x14ac:dyDescent="0.2">
      <c r="A268" s="573" t="s">
        <v>236</v>
      </c>
      <c r="B268" s="573" t="s">
        <v>237</v>
      </c>
      <c r="C268" s="573" t="s">
        <v>749</v>
      </c>
      <c r="D268" s="702"/>
      <c r="E268" s="692">
        <v>47</v>
      </c>
      <c r="F268" s="612" t="s">
        <v>723</v>
      </c>
      <c r="G268" s="601" t="s">
        <v>723</v>
      </c>
      <c r="H268" s="601" t="s">
        <v>723</v>
      </c>
      <c r="I268" s="601" t="s">
        <v>723</v>
      </c>
      <c r="J268" s="601" t="s">
        <v>723</v>
      </c>
      <c r="K268" s="601" t="s">
        <v>723</v>
      </c>
      <c r="L268" s="694" t="s">
        <v>723</v>
      </c>
      <c r="M268" s="704" t="s">
        <v>723</v>
      </c>
      <c r="N268" s="605" t="s">
        <v>723</v>
      </c>
      <c r="O268" s="605" t="s">
        <v>723</v>
      </c>
      <c r="P268" s="605" t="s">
        <v>723</v>
      </c>
      <c r="Q268" s="606" t="s">
        <v>723</v>
      </c>
      <c r="R268" s="605" t="s">
        <v>723</v>
      </c>
      <c r="S268" s="605" t="s">
        <v>723</v>
      </c>
      <c r="T268" s="605" t="s">
        <v>723</v>
      </c>
      <c r="U268" s="605" t="s">
        <v>723</v>
      </c>
      <c r="V268" s="605" t="s">
        <v>723</v>
      </c>
      <c r="W268" s="611" t="s">
        <v>619</v>
      </c>
      <c r="X268" s="610" t="s">
        <v>723</v>
      </c>
      <c r="Y268" s="610" t="s">
        <v>723</v>
      </c>
      <c r="Z268" s="588"/>
      <c r="AA268" s="589"/>
      <c r="AB268" s="589"/>
      <c r="AC268" s="589"/>
      <c r="AD268" s="589"/>
      <c r="AE268" s="589"/>
      <c r="AF268" s="589"/>
      <c r="AG268" s="589"/>
      <c r="AH268" s="589"/>
      <c r="AI268" s="589"/>
      <c r="AJ268" s="589"/>
      <c r="AK268" s="589"/>
      <c r="AL268" s="589"/>
      <c r="AM268" s="589"/>
      <c r="AN268" s="589"/>
      <c r="AO268" s="589"/>
      <c r="AP268" s="589"/>
      <c r="AQ268" s="589"/>
      <c r="AR268" s="589"/>
      <c r="AS268" s="589"/>
      <c r="AT268" s="589"/>
      <c r="AU268" s="589"/>
    </row>
    <row r="269" spans="1:47" s="520" customFormat="1" ht="14.25" customHeight="1" x14ac:dyDescent="0.2">
      <c r="A269" s="573" t="s">
        <v>23</v>
      </c>
      <c r="B269" s="573" t="s">
        <v>24</v>
      </c>
      <c r="C269" s="573" t="s">
        <v>750</v>
      </c>
      <c r="D269" s="702"/>
      <c r="E269" s="692">
        <v>69.08</v>
      </c>
      <c r="F269" s="603" t="s">
        <v>723</v>
      </c>
      <c r="G269" s="601" t="s">
        <v>723</v>
      </c>
      <c r="H269" s="601" t="s">
        <v>723</v>
      </c>
      <c r="I269" s="601" t="s">
        <v>723</v>
      </c>
      <c r="J269" s="601" t="s">
        <v>723</v>
      </c>
      <c r="K269" s="601" t="s">
        <v>723</v>
      </c>
      <c r="L269" s="694">
        <v>12</v>
      </c>
      <c r="M269" s="704">
        <v>0.17</v>
      </c>
      <c r="N269" s="605" t="s">
        <v>723</v>
      </c>
      <c r="O269" s="605" t="s">
        <v>723</v>
      </c>
      <c r="P269" s="607">
        <v>16</v>
      </c>
      <c r="Q269" s="606">
        <v>30</v>
      </c>
      <c r="R269" s="605" t="s">
        <v>723</v>
      </c>
      <c r="S269" s="605" t="s">
        <v>723</v>
      </c>
      <c r="T269" s="605" t="s">
        <v>723</v>
      </c>
      <c r="U269" s="605" t="s">
        <v>723</v>
      </c>
      <c r="V269" s="605" t="s">
        <v>723</v>
      </c>
      <c r="W269" s="608">
        <v>5</v>
      </c>
      <c r="X269" s="609">
        <v>7.0000000000000007E-2</v>
      </c>
      <c r="Y269" s="602">
        <v>12</v>
      </c>
      <c r="Z269" s="588"/>
      <c r="AA269" s="589"/>
      <c r="AB269" s="589"/>
      <c r="AC269" s="589"/>
      <c r="AD269" s="589"/>
      <c r="AE269" s="589"/>
      <c r="AF269" s="589"/>
      <c r="AG269" s="589"/>
      <c r="AH269" s="589"/>
      <c r="AI269" s="589"/>
      <c r="AJ269" s="589"/>
      <c r="AK269" s="589"/>
      <c r="AL269" s="589"/>
      <c r="AM269" s="589"/>
      <c r="AN269" s="589"/>
      <c r="AO269" s="589"/>
      <c r="AP269" s="589"/>
      <c r="AQ269" s="589"/>
      <c r="AR269" s="589"/>
      <c r="AS269" s="589"/>
      <c r="AT269" s="589"/>
      <c r="AU269" s="589"/>
    </row>
    <row r="270" spans="1:47" s="520" customFormat="1" ht="14.25" customHeight="1" x14ac:dyDescent="0.2">
      <c r="A270" s="573" t="s">
        <v>430</v>
      </c>
      <c r="B270" s="573" t="s">
        <v>684</v>
      </c>
      <c r="C270" s="573" t="s">
        <v>742</v>
      </c>
      <c r="D270" s="702"/>
      <c r="E270" s="692">
        <v>104</v>
      </c>
      <c r="F270" s="603">
        <v>43</v>
      </c>
      <c r="G270" s="601" t="s">
        <v>723</v>
      </c>
      <c r="H270" s="604" t="s">
        <v>723</v>
      </c>
      <c r="I270" s="601" t="s">
        <v>723</v>
      </c>
      <c r="J270" s="601" t="s">
        <v>723</v>
      </c>
      <c r="K270" s="601" t="s">
        <v>723</v>
      </c>
      <c r="L270" s="694">
        <v>48</v>
      </c>
      <c r="M270" s="704">
        <v>0.46</v>
      </c>
      <c r="N270" s="607">
        <v>5</v>
      </c>
      <c r="O270" s="605" t="s">
        <v>723</v>
      </c>
      <c r="P270" s="605" t="s">
        <v>723</v>
      </c>
      <c r="Q270" s="606">
        <v>55</v>
      </c>
      <c r="R270" s="605" t="s">
        <v>723</v>
      </c>
      <c r="S270" s="605" t="s">
        <v>723</v>
      </c>
      <c r="T270" s="607">
        <v>118</v>
      </c>
      <c r="U270" s="605" t="s">
        <v>723</v>
      </c>
      <c r="V270" s="607">
        <v>53</v>
      </c>
      <c r="W270" s="608">
        <v>173</v>
      </c>
      <c r="X270" s="609">
        <v>1.66</v>
      </c>
      <c r="Y270" s="610" t="s">
        <v>723</v>
      </c>
      <c r="Z270" s="588"/>
      <c r="AA270" s="589"/>
      <c r="AB270" s="589"/>
      <c r="AC270" s="589"/>
      <c r="AD270" s="589"/>
      <c r="AE270" s="589"/>
      <c r="AF270" s="589"/>
      <c r="AG270" s="589"/>
      <c r="AH270" s="589"/>
      <c r="AI270" s="589"/>
      <c r="AJ270" s="589"/>
      <c r="AK270" s="589"/>
      <c r="AL270" s="589"/>
      <c r="AM270" s="589"/>
      <c r="AN270" s="589"/>
      <c r="AO270" s="589"/>
      <c r="AP270" s="589"/>
      <c r="AQ270" s="589"/>
      <c r="AR270" s="589"/>
      <c r="AS270" s="589"/>
      <c r="AT270" s="589"/>
      <c r="AU270" s="589"/>
    </row>
    <row r="271" spans="1:47" s="520" customFormat="1" ht="14.25" customHeight="1" x14ac:dyDescent="0.2">
      <c r="A271" s="573" t="s">
        <v>272</v>
      </c>
      <c r="B271" s="573" t="s">
        <v>685</v>
      </c>
      <c r="C271" s="573" t="s">
        <v>745</v>
      </c>
      <c r="D271" s="702"/>
      <c r="E271" s="692">
        <v>79.27</v>
      </c>
      <c r="F271" s="603">
        <v>25</v>
      </c>
      <c r="G271" s="601" t="s">
        <v>723</v>
      </c>
      <c r="H271" s="601">
        <v>6</v>
      </c>
      <c r="I271" s="601" t="s">
        <v>723</v>
      </c>
      <c r="J271" s="601" t="s">
        <v>723</v>
      </c>
      <c r="K271" s="601" t="s">
        <v>723</v>
      </c>
      <c r="L271" s="694">
        <v>37</v>
      </c>
      <c r="M271" s="704">
        <v>0.47</v>
      </c>
      <c r="N271" s="607">
        <v>13</v>
      </c>
      <c r="O271" s="605" t="s">
        <v>723</v>
      </c>
      <c r="P271" s="605" t="s">
        <v>723</v>
      </c>
      <c r="Q271" s="606">
        <v>59</v>
      </c>
      <c r="R271" s="605" t="s">
        <v>723</v>
      </c>
      <c r="S271" s="607">
        <v>62</v>
      </c>
      <c r="T271" s="607">
        <v>25</v>
      </c>
      <c r="U271" s="605" t="s">
        <v>723</v>
      </c>
      <c r="V271" s="607">
        <v>18</v>
      </c>
      <c r="W271" s="608">
        <v>106</v>
      </c>
      <c r="X271" s="609">
        <v>1.34</v>
      </c>
      <c r="Y271" s="602">
        <v>5</v>
      </c>
      <c r="Z271" s="588"/>
      <c r="AA271" s="589"/>
      <c r="AB271" s="589"/>
      <c r="AC271" s="589"/>
      <c r="AD271" s="589"/>
      <c r="AE271" s="589"/>
      <c r="AF271" s="589"/>
      <c r="AG271" s="589"/>
      <c r="AH271" s="589"/>
      <c r="AI271" s="589"/>
      <c r="AJ271" s="589"/>
      <c r="AK271" s="589"/>
      <c r="AL271" s="589"/>
      <c r="AM271" s="589"/>
      <c r="AN271" s="589"/>
      <c r="AO271" s="589"/>
      <c r="AP271" s="589"/>
      <c r="AQ271" s="589"/>
      <c r="AR271" s="589"/>
      <c r="AS271" s="589"/>
      <c r="AT271" s="589"/>
      <c r="AU271" s="589"/>
    </row>
    <row r="272" spans="1:47" s="520" customFormat="1" ht="14.25" customHeight="1" x14ac:dyDescent="0.2">
      <c r="A272" s="573" t="s">
        <v>376</v>
      </c>
      <c r="B272" s="573" t="s">
        <v>377</v>
      </c>
      <c r="C272" s="573" t="s">
        <v>746</v>
      </c>
      <c r="D272" s="778" t="s">
        <v>845</v>
      </c>
      <c r="E272" s="692">
        <v>136</v>
      </c>
      <c r="F272" s="603">
        <v>26</v>
      </c>
      <c r="G272" s="604">
        <v>46</v>
      </c>
      <c r="H272" s="601" t="s">
        <v>723</v>
      </c>
      <c r="I272" s="601" t="s">
        <v>723</v>
      </c>
      <c r="J272" s="601" t="s">
        <v>723</v>
      </c>
      <c r="K272" s="604">
        <v>36</v>
      </c>
      <c r="L272" s="694">
        <v>117</v>
      </c>
      <c r="M272" s="704">
        <v>0.86</v>
      </c>
      <c r="N272" s="607">
        <v>16</v>
      </c>
      <c r="O272" s="607">
        <v>84</v>
      </c>
      <c r="P272" s="607">
        <v>126</v>
      </c>
      <c r="Q272" s="606">
        <v>343</v>
      </c>
      <c r="R272" s="607" t="s">
        <v>723</v>
      </c>
      <c r="S272" s="607" t="s">
        <v>723</v>
      </c>
      <c r="T272" s="607" t="s">
        <v>723</v>
      </c>
      <c r="U272" s="607" t="s">
        <v>723</v>
      </c>
      <c r="V272" s="607" t="s">
        <v>723</v>
      </c>
      <c r="W272" s="620">
        <v>2072</v>
      </c>
      <c r="X272" s="609">
        <v>15.24</v>
      </c>
      <c r="Y272" s="602">
        <v>395</v>
      </c>
      <c r="Z272" s="588"/>
      <c r="AA272" s="589"/>
      <c r="AB272" s="589"/>
      <c r="AC272" s="589"/>
      <c r="AD272" s="589"/>
      <c r="AE272" s="589"/>
      <c r="AF272" s="589"/>
      <c r="AG272" s="589"/>
      <c r="AH272" s="589"/>
      <c r="AI272" s="589"/>
      <c r="AJ272" s="589"/>
      <c r="AK272" s="589"/>
      <c r="AL272" s="589"/>
      <c r="AM272" s="589"/>
      <c r="AN272" s="589"/>
      <c r="AO272" s="589"/>
      <c r="AP272" s="589"/>
      <c r="AQ272" s="589"/>
      <c r="AR272" s="589"/>
      <c r="AS272" s="589"/>
      <c r="AT272" s="589"/>
      <c r="AU272" s="589"/>
    </row>
    <row r="273" spans="1:47" s="520" customFormat="1" ht="14.25" customHeight="1" x14ac:dyDescent="0.2">
      <c r="A273" s="573" t="s">
        <v>520</v>
      </c>
      <c r="B273" s="573" t="s">
        <v>521</v>
      </c>
      <c r="C273" s="573" t="s">
        <v>742</v>
      </c>
      <c r="D273" s="702"/>
      <c r="E273" s="692">
        <v>42</v>
      </c>
      <c r="F273" s="603">
        <v>28</v>
      </c>
      <c r="G273" s="601">
        <v>5</v>
      </c>
      <c r="H273" s="601" t="s">
        <v>723</v>
      </c>
      <c r="I273" s="601" t="s">
        <v>723</v>
      </c>
      <c r="J273" s="601" t="s">
        <v>723</v>
      </c>
      <c r="K273" s="601" t="s">
        <v>723</v>
      </c>
      <c r="L273" s="694">
        <v>38</v>
      </c>
      <c r="M273" s="704">
        <v>0.91</v>
      </c>
      <c r="N273" s="605" t="s">
        <v>723</v>
      </c>
      <c r="O273" s="605" t="s">
        <v>723</v>
      </c>
      <c r="P273" s="605" t="s">
        <v>723</v>
      </c>
      <c r="Q273" s="606">
        <v>47</v>
      </c>
      <c r="R273" s="607">
        <v>22</v>
      </c>
      <c r="S273" s="605" t="s">
        <v>723</v>
      </c>
      <c r="T273" s="607">
        <v>38</v>
      </c>
      <c r="U273" s="605" t="s">
        <v>723</v>
      </c>
      <c r="V273" s="607">
        <v>51</v>
      </c>
      <c r="W273" s="608">
        <v>111</v>
      </c>
      <c r="X273" s="609">
        <v>2.65</v>
      </c>
      <c r="Y273" s="610" t="s">
        <v>723</v>
      </c>
      <c r="Z273" s="588"/>
      <c r="AA273" s="589"/>
      <c r="AB273" s="589"/>
      <c r="AC273" s="589"/>
      <c r="AD273" s="589"/>
      <c r="AE273" s="589"/>
      <c r="AF273" s="589"/>
      <c r="AG273" s="589"/>
      <c r="AH273" s="589"/>
      <c r="AI273" s="589"/>
      <c r="AJ273" s="589"/>
      <c r="AK273" s="589"/>
      <c r="AL273" s="589"/>
      <c r="AM273" s="589"/>
      <c r="AN273" s="589"/>
      <c r="AO273" s="589"/>
      <c r="AP273" s="589"/>
      <c r="AQ273" s="589"/>
      <c r="AR273" s="589"/>
      <c r="AS273" s="589"/>
      <c r="AT273" s="589"/>
      <c r="AU273" s="589"/>
    </row>
    <row r="274" spans="1:47" s="520" customFormat="1" ht="14.25" customHeight="1" x14ac:dyDescent="0.2">
      <c r="A274" s="573" t="s">
        <v>318</v>
      </c>
      <c r="B274" s="573" t="s">
        <v>319</v>
      </c>
      <c r="C274" s="573" t="s">
        <v>745</v>
      </c>
      <c r="D274" s="702"/>
      <c r="E274" s="692">
        <v>60</v>
      </c>
      <c r="F274" s="603">
        <v>22</v>
      </c>
      <c r="G274" s="601" t="s">
        <v>723</v>
      </c>
      <c r="H274" s="601">
        <v>5</v>
      </c>
      <c r="I274" s="601" t="s">
        <v>723</v>
      </c>
      <c r="J274" s="601" t="s">
        <v>723</v>
      </c>
      <c r="K274" s="601" t="s">
        <v>723</v>
      </c>
      <c r="L274" s="694">
        <v>33</v>
      </c>
      <c r="M274" s="704">
        <v>0.55000000000000004</v>
      </c>
      <c r="N274" s="605" t="s">
        <v>723</v>
      </c>
      <c r="O274" s="605" t="s">
        <v>723</v>
      </c>
      <c r="P274" s="605" t="s">
        <v>723</v>
      </c>
      <c r="Q274" s="606">
        <v>37</v>
      </c>
      <c r="R274" s="605" t="s">
        <v>723</v>
      </c>
      <c r="S274" s="607">
        <v>5</v>
      </c>
      <c r="T274" s="607">
        <v>112</v>
      </c>
      <c r="U274" s="605" t="s">
        <v>723</v>
      </c>
      <c r="V274" s="605" t="s">
        <v>723</v>
      </c>
      <c r="W274" s="608">
        <v>119</v>
      </c>
      <c r="X274" s="609">
        <v>1.99</v>
      </c>
      <c r="Y274" s="602" t="s">
        <v>723</v>
      </c>
      <c r="Z274" s="588"/>
      <c r="AA274" s="589"/>
      <c r="AB274" s="589"/>
      <c r="AC274" s="589"/>
      <c r="AD274" s="589"/>
      <c r="AE274" s="589"/>
      <c r="AF274" s="589"/>
      <c r="AG274" s="589"/>
      <c r="AH274" s="589"/>
      <c r="AI274" s="589"/>
      <c r="AJ274" s="589"/>
      <c r="AK274" s="589"/>
      <c r="AL274" s="589"/>
      <c r="AM274" s="589"/>
      <c r="AN274" s="589"/>
      <c r="AO274" s="589"/>
      <c r="AP274" s="589"/>
      <c r="AQ274" s="589"/>
      <c r="AR274" s="589"/>
      <c r="AS274" s="589"/>
      <c r="AT274" s="589"/>
      <c r="AU274" s="589"/>
    </row>
    <row r="275" spans="1:47" s="520" customFormat="1" ht="14.25" customHeight="1" x14ac:dyDescent="0.2">
      <c r="A275" s="573" t="s">
        <v>350</v>
      </c>
      <c r="B275" s="573" t="s">
        <v>351</v>
      </c>
      <c r="C275" s="573" t="s">
        <v>745</v>
      </c>
      <c r="D275" s="702"/>
      <c r="E275" s="692">
        <v>48</v>
      </c>
      <c r="F275" s="612">
        <v>28</v>
      </c>
      <c r="G275" s="601" t="s">
        <v>723</v>
      </c>
      <c r="H275" s="601" t="s">
        <v>723</v>
      </c>
      <c r="I275" s="601" t="s">
        <v>723</v>
      </c>
      <c r="J275" s="601" t="s">
        <v>723</v>
      </c>
      <c r="K275" s="601" t="s">
        <v>723</v>
      </c>
      <c r="L275" s="694">
        <v>35</v>
      </c>
      <c r="M275" s="704">
        <v>0.73</v>
      </c>
      <c r="N275" s="607" t="s">
        <v>723</v>
      </c>
      <c r="O275" s="605" t="s">
        <v>723</v>
      </c>
      <c r="P275" s="605">
        <v>21</v>
      </c>
      <c r="Q275" s="606">
        <v>59</v>
      </c>
      <c r="R275" s="607">
        <v>12</v>
      </c>
      <c r="S275" s="607">
        <v>9</v>
      </c>
      <c r="T275" s="607">
        <v>18</v>
      </c>
      <c r="U275" s="605" t="s">
        <v>723</v>
      </c>
      <c r="V275" s="605" t="s">
        <v>723</v>
      </c>
      <c r="W275" s="608">
        <v>39</v>
      </c>
      <c r="X275" s="609">
        <v>0.81</v>
      </c>
      <c r="Y275" s="602">
        <v>29</v>
      </c>
      <c r="Z275" s="588"/>
      <c r="AA275" s="589"/>
      <c r="AB275" s="589"/>
      <c r="AC275" s="589"/>
      <c r="AD275" s="589"/>
      <c r="AE275" s="589"/>
      <c r="AF275" s="589"/>
      <c r="AG275" s="589"/>
      <c r="AH275" s="589"/>
      <c r="AI275" s="589"/>
      <c r="AJ275" s="589"/>
      <c r="AK275" s="589"/>
      <c r="AL275" s="589"/>
      <c r="AM275" s="589"/>
      <c r="AN275" s="589"/>
      <c r="AO275" s="589"/>
      <c r="AP275" s="589"/>
      <c r="AQ275" s="589"/>
      <c r="AR275" s="589"/>
      <c r="AS275" s="589"/>
      <c r="AT275" s="589"/>
      <c r="AU275" s="589"/>
    </row>
    <row r="276" spans="1:47" s="520" customFormat="1" ht="14.25" customHeight="1" x14ac:dyDescent="0.2">
      <c r="A276" s="573" t="s">
        <v>95</v>
      </c>
      <c r="B276" s="573" t="s">
        <v>96</v>
      </c>
      <c r="C276" s="573" t="s">
        <v>743</v>
      </c>
      <c r="D276" s="702"/>
      <c r="E276" s="692">
        <v>78.7</v>
      </c>
      <c r="F276" s="603">
        <v>33</v>
      </c>
      <c r="G276" s="601" t="s">
        <v>723</v>
      </c>
      <c r="H276" s="601" t="s">
        <v>723</v>
      </c>
      <c r="I276" s="601" t="s">
        <v>723</v>
      </c>
      <c r="J276" s="601" t="s">
        <v>723</v>
      </c>
      <c r="K276" s="601" t="s">
        <v>723</v>
      </c>
      <c r="L276" s="694">
        <v>35</v>
      </c>
      <c r="M276" s="704">
        <v>0.44</v>
      </c>
      <c r="N276" s="605" t="s">
        <v>723</v>
      </c>
      <c r="O276" s="605" t="s">
        <v>723</v>
      </c>
      <c r="P276" s="607">
        <v>12</v>
      </c>
      <c r="Q276" s="606">
        <v>55</v>
      </c>
      <c r="R276" s="605" t="s">
        <v>723</v>
      </c>
      <c r="S276" s="605" t="s">
        <v>723</v>
      </c>
      <c r="T276" s="605" t="s">
        <v>723</v>
      </c>
      <c r="U276" s="605" t="s">
        <v>723</v>
      </c>
      <c r="V276" s="605" t="s">
        <v>723</v>
      </c>
      <c r="W276" s="608">
        <v>15</v>
      </c>
      <c r="X276" s="609">
        <v>0.19</v>
      </c>
      <c r="Y276" s="602">
        <v>20</v>
      </c>
      <c r="Z276" s="588"/>
      <c r="AA276" s="589"/>
      <c r="AB276" s="589"/>
      <c r="AC276" s="589"/>
      <c r="AD276" s="589"/>
      <c r="AE276" s="589"/>
      <c r="AF276" s="589"/>
      <c r="AG276" s="589"/>
      <c r="AH276" s="589"/>
      <c r="AI276" s="589"/>
      <c r="AJ276" s="589"/>
      <c r="AK276" s="589"/>
      <c r="AL276" s="589"/>
      <c r="AM276" s="589"/>
      <c r="AN276" s="589"/>
      <c r="AO276" s="589"/>
      <c r="AP276" s="589"/>
      <c r="AQ276" s="589"/>
      <c r="AR276" s="589"/>
      <c r="AS276" s="589"/>
      <c r="AT276" s="589"/>
      <c r="AU276" s="589"/>
    </row>
    <row r="277" spans="1:47" s="520" customFormat="1" ht="14.25" customHeight="1" x14ac:dyDescent="0.2">
      <c r="A277" s="573" t="s">
        <v>238</v>
      </c>
      <c r="B277" s="573" t="s">
        <v>239</v>
      </c>
      <c r="C277" s="573" t="s">
        <v>749</v>
      </c>
      <c r="D277" s="702"/>
      <c r="E277" s="692">
        <v>58</v>
      </c>
      <c r="F277" s="612" t="s">
        <v>723</v>
      </c>
      <c r="G277" s="601" t="s">
        <v>723</v>
      </c>
      <c r="H277" s="601" t="s">
        <v>723</v>
      </c>
      <c r="I277" s="601" t="s">
        <v>723</v>
      </c>
      <c r="J277" s="601" t="s">
        <v>723</v>
      </c>
      <c r="K277" s="601" t="s">
        <v>723</v>
      </c>
      <c r="L277" s="694" t="s">
        <v>723</v>
      </c>
      <c r="M277" s="704" t="s">
        <v>723</v>
      </c>
      <c r="N277" s="605" t="s">
        <v>723</v>
      </c>
      <c r="O277" s="605" t="s">
        <v>723</v>
      </c>
      <c r="P277" s="605" t="s">
        <v>723</v>
      </c>
      <c r="Q277" s="606" t="s">
        <v>723</v>
      </c>
      <c r="R277" s="605" t="s">
        <v>723</v>
      </c>
      <c r="S277" s="605" t="s">
        <v>723</v>
      </c>
      <c r="T277" s="605" t="s">
        <v>723</v>
      </c>
      <c r="U277" s="605" t="s">
        <v>723</v>
      </c>
      <c r="V277" s="605" t="s">
        <v>723</v>
      </c>
      <c r="W277" s="611">
        <v>5</v>
      </c>
      <c r="X277" s="610">
        <v>0.09</v>
      </c>
      <c r="Y277" s="610" t="s">
        <v>723</v>
      </c>
      <c r="Z277" s="588"/>
      <c r="AA277" s="589"/>
      <c r="AB277" s="589"/>
      <c r="AC277" s="589"/>
      <c r="AD277" s="589"/>
      <c r="AE277" s="589"/>
      <c r="AF277" s="589"/>
      <c r="AG277" s="589"/>
      <c r="AH277" s="589"/>
      <c r="AI277" s="589"/>
      <c r="AJ277" s="589"/>
      <c r="AK277" s="589"/>
      <c r="AL277" s="589"/>
      <c r="AM277" s="589"/>
      <c r="AN277" s="589"/>
      <c r="AO277" s="589"/>
      <c r="AP277" s="589"/>
      <c r="AQ277" s="589"/>
      <c r="AR277" s="589"/>
      <c r="AS277" s="589"/>
      <c r="AT277" s="589"/>
      <c r="AU277" s="589"/>
    </row>
    <row r="278" spans="1:47" s="520" customFormat="1" ht="14.25" customHeight="1" x14ac:dyDescent="0.2">
      <c r="A278" s="573" t="s">
        <v>240</v>
      </c>
      <c r="B278" s="573" t="s">
        <v>241</v>
      </c>
      <c r="C278" s="573" t="s">
        <v>749</v>
      </c>
      <c r="D278" s="702"/>
      <c r="E278" s="692">
        <v>43</v>
      </c>
      <c r="F278" s="603">
        <v>12</v>
      </c>
      <c r="G278" s="601" t="s">
        <v>723</v>
      </c>
      <c r="H278" s="601" t="s">
        <v>723</v>
      </c>
      <c r="I278" s="601" t="s">
        <v>723</v>
      </c>
      <c r="J278" s="601" t="s">
        <v>723</v>
      </c>
      <c r="K278" s="601" t="s">
        <v>723</v>
      </c>
      <c r="L278" s="694">
        <v>15</v>
      </c>
      <c r="M278" s="704">
        <v>0.35</v>
      </c>
      <c r="N278" s="605" t="s">
        <v>723</v>
      </c>
      <c r="O278" s="605" t="s">
        <v>723</v>
      </c>
      <c r="P278" s="605" t="s">
        <v>723</v>
      </c>
      <c r="Q278" s="606">
        <v>21</v>
      </c>
      <c r="R278" s="605" t="s">
        <v>723</v>
      </c>
      <c r="S278" s="605" t="s">
        <v>723</v>
      </c>
      <c r="T278" s="607">
        <v>9</v>
      </c>
      <c r="U278" s="605" t="s">
        <v>723</v>
      </c>
      <c r="V278" s="605" t="s">
        <v>723</v>
      </c>
      <c r="W278" s="608">
        <v>12</v>
      </c>
      <c r="X278" s="609">
        <v>0.28000000000000003</v>
      </c>
      <c r="Y278" s="602">
        <v>5</v>
      </c>
      <c r="Z278" s="588"/>
      <c r="AA278" s="589"/>
      <c r="AB278" s="589"/>
      <c r="AC278" s="589"/>
      <c r="AD278" s="589"/>
      <c r="AE278" s="589"/>
      <c r="AF278" s="589"/>
      <c r="AG278" s="589"/>
      <c r="AH278" s="589"/>
      <c r="AI278" s="589"/>
      <c r="AJ278" s="589"/>
      <c r="AK278" s="589"/>
      <c r="AL278" s="589"/>
      <c r="AM278" s="589"/>
      <c r="AN278" s="589"/>
      <c r="AO278" s="589"/>
      <c r="AP278" s="589"/>
      <c r="AQ278" s="589"/>
      <c r="AR278" s="589"/>
      <c r="AS278" s="589"/>
      <c r="AT278" s="589"/>
      <c r="AU278" s="589"/>
    </row>
    <row r="279" spans="1:47" s="520" customFormat="1" ht="14.25" customHeight="1" x14ac:dyDescent="0.2">
      <c r="A279" s="573" t="s">
        <v>320</v>
      </c>
      <c r="B279" s="573" t="s">
        <v>321</v>
      </c>
      <c r="C279" s="573" t="s">
        <v>745</v>
      </c>
      <c r="D279" s="702"/>
      <c r="E279" s="692">
        <v>37</v>
      </c>
      <c r="F279" s="614">
        <v>12</v>
      </c>
      <c r="G279" s="615" t="s">
        <v>723</v>
      </c>
      <c r="H279" s="615" t="s">
        <v>723</v>
      </c>
      <c r="I279" s="615" t="s">
        <v>723</v>
      </c>
      <c r="J279" s="615" t="s">
        <v>723</v>
      </c>
      <c r="K279" s="615" t="s">
        <v>723</v>
      </c>
      <c r="L279" s="755">
        <v>17</v>
      </c>
      <c r="M279" s="762">
        <v>0.46</v>
      </c>
      <c r="N279" s="617">
        <v>7</v>
      </c>
      <c r="O279" s="617" t="s">
        <v>723</v>
      </c>
      <c r="P279" s="617" t="s">
        <v>723</v>
      </c>
      <c r="Q279" s="619">
        <v>27</v>
      </c>
      <c r="R279" s="617" t="s">
        <v>723</v>
      </c>
      <c r="S279" s="617" t="s">
        <v>723</v>
      </c>
      <c r="T279" s="618" t="s">
        <v>723</v>
      </c>
      <c r="U279" s="617" t="s">
        <v>723</v>
      </c>
      <c r="V279" s="617" t="s">
        <v>723</v>
      </c>
      <c r="W279" s="620">
        <v>78</v>
      </c>
      <c r="X279" s="763">
        <v>2.09</v>
      </c>
      <c r="Y279" s="626" t="s">
        <v>723</v>
      </c>
      <c r="Z279" s="588"/>
      <c r="AA279" s="589"/>
      <c r="AB279" s="589"/>
      <c r="AC279" s="589"/>
      <c r="AD279" s="589"/>
      <c r="AE279" s="589"/>
      <c r="AF279" s="589"/>
      <c r="AG279" s="589"/>
      <c r="AH279" s="589"/>
      <c r="AI279" s="589"/>
      <c r="AJ279" s="589"/>
      <c r="AK279" s="589"/>
      <c r="AL279" s="589"/>
      <c r="AM279" s="589"/>
      <c r="AN279" s="589"/>
      <c r="AO279" s="589"/>
      <c r="AP279" s="589"/>
      <c r="AQ279" s="589"/>
      <c r="AR279" s="589"/>
      <c r="AS279" s="589"/>
      <c r="AT279" s="589"/>
      <c r="AU279" s="589"/>
    </row>
    <row r="280" spans="1:47" s="520" customFormat="1" ht="14.25" customHeight="1" x14ac:dyDescent="0.2">
      <c r="A280" s="573" t="s">
        <v>57</v>
      </c>
      <c r="B280" s="573" t="s">
        <v>58</v>
      </c>
      <c r="C280" s="573" t="s">
        <v>743</v>
      </c>
      <c r="D280" s="702"/>
      <c r="E280" s="692">
        <v>126.905</v>
      </c>
      <c r="F280" s="603">
        <v>26</v>
      </c>
      <c r="G280" s="601" t="s">
        <v>723</v>
      </c>
      <c r="H280" s="601">
        <v>5</v>
      </c>
      <c r="I280" s="601" t="s">
        <v>723</v>
      </c>
      <c r="J280" s="604">
        <v>7</v>
      </c>
      <c r="K280" s="604" t="s">
        <v>723</v>
      </c>
      <c r="L280" s="694">
        <v>41</v>
      </c>
      <c r="M280" s="704">
        <v>0.32</v>
      </c>
      <c r="N280" s="605" t="s">
        <v>723</v>
      </c>
      <c r="O280" s="607">
        <v>46</v>
      </c>
      <c r="P280" s="605" t="s">
        <v>723</v>
      </c>
      <c r="Q280" s="606">
        <v>95</v>
      </c>
      <c r="R280" s="605" t="s">
        <v>723</v>
      </c>
      <c r="S280" s="607">
        <v>27</v>
      </c>
      <c r="T280" s="607">
        <v>17</v>
      </c>
      <c r="U280" s="605" t="s">
        <v>723</v>
      </c>
      <c r="V280" s="605" t="s">
        <v>723</v>
      </c>
      <c r="W280" s="608">
        <v>44</v>
      </c>
      <c r="X280" s="609">
        <v>0.35</v>
      </c>
      <c r="Y280" s="602">
        <v>7</v>
      </c>
      <c r="Z280" s="588"/>
      <c r="AA280" s="589"/>
      <c r="AB280" s="589"/>
      <c r="AC280" s="589"/>
      <c r="AD280" s="589"/>
      <c r="AE280" s="589"/>
      <c r="AF280" s="589"/>
      <c r="AG280" s="589"/>
      <c r="AH280" s="589"/>
      <c r="AI280" s="589"/>
      <c r="AJ280" s="589"/>
      <c r="AK280" s="589"/>
      <c r="AL280" s="589"/>
      <c r="AM280" s="589"/>
      <c r="AN280" s="589"/>
      <c r="AO280" s="589"/>
      <c r="AP280" s="589"/>
      <c r="AQ280" s="589"/>
      <c r="AR280" s="589"/>
      <c r="AS280" s="589"/>
      <c r="AT280" s="589"/>
      <c r="AU280" s="589"/>
    </row>
    <row r="281" spans="1:47" s="520" customFormat="1" ht="14.25" customHeight="1" x14ac:dyDescent="0.2">
      <c r="A281" s="573" t="s">
        <v>16</v>
      </c>
      <c r="B281" s="573" t="s">
        <v>686</v>
      </c>
      <c r="C281" s="573" t="s">
        <v>750</v>
      </c>
      <c r="D281" s="702"/>
      <c r="E281" s="692">
        <v>83</v>
      </c>
      <c r="F281" s="612">
        <v>8</v>
      </c>
      <c r="G281" s="604" t="s">
        <v>723</v>
      </c>
      <c r="H281" s="601" t="s">
        <v>723</v>
      </c>
      <c r="I281" s="601" t="s">
        <v>723</v>
      </c>
      <c r="J281" s="601" t="s">
        <v>723</v>
      </c>
      <c r="K281" s="601" t="s">
        <v>723</v>
      </c>
      <c r="L281" s="694">
        <v>12</v>
      </c>
      <c r="M281" s="704">
        <v>0.15</v>
      </c>
      <c r="N281" s="605" t="s">
        <v>723</v>
      </c>
      <c r="O281" s="605" t="s">
        <v>723</v>
      </c>
      <c r="P281" s="605" t="s">
        <v>723</v>
      </c>
      <c r="Q281" s="606">
        <v>17</v>
      </c>
      <c r="R281" s="605" t="s">
        <v>723</v>
      </c>
      <c r="S281" s="605" t="s">
        <v>723</v>
      </c>
      <c r="T281" s="605">
        <v>24</v>
      </c>
      <c r="U281" s="605" t="s">
        <v>723</v>
      </c>
      <c r="V281" s="605" t="s">
        <v>723</v>
      </c>
      <c r="W281" s="608">
        <v>25</v>
      </c>
      <c r="X281" s="609">
        <v>0.3</v>
      </c>
      <c r="Y281" s="610" t="s">
        <v>723</v>
      </c>
      <c r="Z281" s="588"/>
      <c r="AA281" s="589"/>
      <c r="AB281" s="589"/>
      <c r="AC281" s="589"/>
      <c r="AD281" s="589"/>
      <c r="AE281" s="589"/>
      <c r="AF281" s="589"/>
      <c r="AG281" s="589"/>
      <c r="AH281" s="589"/>
      <c r="AI281" s="589"/>
      <c r="AJ281" s="589"/>
      <c r="AK281" s="589"/>
      <c r="AL281" s="589"/>
      <c r="AM281" s="589"/>
      <c r="AN281" s="589"/>
      <c r="AO281" s="589"/>
      <c r="AP281" s="589"/>
      <c r="AQ281" s="589"/>
      <c r="AR281" s="589"/>
      <c r="AS281" s="589"/>
      <c r="AT281" s="589"/>
      <c r="AU281" s="589"/>
    </row>
    <row r="282" spans="1:47" s="520" customFormat="1" ht="14.25" customHeight="1" x14ac:dyDescent="0.2">
      <c r="A282" s="573" t="s">
        <v>214</v>
      </c>
      <c r="B282" s="573" t="s">
        <v>687</v>
      </c>
      <c r="C282" s="573" t="s">
        <v>749</v>
      </c>
      <c r="D282" s="702"/>
      <c r="E282" s="692">
        <v>110</v>
      </c>
      <c r="F282" s="603">
        <v>28</v>
      </c>
      <c r="G282" s="601" t="s">
        <v>723</v>
      </c>
      <c r="H282" s="601">
        <v>11</v>
      </c>
      <c r="I282" s="601" t="s">
        <v>723</v>
      </c>
      <c r="J282" s="604" t="s">
        <v>723</v>
      </c>
      <c r="K282" s="604">
        <v>9</v>
      </c>
      <c r="L282" s="694">
        <v>54</v>
      </c>
      <c r="M282" s="704">
        <v>0.49</v>
      </c>
      <c r="N282" s="607">
        <v>8</v>
      </c>
      <c r="O282" s="607">
        <v>45</v>
      </c>
      <c r="P282" s="607">
        <v>58</v>
      </c>
      <c r="Q282" s="606">
        <v>165</v>
      </c>
      <c r="R282" s="605">
        <v>8</v>
      </c>
      <c r="S282" s="605" t="s">
        <v>723</v>
      </c>
      <c r="T282" s="607">
        <v>12</v>
      </c>
      <c r="U282" s="605" t="s">
        <v>723</v>
      </c>
      <c r="V282" s="605" t="s">
        <v>723</v>
      </c>
      <c r="W282" s="608">
        <v>20</v>
      </c>
      <c r="X282" s="609">
        <v>0.18</v>
      </c>
      <c r="Y282" s="610" t="s">
        <v>723</v>
      </c>
      <c r="Z282" s="588"/>
      <c r="AA282" s="589"/>
      <c r="AB282" s="589"/>
      <c r="AC282" s="589"/>
      <c r="AD282" s="589"/>
      <c r="AE282" s="589"/>
      <c r="AF282" s="589"/>
      <c r="AG282" s="589"/>
      <c r="AH282" s="589"/>
      <c r="AI282" s="589"/>
      <c r="AJ282" s="589"/>
      <c r="AK282" s="589"/>
      <c r="AL282" s="589"/>
      <c r="AM282" s="589"/>
      <c r="AN282" s="589"/>
      <c r="AO282" s="589"/>
      <c r="AP282" s="589"/>
      <c r="AQ282" s="589"/>
      <c r="AR282" s="589"/>
      <c r="AS282" s="589"/>
      <c r="AT282" s="589"/>
      <c r="AU282" s="589"/>
    </row>
    <row r="283" spans="1:47" s="520" customFormat="1" ht="14.25" customHeight="1" x14ac:dyDescent="0.2">
      <c r="A283" s="573" t="s">
        <v>250</v>
      </c>
      <c r="B283" s="573" t="s">
        <v>251</v>
      </c>
      <c r="C283" s="573" t="s">
        <v>749</v>
      </c>
      <c r="D283" s="702"/>
      <c r="E283" s="692">
        <v>54</v>
      </c>
      <c r="F283" s="603">
        <v>36</v>
      </c>
      <c r="G283" s="601" t="s">
        <v>723</v>
      </c>
      <c r="H283" s="601" t="s">
        <v>723</v>
      </c>
      <c r="I283" s="601" t="s">
        <v>723</v>
      </c>
      <c r="J283" s="601" t="s">
        <v>723</v>
      </c>
      <c r="K283" s="601" t="s">
        <v>723</v>
      </c>
      <c r="L283" s="694">
        <v>39</v>
      </c>
      <c r="M283" s="704">
        <v>0.72</v>
      </c>
      <c r="N283" s="605" t="s">
        <v>723</v>
      </c>
      <c r="O283" s="605" t="s">
        <v>723</v>
      </c>
      <c r="P283" s="607">
        <v>22</v>
      </c>
      <c r="Q283" s="606">
        <v>85</v>
      </c>
      <c r="R283" s="607">
        <v>23</v>
      </c>
      <c r="S283" s="605">
        <v>5</v>
      </c>
      <c r="T283" s="607">
        <v>21</v>
      </c>
      <c r="U283" s="605" t="s">
        <v>723</v>
      </c>
      <c r="V283" s="605" t="s">
        <v>723</v>
      </c>
      <c r="W283" s="608">
        <v>49</v>
      </c>
      <c r="X283" s="609">
        <v>0.9</v>
      </c>
      <c r="Y283" s="602">
        <v>24</v>
      </c>
      <c r="Z283" s="588"/>
      <c r="AA283" s="589"/>
      <c r="AB283" s="589"/>
      <c r="AC283" s="589"/>
      <c r="AD283" s="589"/>
      <c r="AE283" s="589"/>
      <c r="AF283" s="589"/>
      <c r="AG283" s="589"/>
      <c r="AH283" s="589"/>
      <c r="AI283" s="589"/>
      <c r="AJ283" s="589"/>
      <c r="AK283" s="589"/>
      <c r="AL283" s="589"/>
      <c r="AM283" s="589"/>
      <c r="AN283" s="589"/>
      <c r="AO283" s="589"/>
      <c r="AP283" s="589"/>
      <c r="AQ283" s="589"/>
      <c r="AR283" s="589"/>
      <c r="AS283" s="589"/>
      <c r="AT283" s="589"/>
      <c r="AU283" s="589"/>
    </row>
    <row r="284" spans="1:47" s="520" customFormat="1" ht="14.25" customHeight="1" x14ac:dyDescent="0.2">
      <c r="A284" s="573" t="s">
        <v>592</v>
      </c>
      <c r="B284" s="573" t="s">
        <v>593</v>
      </c>
      <c r="C284" s="573" t="s">
        <v>748</v>
      </c>
      <c r="D284" s="702"/>
      <c r="E284" s="692">
        <v>51</v>
      </c>
      <c r="F284" s="612" t="s">
        <v>723</v>
      </c>
      <c r="G284" s="601" t="s">
        <v>723</v>
      </c>
      <c r="H284" s="601" t="s">
        <v>723</v>
      </c>
      <c r="I284" s="601" t="s">
        <v>723</v>
      </c>
      <c r="J284" s="601" t="s">
        <v>723</v>
      </c>
      <c r="K284" s="601" t="s">
        <v>723</v>
      </c>
      <c r="L284" s="694">
        <v>14</v>
      </c>
      <c r="M284" s="704">
        <v>0.28000000000000003</v>
      </c>
      <c r="N284" s="605" t="s">
        <v>723</v>
      </c>
      <c r="O284" s="605" t="s">
        <v>723</v>
      </c>
      <c r="P284" s="607">
        <v>7</v>
      </c>
      <c r="Q284" s="606">
        <v>25</v>
      </c>
      <c r="R284" s="607">
        <v>12</v>
      </c>
      <c r="S284" s="605" t="s">
        <v>723</v>
      </c>
      <c r="T284" s="605" t="s">
        <v>723</v>
      </c>
      <c r="U284" s="605" t="s">
        <v>723</v>
      </c>
      <c r="V284" s="605" t="s">
        <v>723</v>
      </c>
      <c r="W284" s="608">
        <v>13</v>
      </c>
      <c r="X284" s="609">
        <v>0.26</v>
      </c>
      <c r="Y284" s="610" t="s">
        <v>723</v>
      </c>
      <c r="Z284" s="588"/>
      <c r="AA284" s="589"/>
      <c r="AB284" s="589"/>
      <c r="AC284" s="589"/>
      <c r="AD284" s="589"/>
      <c r="AE284" s="589"/>
      <c r="AF284" s="589"/>
      <c r="AG284" s="589"/>
      <c r="AH284" s="589"/>
      <c r="AI284" s="589"/>
      <c r="AJ284" s="589"/>
      <c r="AK284" s="589"/>
      <c r="AL284" s="589"/>
      <c r="AM284" s="589"/>
      <c r="AN284" s="589"/>
      <c r="AO284" s="589"/>
      <c r="AP284" s="589"/>
      <c r="AQ284" s="589"/>
      <c r="AR284" s="589"/>
      <c r="AS284" s="589"/>
      <c r="AT284" s="589"/>
      <c r="AU284" s="589"/>
    </row>
    <row r="285" spans="1:47" s="520" customFormat="1" ht="14.25" customHeight="1" x14ac:dyDescent="0.2">
      <c r="A285" s="573" t="s">
        <v>352</v>
      </c>
      <c r="B285" s="573" t="s">
        <v>353</v>
      </c>
      <c r="C285" s="573" t="s">
        <v>745</v>
      </c>
      <c r="D285" s="702"/>
      <c r="E285" s="692">
        <v>55.564999999999998</v>
      </c>
      <c r="F285" s="603">
        <v>7</v>
      </c>
      <c r="G285" s="601" t="s">
        <v>723</v>
      </c>
      <c r="H285" s="601" t="s">
        <v>723</v>
      </c>
      <c r="I285" s="601" t="s">
        <v>723</v>
      </c>
      <c r="J285" s="601" t="s">
        <v>723</v>
      </c>
      <c r="K285" s="601" t="s">
        <v>723</v>
      </c>
      <c r="L285" s="694">
        <v>10</v>
      </c>
      <c r="M285" s="704">
        <v>0.18</v>
      </c>
      <c r="N285" s="607" t="s">
        <v>723</v>
      </c>
      <c r="O285" s="605" t="s">
        <v>723</v>
      </c>
      <c r="P285" s="605">
        <v>5</v>
      </c>
      <c r="Q285" s="606">
        <v>23</v>
      </c>
      <c r="R285" s="605" t="s">
        <v>723</v>
      </c>
      <c r="S285" s="605" t="s">
        <v>723</v>
      </c>
      <c r="T285" s="605" t="s">
        <v>723</v>
      </c>
      <c r="U285" s="605" t="s">
        <v>723</v>
      </c>
      <c r="V285" s="605" t="s">
        <v>723</v>
      </c>
      <c r="W285" s="608">
        <v>9</v>
      </c>
      <c r="X285" s="609">
        <v>0.16</v>
      </c>
      <c r="Y285" s="610" t="s">
        <v>723</v>
      </c>
      <c r="Z285" s="588"/>
      <c r="AA285" s="589"/>
      <c r="AB285" s="589"/>
      <c r="AC285" s="589"/>
      <c r="AD285" s="589"/>
      <c r="AE285" s="589"/>
      <c r="AF285" s="589"/>
      <c r="AG285" s="589"/>
      <c r="AH285" s="589"/>
      <c r="AI285" s="589"/>
      <c r="AJ285" s="589"/>
      <c r="AK285" s="589"/>
      <c r="AL285" s="589"/>
      <c r="AM285" s="589"/>
      <c r="AN285" s="589"/>
      <c r="AO285" s="589"/>
      <c r="AP285" s="589"/>
      <c r="AQ285" s="589"/>
      <c r="AR285" s="589"/>
      <c r="AS285" s="589"/>
      <c r="AT285" s="589"/>
      <c r="AU285" s="589"/>
    </row>
    <row r="286" spans="1:47" s="520" customFormat="1" ht="14.25" customHeight="1" x14ac:dyDescent="0.2">
      <c r="A286" s="573" t="s">
        <v>25</v>
      </c>
      <c r="B286" s="573" t="s">
        <v>26</v>
      </c>
      <c r="C286" s="573" t="s">
        <v>750</v>
      </c>
      <c r="D286" s="702"/>
      <c r="E286" s="692">
        <v>123</v>
      </c>
      <c r="F286" s="603">
        <v>22</v>
      </c>
      <c r="G286" s="601" t="s">
        <v>723</v>
      </c>
      <c r="H286" s="601" t="s">
        <v>723</v>
      </c>
      <c r="I286" s="601" t="s">
        <v>723</v>
      </c>
      <c r="J286" s="601" t="s">
        <v>723</v>
      </c>
      <c r="K286" s="601" t="s">
        <v>723</v>
      </c>
      <c r="L286" s="694">
        <v>24</v>
      </c>
      <c r="M286" s="704">
        <v>0.19</v>
      </c>
      <c r="N286" s="605" t="s">
        <v>723</v>
      </c>
      <c r="O286" s="605" t="s">
        <v>723</v>
      </c>
      <c r="P286" s="607">
        <v>149</v>
      </c>
      <c r="Q286" s="606">
        <v>180</v>
      </c>
      <c r="R286" s="605" t="s">
        <v>723</v>
      </c>
      <c r="S286" s="605" t="s">
        <v>723</v>
      </c>
      <c r="T286" s="605" t="s">
        <v>723</v>
      </c>
      <c r="U286" s="605" t="s">
        <v>723</v>
      </c>
      <c r="V286" s="605" t="s">
        <v>723</v>
      </c>
      <c r="W286" s="611" t="s">
        <v>619</v>
      </c>
      <c r="X286" s="610" t="s">
        <v>723</v>
      </c>
      <c r="Y286" s="602">
        <v>40</v>
      </c>
      <c r="Z286" s="588"/>
      <c r="AA286" s="589"/>
      <c r="AB286" s="589"/>
      <c r="AC286" s="589"/>
      <c r="AD286" s="589"/>
      <c r="AE286" s="589"/>
      <c r="AF286" s="589"/>
      <c r="AG286" s="589"/>
      <c r="AH286" s="589"/>
      <c r="AI286" s="589"/>
      <c r="AJ286" s="589"/>
      <c r="AK286" s="589"/>
      <c r="AL286" s="589"/>
      <c r="AM286" s="589"/>
      <c r="AN286" s="589"/>
      <c r="AO286" s="589"/>
      <c r="AP286" s="589"/>
      <c r="AQ286" s="589"/>
      <c r="AR286" s="589"/>
      <c r="AS286" s="589"/>
      <c r="AT286" s="589"/>
      <c r="AU286" s="589"/>
    </row>
    <row r="287" spans="1:47" s="520" customFormat="1" ht="14.25" customHeight="1" x14ac:dyDescent="0.2">
      <c r="A287" s="573" t="s">
        <v>522</v>
      </c>
      <c r="B287" s="573" t="s">
        <v>523</v>
      </c>
      <c r="C287" s="573" t="s">
        <v>742</v>
      </c>
      <c r="D287" s="702"/>
      <c r="E287" s="692">
        <v>35</v>
      </c>
      <c r="F287" s="603" t="s">
        <v>723</v>
      </c>
      <c r="G287" s="601" t="s">
        <v>723</v>
      </c>
      <c r="H287" s="601" t="s">
        <v>723</v>
      </c>
      <c r="I287" s="601" t="s">
        <v>723</v>
      </c>
      <c r="J287" s="601" t="s">
        <v>723</v>
      </c>
      <c r="K287" s="601" t="s">
        <v>723</v>
      </c>
      <c r="L287" s="694">
        <v>20</v>
      </c>
      <c r="M287" s="704">
        <v>0.56999999999999995</v>
      </c>
      <c r="N287" s="605" t="s">
        <v>723</v>
      </c>
      <c r="O287" s="605" t="s">
        <v>723</v>
      </c>
      <c r="P287" s="605">
        <v>6</v>
      </c>
      <c r="Q287" s="606">
        <v>33</v>
      </c>
      <c r="R287" s="605" t="s">
        <v>723</v>
      </c>
      <c r="S287" s="607">
        <v>32</v>
      </c>
      <c r="T287" s="607">
        <v>11</v>
      </c>
      <c r="U287" s="605" t="s">
        <v>723</v>
      </c>
      <c r="V287" s="605" t="s">
        <v>723</v>
      </c>
      <c r="W287" s="608">
        <v>43</v>
      </c>
      <c r="X287" s="609">
        <v>1.22</v>
      </c>
      <c r="Y287" s="610" t="s">
        <v>723</v>
      </c>
      <c r="Z287" s="588"/>
      <c r="AA287" s="589"/>
      <c r="AB287" s="589"/>
      <c r="AC287" s="589"/>
      <c r="AD287" s="589"/>
      <c r="AE287" s="589"/>
      <c r="AF287" s="589"/>
      <c r="AG287" s="589"/>
      <c r="AH287" s="589"/>
      <c r="AI287" s="589"/>
      <c r="AJ287" s="589"/>
      <c r="AK287" s="589"/>
      <c r="AL287" s="589"/>
      <c r="AM287" s="589"/>
      <c r="AN287" s="589"/>
      <c r="AO287" s="589"/>
      <c r="AP287" s="589"/>
      <c r="AQ287" s="589"/>
      <c r="AR287" s="589"/>
      <c r="AS287" s="589"/>
      <c r="AT287" s="589"/>
      <c r="AU287" s="589"/>
    </row>
    <row r="288" spans="1:47" s="520" customFormat="1" ht="14.25" customHeight="1" x14ac:dyDescent="0.2">
      <c r="A288" s="573" t="s">
        <v>418</v>
      </c>
      <c r="B288" s="573" t="s">
        <v>419</v>
      </c>
      <c r="C288" s="573" t="s">
        <v>746</v>
      </c>
      <c r="D288" s="702"/>
      <c r="E288" s="692">
        <v>86</v>
      </c>
      <c r="F288" s="603">
        <v>45</v>
      </c>
      <c r="G288" s="601">
        <v>11</v>
      </c>
      <c r="H288" s="604">
        <v>10</v>
      </c>
      <c r="I288" s="601" t="s">
        <v>723</v>
      </c>
      <c r="J288" s="601" t="s">
        <v>723</v>
      </c>
      <c r="K288" s="601" t="s">
        <v>723</v>
      </c>
      <c r="L288" s="694">
        <v>69</v>
      </c>
      <c r="M288" s="704">
        <v>0.8</v>
      </c>
      <c r="N288" s="607">
        <v>11</v>
      </c>
      <c r="O288" s="607">
        <v>14</v>
      </c>
      <c r="P288" s="607">
        <v>13</v>
      </c>
      <c r="Q288" s="606">
        <v>107</v>
      </c>
      <c r="R288" s="607">
        <v>76</v>
      </c>
      <c r="S288" s="607">
        <v>39</v>
      </c>
      <c r="T288" s="607">
        <v>179</v>
      </c>
      <c r="U288" s="607">
        <v>64</v>
      </c>
      <c r="V288" s="607">
        <v>212</v>
      </c>
      <c r="W288" s="608">
        <v>570</v>
      </c>
      <c r="X288" s="609">
        <v>6.65</v>
      </c>
      <c r="Y288" s="610" t="s">
        <v>723</v>
      </c>
      <c r="Z288" s="588"/>
      <c r="AA288" s="589"/>
      <c r="AB288" s="589"/>
      <c r="AC288" s="589"/>
      <c r="AD288" s="589"/>
      <c r="AE288" s="589"/>
      <c r="AF288" s="589"/>
      <c r="AG288" s="589"/>
      <c r="AH288" s="589"/>
      <c r="AI288" s="589"/>
      <c r="AJ288" s="589"/>
      <c r="AK288" s="589"/>
      <c r="AL288" s="589"/>
      <c r="AM288" s="589"/>
      <c r="AN288" s="589"/>
      <c r="AO288" s="589"/>
      <c r="AP288" s="589"/>
      <c r="AQ288" s="589"/>
      <c r="AR288" s="589"/>
      <c r="AS288" s="589"/>
      <c r="AT288" s="589"/>
      <c r="AU288" s="589"/>
    </row>
    <row r="289" spans="1:47" s="520" customFormat="1" ht="14.25" customHeight="1" x14ac:dyDescent="0.2">
      <c r="A289" s="573" t="s">
        <v>490</v>
      </c>
      <c r="B289" s="573" t="s">
        <v>491</v>
      </c>
      <c r="C289" s="573" t="s">
        <v>742</v>
      </c>
      <c r="D289" s="702"/>
      <c r="E289" s="692">
        <v>60.564999999999998</v>
      </c>
      <c r="F289" s="612">
        <v>42</v>
      </c>
      <c r="G289" s="601" t="s">
        <v>723</v>
      </c>
      <c r="H289" s="601" t="s">
        <v>723</v>
      </c>
      <c r="I289" s="601" t="s">
        <v>723</v>
      </c>
      <c r="J289" s="601" t="s">
        <v>723</v>
      </c>
      <c r="K289" s="601" t="s">
        <v>723</v>
      </c>
      <c r="L289" s="694">
        <v>44</v>
      </c>
      <c r="M289" s="704">
        <v>0.73</v>
      </c>
      <c r="N289" s="607">
        <v>10</v>
      </c>
      <c r="O289" s="607">
        <v>27</v>
      </c>
      <c r="P289" s="607">
        <v>28</v>
      </c>
      <c r="Q289" s="606">
        <v>109</v>
      </c>
      <c r="R289" s="607">
        <v>54</v>
      </c>
      <c r="S289" s="605" t="s">
        <v>723</v>
      </c>
      <c r="T289" s="607">
        <v>53</v>
      </c>
      <c r="U289" s="605" t="s">
        <v>723</v>
      </c>
      <c r="V289" s="607">
        <v>34</v>
      </c>
      <c r="W289" s="608">
        <v>157</v>
      </c>
      <c r="X289" s="609">
        <v>2.59</v>
      </c>
      <c r="Y289" s="610" t="s">
        <v>723</v>
      </c>
      <c r="Z289" s="588"/>
      <c r="AA289" s="589"/>
      <c r="AB289" s="589"/>
      <c r="AC289" s="589"/>
      <c r="AD289" s="589"/>
      <c r="AE289" s="589"/>
      <c r="AF289" s="589"/>
      <c r="AG289" s="589"/>
      <c r="AH289" s="589"/>
      <c r="AI289" s="589"/>
      <c r="AJ289" s="589"/>
      <c r="AK289" s="589"/>
      <c r="AL289" s="589"/>
      <c r="AM289" s="589"/>
      <c r="AN289" s="589"/>
      <c r="AO289" s="589"/>
      <c r="AP289" s="589"/>
      <c r="AQ289" s="589"/>
      <c r="AR289" s="589"/>
      <c r="AS289" s="589"/>
      <c r="AT289" s="589"/>
      <c r="AU289" s="589"/>
    </row>
    <row r="290" spans="1:47" s="520" customFormat="1" ht="14.25" customHeight="1" x14ac:dyDescent="0.2">
      <c r="A290" s="573" t="s">
        <v>553</v>
      </c>
      <c r="B290" s="573" t="s">
        <v>688</v>
      </c>
      <c r="C290" s="573" t="s">
        <v>748</v>
      </c>
      <c r="D290" s="702"/>
      <c r="E290" s="692">
        <v>94</v>
      </c>
      <c r="F290" s="603">
        <v>23</v>
      </c>
      <c r="G290" s="601" t="s">
        <v>723</v>
      </c>
      <c r="H290" s="601" t="s">
        <v>723</v>
      </c>
      <c r="I290" s="601" t="s">
        <v>723</v>
      </c>
      <c r="J290" s="601" t="s">
        <v>723</v>
      </c>
      <c r="K290" s="604">
        <v>8</v>
      </c>
      <c r="L290" s="694">
        <v>32</v>
      </c>
      <c r="M290" s="704">
        <v>0.34</v>
      </c>
      <c r="N290" s="607">
        <v>9</v>
      </c>
      <c r="O290" s="607">
        <v>15</v>
      </c>
      <c r="P290" s="607">
        <v>44</v>
      </c>
      <c r="Q290" s="606">
        <v>100</v>
      </c>
      <c r="R290" s="607">
        <v>6</v>
      </c>
      <c r="S290" s="605" t="s">
        <v>723</v>
      </c>
      <c r="T290" s="607">
        <v>99</v>
      </c>
      <c r="U290" s="607">
        <v>218</v>
      </c>
      <c r="V290" s="605" t="s">
        <v>723</v>
      </c>
      <c r="W290" s="608">
        <v>324</v>
      </c>
      <c r="X290" s="609">
        <v>3.43</v>
      </c>
      <c r="Y290" s="610" t="s">
        <v>723</v>
      </c>
      <c r="Z290" s="588"/>
      <c r="AA290" s="589"/>
      <c r="AB290" s="589"/>
      <c r="AC290" s="589"/>
      <c r="AD290" s="589"/>
      <c r="AE290" s="589"/>
      <c r="AF290" s="589"/>
      <c r="AG290" s="589"/>
      <c r="AH290" s="589"/>
      <c r="AI290" s="589"/>
      <c r="AJ290" s="589"/>
      <c r="AK290" s="589"/>
      <c r="AL290" s="589"/>
      <c r="AM290" s="589"/>
      <c r="AN290" s="589"/>
      <c r="AO290" s="589"/>
      <c r="AP290" s="589"/>
      <c r="AQ290" s="589"/>
      <c r="AR290" s="589"/>
      <c r="AS290" s="589"/>
      <c r="AT290" s="589"/>
      <c r="AU290" s="589"/>
    </row>
    <row r="291" spans="1:47" s="520" customFormat="1" ht="14.25" customHeight="1" x14ac:dyDescent="0.2">
      <c r="A291" s="573" t="s">
        <v>59</v>
      </c>
      <c r="B291" s="573" t="s">
        <v>60</v>
      </c>
      <c r="C291" s="573" t="s">
        <v>743</v>
      </c>
      <c r="D291" s="702"/>
      <c r="E291" s="692">
        <v>98</v>
      </c>
      <c r="F291" s="603">
        <v>62</v>
      </c>
      <c r="G291" s="601" t="s">
        <v>723</v>
      </c>
      <c r="H291" s="601" t="s">
        <v>723</v>
      </c>
      <c r="I291" s="601" t="s">
        <v>723</v>
      </c>
      <c r="J291" s="601" t="s">
        <v>723</v>
      </c>
      <c r="K291" s="601" t="s">
        <v>723</v>
      </c>
      <c r="L291" s="694">
        <v>67</v>
      </c>
      <c r="M291" s="704">
        <v>0.68</v>
      </c>
      <c r="N291" s="607">
        <v>13</v>
      </c>
      <c r="O291" s="607">
        <v>43</v>
      </c>
      <c r="P291" s="607">
        <v>15</v>
      </c>
      <c r="Q291" s="606">
        <v>138</v>
      </c>
      <c r="R291" s="607">
        <v>34</v>
      </c>
      <c r="S291" s="605" t="s">
        <v>723</v>
      </c>
      <c r="T291" s="607">
        <v>51</v>
      </c>
      <c r="U291" s="605" t="s">
        <v>723</v>
      </c>
      <c r="V291" s="605" t="s">
        <v>723</v>
      </c>
      <c r="W291" s="608">
        <v>85</v>
      </c>
      <c r="X291" s="609">
        <v>0.87</v>
      </c>
      <c r="Y291" s="610">
        <v>5</v>
      </c>
      <c r="Z291" s="588"/>
      <c r="AA291" s="589"/>
      <c r="AB291" s="589"/>
      <c r="AC291" s="589"/>
      <c r="AD291" s="589"/>
      <c r="AE291" s="589"/>
      <c r="AF291" s="589"/>
      <c r="AG291" s="589"/>
      <c r="AH291" s="589"/>
      <c r="AI291" s="589"/>
      <c r="AJ291" s="589"/>
      <c r="AK291" s="589"/>
      <c r="AL291" s="589"/>
      <c r="AM291" s="589"/>
      <c r="AN291" s="589"/>
      <c r="AO291" s="589"/>
      <c r="AP291" s="589"/>
      <c r="AQ291" s="589"/>
      <c r="AR291" s="589"/>
      <c r="AS291" s="589"/>
      <c r="AT291" s="589"/>
      <c r="AU291" s="589"/>
    </row>
    <row r="292" spans="1:47" s="520" customFormat="1" ht="14.25" customHeight="1" x14ac:dyDescent="0.2">
      <c r="A292" s="573" t="s">
        <v>242</v>
      </c>
      <c r="B292" s="573" t="s">
        <v>243</v>
      </c>
      <c r="C292" s="573" t="s">
        <v>749</v>
      </c>
      <c r="D292" s="702"/>
      <c r="E292" s="692">
        <v>33</v>
      </c>
      <c r="F292" s="603" t="s">
        <v>723</v>
      </c>
      <c r="G292" s="601" t="s">
        <v>723</v>
      </c>
      <c r="H292" s="601" t="s">
        <v>723</v>
      </c>
      <c r="I292" s="601" t="s">
        <v>723</v>
      </c>
      <c r="J292" s="601" t="s">
        <v>723</v>
      </c>
      <c r="K292" s="601" t="s">
        <v>723</v>
      </c>
      <c r="L292" s="694">
        <v>10</v>
      </c>
      <c r="M292" s="704">
        <v>0.31</v>
      </c>
      <c r="N292" s="605" t="s">
        <v>723</v>
      </c>
      <c r="O292" s="605" t="s">
        <v>723</v>
      </c>
      <c r="P292" s="607">
        <v>6</v>
      </c>
      <c r="Q292" s="606">
        <v>22</v>
      </c>
      <c r="R292" s="607">
        <v>11</v>
      </c>
      <c r="S292" s="605" t="s">
        <v>723</v>
      </c>
      <c r="T292" s="605" t="s">
        <v>723</v>
      </c>
      <c r="U292" s="607">
        <v>9</v>
      </c>
      <c r="V292" s="605" t="s">
        <v>723</v>
      </c>
      <c r="W292" s="608">
        <v>21</v>
      </c>
      <c r="X292" s="609">
        <v>0.64</v>
      </c>
      <c r="Y292" s="602">
        <v>15</v>
      </c>
      <c r="Z292" s="588"/>
      <c r="AA292" s="589"/>
      <c r="AB292" s="589"/>
      <c r="AC292" s="589"/>
      <c r="AD292" s="589"/>
      <c r="AE292" s="589"/>
      <c r="AF292" s="589"/>
      <c r="AG292" s="589"/>
      <c r="AH292" s="589"/>
      <c r="AI292" s="589"/>
      <c r="AJ292" s="589"/>
      <c r="AK292" s="589"/>
      <c r="AL292" s="589"/>
      <c r="AM292" s="589"/>
      <c r="AN292" s="589"/>
      <c r="AO292" s="589"/>
      <c r="AP292" s="589"/>
      <c r="AQ292" s="589"/>
      <c r="AR292" s="589"/>
      <c r="AS292" s="589"/>
      <c r="AT292" s="589"/>
      <c r="AU292" s="589"/>
    </row>
    <row r="293" spans="1:47" s="520" customFormat="1" ht="14.25" customHeight="1" x14ac:dyDescent="0.2">
      <c r="A293" s="573" t="s">
        <v>524</v>
      </c>
      <c r="B293" s="573" t="s">
        <v>525</v>
      </c>
      <c r="C293" s="573" t="s">
        <v>742</v>
      </c>
      <c r="D293" s="702"/>
      <c r="E293" s="692">
        <v>36</v>
      </c>
      <c r="F293" s="612" t="s">
        <v>723</v>
      </c>
      <c r="G293" s="601" t="s">
        <v>723</v>
      </c>
      <c r="H293" s="601" t="s">
        <v>723</v>
      </c>
      <c r="I293" s="601" t="s">
        <v>723</v>
      </c>
      <c r="J293" s="601" t="s">
        <v>723</v>
      </c>
      <c r="K293" s="601" t="s">
        <v>723</v>
      </c>
      <c r="L293" s="694">
        <v>5</v>
      </c>
      <c r="M293" s="704">
        <v>0.14000000000000001</v>
      </c>
      <c r="N293" s="605" t="s">
        <v>723</v>
      </c>
      <c r="O293" s="605" t="s">
        <v>723</v>
      </c>
      <c r="P293" s="605">
        <v>8</v>
      </c>
      <c r="Q293" s="606">
        <v>16</v>
      </c>
      <c r="R293" s="605" t="s">
        <v>723</v>
      </c>
      <c r="S293" s="607">
        <v>10</v>
      </c>
      <c r="T293" s="607">
        <v>21</v>
      </c>
      <c r="U293" s="605" t="s">
        <v>723</v>
      </c>
      <c r="V293" s="605" t="s">
        <v>723</v>
      </c>
      <c r="W293" s="608">
        <v>32</v>
      </c>
      <c r="X293" s="609">
        <v>0.89</v>
      </c>
      <c r="Y293" s="610" t="s">
        <v>723</v>
      </c>
      <c r="Z293" s="588"/>
      <c r="AA293" s="589"/>
      <c r="AB293" s="589"/>
      <c r="AC293" s="589"/>
      <c r="AD293" s="589"/>
      <c r="AE293" s="589"/>
      <c r="AF293" s="589"/>
      <c r="AG293" s="589"/>
      <c r="AH293" s="589"/>
      <c r="AI293" s="589"/>
      <c r="AJ293" s="589"/>
      <c r="AK293" s="589"/>
      <c r="AL293" s="589"/>
      <c r="AM293" s="589"/>
      <c r="AN293" s="589"/>
      <c r="AO293" s="589"/>
      <c r="AP293" s="589"/>
      <c r="AQ293" s="589"/>
      <c r="AR293" s="589"/>
      <c r="AS293" s="589"/>
      <c r="AT293" s="589"/>
      <c r="AU293" s="589"/>
    </row>
    <row r="294" spans="1:47" s="520" customFormat="1" ht="14.25" customHeight="1" x14ac:dyDescent="0.2">
      <c r="A294" s="573" t="s">
        <v>602</v>
      </c>
      <c r="B294" s="573" t="s">
        <v>603</v>
      </c>
      <c r="C294" s="573" t="s">
        <v>748</v>
      </c>
      <c r="D294" s="702"/>
      <c r="E294" s="692">
        <v>50</v>
      </c>
      <c r="F294" s="603">
        <v>36</v>
      </c>
      <c r="G294" s="601" t="s">
        <v>723</v>
      </c>
      <c r="H294" s="601" t="s">
        <v>723</v>
      </c>
      <c r="I294" s="601" t="s">
        <v>723</v>
      </c>
      <c r="J294" s="601" t="s">
        <v>723</v>
      </c>
      <c r="K294" s="601" t="s">
        <v>723</v>
      </c>
      <c r="L294" s="694">
        <v>38</v>
      </c>
      <c r="M294" s="704">
        <v>0.76</v>
      </c>
      <c r="N294" s="605" t="s">
        <v>723</v>
      </c>
      <c r="O294" s="605">
        <v>9</v>
      </c>
      <c r="P294" s="607" t="s">
        <v>723</v>
      </c>
      <c r="Q294" s="606">
        <v>54</v>
      </c>
      <c r="R294" s="607">
        <v>6</v>
      </c>
      <c r="S294" s="605" t="s">
        <v>723</v>
      </c>
      <c r="T294" s="607">
        <v>16</v>
      </c>
      <c r="U294" s="605" t="s">
        <v>723</v>
      </c>
      <c r="V294" s="605" t="s">
        <v>723</v>
      </c>
      <c r="W294" s="608">
        <v>22</v>
      </c>
      <c r="X294" s="609">
        <v>0.44</v>
      </c>
      <c r="Y294" s="602">
        <v>25</v>
      </c>
      <c r="Z294" s="588"/>
      <c r="AA294" s="589"/>
      <c r="AB294" s="589"/>
      <c r="AC294" s="589"/>
      <c r="AD294" s="589"/>
      <c r="AE294" s="589"/>
      <c r="AF294" s="589"/>
      <c r="AG294" s="589"/>
      <c r="AH294" s="589"/>
      <c r="AI294" s="589"/>
      <c r="AJ294" s="589"/>
      <c r="AK294" s="589"/>
      <c r="AL294" s="589"/>
      <c r="AM294" s="589"/>
      <c r="AN294" s="589"/>
      <c r="AO294" s="589"/>
      <c r="AP294" s="589"/>
      <c r="AQ294" s="589"/>
      <c r="AR294" s="589"/>
      <c r="AS294" s="589"/>
      <c r="AT294" s="589"/>
      <c r="AU294" s="589"/>
    </row>
    <row r="295" spans="1:47" s="520" customFormat="1" ht="14.25" customHeight="1" x14ac:dyDescent="0.2">
      <c r="A295" s="573" t="s">
        <v>566</v>
      </c>
      <c r="B295" s="573" t="s">
        <v>567</v>
      </c>
      <c r="C295" s="573" t="s">
        <v>748</v>
      </c>
      <c r="D295" s="702"/>
      <c r="E295" s="692">
        <v>57</v>
      </c>
      <c r="F295" s="603" t="s">
        <v>723</v>
      </c>
      <c r="G295" s="601" t="s">
        <v>723</v>
      </c>
      <c r="H295" s="601" t="s">
        <v>723</v>
      </c>
      <c r="I295" s="601" t="s">
        <v>723</v>
      </c>
      <c r="J295" s="601" t="s">
        <v>723</v>
      </c>
      <c r="K295" s="601" t="s">
        <v>723</v>
      </c>
      <c r="L295" s="694">
        <v>7</v>
      </c>
      <c r="M295" s="704">
        <v>0.12</v>
      </c>
      <c r="N295" s="607" t="s">
        <v>723</v>
      </c>
      <c r="O295" s="607">
        <v>7</v>
      </c>
      <c r="P295" s="607" t="s">
        <v>723</v>
      </c>
      <c r="Q295" s="606">
        <v>21</v>
      </c>
      <c r="R295" s="605">
        <v>10</v>
      </c>
      <c r="S295" s="607">
        <v>7</v>
      </c>
      <c r="T295" s="605" t="s">
        <v>723</v>
      </c>
      <c r="U295" s="607">
        <v>16</v>
      </c>
      <c r="V295" s="605" t="s">
        <v>723</v>
      </c>
      <c r="W295" s="608">
        <v>35</v>
      </c>
      <c r="X295" s="609">
        <v>0.61</v>
      </c>
      <c r="Y295" s="610" t="s">
        <v>723</v>
      </c>
      <c r="Z295" s="588"/>
      <c r="AA295" s="589"/>
      <c r="AB295" s="589"/>
      <c r="AC295" s="589"/>
      <c r="AD295" s="589"/>
      <c r="AE295" s="589"/>
      <c r="AF295" s="589"/>
      <c r="AG295" s="589"/>
      <c r="AH295" s="589"/>
      <c r="AI295" s="589"/>
      <c r="AJ295" s="589"/>
      <c r="AK295" s="589"/>
      <c r="AL295" s="589"/>
      <c r="AM295" s="589"/>
      <c r="AN295" s="589"/>
      <c r="AO295" s="589"/>
      <c r="AP295" s="589"/>
      <c r="AQ295" s="589"/>
      <c r="AR295" s="589"/>
      <c r="AS295" s="589"/>
      <c r="AT295" s="589"/>
      <c r="AU295" s="589"/>
    </row>
    <row r="296" spans="1:47" s="520" customFormat="1" ht="14.25" customHeight="1" x14ac:dyDescent="0.2">
      <c r="A296" s="573" t="s">
        <v>215</v>
      </c>
      <c r="B296" s="573" t="s">
        <v>689</v>
      </c>
      <c r="C296" s="573" t="s">
        <v>749</v>
      </c>
      <c r="D296" s="702"/>
      <c r="E296" s="692">
        <v>70</v>
      </c>
      <c r="F296" s="603">
        <v>12</v>
      </c>
      <c r="G296" s="601" t="s">
        <v>723</v>
      </c>
      <c r="H296" s="601" t="s">
        <v>723</v>
      </c>
      <c r="I296" s="601" t="s">
        <v>723</v>
      </c>
      <c r="J296" s="601" t="s">
        <v>723</v>
      </c>
      <c r="K296" s="601" t="s">
        <v>723</v>
      </c>
      <c r="L296" s="694">
        <v>15</v>
      </c>
      <c r="M296" s="704">
        <v>0.21</v>
      </c>
      <c r="N296" s="605" t="s">
        <v>723</v>
      </c>
      <c r="O296" s="605" t="s">
        <v>723</v>
      </c>
      <c r="P296" s="607">
        <v>9</v>
      </c>
      <c r="Q296" s="606">
        <v>28</v>
      </c>
      <c r="R296" s="605" t="s">
        <v>723</v>
      </c>
      <c r="S296" s="607">
        <v>9</v>
      </c>
      <c r="T296" s="607">
        <v>14</v>
      </c>
      <c r="U296" s="607">
        <v>17</v>
      </c>
      <c r="V296" s="605" t="s">
        <v>723</v>
      </c>
      <c r="W296" s="608">
        <v>40</v>
      </c>
      <c r="X296" s="609">
        <v>0.56999999999999995</v>
      </c>
      <c r="Y296" s="610" t="s">
        <v>723</v>
      </c>
      <c r="Z296" s="588"/>
      <c r="AA296" s="589"/>
      <c r="AB296" s="589"/>
      <c r="AC296" s="589"/>
      <c r="AD296" s="589"/>
      <c r="AE296" s="589"/>
      <c r="AF296" s="589"/>
      <c r="AG296" s="589"/>
      <c r="AH296" s="589"/>
      <c r="AI296" s="589"/>
      <c r="AJ296" s="589"/>
      <c r="AK296" s="589"/>
      <c r="AL296" s="589"/>
      <c r="AM296" s="589"/>
      <c r="AN296" s="589"/>
      <c r="AO296" s="589"/>
      <c r="AP296" s="589"/>
      <c r="AQ296" s="589"/>
      <c r="AR296" s="589"/>
      <c r="AS296" s="589"/>
      <c r="AT296" s="589"/>
      <c r="AU296" s="589"/>
    </row>
    <row r="297" spans="1:47" s="520" customFormat="1" ht="14.25" customHeight="1" x14ac:dyDescent="0.2">
      <c r="A297" s="573" t="s">
        <v>304</v>
      </c>
      <c r="B297" s="573" t="s">
        <v>305</v>
      </c>
      <c r="C297" s="573" t="s">
        <v>745</v>
      </c>
      <c r="D297" s="702"/>
      <c r="E297" s="692">
        <v>64</v>
      </c>
      <c r="F297" s="612">
        <v>24</v>
      </c>
      <c r="G297" s="601" t="s">
        <v>723</v>
      </c>
      <c r="H297" s="601" t="s">
        <v>723</v>
      </c>
      <c r="I297" s="601" t="s">
        <v>723</v>
      </c>
      <c r="J297" s="601" t="s">
        <v>723</v>
      </c>
      <c r="K297" s="601" t="s">
        <v>723</v>
      </c>
      <c r="L297" s="694">
        <v>25</v>
      </c>
      <c r="M297" s="704">
        <v>0.39</v>
      </c>
      <c r="N297" s="605">
        <v>8</v>
      </c>
      <c r="O297" s="605">
        <v>18</v>
      </c>
      <c r="P297" s="607">
        <v>26</v>
      </c>
      <c r="Q297" s="606">
        <v>77</v>
      </c>
      <c r="R297" s="607">
        <v>21</v>
      </c>
      <c r="S297" s="605" t="s">
        <v>723</v>
      </c>
      <c r="T297" s="607">
        <v>95</v>
      </c>
      <c r="U297" s="605" t="s">
        <v>723</v>
      </c>
      <c r="V297" s="605" t="s">
        <v>723</v>
      </c>
      <c r="W297" s="608">
        <v>119</v>
      </c>
      <c r="X297" s="609">
        <v>1.85</v>
      </c>
      <c r="Y297" s="610" t="s">
        <v>723</v>
      </c>
      <c r="Z297" s="588"/>
      <c r="AA297" s="589"/>
      <c r="AB297" s="589"/>
      <c r="AC297" s="589"/>
      <c r="AD297" s="589"/>
      <c r="AE297" s="589"/>
      <c r="AF297" s="589"/>
      <c r="AG297" s="589"/>
      <c r="AH297" s="589"/>
      <c r="AI297" s="589"/>
      <c r="AJ297" s="589"/>
      <c r="AK297" s="589"/>
      <c r="AL297" s="589"/>
      <c r="AM297" s="589"/>
      <c r="AN297" s="589"/>
      <c r="AO297" s="589"/>
      <c r="AP297" s="589"/>
      <c r="AQ297" s="589"/>
      <c r="AR297" s="589"/>
      <c r="AS297" s="589"/>
      <c r="AT297" s="589"/>
      <c r="AU297" s="589"/>
    </row>
    <row r="298" spans="1:47" s="520" customFormat="1" ht="14.25" customHeight="1" x14ac:dyDescent="0.2">
      <c r="A298" s="573" t="s">
        <v>470</v>
      </c>
      <c r="B298" s="573" t="s">
        <v>471</v>
      </c>
      <c r="C298" s="573" t="s">
        <v>742</v>
      </c>
      <c r="D298" s="702"/>
      <c r="E298" s="692">
        <v>51</v>
      </c>
      <c r="F298" s="612">
        <v>17</v>
      </c>
      <c r="G298" s="601" t="s">
        <v>723</v>
      </c>
      <c r="H298" s="601" t="s">
        <v>723</v>
      </c>
      <c r="I298" s="601" t="s">
        <v>723</v>
      </c>
      <c r="J298" s="601" t="s">
        <v>723</v>
      </c>
      <c r="K298" s="601" t="s">
        <v>723</v>
      </c>
      <c r="L298" s="694">
        <v>18</v>
      </c>
      <c r="M298" s="704">
        <v>0.36</v>
      </c>
      <c r="N298" s="605" t="s">
        <v>723</v>
      </c>
      <c r="O298" s="607" t="s">
        <v>723</v>
      </c>
      <c r="P298" s="605" t="s">
        <v>723</v>
      </c>
      <c r="Q298" s="606">
        <v>22</v>
      </c>
      <c r="R298" s="605" t="s">
        <v>723</v>
      </c>
      <c r="S298" s="605">
        <v>5</v>
      </c>
      <c r="T298" s="607">
        <v>58</v>
      </c>
      <c r="U298" s="607" t="s">
        <v>723</v>
      </c>
      <c r="V298" s="605" t="s">
        <v>723</v>
      </c>
      <c r="W298" s="608">
        <v>66</v>
      </c>
      <c r="X298" s="609">
        <v>1.31</v>
      </c>
      <c r="Y298" s="610" t="s">
        <v>723</v>
      </c>
      <c r="Z298" s="588"/>
      <c r="AA298" s="589"/>
      <c r="AB298" s="589"/>
      <c r="AC298" s="589"/>
      <c r="AD298" s="589"/>
      <c r="AE298" s="589"/>
      <c r="AF298" s="589"/>
      <c r="AG298" s="589"/>
      <c r="AH298" s="589"/>
      <c r="AI298" s="589"/>
      <c r="AJ298" s="589"/>
      <c r="AK298" s="589"/>
      <c r="AL298" s="589"/>
      <c r="AM298" s="589"/>
      <c r="AN298" s="589"/>
      <c r="AO298" s="589"/>
      <c r="AP298" s="589"/>
      <c r="AQ298" s="589"/>
      <c r="AR298" s="589"/>
      <c r="AS298" s="589"/>
      <c r="AT298" s="589"/>
      <c r="AU298" s="589"/>
    </row>
    <row r="299" spans="1:47" s="520" customFormat="1" ht="14.25" customHeight="1" x14ac:dyDescent="0.2">
      <c r="A299" s="573" t="s">
        <v>594</v>
      </c>
      <c r="B299" s="573" t="s">
        <v>595</v>
      </c>
      <c r="C299" s="573" t="s">
        <v>748</v>
      </c>
      <c r="D299" s="702"/>
      <c r="E299" s="692">
        <v>38</v>
      </c>
      <c r="F299" s="603">
        <v>9</v>
      </c>
      <c r="G299" s="601" t="s">
        <v>723</v>
      </c>
      <c r="H299" s="601" t="s">
        <v>723</v>
      </c>
      <c r="I299" s="601" t="s">
        <v>723</v>
      </c>
      <c r="J299" s="601" t="s">
        <v>723</v>
      </c>
      <c r="K299" s="601" t="s">
        <v>723</v>
      </c>
      <c r="L299" s="694">
        <v>10</v>
      </c>
      <c r="M299" s="704">
        <v>0.26</v>
      </c>
      <c r="N299" s="605" t="s">
        <v>723</v>
      </c>
      <c r="O299" s="605" t="s">
        <v>723</v>
      </c>
      <c r="P299" s="607">
        <v>10</v>
      </c>
      <c r="Q299" s="606">
        <v>23</v>
      </c>
      <c r="R299" s="607">
        <v>8</v>
      </c>
      <c r="S299" s="605" t="s">
        <v>723</v>
      </c>
      <c r="T299" s="607">
        <v>5</v>
      </c>
      <c r="U299" s="605" t="s">
        <v>723</v>
      </c>
      <c r="V299" s="605" t="s">
        <v>723</v>
      </c>
      <c r="W299" s="608">
        <v>13</v>
      </c>
      <c r="X299" s="609">
        <v>0.34</v>
      </c>
      <c r="Y299" s="602">
        <v>8</v>
      </c>
      <c r="Z299" s="588"/>
      <c r="AA299" s="589"/>
      <c r="AB299" s="589"/>
      <c r="AC299" s="589"/>
      <c r="AD299" s="589"/>
      <c r="AE299" s="589"/>
      <c r="AF299" s="589"/>
      <c r="AG299" s="589"/>
      <c r="AH299" s="589"/>
      <c r="AI299" s="589"/>
      <c r="AJ299" s="589"/>
      <c r="AK299" s="589"/>
      <c r="AL299" s="589"/>
      <c r="AM299" s="589"/>
      <c r="AN299" s="589"/>
      <c r="AO299" s="589"/>
      <c r="AP299" s="589"/>
      <c r="AQ299" s="589"/>
      <c r="AR299" s="589"/>
      <c r="AS299" s="589"/>
      <c r="AT299" s="589"/>
      <c r="AU299" s="589"/>
    </row>
    <row r="300" spans="1:47" s="520" customFormat="1" ht="14.25" customHeight="1" x14ac:dyDescent="0.2">
      <c r="A300" s="573" t="s">
        <v>492</v>
      </c>
      <c r="B300" s="573" t="s">
        <v>493</v>
      </c>
      <c r="C300" s="573" t="s">
        <v>742</v>
      </c>
      <c r="D300" s="702"/>
      <c r="E300" s="692">
        <v>64</v>
      </c>
      <c r="F300" s="603">
        <v>64</v>
      </c>
      <c r="G300" s="601" t="s">
        <v>723</v>
      </c>
      <c r="H300" s="601" t="s">
        <v>723</v>
      </c>
      <c r="I300" s="601" t="s">
        <v>723</v>
      </c>
      <c r="J300" s="601" t="s">
        <v>723</v>
      </c>
      <c r="K300" s="601" t="s">
        <v>723</v>
      </c>
      <c r="L300" s="694">
        <v>69</v>
      </c>
      <c r="M300" s="704">
        <v>1.08</v>
      </c>
      <c r="N300" s="607">
        <v>9</v>
      </c>
      <c r="O300" s="607">
        <v>69</v>
      </c>
      <c r="P300" s="607">
        <v>78</v>
      </c>
      <c r="Q300" s="606">
        <v>225</v>
      </c>
      <c r="R300" s="607">
        <v>61</v>
      </c>
      <c r="S300" s="605" t="s">
        <v>723</v>
      </c>
      <c r="T300" s="607">
        <v>17</v>
      </c>
      <c r="U300" s="605" t="s">
        <v>723</v>
      </c>
      <c r="V300" s="607">
        <v>93</v>
      </c>
      <c r="W300" s="608">
        <v>179</v>
      </c>
      <c r="X300" s="609">
        <v>2.8</v>
      </c>
      <c r="Y300" s="602">
        <v>23</v>
      </c>
      <c r="Z300" s="588"/>
      <c r="AA300" s="589"/>
      <c r="AB300" s="589"/>
      <c r="AC300" s="589"/>
      <c r="AD300" s="589"/>
      <c r="AE300" s="589"/>
      <c r="AF300" s="589"/>
      <c r="AG300" s="589"/>
      <c r="AH300" s="589"/>
      <c r="AI300" s="589"/>
      <c r="AJ300" s="589"/>
      <c r="AK300" s="589"/>
      <c r="AL300" s="589"/>
      <c r="AM300" s="589"/>
      <c r="AN300" s="589"/>
      <c r="AO300" s="589"/>
      <c r="AP300" s="589"/>
      <c r="AQ300" s="589"/>
      <c r="AR300" s="589"/>
      <c r="AS300" s="589"/>
      <c r="AT300" s="589"/>
      <c r="AU300" s="589"/>
    </row>
    <row r="301" spans="1:47" s="520" customFormat="1" ht="14.25" customHeight="1" x14ac:dyDescent="0.2">
      <c r="A301" s="573" t="s">
        <v>322</v>
      </c>
      <c r="B301" s="573" t="s">
        <v>323</v>
      </c>
      <c r="C301" s="573" t="s">
        <v>745</v>
      </c>
      <c r="D301" s="702"/>
      <c r="E301" s="692">
        <v>38</v>
      </c>
      <c r="F301" s="603">
        <v>10</v>
      </c>
      <c r="G301" s="601" t="s">
        <v>723</v>
      </c>
      <c r="H301" s="601" t="s">
        <v>723</v>
      </c>
      <c r="I301" s="601" t="s">
        <v>723</v>
      </c>
      <c r="J301" s="601" t="s">
        <v>723</v>
      </c>
      <c r="K301" s="601" t="s">
        <v>723</v>
      </c>
      <c r="L301" s="694">
        <v>13</v>
      </c>
      <c r="M301" s="704">
        <v>0.35</v>
      </c>
      <c r="N301" s="605" t="s">
        <v>723</v>
      </c>
      <c r="O301" s="605" t="s">
        <v>723</v>
      </c>
      <c r="P301" s="605" t="s">
        <v>723</v>
      </c>
      <c r="Q301" s="606">
        <v>20</v>
      </c>
      <c r="R301" s="607">
        <v>7</v>
      </c>
      <c r="S301" s="605" t="s">
        <v>723</v>
      </c>
      <c r="T301" s="607">
        <v>45</v>
      </c>
      <c r="U301" s="605" t="s">
        <v>723</v>
      </c>
      <c r="V301" s="607">
        <v>20</v>
      </c>
      <c r="W301" s="608">
        <v>72</v>
      </c>
      <c r="X301" s="609">
        <v>1.92</v>
      </c>
      <c r="Y301" s="610" t="s">
        <v>723</v>
      </c>
      <c r="Z301" s="588"/>
      <c r="AA301" s="589"/>
      <c r="AB301" s="589"/>
      <c r="AC301" s="589"/>
      <c r="AD301" s="589"/>
      <c r="AE301" s="589"/>
      <c r="AF301" s="589"/>
      <c r="AG301" s="589"/>
      <c r="AH301" s="589"/>
      <c r="AI301" s="589"/>
      <c r="AJ301" s="589"/>
      <c r="AK301" s="589"/>
      <c r="AL301" s="589"/>
      <c r="AM301" s="589"/>
      <c r="AN301" s="589"/>
      <c r="AO301" s="589"/>
      <c r="AP301" s="589"/>
      <c r="AQ301" s="589"/>
      <c r="AR301" s="589"/>
      <c r="AS301" s="589"/>
      <c r="AT301" s="589"/>
      <c r="AU301" s="589"/>
    </row>
    <row r="302" spans="1:47" s="520" customFormat="1" ht="14.25" customHeight="1" x14ac:dyDescent="0.2">
      <c r="A302" s="573" t="s">
        <v>273</v>
      </c>
      <c r="B302" s="573" t="s">
        <v>690</v>
      </c>
      <c r="C302" s="573" t="s">
        <v>745</v>
      </c>
      <c r="D302" s="702"/>
      <c r="E302" s="692">
        <v>67</v>
      </c>
      <c r="F302" s="603">
        <v>46</v>
      </c>
      <c r="G302" s="604">
        <v>12</v>
      </c>
      <c r="H302" s="601" t="s">
        <v>723</v>
      </c>
      <c r="I302" s="601" t="s">
        <v>723</v>
      </c>
      <c r="J302" s="601" t="s">
        <v>723</v>
      </c>
      <c r="K302" s="601" t="s">
        <v>723</v>
      </c>
      <c r="L302" s="694">
        <v>64</v>
      </c>
      <c r="M302" s="704">
        <v>0.95</v>
      </c>
      <c r="N302" s="605">
        <v>8</v>
      </c>
      <c r="O302" s="607">
        <v>21</v>
      </c>
      <c r="P302" s="605">
        <v>9</v>
      </c>
      <c r="Q302" s="606">
        <v>102</v>
      </c>
      <c r="R302" s="607" t="s">
        <v>723</v>
      </c>
      <c r="S302" s="607">
        <v>34</v>
      </c>
      <c r="T302" s="607">
        <v>43</v>
      </c>
      <c r="U302" s="605" t="s">
        <v>723</v>
      </c>
      <c r="V302" s="605">
        <v>27</v>
      </c>
      <c r="W302" s="608">
        <v>122</v>
      </c>
      <c r="X302" s="609">
        <v>1.82</v>
      </c>
      <c r="Y302" s="602">
        <v>136</v>
      </c>
      <c r="Z302" s="588"/>
      <c r="AA302" s="589"/>
      <c r="AB302" s="589"/>
      <c r="AC302" s="589"/>
      <c r="AD302" s="589"/>
      <c r="AE302" s="589"/>
      <c r="AF302" s="589"/>
      <c r="AG302" s="589"/>
      <c r="AH302" s="589"/>
      <c r="AI302" s="589"/>
      <c r="AJ302" s="589"/>
      <c r="AK302" s="589"/>
      <c r="AL302" s="589"/>
      <c r="AM302" s="589"/>
      <c r="AN302" s="589"/>
      <c r="AO302" s="589"/>
      <c r="AP302" s="589"/>
      <c r="AQ302" s="589"/>
      <c r="AR302" s="589"/>
      <c r="AS302" s="589"/>
      <c r="AT302" s="589"/>
      <c r="AU302" s="589"/>
    </row>
    <row r="303" spans="1:47" s="520" customFormat="1" ht="14.25" customHeight="1" x14ac:dyDescent="0.2">
      <c r="A303" s="573" t="s">
        <v>494</v>
      </c>
      <c r="B303" s="573" t="s">
        <v>495</v>
      </c>
      <c r="C303" s="573" t="s">
        <v>742</v>
      </c>
      <c r="D303" s="702"/>
      <c r="E303" s="692">
        <v>51.69</v>
      </c>
      <c r="F303" s="603">
        <v>14</v>
      </c>
      <c r="G303" s="601" t="s">
        <v>723</v>
      </c>
      <c r="H303" s="601" t="s">
        <v>723</v>
      </c>
      <c r="I303" s="601" t="s">
        <v>723</v>
      </c>
      <c r="J303" s="601" t="s">
        <v>723</v>
      </c>
      <c r="K303" s="601" t="s">
        <v>723</v>
      </c>
      <c r="L303" s="694">
        <v>16</v>
      </c>
      <c r="M303" s="704">
        <v>0.31</v>
      </c>
      <c r="N303" s="607" t="s">
        <v>723</v>
      </c>
      <c r="O303" s="607" t="s">
        <v>723</v>
      </c>
      <c r="P303" s="607">
        <v>13</v>
      </c>
      <c r="Q303" s="606">
        <v>32</v>
      </c>
      <c r="R303" s="605">
        <v>5</v>
      </c>
      <c r="S303" s="605" t="s">
        <v>723</v>
      </c>
      <c r="T303" s="605">
        <v>5</v>
      </c>
      <c r="U303" s="605" t="s">
        <v>723</v>
      </c>
      <c r="V303" s="607">
        <v>19</v>
      </c>
      <c r="W303" s="608">
        <v>29</v>
      </c>
      <c r="X303" s="609">
        <v>0.56000000000000005</v>
      </c>
      <c r="Y303" s="602">
        <v>11</v>
      </c>
      <c r="Z303" s="588"/>
      <c r="AA303" s="589"/>
      <c r="AB303" s="589"/>
      <c r="AC303" s="589"/>
      <c r="AD303" s="589"/>
      <c r="AE303" s="589"/>
      <c r="AF303" s="589"/>
      <c r="AG303" s="589"/>
      <c r="AH303" s="589"/>
      <c r="AI303" s="589"/>
      <c r="AJ303" s="589"/>
      <c r="AK303" s="589"/>
      <c r="AL303" s="589"/>
      <c r="AM303" s="589"/>
      <c r="AN303" s="589"/>
      <c r="AO303" s="589"/>
      <c r="AP303" s="589"/>
      <c r="AQ303" s="589"/>
      <c r="AR303" s="589"/>
      <c r="AS303" s="589"/>
      <c r="AT303" s="589"/>
      <c r="AU303" s="589"/>
    </row>
    <row r="304" spans="1:47" s="520" customFormat="1" ht="14.25" customHeight="1" x14ac:dyDescent="0.2">
      <c r="A304" s="573" t="s">
        <v>554</v>
      </c>
      <c r="B304" s="573" t="s">
        <v>691</v>
      </c>
      <c r="C304" s="573" t="s">
        <v>748</v>
      </c>
      <c r="D304" s="702"/>
      <c r="E304" s="692">
        <v>62</v>
      </c>
      <c r="F304" s="603">
        <v>49</v>
      </c>
      <c r="G304" s="601" t="s">
        <v>723</v>
      </c>
      <c r="H304" s="601" t="s">
        <v>723</v>
      </c>
      <c r="I304" s="601" t="s">
        <v>723</v>
      </c>
      <c r="J304" s="601" t="s">
        <v>723</v>
      </c>
      <c r="K304" s="601" t="s">
        <v>723</v>
      </c>
      <c r="L304" s="694">
        <v>53</v>
      </c>
      <c r="M304" s="704">
        <v>0.86</v>
      </c>
      <c r="N304" s="607">
        <v>26</v>
      </c>
      <c r="O304" s="607">
        <v>15</v>
      </c>
      <c r="P304" s="607">
        <v>87</v>
      </c>
      <c r="Q304" s="606">
        <v>181</v>
      </c>
      <c r="R304" s="607">
        <v>27</v>
      </c>
      <c r="S304" s="607">
        <v>20</v>
      </c>
      <c r="T304" s="605" t="s">
        <v>723</v>
      </c>
      <c r="U304" s="605" t="s">
        <v>723</v>
      </c>
      <c r="V304" s="607">
        <v>15</v>
      </c>
      <c r="W304" s="608">
        <v>68</v>
      </c>
      <c r="X304" s="609">
        <v>1.1000000000000001</v>
      </c>
      <c r="Y304" s="602">
        <v>19</v>
      </c>
      <c r="Z304" s="588"/>
      <c r="AA304" s="589"/>
      <c r="AB304" s="589"/>
      <c r="AC304" s="589"/>
      <c r="AD304" s="589"/>
      <c r="AE304" s="589"/>
      <c r="AF304" s="589"/>
      <c r="AG304" s="589"/>
      <c r="AH304" s="589"/>
      <c r="AI304" s="589"/>
      <c r="AJ304" s="589"/>
      <c r="AK304" s="589"/>
      <c r="AL304" s="589"/>
      <c r="AM304" s="589"/>
      <c r="AN304" s="589"/>
      <c r="AO304" s="589"/>
      <c r="AP304" s="589"/>
      <c r="AQ304" s="589"/>
      <c r="AR304" s="589"/>
      <c r="AS304" s="589"/>
      <c r="AT304" s="589"/>
      <c r="AU304" s="589"/>
    </row>
    <row r="305" spans="1:47" s="520" customFormat="1" ht="14.25" customHeight="1" x14ac:dyDescent="0.2">
      <c r="A305" s="573" t="s">
        <v>568</v>
      </c>
      <c r="B305" s="573" t="s">
        <v>569</v>
      </c>
      <c r="C305" s="573" t="s">
        <v>748</v>
      </c>
      <c r="D305" s="702"/>
      <c r="E305" s="692">
        <v>30</v>
      </c>
      <c r="F305" s="603" t="s">
        <v>723</v>
      </c>
      <c r="G305" s="601" t="s">
        <v>723</v>
      </c>
      <c r="H305" s="601" t="s">
        <v>723</v>
      </c>
      <c r="I305" s="601" t="s">
        <v>723</v>
      </c>
      <c r="J305" s="601" t="s">
        <v>723</v>
      </c>
      <c r="K305" s="601" t="s">
        <v>723</v>
      </c>
      <c r="L305" s="694">
        <v>10</v>
      </c>
      <c r="M305" s="704">
        <v>0.33</v>
      </c>
      <c r="N305" s="605" t="s">
        <v>723</v>
      </c>
      <c r="O305" s="605" t="s">
        <v>723</v>
      </c>
      <c r="P305" s="607">
        <v>20</v>
      </c>
      <c r="Q305" s="606">
        <v>37</v>
      </c>
      <c r="R305" s="605" t="s">
        <v>723</v>
      </c>
      <c r="S305" s="607">
        <v>9</v>
      </c>
      <c r="T305" s="605" t="s">
        <v>723</v>
      </c>
      <c r="U305" s="605" t="s">
        <v>723</v>
      </c>
      <c r="V305" s="605" t="s">
        <v>723</v>
      </c>
      <c r="W305" s="608">
        <v>15</v>
      </c>
      <c r="X305" s="609">
        <v>0.5</v>
      </c>
      <c r="Y305" s="610" t="s">
        <v>723</v>
      </c>
      <c r="Z305" s="588"/>
      <c r="AA305" s="589"/>
      <c r="AB305" s="589"/>
      <c r="AC305" s="589"/>
      <c r="AD305" s="589"/>
      <c r="AE305" s="589"/>
      <c r="AF305" s="589"/>
      <c r="AG305" s="589"/>
      <c r="AH305" s="589"/>
      <c r="AI305" s="589"/>
      <c r="AJ305" s="589"/>
      <c r="AK305" s="589"/>
      <c r="AL305" s="589"/>
      <c r="AM305" s="589"/>
      <c r="AN305" s="589"/>
      <c r="AO305" s="589"/>
      <c r="AP305" s="589"/>
      <c r="AQ305" s="589"/>
      <c r="AR305" s="589"/>
      <c r="AS305" s="589"/>
      <c r="AT305" s="589"/>
      <c r="AU305" s="589"/>
    </row>
    <row r="306" spans="1:47" s="520" customFormat="1" ht="14.25" customHeight="1" x14ac:dyDescent="0.2">
      <c r="A306" s="573" t="s">
        <v>378</v>
      </c>
      <c r="B306" s="573" t="s">
        <v>379</v>
      </c>
      <c r="C306" s="573" t="s">
        <v>746</v>
      </c>
      <c r="D306" s="702"/>
      <c r="E306" s="692">
        <v>129</v>
      </c>
      <c r="F306" s="603">
        <v>29</v>
      </c>
      <c r="G306" s="604">
        <v>17</v>
      </c>
      <c r="H306" s="604">
        <v>95</v>
      </c>
      <c r="I306" s="604" t="s">
        <v>723</v>
      </c>
      <c r="J306" s="601" t="s">
        <v>723</v>
      </c>
      <c r="K306" s="601" t="s">
        <v>723</v>
      </c>
      <c r="L306" s="694">
        <v>151</v>
      </c>
      <c r="M306" s="704">
        <v>1.17</v>
      </c>
      <c r="N306" s="605">
        <v>8</v>
      </c>
      <c r="O306" s="605">
        <v>7</v>
      </c>
      <c r="P306" s="607">
        <v>6</v>
      </c>
      <c r="Q306" s="606">
        <v>172</v>
      </c>
      <c r="R306" s="605" t="s">
        <v>723</v>
      </c>
      <c r="S306" s="605" t="s">
        <v>723</v>
      </c>
      <c r="T306" s="607">
        <v>371</v>
      </c>
      <c r="U306" s="607">
        <v>979</v>
      </c>
      <c r="V306" s="607">
        <v>708</v>
      </c>
      <c r="W306" s="608">
        <v>2094</v>
      </c>
      <c r="X306" s="609">
        <v>16.28</v>
      </c>
      <c r="Y306" s="610" t="s">
        <v>723</v>
      </c>
      <c r="Z306" s="588"/>
      <c r="AA306" s="589"/>
      <c r="AB306" s="589"/>
      <c r="AC306" s="589"/>
      <c r="AD306" s="589"/>
      <c r="AE306" s="589"/>
      <c r="AF306" s="589"/>
      <c r="AG306" s="589"/>
      <c r="AH306" s="589"/>
      <c r="AI306" s="589"/>
      <c r="AJ306" s="589"/>
      <c r="AK306" s="589"/>
      <c r="AL306" s="589"/>
      <c r="AM306" s="589"/>
      <c r="AN306" s="589"/>
      <c r="AO306" s="589"/>
      <c r="AP306" s="589"/>
      <c r="AQ306" s="589"/>
      <c r="AR306" s="589"/>
      <c r="AS306" s="589"/>
      <c r="AT306" s="589"/>
      <c r="AU306" s="589"/>
    </row>
    <row r="307" spans="1:47" s="520" customFormat="1" ht="14.25" customHeight="1" x14ac:dyDescent="0.2">
      <c r="A307" s="573" t="s">
        <v>61</v>
      </c>
      <c r="B307" s="573" t="s">
        <v>62</v>
      </c>
      <c r="C307" s="573" t="s">
        <v>743</v>
      </c>
      <c r="D307" s="702"/>
      <c r="E307" s="692">
        <v>100.405</v>
      </c>
      <c r="F307" s="603">
        <v>19</v>
      </c>
      <c r="G307" s="604" t="s">
        <v>723</v>
      </c>
      <c r="H307" s="601">
        <v>7</v>
      </c>
      <c r="I307" s="601" t="s">
        <v>723</v>
      </c>
      <c r="J307" s="601" t="s">
        <v>723</v>
      </c>
      <c r="K307" s="601" t="s">
        <v>723</v>
      </c>
      <c r="L307" s="694">
        <v>35</v>
      </c>
      <c r="M307" s="704">
        <v>0.35</v>
      </c>
      <c r="N307" s="605" t="s">
        <v>723</v>
      </c>
      <c r="O307" s="605" t="s">
        <v>723</v>
      </c>
      <c r="P307" s="607">
        <v>19</v>
      </c>
      <c r="Q307" s="606">
        <v>57</v>
      </c>
      <c r="R307" s="605" t="s">
        <v>723</v>
      </c>
      <c r="S307" s="607">
        <v>14</v>
      </c>
      <c r="T307" s="607">
        <v>44</v>
      </c>
      <c r="U307" s="605" t="s">
        <v>723</v>
      </c>
      <c r="V307" s="607">
        <v>13</v>
      </c>
      <c r="W307" s="608">
        <v>79</v>
      </c>
      <c r="X307" s="609">
        <v>0.79</v>
      </c>
      <c r="Y307" s="602">
        <v>44</v>
      </c>
      <c r="Z307" s="588"/>
      <c r="AA307" s="589"/>
      <c r="AB307" s="589"/>
      <c r="AC307" s="589"/>
      <c r="AD307" s="589"/>
      <c r="AE307" s="589"/>
      <c r="AF307" s="589"/>
      <c r="AG307" s="589"/>
      <c r="AH307" s="589"/>
      <c r="AI307" s="589"/>
      <c r="AJ307" s="589"/>
      <c r="AK307" s="589"/>
      <c r="AL307" s="589"/>
      <c r="AM307" s="589"/>
      <c r="AN307" s="589"/>
      <c r="AO307" s="589"/>
      <c r="AP307" s="589"/>
      <c r="AQ307" s="589"/>
      <c r="AR307" s="589"/>
      <c r="AS307" s="589"/>
      <c r="AT307" s="589"/>
      <c r="AU307" s="589"/>
    </row>
    <row r="308" spans="1:47" s="520" customFormat="1" ht="14.25" customHeight="1" x14ac:dyDescent="0.2">
      <c r="A308" s="573" t="s">
        <v>496</v>
      </c>
      <c r="B308" s="573" t="s">
        <v>497</v>
      </c>
      <c r="C308" s="573" t="s">
        <v>742</v>
      </c>
      <c r="D308" s="702"/>
      <c r="E308" s="692">
        <v>50</v>
      </c>
      <c r="F308" s="603">
        <v>11</v>
      </c>
      <c r="G308" s="601" t="s">
        <v>723</v>
      </c>
      <c r="H308" s="601" t="s">
        <v>723</v>
      </c>
      <c r="I308" s="601" t="s">
        <v>723</v>
      </c>
      <c r="J308" s="601" t="s">
        <v>723</v>
      </c>
      <c r="K308" s="601" t="s">
        <v>723</v>
      </c>
      <c r="L308" s="694">
        <v>12</v>
      </c>
      <c r="M308" s="704">
        <v>0.24</v>
      </c>
      <c r="N308" s="605" t="s">
        <v>723</v>
      </c>
      <c r="O308" s="605" t="s">
        <v>723</v>
      </c>
      <c r="P308" s="607">
        <v>6</v>
      </c>
      <c r="Q308" s="606">
        <v>22</v>
      </c>
      <c r="R308" s="605">
        <v>6</v>
      </c>
      <c r="S308" s="605" t="s">
        <v>723</v>
      </c>
      <c r="T308" s="607">
        <v>25</v>
      </c>
      <c r="U308" s="605" t="s">
        <v>723</v>
      </c>
      <c r="V308" s="607">
        <v>16</v>
      </c>
      <c r="W308" s="608">
        <v>47</v>
      </c>
      <c r="X308" s="609">
        <v>0.94</v>
      </c>
      <c r="Y308" s="610" t="s">
        <v>723</v>
      </c>
      <c r="Z308" s="588"/>
      <c r="AA308" s="589"/>
      <c r="AB308" s="589"/>
      <c r="AC308" s="589"/>
      <c r="AD308" s="589"/>
      <c r="AE308" s="589"/>
      <c r="AF308" s="589"/>
      <c r="AG308" s="589"/>
      <c r="AH308" s="589"/>
      <c r="AI308" s="589"/>
      <c r="AJ308" s="589"/>
      <c r="AK308" s="589"/>
      <c r="AL308" s="589"/>
      <c r="AM308" s="589"/>
      <c r="AN308" s="589"/>
      <c r="AO308" s="589"/>
      <c r="AP308" s="589"/>
      <c r="AQ308" s="589"/>
      <c r="AR308" s="589"/>
      <c r="AS308" s="589"/>
      <c r="AT308" s="589"/>
      <c r="AU308" s="589"/>
    </row>
    <row r="309" spans="1:47" s="520" customFormat="1" ht="14.25" customHeight="1" x14ac:dyDescent="0.2">
      <c r="A309" s="573" t="s">
        <v>306</v>
      </c>
      <c r="B309" s="573" t="s">
        <v>307</v>
      </c>
      <c r="C309" s="573" t="s">
        <v>745</v>
      </c>
      <c r="D309" s="702"/>
      <c r="E309" s="692">
        <v>35</v>
      </c>
      <c r="F309" s="603">
        <v>10</v>
      </c>
      <c r="G309" s="601" t="s">
        <v>723</v>
      </c>
      <c r="H309" s="601" t="s">
        <v>723</v>
      </c>
      <c r="I309" s="601" t="s">
        <v>723</v>
      </c>
      <c r="J309" s="601" t="s">
        <v>723</v>
      </c>
      <c r="K309" s="601" t="s">
        <v>723</v>
      </c>
      <c r="L309" s="694">
        <v>15</v>
      </c>
      <c r="M309" s="704">
        <v>0.43</v>
      </c>
      <c r="N309" s="605" t="s">
        <v>723</v>
      </c>
      <c r="O309" s="605" t="s">
        <v>723</v>
      </c>
      <c r="P309" s="605">
        <v>7</v>
      </c>
      <c r="Q309" s="606">
        <v>24</v>
      </c>
      <c r="R309" s="605">
        <v>6</v>
      </c>
      <c r="S309" s="605" t="s">
        <v>723</v>
      </c>
      <c r="T309" s="607">
        <v>12</v>
      </c>
      <c r="U309" s="605" t="s">
        <v>723</v>
      </c>
      <c r="V309" s="605" t="s">
        <v>723</v>
      </c>
      <c r="W309" s="608">
        <v>18</v>
      </c>
      <c r="X309" s="609">
        <v>0.52</v>
      </c>
      <c r="Y309" s="610" t="s">
        <v>723</v>
      </c>
      <c r="Z309" s="588"/>
      <c r="AA309" s="589"/>
      <c r="AB309" s="589"/>
      <c r="AC309" s="589"/>
      <c r="AD309" s="589"/>
      <c r="AE309" s="589"/>
      <c r="AF309" s="589"/>
      <c r="AG309" s="589"/>
      <c r="AH309" s="589"/>
      <c r="AI309" s="589"/>
      <c r="AJ309" s="589"/>
      <c r="AK309" s="589"/>
      <c r="AL309" s="589"/>
      <c r="AM309" s="589"/>
      <c r="AN309" s="589"/>
      <c r="AO309" s="589"/>
      <c r="AP309" s="589"/>
      <c r="AQ309" s="589"/>
      <c r="AR309" s="589"/>
      <c r="AS309" s="589"/>
      <c r="AT309" s="589"/>
      <c r="AU309" s="589"/>
    </row>
    <row r="310" spans="1:47" s="520" customFormat="1" ht="14.25" customHeight="1" x14ac:dyDescent="0.2">
      <c r="A310" s="573" t="s">
        <v>504</v>
      </c>
      <c r="B310" s="573" t="s">
        <v>505</v>
      </c>
      <c r="C310" s="573" t="s">
        <v>742</v>
      </c>
      <c r="D310" s="702"/>
      <c r="E310" s="692">
        <v>53</v>
      </c>
      <c r="F310" s="612" t="s">
        <v>723</v>
      </c>
      <c r="G310" s="601" t="s">
        <v>723</v>
      </c>
      <c r="H310" s="601" t="s">
        <v>723</v>
      </c>
      <c r="I310" s="601" t="s">
        <v>723</v>
      </c>
      <c r="J310" s="601" t="s">
        <v>723</v>
      </c>
      <c r="K310" s="601" t="s">
        <v>723</v>
      </c>
      <c r="L310" s="694" t="s">
        <v>723</v>
      </c>
      <c r="M310" s="704" t="s">
        <v>723</v>
      </c>
      <c r="N310" s="605" t="s">
        <v>723</v>
      </c>
      <c r="O310" s="605" t="s">
        <v>723</v>
      </c>
      <c r="P310" s="605">
        <v>5</v>
      </c>
      <c r="Q310" s="606">
        <v>15</v>
      </c>
      <c r="R310" s="605" t="s">
        <v>723</v>
      </c>
      <c r="S310" s="607">
        <v>8</v>
      </c>
      <c r="T310" s="605" t="s">
        <v>723</v>
      </c>
      <c r="U310" s="605" t="s">
        <v>723</v>
      </c>
      <c r="V310" s="605" t="s">
        <v>723</v>
      </c>
      <c r="W310" s="608">
        <v>10</v>
      </c>
      <c r="X310" s="609">
        <v>0.19</v>
      </c>
      <c r="Y310" s="610" t="s">
        <v>723</v>
      </c>
      <c r="Z310" s="588"/>
      <c r="AA310" s="589"/>
      <c r="AB310" s="589"/>
      <c r="AC310" s="589"/>
      <c r="AD310" s="589"/>
      <c r="AE310" s="589"/>
      <c r="AF310" s="589"/>
      <c r="AG310" s="589"/>
      <c r="AH310" s="589"/>
      <c r="AI310" s="589"/>
      <c r="AJ310" s="589"/>
      <c r="AK310" s="589"/>
      <c r="AL310" s="589"/>
      <c r="AM310" s="589"/>
      <c r="AN310" s="589"/>
      <c r="AO310" s="589"/>
      <c r="AP310" s="589"/>
      <c r="AQ310" s="589"/>
      <c r="AR310" s="589"/>
      <c r="AS310" s="589"/>
      <c r="AT310" s="589"/>
      <c r="AU310" s="589"/>
    </row>
    <row r="311" spans="1:47" s="520" customFormat="1" ht="14.25" customHeight="1" x14ac:dyDescent="0.2">
      <c r="A311" s="573" t="s">
        <v>134</v>
      </c>
      <c r="B311" s="573" t="s">
        <v>135</v>
      </c>
      <c r="C311" s="573" t="s">
        <v>747</v>
      </c>
      <c r="D311" s="702"/>
      <c r="E311" s="692">
        <v>146.65</v>
      </c>
      <c r="F311" s="603">
        <v>50</v>
      </c>
      <c r="G311" s="601" t="s">
        <v>723</v>
      </c>
      <c r="H311" s="601" t="s">
        <v>723</v>
      </c>
      <c r="I311" s="601" t="s">
        <v>723</v>
      </c>
      <c r="J311" s="601" t="s">
        <v>723</v>
      </c>
      <c r="K311" s="601" t="s">
        <v>723</v>
      </c>
      <c r="L311" s="694">
        <v>57</v>
      </c>
      <c r="M311" s="704">
        <v>0.39</v>
      </c>
      <c r="N311" s="607">
        <v>17</v>
      </c>
      <c r="O311" s="607">
        <v>10</v>
      </c>
      <c r="P311" s="607">
        <v>64</v>
      </c>
      <c r="Q311" s="606">
        <v>148</v>
      </c>
      <c r="R311" s="605">
        <v>11</v>
      </c>
      <c r="S311" s="607">
        <v>16</v>
      </c>
      <c r="T311" s="605" t="s">
        <v>723</v>
      </c>
      <c r="U311" s="607">
        <v>100</v>
      </c>
      <c r="V311" s="605" t="s">
        <v>723</v>
      </c>
      <c r="W311" s="608">
        <v>131</v>
      </c>
      <c r="X311" s="609">
        <v>0.89</v>
      </c>
      <c r="Y311" s="602">
        <v>43</v>
      </c>
      <c r="Z311" s="588"/>
      <c r="AA311" s="589"/>
      <c r="AB311" s="589"/>
      <c r="AC311" s="589"/>
      <c r="AD311" s="589"/>
      <c r="AE311" s="589"/>
      <c r="AF311" s="589"/>
      <c r="AG311" s="589"/>
      <c r="AH311" s="589"/>
      <c r="AI311" s="589"/>
      <c r="AJ311" s="589"/>
      <c r="AK311" s="589"/>
      <c r="AL311" s="589"/>
      <c r="AM311" s="589"/>
      <c r="AN311" s="589"/>
      <c r="AO311" s="589"/>
      <c r="AP311" s="589"/>
      <c r="AQ311" s="589"/>
      <c r="AR311" s="589"/>
      <c r="AS311" s="589"/>
      <c r="AT311" s="589"/>
      <c r="AU311" s="589"/>
    </row>
    <row r="312" spans="1:47" s="520" customFormat="1" ht="14.25" customHeight="1" x14ac:dyDescent="0.2">
      <c r="A312" s="573" t="s">
        <v>264</v>
      </c>
      <c r="B312" s="573" t="s">
        <v>265</v>
      </c>
      <c r="C312" s="573" t="s">
        <v>749</v>
      </c>
      <c r="D312" s="702"/>
      <c r="E312" s="692">
        <v>112.53</v>
      </c>
      <c r="F312" s="603">
        <v>43</v>
      </c>
      <c r="G312" s="604">
        <v>9</v>
      </c>
      <c r="H312" s="601">
        <v>6</v>
      </c>
      <c r="I312" s="601" t="s">
        <v>723</v>
      </c>
      <c r="J312" s="601">
        <v>6</v>
      </c>
      <c r="K312" s="601" t="s">
        <v>723</v>
      </c>
      <c r="L312" s="694">
        <v>67</v>
      </c>
      <c r="M312" s="704">
        <v>0.6</v>
      </c>
      <c r="N312" s="605" t="s">
        <v>723</v>
      </c>
      <c r="O312" s="605" t="s">
        <v>723</v>
      </c>
      <c r="P312" s="607" t="s">
        <v>723</v>
      </c>
      <c r="Q312" s="606">
        <v>83</v>
      </c>
      <c r="R312" s="605">
        <v>6</v>
      </c>
      <c r="S312" s="605" t="s">
        <v>723</v>
      </c>
      <c r="T312" s="607">
        <v>79</v>
      </c>
      <c r="U312" s="607">
        <v>38</v>
      </c>
      <c r="V312" s="605" t="s">
        <v>723</v>
      </c>
      <c r="W312" s="608">
        <v>128</v>
      </c>
      <c r="X312" s="609">
        <v>1.1399999999999999</v>
      </c>
      <c r="Y312" s="602">
        <v>167</v>
      </c>
      <c r="Z312" s="588"/>
      <c r="AA312" s="589"/>
      <c r="AB312" s="589"/>
      <c r="AC312" s="589"/>
      <c r="AD312" s="589"/>
      <c r="AE312" s="589"/>
      <c r="AF312" s="589"/>
      <c r="AG312" s="589"/>
      <c r="AH312" s="589"/>
      <c r="AI312" s="589"/>
      <c r="AJ312" s="589"/>
      <c r="AK312" s="589"/>
      <c r="AL312" s="589"/>
      <c r="AM312" s="589"/>
      <c r="AN312" s="589"/>
      <c r="AO312" s="589"/>
      <c r="AP312" s="589"/>
      <c r="AQ312" s="589"/>
      <c r="AR312" s="589"/>
      <c r="AS312" s="589"/>
      <c r="AT312" s="589"/>
      <c r="AU312" s="589"/>
    </row>
    <row r="313" spans="1:47" s="520" customFormat="1" ht="14.25" customHeight="1" x14ac:dyDescent="0.2">
      <c r="A313" s="573" t="s">
        <v>420</v>
      </c>
      <c r="B313" s="573" t="s">
        <v>421</v>
      </c>
      <c r="C313" s="573" t="s">
        <v>746</v>
      </c>
      <c r="D313" s="702"/>
      <c r="E313" s="692">
        <v>108</v>
      </c>
      <c r="F313" s="603">
        <v>59</v>
      </c>
      <c r="G313" s="604">
        <v>53</v>
      </c>
      <c r="H313" s="604">
        <v>38</v>
      </c>
      <c r="I313" s="604" t="s">
        <v>723</v>
      </c>
      <c r="J313" s="604" t="s">
        <v>723</v>
      </c>
      <c r="K313" s="604" t="s">
        <v>723</v>
      </c>
      <c r="L313" s="694">
        <v>170</v>
      </c>
      <c r="M313" s="704">
        <v>1.58</v>
      </c>
      <c r="N313" s="607">
        <v>27</v>
      </c>
      <c r="O313" s="607">
        <v>76</v>
      </c>
      <c r="P313" s="607">
        <v>72</v>
      </c>
      <c r="Q313" s="606">
        <v>345</v>
      </c>
      <c r="R313" s="607">
        <v>92</v>
      </c>
      <c r="S313" s="607">
        <v>137</v>
      </c>
      <c r="T313" s="607">
        <v>244</v>
      </c>
      <c r="U313" s="607">
        <v>514</v>
      </c>
      <c r="V313" s="607">
        <v>1300</v>
      </c>
      <c r="W313" s="608">
        <v>2287</v>
      </c>
      <c r="X313" s="609">
        <v>21.26</v>
      </c>
      <c r="Y313" s="602">
        <v>28</v>
      </c>
      <c r="Z313" s="588"/>
      <c r="AA313" s="589"/>
      <c r="AB313" s="589"/>
      <c r="AC313" s="589"/>
      <c r="AD313" s="589"/>
      <c r="AE313" s="589"/>
      <c r="AF313" s="589"/>
      <c r="AG313" s="589"/>
      <c r="AH313" s="589"/>
      <c r="AI313" s="589"/>
      <c r="AJ313" s="589"/>
      <c r="AK313" s="589"/>
      <c r="AL313" s="589"/>
      <c r="AM313" s="589"/>
      <c r="AN313" s="589"/>
      <c r="AO313" s="589"/>
      <c r="AP313" s="589"/>
      <c r="AQ313" s="589"/>
      <c r="AR313" s="589"/>
      <c r="AS313" s="589"/>
      <c r="AT313" s="589"/>
      <c r="AU313" s="589"/>
    </row>
    <row r="314" spans="1:47" s="520" customFormat="1" ht="14.25" customHeight="1" x14ac:dyDescent="0.2">
      <c r="A314" s="573" t="s">
        <v>380</v>
      </c>
      <c r="B314" s="573" t="s">
        <v>381</v>
      </c>
      <c r="C314" s="573" t="s">
        <v>746</v>
      </c>
      <c r="D314" s="702"/>
      <c r="E314" s="692">
        <v>139</v>
      </c>
      <c r="F314" s="603">
        <v>58</v>
      </c>
      <c r="G314" s="604">
        <v>58</v>
      </c>
      <c r="H314" s="604">
        <v>49</v>
      </c>
      <c r="I314" s="604">
        <v>8</v>
      </c>
      <c r="J314" s="604">
        <v>18</v>
      </c>
      <c r="K314" s="604">
        <v>18</v>
      </c>
      <c r="L314" s="694">
        <v>209</v>
      </c>
      <c r="M314" s="704">
        <v>1.51</v>
      </c>
      <c r="N314" s="607" t="s">
        <v>723</v>
      </c>
      <c r="O314" s="607" t="s">
        <v>723</v>
      </c>
      <c r="P314" s="607">
        <v>29</v>
      </c>
      <c r="Q314" s="606">
        <v>253</v>
      </c>
      <c r="R314" s="607">
        <v>171</v>
      </c>
      <c r="S314" s="607">
        <v>138</v>
      </c>
      <c r="T314" s="607">
        <v>524</v>
      </c>
      <c r="U314" s="607">
        <v>500</v>
      </c>
      <c r="V314" s="607">
        <v>286</v>
      </c>
      <c r="W314" s="608">
        <v>1619</v>
      </c>
      <c r="X314" s="609">
        <v>11.68</v>
      </c>
      <c r="Y314" s="602">
        <v>116</v>
      </c>
      <c r="Z314" s="588"/>
      <c r="AA314" s="589"/>
      <c r="AB314" s="589"/>
      <c r="AC314" s="589"/>
      <c r="AD314" s="589"/>
      <c r="AE314" s="589"/>
      <c r="AF314" s="589"/>
      <c r="AG314" s="589"/>
      <c r="AH314" s="589"/>
      <c r="AI314" s="589"/>
      <c r="AJ314" s="589"/>
      <c r="AK314" s="589"/>
      <c r="AL314" s="589"/>
      <c r="AM314" s="589"/>
      <c r="AN314" s="589"/>
      <c r="AO314" s="589"/>
      <c r="AP314" s="589"/>
      <c r="AQ314" s="589"/>
      <c r="AR314" s="589"/>
      <c r="AS314" s="589"/>
      <c r="AT314" s="589"/>
      <c r="AU314" s="589"/>
    </row>
    <row r="315" spans="1:47" s="520" customFormat="1" ht="14.25" customHeight="1" x14ac:dyDescent="0.2">
      <c r="A315" s="573" t="s">
        <v>32</v>
      </c>
      <c r="B315" s="573" t="s">
        <v>692</v>
      </c>
      <c r="C315" s="573" t="s">
        <v>743</v>
      </c>
      <c r="D315" s="702"/>
      <c r="E315" s="692">
        <v>91</v>
      </c>
      <c r="F315" s="603">
        <v>51</v>
      </c>
      <c r="G315" s="601" t="s">
        <v>723</v>
      </c>
      <c r="H315" s="601" t="s">
        <v>723</v>
      </c>
      <c r="I315" s="601" t="s">
        <v>723</v>
      </c>
      <c r="J315" s="601" t="s">
        <v>723</v>
      </c>
      <c r="K315" s="601" t="s">
        <v>723</v>
      </c>
      <c r="L315" s="694">
        <v>53</v>
      </c>
      <c r="M315" s="704">
        <v>0.57999999999999996</v>
      </c>
      <c r="N315" s="607">
        <v>17</v>
      </c>
      <c r="O315" s="607">
        <v>7</v>
      </c>
      <c r="P315" s="607">
        <v>19</v>
      </c>
      <c r="Q315" s="606">
        <v>96</v>
      </c>
      <c r="R315" s="605">
        <v>6</v>
      </c>
      <c r="S315" s="605" t="s">
        <v>723</v>
      </c>
      <c r="T315" s="607">
        <v>33</v>
      </c>
      <c r="U315" s="605" t="s">
        <v>723</v>
      </c>
      <c r="V315" s="605" t="s">
        <v>723</v>
      </c>
      <c r="W315" s="608">
        <v>39</v>
      </c>
      <c r="X315" s="609">
        <v>0.43</v>
      </c>
      <c r="Y315" s="602">
        <v>52</v>
      </c>
      <c r="Z315" s="588"/>
      <c r="AA315" s="589"/>
      <c r="AB315" s="589"/>
      <c r="AC315" s="589"/>
      <c r="AD315" s="589"/>
      <c r="AE315" s="589"/>
      <c r="AF315" s="589"/>
      <c r="AG315" s="589"/>
      <c r="AH315" s="589"/>
      <c r="AI315" s="589"/>
      <c r="AJ315" s="589"/>
      <c r="AK315" s="589"/>
      <c r="AL315" s="589"/>
      <c r="AM315" s="589"/>
      <c r="AN315" s="589"/>
      <c r="AO315" s="589"/>
      <c r="AP315" s="589"/>
      <c r="AQ315" s="589"/>
      <c r="AR315" s="589"/>
      <c r="AS315" s="589"/>
      <c r="AT315" s="589"/>
      <c r="AU315" s="589"/>
    </row>
    <row r="316" spans="1:47" s="520" customFormat="1" ht="14.25" customHeight="1" x14ac:dyDescent="0.2">
      <c r="A316" s="573" t="s">
        <v>252</v>
      </c>
      <c r="B316" s="573" t="s">
        <v>253</v>
      </c>
      <c r="C316" s="573" t="s">
        <v>749</v>
      </c>
      <c r="D316" s="702"/>
      <c r="E316" s="692">
        <v>61</v>
      </c>
      <c r="F316" s="603">
        <v>16</v>
      </c>
      <c r="G316" s="601" t="s">
        <v>723</v>
      </c>
      <c r="H316" s="601" t="s">
        <v>723</v>
      </c>
      <c r="I316" s="601" t="s">
        <v>723</v>
      </c>
      <c r="J316" s="601">
        <v>5</v>
      </c>
      <c r="K316" s="601" t="s">
        <v>723</v>
      </c>
      <c r="L316" s="694">
        <v>23</v>
      </c>
      <c r="M316" s="704">
        <v>0.38</v>
      </c>
      <c r="N316" s="607">
        <v>6</v>
      </c>
      <c r="O316" s="607">
        <v>23</v>
      </c>
      <c r="P316" s="607">
        <v>30</v>
      </c>
      <c r="Q316" s="606">
        <v>82</v>
      </c>
      <c r="R316" s="605" t="s">
        <v>723</v>
      </c>
      <c r="S316" s="605" t="s">
        <v>723</v>
      </c>
      <c r="T316" s="607">
        <v>15</v>
      </c>
      <c r="U316" s="605" t="s">
        <v>723</v>
      </c>
      <c r="V316" s="605" t="s">
        <v>723</v>
      </c>
      <c r="W316" s="608">
        <v>20</v>
      </c>
      <c r="X316" s="609">
        <v>0.33</v>
      </c>
      <c r="Y316" s="602">
        <v>12</v>
      </c>
      <c r="Z316" s="588"/>
      <c r="AA316" s="589"/>
      <c r="AB316" s="589"/>
      <c r="AC316" s="589"/>
      <c r="AD316" s="589"/>
      <c r="AE316" s="589"/>
      <c r="AF316" s="589"/>
      <c r="AG316" s="589"/>
      <c r="AH316" s="589"/>
      <c r="AI316" s="589"/>
      <c r="AJ316" s="589"/>
      <c r="AK316" s="589"/>
      <c r="AL316" s="589"/>
      <c r="AM316" s="589"/>
      <c r="AN316" s="589"/>
      <c r="AO316" s="589"/>
      <c r="AP316" s="589"/>
      <c r="AQ316" s="589"/>
      <c r="AR316" s="589"/>
      <c r="AS316" s="589"/>
      <c r="AT316" s="589"/>
      <c r="AU316" s="589"/>
    </row>
    <row r="317" spans="1:47" s="520" customFormat="1" ht="14.25" customHeight="1" x14ac:dyDescent="0.2">
      <c r="A317" s="573" t="s">
        <v>324</v>
      </c>
      <c r="B317" s="573" t="s">
        <v>325</v>
      </c>
      <c r="C317" s="573" t="s">
        <v>745</v>
      </c>
      <c r="D317" s="702"/>
      <c r="E317" s="692">
        <v>41</v>
      </c>
      <c r="F317" s="603">
        <v>19</v>
      </c>
      <c r="G317" s="601">
        <v>5</v>
      </c>
      <c r="H317" s="604">
        <v>6</v>
      </c>
      <c r="I317" s="601" t="s">
        <v>723</v>
      </c>
      <c r="J317" s="601" t="s">
        <v>723</v>
      </c>
      <c r="K317" s="601" t="s">
        <v>723</v>
      </c>
      <c r="L317" s="694">
        <v>32</v>
      </c>
      <c r="M317" s="704">
        <v>0.79</v>
      </c>
      <c r="N317" s="605" t="s">
        <v>723</v>
      </c>
      <c r="O317" s="605" t="s">
        <v>723</v>
      </c>
      <c r="P317" s="607" t="s">
        <v>723</v>
      </c>
      <c r="Q317" s="606">
        <v>43</v>
      </c>
      <c r="R317" s="607">
        <v>12</v>
      </c>
      <c r="S317" s="607">
        <v>48</v>
      </c>
      <c r="T317" s="607">
        <v>76</v>
      </c>
      <c r="U317" s="607">
        <v>22</v>
      </c>
      <c r="V317" s="607">
        <v>38</v>
      </c>
      <c r="W317" s="608">
        <v>196</v>
      </c>
      <c r="X317" s="609">
        <v>4.83</v>
      </c>
      <c r="Y317" s="610" t="s">
        <v>723</v>
      </c>
      <c r="Z317" s="588"/>
      <c r="AA317" s="589"/>
      <c r="AB317" s="589"/>
      <c r="AC317" s="589"/>
      <c r="AD317" s="589"/>
      <c r="AE317" s="589"/>
      <c r="AF317" s="589"/>
      <c r="AG317" s="589"/>
      <c r="AH317" s="589"/>
      <c r="AI317" s="589"/>
      <c r="AJ317" s="589"/>
      <c r="AK317" s="589"/>
      <c r="AL317" s="589"/>
      <c r="AM317" s="589"/>
      <c r="AN317" s="589"/>
      <c r="AO317" s="589"/>
      <c r="AP317" s="589"/>
      <c r="AQ317" s="589"/>
      <c r="AR317" s="589"/>
      <c r="AS317" s="589"/>
      <c r="AT317" s="589"/>
      <c r="AU317" s="589"/>
    </row>
    <row r="318" spans="1:47" s="520" customFormat="1" ht="14.25" customHeight="1" x14ac:dyDescent="0.2">
      <c r="A318" s="573" t="s">
        <v>354</v>
      </c>
      <c r="B318" s="573" t="s">
        <v>355</v>
      </c>
      <c r="C318" s="573" t="s">
        <v>745</v>
      </c>
      <c r="D318" s="702"/>
      <c r="E318" s="692">
        <v>52</v>
      </c>
      <c r="F318" s="603" t="s">
        <v>723</v>
      </c>
      <c r="G318" s="601" t="s">
        <v>723</v>
      </c>
      <c r="H318" s="601" t="s">
        <v>723</v>
      </c>
      <c r="I318" s="601" t="s">
        <v>723</v>
      </c>
      <c r="J318" s="601" t="s">
        <v>723</v>
      </c>
      <c r="K318" s="601" t="s">
        <v>723</v>
      </c>
      <c r="L318" s="694">
        <v>15</v>
      </c>
      <c r="M318" s="704">
        <v>0.28999999999999998</v>
      </c>
      <c r="N318" s="607">
        <v>12</v>
      </c>
      <c r="O318" s="605" t="s">
        <v>723</v>
      </c>
      <c r="P318" s="605" t="s">
        <v>723</v>
      </c>
      <c r="Q318" s="606">
        <v>30</v>
      </c>
      <c r="R318" s="605" t="s">
        <v>723</v>
      </c>
      <c r="S318" s="605" t="s">
        <v>723</v>
      </c>
      <c r="T318" s="605" t="s">
        <v>723</v>
      </c>
      <c r="U318" s="607">
        <v>13</v>
      </c>
      <c r="V318" s="607">
        <v>11</v>
      </c>
      <c r="W318" s="608">
        <v>29</v>
      </c>
      <c r="X318" s="609">
        <v>0.56000000000000005</v>
      </c>
      <c r="Y318" s="602">
        <v>8</v>
      </c>
      <c r="Z318" s="588"/>
      <c r="AA318" s="589"/>
      <c r="AB318" s="589"/>
      <c r="AC318" s="589"/>
      <c r="AD318" s="589"/>
      <c r="AE318" s="589"/>
      <c r="AF318" s="589"/>
      <c r="AG318" s="589"/>
      <c r="AH318" s="589"/>
      <c r="AI318" s="589"/>
      <c r="AJ318" s="589"/>
      <c r="AK318" s="589"/>
      <c r="AL318" s="589"/>
      <c r="AM318" s="589"/>
      <c r="AN318" s="589"/>
      <c r="AO318" s="589"/>
      <c r="AP318" s="589"/>
      <c r="AQ318" s="589"/>
      <c r="AR318" s="589"/>
      <c r="AS318" s="589"/>
      <c r="AT318" s="589"/>
      <c r="AU318" s="589"/>
    </row>
    <row r="319" spans="1:47" s="520" customFormat="1" ht="14.25" customHeight="1" x14ac:dyDescent="0.2">
      <c r="A319" s="573" t="s">
        <v>526</v>
      </c>
      <c r="B319" s="573" t="s">
        <v>527</v>
      </c>
      <c r="C319" s="573" t="s">
        <v>742</v>
      </c>
      <c r="D319" s="702"/>
      <c r="E319" s="692">
        <v>51.02</v>
      </c>
      <c r="F319" s="612" t="s">
        <v>723</v>
      </c>
      <c r="G319" s="601" t="s">
        <v>723</v>
      </c>
      <c r="H319" s="601" t="s">
        <v>723</v>
      </c>
      <c r="I319" s="601" t="s">
        <v>723</v>
      </c>
      <c r="J319" s="601" t="s">
        <v>723</v>
      </c>
      <c r="K319" s="601" t="s">
        <v>723</v>
      </c>
      <c r="L319" s="600" t="s">
        <v>723</v>
      </c>
      <c r="M319" s="610" t="s">
        <v>723</v>
      </c>
      <c r="N319" s="605" t="s">
        <v>723</v>
      </c>
      <c r="O319" s="605" t="s">
        <v>723</v>
      </c>
      <c r="P319" s="605" t="s">
        <v>723</v>
      </c>
      <c r="Q319" s="622">
        <v>5</v>
      </c>
      <c r="R319" s="605" t="s">
        <v>723</v>
      </c>
      <c r="S319" s="605" t="s">
        <v>723</v>
      </c>
      <c r="T319" s="605" t="s">
        <v>723</v>
      </c>
      <c r="U319" s="605" t="s">
        <v>723</v>
      </c>
      <c r="V319" s="605" t="s">
        <v>723</v>
      </c>
      <c r="W319" s="611" t="s">
        <v>619</v>
      </c>
      <c r="X319" s="610" t="s">
        <v>723</v>
      </c>
      <c r="Y319" s="610" t="s">
        <v>723</v>
      </c>
      <c r="Z319" s="588"/>
      <c r="AA319" s="589"/>
      <c r="AB319" s="589"/>
      <c r="AC319" s="589"/>
      <c r="AD319" s="589"/>
      <c r="AE319" s="589"/>
      <c r="AF319" s="589"/>
      <c r="AG319" s="589"/>
      <c r="AH319" s="589"/>
      <c r="AI319" s="589"/>
      <c r="AJ319" s="589"/>
      <c r="AK319" s="589"/>
      <c r="AL319" s="589"/>
      <c r="AM319" s="589"/>
      <c r="AN319" s="589"/>
      <c r="AO319" s="589"/>
      <c r="AP319" s="589"/>
      <c r="AQ319" s="589"/>
      <c r="AR319" s="589"/>
      <c r="AS319" s="589"/>
      <c r="AT319" s="589"/>
      <c r="AU319" s="589"/>
    </row>
    <row r="320" spans="1:47" s="520" customFormat="1" ht="14.25" customHeight="1" x14ac:dyDescent="0.2">
      <c r="A320" s="573" t="s">
        <v>450</v>
      </c>
      <c r="B320" s="573" t="s">
        <v>451</v>
      </c>
      <c r="C320" s="573" t="s">
        <v>742</v>
      </c>
      <c r="D320" s="702"/>
      <c r="E320" s="692">
        <v>68</v>
      </c>
      <c r="F320" s="603">
        <v>39</v>
      </c>
      <c r="G320" s="601" t="s">
        <v>723</v>
      </c>
      <c r="H320" s="601" t="s">
        <v>723</v>
      </c>
      <c r="I320" s="601" t="s">
        <v>723</v>
      </c>
      <c r="J320" s="601" t="s">
        <v>723</v>
      </c>
      <c r="K320" s="601" t="s">
        <v>723</v>
      </c>
      <c r="L320" s="694">
        <v>40</v>
      </c>
      <c r="M320" s="704">
        <v>0.59</v>
      </c>
      <c r="N320" s="605" t="s">
        <v>723</v>
      </c>
      <c r="O320" s="607" t="s">
        <v>723</v>
      </c>
      <c r="P320" s="605" t="s">
        <v>723</v>
      </c>
      <c r="Q320" s="606">
        <v>53</v>
      </c>
      <c r="R320" s="607">
        <v>10</v>
      </c>
      <c r="S320" s="605" t="s">
        <v>723</v>
      </c>
      <c r="T320" s="607">
        <v>22</v>
      </c>
      <c r="U320" s="605" t="s">
        <v>723</v>
      </c>
      <c r="V320" s="605" t="s">
        <v>723</v>
      </c>
      <c r="W320" s="608">
        <v>39</v>
      </c>
      <c r="X320" s="609">
        <v>0.56999999999999995</v>
      </c>
      <c r="Y320" s="602">
        <v>37</v>
      </c>
      <c r="Z320" s="588"/>
      <c r="AA320" s="589"/>
      <c r="AB320" s="589"/>
      <c r="AC320" s="589"/>
      <c r="AD320" s="589"/>
      <c r="AE320" s="589"/>
      <c r="AF320" s="589"/>
      <c r="AG320" s="589"/>
      <c r="AH320" s="589"/>
      <c r="AI320" s="589"/>
      <c r="AJ320" s="589"/>
      <c r="AK320" s="589"/>
      <c r="AL320" s="589"/>
      <c r="AM320" s="589"/>
      <c r="AN320" s="589"/>
      <c r="AO320" s="589"/>
      <c r="AP320" s="589"/>
      <c r="AQ320" s="589"/>
      <c r="AR320" s="589"/>
      <c r="AS320" s="589"/>
      <c r="AT320" s="589"/>
      <c r="AU320" s="589"/>
    </row>
    <row r="321" spans="1:47" s="520" customFormat="1" ht="14.25" customHeight="1" x14ac:dyDescent="0.2">
      <c r="A321" s="573" t="s">
        <v>196</v>
      </c>
      <c r="B321" s="573" t="s">
        <v>197</v>
      </c>
      <c r="C321" s="573" t="s">
        <v>744</v>
      </c>
      <c r="D321" s="702"/>
      <c r="E321" s="692">
        <v>33</v>
      </c>
      <c r="F321" s="603">
        <v>40</v>
      </c>
      <c r="G321" s="601" t="s">
        <v>723</v>
      </c>
      <c r="H321" s="601" t="s">
        <v>723</v>
      </c>
      <c r="I321" s="601">
        <v>5</v>
      </c>
      <c r="J321" s="601" t="s">
        <v>723</v>
      </c>
      <c r="K321" s="601" t="s">
        <v>723</v>
      </c>
      <c r="L321" s="694">
        <v>52</v>
      </c>
      <c r="M321" s="704">
        <v>1.56</v>
      </c>
      <c r="N321" s="605" t="s">
        <v>723</v>
      </c>
      <c r="O321" s="605" t="s">
        <v>723</v>
      </c>
      <c r="P321" s="607">
        <v>18</v>
      </c>
      <c r="Q321" s="606">
        <v>71</v>
      </c>
      <c r="R321" s="607">
        <v>24</v>
      </c>
      <c r="S321" s="605" t="s">
        <v>723</v>
      </c>
      <c r="T321" s="607">
        <v>25</v>
      </c>
      <c r="U321" s="605" t="s">
        <v>723</v>
      </c>
      <c r="V321" s="607">
        <v>32</v>
      </c>
      <c r="W321" s="608">
        <v>82</v>
      </c>
      <c r="X321" s="609">
        <v>2.4700000000000002</v>
      </c>
      <c r="Y321" s="602">
        <v>46</v>
      </c>
      <c r="Z321" s="588"/>
      <c r="AA321" s="589"/>
      <c r="AB321" s="589"/>
      <c r="AC321" s="589"/>
      <c r="AD321" s="589"/>
      <c r="AE321" s="589"/>
      <c r="AF321" s="589"/>
      <c r="AG321" s="589"/>
      <c r="AH321" s="589"/>
      <c r="AI321" s="589"/>
      <c r="AJ321" s="589"/>
      <c r="AK321" s="589"/>
      <c r="AL321" s="589"/>
      <c r="AM321" s="589"/>
      <c r="AN321" s="589"/>
      <c r="AO321" s="589"/>
      <c r="AP321" s="589"/>
      <c r="AQ321" s="589"/>
      <c r="AR321" s="589"/>
      <c r="AS321" s="589"/>
      <c r="AT321" s="589"/>
      <c r="AU321" s="589"/>
    </row>
    <row r="322" spans="1:47" s="520" customFormat="1" ht="14.25" customHeight="1" x14ac:dyDescent="0.2">
      <c r="A322" s="573" t="s">
        <v>326</v>
      </c>
      <c r="B322" s="573" t="s">
        <v>327</v>
      </c>
      <c r="C322" s="573" t="s">
        <v>745</v>
      </c>
      <c r="D322" s="702"/>
      <c r="E322" s="692">
        <v>48</v>
      </c>
      <c r="F322" s="603">
        <v>40</v>
      </c>
      <c r="G322" s="604">
        <v>9</v>
      </c>
      <c r="H322" s="601" t="s">
        <v>723</v>
      </c>
      <c r="I322" s="601" t="s">
        <v>723</v>
      </c>
      <c r="J322" s="601" t="s">
        <v>723</v>
      </c>
      <c r="K322" s="601" t="s">
        <v>723</v>
      </c>
      <c r="L322" s="694">
        <v>53</v>
      </c>
      <c r="M322" s="704">
        <v>1.1100000000000001</v>
      </c>
      <c r="N322" s="605" t="s">
        <v>723</v>
      </c>
      <c r="O322" s="605" t="s">
        <v>723</v>
      </c>
      <c r="P322" s="607" t="s">
        <v>723</v>
      </c>
      <c r="Q322" s="606">
        <v>62</v>
      </c>
      <c r="R322" s="605" t="s">
        <v>723</v>
      </c>
      <c r="S322" s="607">
        <v>51</v>
      </c>
      <c r="T322" s="607">
        <v>22</v>
      </c>
      <c r="U322" s="605" t="s">
        <v>723</v>
      </c>
      <c r="V322" s="605" t="s">
        <v>723</v>
      </c>
      <c r="W322" s="608">
        <v>75</v>
      </c>
      <c r="X322" s="609">
        <v>1.57</v>
      </c>
      <c r="Y322" s="610">
        <v>29</v>
      </c>
      <c r="Z322" s="588"/>
      <c r="AA322" s="589"/>
      <c r="AB322" s="589"/>
      <c r="AC322" s="589"/>
      <c r="AD322" s="589"/>
      <c r="AE322" s="589"/>
      <c r="AF322" s="589"/>
      <c r="AG322" s="589"/>
      <c r="AH322" s="589"/>
      <c r="AI322" s="589"/>
      <c r="AJ322" s="589"/>
      <c r="AK322" s="589"/>
      <c r="AL322" s="589"/>
      <c r="AM322" s="589"/>
      <c r="AN322" s="589"/>
      <c r="AO322" s="589"/>
      <c r="AP322" s="589"/>
      <c r="AQ322" s="589"/>
      <c r="AR322" s="589"/>
      <c r="AS322" s="589"/>
      <c r="AT322" s="589"/>
      <c r="AU322" s="589"/>
    </row>
    <row r="323" spans="1:47" s="520" customFormat="1" ht="14.25" customHeight="1" x14ac:dyDescent="0.2">
      <c r="A323" s="573" t="s">
        <v>431</v>
      </c>
      <c r="B323" s="573" t="s">
        <v>693</v>
      </c>
      <c r="C323" s="573" t="s">
        <v>742</v>
      </c>
      <c r="D323" s="702"/>
      <c r="E323" s="692">
        <v>65</v>
      </c>
      <c r="F323" s="612" t="s">
        <v>723</v>
      </c>
      <c r="G323" s="601" t="s">
        <v>723</v>
      </c>
      <c r="H323" s="601" t="s">
        <v>723</v>
      </c>
      <c r="I323" s="601" t="s">
        <v>723</v>
      </c>
      <c r="J323" s="601" t="s">
        <v>723</v>
      </c>
      <c r="K323" s="601" t="s">
        <v>723</v>
      </c>
      <c r="L323" s="600">
        <v>5</v>
      </c>
      <c r="M323" s="610">
        <v>0.08</v>
      </c>
      <c r="N323" s="607" t="s">
        <v>723</v>
      </c>
      <c r="O323" s="607" t="s">
        <v>723</v>
      </c>
      <c r="P323" s="607">
        <v>9</v>
      </c>
      <c r="Q323" s="606">
        <v>19</v>
      </c>
      <c r="R323" s="607" t="s">
        <v>723</v>
      </c>
      <c r="S323" s="605" t="s">
        <v>723</v>
      </c>
      <c r="T323" s="607">
        <v>35</v>
      </c>
      <c r="U323" s="605" t="s">
        <v>723</v>
      </c>
      <c r="V323" s="605" t="s">
        <v>723</v>
      </c>
      <c r="W323" s="608">
        <v>42</v>
      </c>
      <c r="X323" s="609">
        <v>0.65</v>
      </c>
      <c r="Y323" s="602">
        <v>8</v>
      </c>
      <c r="Z323" s="588"/>
      <c r="AA323" s="589"/>
      <c r="AB323" s="589"/>
      <c r="AC323" s="589"/>
      <c r="AD323" s="589"/>
      <c r="AE323" s="589"/>
      <c r="AF323" s="589"/>
      <c r="AG323" s="589"/>
      <c r="AH323" s="589"/>
      <c r="AI323" s="589"/>
      <c r="AJ323" s="589"/>
      <c r="AK323" s="589"/>
      <c r="AL323" s="589"/>
      <c r="AM323" s="589"/>
      <c r="AN323" s="589"/>
      <c r="AO323" s="589"/>
      <c r="AP323" s="589"/>
      <c r="AQ323" s="589"/>
      <c r="AR323" s="589"/>
      <c r="AS323" s="589"/>
      <c r="AT323" s="589"/>
      <c r="AU323" s="589"/>
    </row>
    <row r="324" spans="1:47" s="520" customFormat="1" ht="14.25" customHeight="1" x14ac:dyDescent="0.2">
      <c r="A324" s="573" t="s">
        <v>570</v>
      </c>
      <c r="B324" s="573" t="s">
        <v>571</v>
      </c>
      <c r="C324" s="573" t="s">
        <v>748</v>
      </c>
      <c r="D324" s="702"/>
      <c r="E324" s="692">
        <v>24</v>
      </c>
      <c r="F324" s="612" t="s">
        <v>723</v>
      </c>
      <c r="G324" s="601" t="s">
        <v>723</v>
      </c>
      <c r="H324" s="601" t="s">
        <v>723</v>
      </c>
      <c r="I324" s="601" t="s">
        <v>723</v>
      </c>
      <c r="J324" s="601" t="s">
        <v>723</v>
      </c>
      <c r="K324" s="601" t="s">
        <v>723</v>
      </c>
      <c r="L324" s="600">
        <v>8</v>
      </c>
      <c r="M324" s="610">
        <v>0.33</v>
      </c>
      <c r="N324" s="605" t="s">
        <v>723</v>
      </c>
      <c r="O324" s="605" t="s">
        <v>723</v>
      </c>
      <c r="P324" s="605">
        <v>7</v>
      </c>
      <c r="Q324" s="606">
        <v>17</v>
      </c>
      <c r="R324" s="607" t="s">
        <v>723</v>
      </c>
      <c r="S324" s="605" t="s">
        <v>723</v>
      </c>
      <c r="T324" s="605" t="s">
        <v>723</v>
      </c>
      <c r="U324" s="605" t="s">
        <v>723</v>
      </c>
      <c r="V324" s="605" t="s">
        <v>723</v>
      </c>
      <c r="W324" s="608">
        <v>10</v>
      </c>
      <c r="X324" s="609">
        <v>0.42</v>
      </c>
      <c r="Y324" s="610" t="s">
        <v>723</v>
      </c>
      <c r="Z324" s="588"/>
      <c r="AA324" s="589"/>
      <c r="AB324" s="589"/>
      <c r="AC324" s="589"/>
      <c r="AD324" s="589"/>
      <c r="AE324" s="589"/>
      <c r="AF324" s="589"/>
      <c r="AG324" s="589"/>
      <c r="AH324" s="589"/>
      <c r="AI324" s="589"/>
      <c r="AJ324" s="589"/>
      <c r="AK324" s="589"/>
      <c r="AL324" s="589"/>
      <c r="AM324" s="589"/>
      <c r="AN324" s="589"/>
      <c r="AO324" s="589"/>
      <c r="AP324" s="589"/>
      <c r="AQ324" s="589"/>
      <c r="AR324" s="589"/>
      <c r="AS324" s="589"/>
      <c r="AT324" s="589"/>
      <c r="AU324" s="589"/>
    </row>
    <row r="325" spans="1:47" s="520" customFormat="1" ht="14.25" customHeight="1" x14ac:dyDescent="0.2">
      <c r="A325" s="573" t="s">
        <v>580</v>
      </c>
      <c r="B325" s="573" t="s">
        <v>581</v>
      </c>
      <c r="C325" s="573" t="s">
        <v>748</v>
      </c>
      <c r="D325" s="702"/>
      <c r="E325" s="692">
        <v>46</v>
      </c>
      <c r="F325" s="603">
        <v>16</v>
      </c>
      <c r="G325" s="601" t="s">
        <v>723</v>
      </c>
      <c r="H325" s="601" t="s">
        <v>723</v>
      </c>
      <c r="I325" s="601" t="s">
        <v>723</v>
      </c>
      <c r="J325" s="601" t="s">
        <v>723</v>
      </c>
      <c r="K325" s="601" t="s">
        <v>723</v>
      </c>
      <c r="L325" s="694">
        <v>18</v>
      </c>
      <c r="M325" s="704">
        <v>0.39</v>
      </c>
      <c r="N325" s="605" t="s">
        <v>723</v>
      </c>
      <c r="O325" s="605" t="s">
        <v>723</v>
      </c>
      <c r="P325" s="605">
        <v>7</v>
      </c>
      <c r="Q325" s="606">
        <v>32</v>
      </c>
      <c r="R325" s="605">
        <v>7</v>
      </c>
      <c r="S325" s="605" t="s">
        <v>723</v>
      </c>
      <c r="T325" s="605" t="s">
        <v>723</v>
      </c>
      <c r="U325" s="607">
        <v>23</v>
      </c>
      <c r="V325" s="605" t="s">
        <v>723</v>
      </c>
      <c r="W325" s="608">
        <v>31</v>
      </c>
      <c r="X325" s="609">
        <v>0.67</v>
      </c>
      <c r="Y325" s="610">
        <v>5</v>
      </c>
      <c r="Z325" s="588"/>
      <c r="AA325" s="589"/>
      <c r="AB325" s="589"/>
      <c r="AC325" s="589"/>
      <c r="AD325" s="589"/>
      <c r="AE325" s="589"/>
      <c r="AF325" s="589"/>
      <c r="AG325" s="589"/>
      <c r="AH325" s="589"/>
      <c r="AI325" s="589"/>
      <c r="AJ325" s="589"/>
      <c r="AK325" s="589"/>
      <c r="AL325" s="589"/>
      <c r="AM325" s="589"/>
      <c r="AN325" s="589"/>
      <c r="AO325" s="589"/>
      <c r="AP325" s="589"/>
      <c r="AQ325" s="589"/>
      <c r="AR325" s="589"/>
      <c r="AS325" s="589"/>
      <c r="AT325" s="589"/>
      <c r="AU325" s="589"/>
    </row>
    <row r="326" spans="1:47" s="520" customFormat="1" ht="14.25" customHeight="1" x14ac:dyDescent="0.2">
      <c r="A326" s="573" t="s">
        <v>85</v>
      </c>
      <c r="B326" s="573" t="s">
        <v>86</v>
      </c>
      <c r="C326" s="573" t="s">
        <v>743</v>
      </c>
      <c r="D326" s="702"/>
      <c r="E326" s="692">
        <v>47</v>
      </c>
      <c r="F326" s="612">
        <v>12</v>
      </c>
      <c r="G326" s="601" t="s">
        <v>723</v>
      </c>
      <c r="H326" s="601" t="s">
        <v>723</v>
      </c>
      <c r="I326" s="601" t="s">
        <v>723</v>
      </c>
      <c r="J326" s="601" t="s">
        <v>723</v>
      </c>
      <c r="K326" s="601" t="s">
        <v>723</v>
      </c>
      <c r="L326" s="694">
        <v>14</v>
      </c>
      <c r="M326" s="704">
        <v>0.3</v>
      </c>
      <c r="N326" s="605">
        <v>5</v>
      </c>
      <c r="O326" s="607">
        <v>6</v>
      </c>
      <c r="P326" s="605">
        <v>6</v>
      </c>
      <c r="Q326" s="606">
        <v>31</v>
      </c>
      <c r="R326" s="605" t="s">
        <v>723</v>
      </c>
      <c r="S326" s="605" t="s">
        <v>723</v>
      </c>
      <c r="T326" s="605" t="s">
        <v>723</v>
      </c>
      <c r="U326" s="605" t="s">
        <v>723</v>
      </c>
      <c r="V326" s="605" t="s">
        <v>723</v>
      </c>
      <c r="W326" s="611" t="s">
        <v>619</v>
      </c>
      <c r="X326" s="610" t="s">
        <v>723</v>
      </c>
      <c r="Y326" s="602">
        <v>10</v>
      </c>
      <c r="Z326" s="588"/>
      <c r="AA326" s="589"/>
      <c r="AB326" s="589"/>
      <c r="AC326" s="589"/>
      <c r="AD326" s="589"/>
      <c r="AE326" s="589"/>
      <c r="AF326" s="589"/>
      <c r="AG326" s="589"/>
      <c r="AH326" s="589"/>
      <c r="AI326" s="589"/>
      <c r="AJ326" s="589"/>
      <c r="AK326" s="589"/>
      <c r="AL326" s="589"/>
      <c r="AM326" s="589"/>
      <c r="AN326" s="589"/>
      <c r="AO326" s="589"/>
      <c r="AP326" s="589"/>
      <c r="AQ326" s="589"/>
      <c r="AR326" s="589"/>
      <c r="AS326" s="589"/>
      <c r="AT326" s="589"/>
      <c r="AU326" s="589"/>
    </row>
    <row r="327" spans="1:47" s="520" customFormat="1" ht="14.25" customHeight="1" x14ac:dyDescent="0.2">
      <c r="A327" s="573" t="s">
        <v>182</v>
      </c>
      <c r="B327" s="573" t="s">
        <v>183</v>
      </c>
      <c r="C327" s="573" t="s">
        <v>744</v>
      </c>
      <c r="D327" s="702"/>
      <c r="E327" s="692">
        <v>41</v>
      </c>
      <c r="F327" s="603" t="s">
        <v>723</v>
      </c>
      <c r="G327" s="601" t="s">
        <v>723</v>
      </c>
      <c r="H327" s="601" t="s">
        <v>723</v>
      </c>
      <c r="I327" s="601" t="s">
        <v>723</v>
      </c>
      <c r="J327" s="601" t="s">
        <v>723</v>
      </c>
      <c r="K327" s="601" t="s">
        <v>723</v>
      </c>
      <c r="L327" s="694">
        <v>22</v>
      </c>
      <c r="M327" s="704">
        <v>0.54</v>
      </c>
      <c r="N327" s="605" t="s">
        <v>723</v>
      </c>
      <c r="O327" s="605" t="s">
        <v>723</v>
      </c>
      <c r="P327" s="605" t="s">
        <v>723</v>
      </c>
      <c r="Q327" s="606">
        <v>26</v>
      </c>
      <c r="R327" s="605" t="s">
        <v>723</v>
      </c>
      <c r="S327" s="605" t="s">
        <v>723</v>
      </c>
      <c r="T327" s="605">
        <v>5</v>
      </c>
      <c r="U327" s="605" t="s">
        <v>723</v>
      </c>
      <c r="V327" s="607" t="s">
        <v>723</v>
      </c>
      <c r="W327" s="608">
        <v>6</v>
      </c>
      <c r="X327" s="609">
        <v>0.15</v>
      </c>
      <c r="Y327" s="610" t="s">
        <v>723</v>
      </c>
      <c r="Z327" s="588"/>
      <c r="AA327" s="589"/>
      <c r="AB327" s="589"/>
      <c r="AC327" s="589"/>
      <c r="AD327" s="589"/>
      <c r="AE327" s="589"/>
      <c r="AF327" s="589"/>
      <c r="AG327" s="589"/>
      <c r="AH327" s="589"/>
      <c r="AI327" s="589"/>
      <c r="AJ327" s="589"/>
      <c r="AK327" s="589"/>
      <c r="AL327" s="589"/>
      <c r="AM327" s="589"/>
      <c r="AN327" s="589"/>
      <c r="AO327" s="589"/>
      <c r="AP327" s="589"/>
      <c r="AQ327" s="589"/>
      <c r="AR327" s="589"/>
      <c r="AS327" s="589"/>
      <c r="AT327" s="589"/>
      <c r="AU327" s="589"/>
    </row>
    <row r="328" spans="1:47" s="520" customFormat="1" ht="14.25" customHeight="1" x14ac:dyDescent="0.2">
      <c r="A328" s="573" t="s">
        <v>506</v>
      </c>
      <c r="B328" s="573" t="s">
        <v>507</v>
      </c>
      <c r="C328" s="573" t="s">
        <v>742</v>
      </c>
      <c r="D328" s="702"/>
      <c r="E328" s="692">
        <v>46.22</v>
      </c>
      <c r="F328" s="612">
        <v>25</v>
      </c>
      <c r="G328" s="601" t="s">
        <v>723</v>
      </c>
      <c r="H328" s="601" t="s">
        <v>723</v>
      </c>
      <c r="I328" s="601" t="s">
        <v>723</v>
      </c>
      <c r="J328" s="601" t="s">
        <v>723</v>
      </c>
      <c r="K328" s="601" t="s">
        <v>723</v>
      </c>
      <c r="L328" s="694">
        <v>28</v>
      </c>
      <c r="M328" s="704">
        <v>0.61</v>
      </c>
      <c r="N328" s="605" t="s">
        <v>723</v>
      </c>
      <c r="O328" s="607">
        <v>20</v>
      </c>
      <c r="P328" s="605" t="s">
        <v>723</v>
      </c>
      <c r="Q328" s="606">
        <v>58</v>
      </c>
      <c r="R328" s="607" t="s">
        <v>723</v>
      </c>
      <c r="S328" s="605" t="s">
        <v>723</v>
      </c>
      <c r="T328" s="605" t="s">
        <v>723</v>
      </c>
      <c r="U328" s="605" t="s">
        <v>723</v>
      </c>
      <c r="V328" s="605" t="s">
        <v>723</v>
      </c>
      <c r="W328" s="608">
        <v>10</v>
      </c>
      <c r="X328" s="609">
        <v>0.22</v>
      </c>
      <c r="Y328" s="610">
        <v>6</v>
      </c>
      <c r="Z328" s="588"/>
      <c r="AA328" s="589"/>
      <c r="AB328" s="589"/>
      <c r="AC328" s="589"/>
      <c r="AD328" s="589"/>
      <c r="AE328" s="589"/>
      <c r="AF328" s="589"/>
      <c r="AG328" s="589"/>
      <c r="AH328" s="589"/>
      <c r="AI328" s="589"/>
      <c r="AJ328" s="589"/>
      <c r="AK328" s="589"/>
      <c r="AL328" s="589"/>
      <c r="AM328" s="589"/>
      <c r="AN328" s="589"/>
      <c r="AO328" s="589"/>
      <c r="AP328" s="589"/>
      <c r="AQ328" s="589"/>
      <c r="AR328" s="589"/>
      <c r="AS328" s="589"/>
      <c r="AT328" s="589"/>
      <c r="AU328" s="589"/>
    </row>
    <row r="329" spans="1:47" s="520" customFormat="1" ht="14.25" customHeight="1" x14ac:dyDescent="0.2">
      <c r="A329" s="573" t="s">
        <v>604</v>
      </c>
      <c r="B329" s="573" t="s">
        <v>605</v>
      </c>
      <c r="C329" s="573" t="s">
        <v>748</v>
      </c>
      <c r="D329" s="702"/>
      <c r="E329" s="692">
        <v>15.74</v>
      </c>
      <c r="F329" s="612" t="s">
        <v>723</v>
      </c>
      <c r="G329" s="601" t="s">
        <v>723</v>
      </c>
      <c r="H329" s="601" t="s">
        <v>723</v>
      </c>
      <c r="I329" s="601" t="s">
        <v>723</v>
      </c>
      <c r="J329" s="601" t="s">
        <v>723</v>
      </c>
      <c r="K329" s="601" t="s">
        <v>723</v>
      </c>
      <c r="L329" s="694" t="s">
        <v>723</v>
      </c>
      <c r="M329" s="704" t="s">
        <v>723</v>
      </c>
      <c r="N329" s="605" t="s">
        <v>723</v>
      </c>
      <c r="O329" s="605" t="s">
        <v>723</v>
      </c>
      <c r="P329" s="605" t="s">
        <v>723</v>
      </c>
      <c r="Q329" s="606">
        <v>7</v>
      </c>
      <c r="R329" s="605" t="s">
        <v>723</v>
      </c>
      <c r="S329" s="605" t="s">
        <v>723</v>
      </c>
      <c r="T329" s="605" t="s">
        <v>723</v>
      </c>
      <c r="U329" s="605" t="s">
        <v>723</v>
      </c>
      <c r="V329" s="605" t="s">
        <v>723</v>
      </c>
      <c r="W329" s="608">
        <v>5</v>
      </c>
      <c r="X329" s="609">
        <v>0.32</v>
      </c>
      <c r="Y329" s="610" t="s">
        <v>723</v>
      </c>
      <c r="Z329" s="588"/>
      <c r="AA329" s="589"/>
      <c r="AB329" s="589"/>
      <c r="AC329" s="589"/>
      <c r="AD329" s="589"/>
      <c r="AE329" s="589"/>
      <c r="AF329" s="589"/>
      <c r="AG329" s="589"/>
      <c r="AH329" s="589"/>
      <c r="AI329" s="589"/>
      <c r="AJ329" s="589"/>
      <c r="AK329" s="589"/>
      <c r="AL329" s="589"/>
      <c r="AM329" s="589"/>
      <c r="AN329" s="589"/>
      <c r="AO329" s="589"/>
      <c r="AP329" s="589"/>
      <c r="AQ329" s="589"/>
      <c r="AR329" s="589"/>
      <c r="AS329" s="589"/>
      <c r="AT329" s="589"/>
      <c r="AU329" s="589"/>
    </row>
    <row r="330" spans="1:47" s="520" customFormat="1" ht="14.25" customHeight="1" x14ac:dyDescent="0.2">
      <c r="A330" s="573" t="s">
        <v>382</v>
      </c>
      <c r="B330" s="573" t="s">
        <v>383</v>
      </c>
      <c r="C330" s="573" t="s">
        <v>746</v>
      </c>
      <c r="D330" s="702"/>
      <c r="E330" s="692">
        <v>122</v>
      </c>
      <c r="F330" s="603">
        <v>43</v>
      </c>
      <c r="G330" s="604">
        <v>32</v>
      </c>
      <c r="H330" s="604">
        <v>20</v>
      </c>
      <c r="I330" s="601" t="s">
        <v>723</v>
      </c>
      <c r="J330" s="604">
        <v>25</v>
      </c>
      <c r="K330" s="601" t="s">
        <v>723</v>
      </c>
      <c r="L330" s="694">
        <v>130</v>
      </c>
      <c r="M330" s="704">
        <v>1.07</v>
      </c>
      <c r="N330" s="607">
        <v>41</v>
      </c>
      <c r="O330" s="607">
        <v>26</v>
      </c>
      <c r="P330" s="607">
        <v>30</v>
      </c>
      <c r="Q330" s="606">
        <v>227</v>
      </c>
      <c r="R330" s="605" t="s">
        <v>723</v>
      </c>
      <c r="S330" s="605" t="s">
        <v>723</v>
      </c>
      <c r="T330" s="607">
        <v>117</v>
      </c>
      <c r="U330" s="607">
        <v>208</v>
      </c>
      <c r="V330" s="607">
        <v>2122</v>
      </c>
      <c r="W330" s="608">
        <v>2511</v>
      </c>
      <c r="X330" s="609">
        <v>20.64</v>
      </c>
      <c r="Y330" s="610" t="s">
        <v>723</v>
      </c>
      <c r="Z330" s="588"/>
      <c r="AA330" s="589"/>
      <c r="AB330" s="589"/>
      <c r="AC330" s="589"/>
      <c r="AD330" s="589"/>
      <c r="AE330" s="589"/>
      <c r="AF330" s="589"/>
      <c r="AG330" s="589"/>
      <c r="AH330" s="589"/>
      <c r="AI330" s="589"/>
      <c r="AJ330" s="589"/>
      <c r="AK330" s="589"/>
      <c r="AL330" s="589"/>
      <c r="AM330" s="589"/>
      <c r="AN330" s="589"/>
      <c r="AO330" s="589"/>
      <c r="AP330" s="589"/>
      <c r="AQ330" s="589"/>
      <c r="AR330" s="589"/>
      <c r="AS330" s="589"/>
      <c r="AT330" s="589"/>
      <c r="AU330" s="589"/>
    </row>
    <row r="331" spans="1:47" s="520" customFormat="1" ht="14.25" customHeight="1" x14ac:dyDescent="0.2">
      <c r="A331" s="573" t="s">
        <v>582</v>
      </c>
      <c r="B331" s="573" t="s">
        <v>583</v>
      </c>
      <c r="C331" s="573" t="s">
        <v>748</v>
      </c>
      <c r="D331" s="702"/>
      <c r="E331" s="692">
        <v>29.18</v>
      </c>
      <c r="F331" s="612">
        <v>24</v>
      </c>
      <c r="G331" s="601" t="s">
        <v>723</v>
      </c>
      <c r="H331" s="601" t="s">
        <v>723</v>
      </c>
      <c r="I331" s="601" t="s">
        <v>723</v>
      </c>
      <c r="J331" s="601" t="s">
        <v>723</v>
      </c>
      <c r="K331" s="601" t="s">
        <v>723</v>
      </c>
      <c r="L331" s="694">
        <v>25</v>
      </c>
      <c r="M331" s="704">
        <v>0.86</v>
      </c>
      <c r="N331" s="605" t="s">
        <v>723</v>
      </c>
      <c r="O331" s="605" t="s">
        <v>723</v>
      </c>
      <c r="P331" s="607">
        <v>8</v>
      </c>
      <c r="Q331" s="606">
        <v>41</v>
      </c>
      <c r="R331" s="607">
        <v>16</v>
      </c>
      <c r="S331" s="605" t="s">
        <v>723</v>
      </c>
      <c r="T331" s="607">
        <v>14</v>
      </c>
      <c r="U331" s="607">
        <v>42</v>
      </c>
      <c r="V331" s="605" t="s">
        <v>723</v>
      </c>
      <c r="W331" s="608">
        <v>72</v>
      </c>
      <c r="X331" s="609">
        <v>2.4700000000000002</v>
      </c>
      <c r="Y331" s="610">
        <v>6</v>
      </c>
      <c r="Z331" s="588"/>
      <c r="AA331" s="589"/>
      <c r="AB331" s="589"/>
      <c r="AC331" s="589"/>
      <c r="AD331" s="589"/>
      <c r="AE331" s="589"/>
      <c r="AF331" s="589"/>
      <c r="AG331" s="589"/>
      <c r="AH331" s="589"/>
      <c r="AI331" s="589"/>
      <c r="AJ331" s="589"/>
      <c r="AK331" s="589"/>
      <c r="AL331" s="589"/>
      <c r="AM331" s="589"/>
      <c r="AN331" s="589"/>
      <c r="AO331" s="589"/>
      <c r="AP331" s="589"/>
      <c r="AQ331" s="589"/>
      <c r="AR331" s="589"/>
      <c r="AS331" s="589"/>
      <c r="AT331" s="589"/>
      <c r="AU331" s="589"/>
    </row>
    <row r="332" spans="1:47" s="520" customFormat="1" ht="14.25" customHeight="1" x14ac:dyDescent="0.2">
      <c r="A332" s="573" t="s">
        <v>63</v>
      </c>
      <c r="B332" s="573" t="s">
        <v>64</v>
      </c>
      <c r="C332" s="573" t="s">
        <v>743</v>
      </c>
      <c r="D332" s="702"/>
      <c r="E332" s="692">
        <v>142</v>
      </c>
      <c r="F332" s="603">
        <v>23</v>
      </c>
      <c r="G332" s="601" t="s">
        <v>723</v>
      </c>
      <c r="H332" s="601" t="s">
        <v>723</v>
      </c>
      <c r="I332" s="601" t="s">
        <v>723</v>
      </c>
      <c r="J332" s="601" t="s">
        <v>723</v>
      </c>
      <c r="K332" s="604">
        <v>8</v>
      </c>
      <c r="L332" s="694">
        <v>32</v>
      </c>
      <c r="M332" s="704">
        <v>0.22</v>
      </c>
      <c r="N332" s="607">
        <v>12</v>
      </c>
      <c r="O332" s="607" t="s">
        <v>723</v>
      </c>
      <c r="P332" s="607" t="s">
        <v>723</v>
      </c>
      <c r="Q332" s="606">
        <v>54</v>
      </c>
      <c r="R332" s="605" t="s">
        <v>723</v>
      </c>
      <c r="S332" s="605" t="s">
        <v>723</v>
      </c>
      <c r="T332" s="605" t="s">
        <v>723</v>
      </c>
      <c r="U332" s="605" t="s">
        <v>723</v>
      </c>
      <c r="V332" s="605" t="s">
        <v>723</v>
      </c>
      <c r="W332" s="608">
        <v>17</v>
      </c>
      <c r="X332" s="609">
        <v>0.12</v>
      </c>
      <c r="Y332" s="602">
        <v>11</v>
      </c>
      <c r="Z332" s="588"/>
      <c r="AA332" s="589"/>
      <c r="AB332" s="589"/>
      <c r="AC332" s="589"/>
      <c r="AD332" s="589"/>
      <c r="AE332" s="589"/>
      <c r="AF332" s="589"/>
      <c r="AG332" s="589"/>
      <c r="AH332" s="589"/>
      <c r="AI332" s="589"/>
      <c r="AJ332" s="589"/>
      <c r="AK332" s="589"/>
      <c r="AL332" s="589"/>
      <c r="AM332" s="589"/>
      <c r="AN332" s="589"/>
      <c r="AO332" s="589"/>
      <c r="AP332" s="589"/>
      <c r="AQ332" s="589"/>
      <c r="AR332" s="589"/>
      <c r="AS332" s="589"/>
      <c r="AT332" s="589"/>
      <c r="AU332" s="589"/>
    </row>
    <row r="333" spans="1:47" s="520" customFormat="1" ht="14.25" customHeight="1" x14ac:dyDescent="0.2">
      <c r="A333" s="573" t="s">
        <v>555</v>
      </c>
      <c r="B333" s="573" t="s">
        <v>694</v>
      </c>
      <c r="C333" s="573" t="s">
        <v>748</v>
      </c>
      <c r="D333" s="702"/>
      <c r="E333" s="692">
        <v>208</v>
      </c>
      <c r="F333" s="603">
        <v>66</v>
      </c>
      <c r="G333" s="604">
        <v>7</v>
      </c>
      <c r="H333" s="601" t="s">
        <v>723</v>
      </c>
      <c r="I333" s="601" t="s">
        <v>723</v>
      </c>
      <c r="J333" s="601" t="s">
        <v>723</v>
      </c>
      <c r="K333" s="601" t="s">
        <v>723</v>
      </c>
      <c r="L333" s="694">
        <v>77</v>
      </c>
      <c r="M333" s="704">
        <v>0.37</v>
      </c>
      <c r="N333" s="607">
        <v>8</v>
      </c>
      <c r="O333" s="607">
        <v>5</v>
      </c>
      <c r="P333" s="607">
        <v>9</v>
      </c>
      <c r="Q333" s="606">
        <v>99</v>
      </c>
      <c r="R333" s="605" t="s">
        <v>723</v>
      </c>
      <c r="S333" s="607">
        <v>6</v>
      </c>
      <c r="T333" s="607">
        <v>58</v>
      </c>
      <c r="U333" s="607">
        <v>31</v>
      </c>
      <c r="V333" s="605" t="s">
        <v>723</v>
      </c>
      <c r="W333" s="608">
        <v>95</v>
      </c>
      <c r="X333" s="609">
        <v>0.46</v>
      </c>
      <c r="Y333" s="610" t="s">
        <v>723</v>
      </c>
      <c r="Z333" s="588"/>
      <c r="AA333" s="589"/>
      <c r="AB333" s="589"/>
      <c r="AC333" s="589"/>
      <c r="AD333" s="589"/>
      <c r="AE333" s="589"/>
      <c r="AF333" s="589"/>
      <c r="AG333" s="589"/>
      <c r="AH333" s="589"/>
      <c r="AI333" s="589"/>
      <c r="AJ333" s="589"/>
      <c r="AK333" s="589"/>
      <c r="AL333" s="589"/>
      <c r="AM333" s="589"/>
      <c r="AN333" s="589"/>
      <c r="AO333" s="589"/>
      <c r="AP333" s="589"/>
      <c r="AQ333" s="589"/>
      <c r="AR333" s="589"/>
      <c r="AS333" s="589"/>
      <c r="AT333" s="589"/>
      <c r="AU333" s="589"/>
    </row>
    <row r="334" spans="1:47" s="520" customFormat="1" ht="14.25" customHeight="1" x14ac:dyDescent="0.2">
      <c r="A334" s="573" t="s">
        <v>472</v>
      </c>
      <c r="B334" s="573" t="s">
        <v>473</v>
      </c>
      <c r="C334" s="573" t="s">
        <v>742</v>
      </c>
      <c r="D334" s="702"/>
      <c r="E334" s="692">
        <v>49</v>
      </c>
      <c r="F334" s="612">
        <v>16</v>
      </c>
      <c r="G334" s="601" t="s">
        <v>723</v>
      </c>
      <c r="H334" s="601" t="s">
        <v>723</v>
      </c>
      <c r="I334" s="601" t="s">
        <v>723</v>
      </c>
      <c r="J334" s="601" t="s">
        <v>723</v>
      </c>
      <c r="K334" s="601" t="s">
        <v>723</v>
      </c>
      <c r="L334" s="694">
        <v>17</v>
      </c>
      <c r="M334" s="704">
        <v>0.34</v>
      </c>
      <c r="N334" s="605" t="s">
        <v>723</v>
      </c>
      <c r="O334" s="605" t="s">
        <v>723</v>
      </c>
      <c r="P334" s="605" t="s">
        <v>723</v>
      </c>
      <c r="Q334" s="606">
        <v>19</v>
      </c>
      <c r="R334" s="605" t="s">
        <v>723</v>
      </c>
      <c r="S334" s="605" t="s">
        <v>723</v>
      </c>
      <c r="T334" s="605" t="s">
        <v>723</v>
      </c>
      <c r="U334" s="605" t="s">
        <v>723</v>
      </c>
      <c r="V334" s="605" t="s">
        <v>723</v>
      </c>
      <c r="W334" s="608">
        <v>43</v>
      </c>
      <c r="X334" s="609">
        <v>0.87</v>
      </c>
      <c r="Y334" s="610" t="s">
        <v>723</v>
      </c>
      <c r="Z334" s="588"/>
      <c r="AA334" s="589"/>
      <c r="AB334" s="589"/>
      <c r="AC334" s="589"/>
      <c r="AD334" s="589"/>
      <c r="AE334" s="589"/>
      <c r="AF334" s="589"/>
      <c r="AG334" s="589"/>
      <c r="AH334" s="589"/>
      <c r="AI334" s="589"/>
      <c r="AJ334" s="589"/>
      <c r="AK334" s="589"/>
      <c r="AL334" s="589"/>
      <c r="AM334" s="589"/>
      <c r="AN334" s="589"/>
      <c r="AO334" s="589"/>
      <c r="AP334" s="589"/>
      <c r="AQ334" s="589"/>
      <c r="AR334" s="589"/>
      <c r="AS334" s="589"/>
      <c r="AT334" s="589"/>
      <c r="AU334" s="589"/>
    </row>
    <row r="335" spans="1:47" s="520" customFormat="1" ht="14.25" customHeight="1" x14ac:dyDescent="0.2">
      <c r="A335" s="573" t="s">
        <v>432</v>
      </c>
      <c r="B335" s="573" t="s">
        <v>695</v>
      </c>
      <c r="C335" s="573" t="s">
        <v>742</v>
      </c>
      <c r="D335" s="702"/>
      <c r="E335" s="692">
        <v>62</v>
      </c>
      <c r="F335" s="623" t="s">
        <v>723</v>
      </c>
      <c r="G335" s="615" t="s">
        <v>723</v>
      </c>
      <c r="H335" s="615" t="s">
        <v>723</v>
      </c>
      <c r="I335" s="615" t="s">
        <v>723</v>
      </c>
      <c r="J335" s="615" t="s">
        <v>723</v>
      </c>
      <c r="K335" s="615" t="s">
        <v>723</v>
      </c>
      <c r="L335" s="755">
        <v>5</v>
      </c>
      <c r="M335" s="762">
        <v>0.08</v>
      </c>
      <c r="N335" s="617" t="s">
        <v>723</v>
      </c>
      <c r="O335" s="617" t="s">
        <v>723</v>
      </c>
      <c r="P335" s="617" t="s">
        <v>723</v>
      </c>
      <c r="Q335" s="619">
        <v>5</v>
      </c>
      <c r="R335" s="618">
        <v>11</v>
      </c>
      <c r="S335" s="618">
        <v>14</v>
      </c>
      <c r="T335" s="617" t="s">
        <v>723</v>
      </c>
      <c r="U335" s="617" t="s">
        <v>723</v>
      </c>
      <c r="V335" s="617" t="s">
        <v>723</v>
      </c>
      <c r="W335" s="620">
        <v>28</v>
      </c>
      <c r="X335" s="763">
        <v>0.45</v>
      </c>
      <c r="Y335" s="621" t="s">
        <v>723</v>
      </c>
      <c r="Z335" s="588"/>
      <c r="AA335" s="589"/>
      <c r="AB335" s="589"/>
      <c r="AC335" s="589"/>
      <c r="AD335" s="589"/>
      <c r="AE335" s="589"/>
      <c r="AF335" s="589"/>
      <c r="AG335" s="589"/>
      <c r="AH335" s="589"/>
      <c r="AI335" s="589"/>
      <c r="AJ335" s="589"/>
      <c r="AK335" s="589"/>
      <c r="AL335" s="589"/>
      <c r="AM335" s="589"/>
      <c r="AN335" s="589"/>
      <c r="AO335" s="589"/>
      <c r="AP335" s="589"/>
      <c r="AQ335" s="589"/>
      <c r="AR335" s="589"/>
      <c r="AS335" s="589"/>
      <c r="AT335" s="589"/>
      <c r="AU335" s="589"/>
    </row>
    <row r="336" spans="1:47" s="520" customFormat="1" ht="14.25" customHeight="1" x14ac:dyDescent="0.2">
      <c r="A336" s="573" t="s">
        <v>97</v>
      </c>
      <c r="B336" s="573" t="s">
        <v>98</v>
      </c>
      <c r="C336" s="573" t="s">
        <v>743</v>
      </c>
      <c r="D336" s="702"/>
      <c r="E336" s="692">
        <v>145</v>
      </c>
      <c r="F336" s="603">
        <v>20</v>
      </c>
      <c r="G336" s="601" t="s">
        <v>723</v>
      </c>
      <c r="H336" s="601" t="s">
        <v>723</v>
      </c>
      <c r="I336" s="601" t="s">
        <v>723</v>
      </c>
      <c r="J336" s="601" t="s">
        <v>723</v>
      </c>
      <c r="K336" s="601" t="s">
        <v>723</v>
      </c>
      <c r="L336" s="694">
        <v>21</v>
      </c>
      <c r="M336" s="704">
        <v>0.15</v>
      </c>
      <c r="N336" s="607">
        <v>7</v>
      </c>
      <c r="O336" s="605" t="s">
        <v>723</v>
      </c>
      <c r="P336" s="605" t="s">
        <v>723</v>
      </c>
      <c r="Q336" s="606">
        <v>37</v>
      </c>
      <c r="R336" s="605" t="s">
        <v>723</v>
      </c>
      <c r="S336" s="605" t="s">
        <v>723</v>
      </c>
      <c r="T336" s="607">
        <v>6</v>
      </c>
      <c r="U336" s="605" t="s">
        <v>723</v>
      </c>
      <c r="V336" s="605" t="s">
        <v>723</v>
      </c>
      <c r="W336" s="608">
        <v>8</v>
      </c>
      <c r="X336" s="609">
        <v>0.06</v>
      </c>
      <c r="Y336" s="602">
        <v>10</v>
      </c>
      <c r="Z336" s="588"/>
      <c r="AA336" s="589"/>
      <c r="AB336" s="589"/>
      <c r="AC336" s="589"/>
      <c r="AD336" s="589"/>
      <c r="AE336" s="589"/>
      <c r="AF336" s="589"/>
      <c r="AG336" s="589"/>
      <c r="AH336" s="589"/>
      <c r="AI336" s="589"/>
      <c r="AJ336" s="589"/>
      <c r="AK336" s="589"/>
      <c r="AL336" s="589"/>
      <c r="AM336" s="589"/>
      <c r="AN336" s="589"/>
      <c r="AO336" s="589"/>
      <c r="AP336" s="589"/>
      <c r="AQ336" s="589"/>
      <c r="AR336" s="589"/>
      <c r="AS336" s="589"/>
      <c r="AT336" s="589"/>
      <c r="AU336" s="589"/>
    </row>
    <row r="337" spans="1:47" s="520" customFormat="1" ht="14.25" customHeight="1" x14ac:dyDescent="0.2">
      <c r="A337" s="573" t="s">
        <v>528</v>
      </c>
      <c r="B337" s="573" t="s">
        <v>529</v>
      </c>
      <c r="C337" s="573" t="s">
        <v>742</v>
      </c>
      <c r="D337" s="702"/>
      <c r="E337" s="692">
        <v>41</v>
      </c>
      <c r="F337" s="603">
        <v>5</v>
      </c>
      <c r="G337" s="601" t="s">
        <v>723</v>
      </c>
      <c r="H337" s="604">
        <v>5</v>
      </c>
      <c r="I337" s="601" t="s">
        <v>723</v>
      </c>
      <c r="J337" s="601" t="s">
        <v>723</v>
      </c>
      <c r="K337" s="601" t="s">
        <v>723</v>
      </c>
      <c r="L337" s="694">
        <v>11</v>
      </c>
      <c r="M337" s="704">
        <v>0.27</v>
      </c>
      <c r="N337" s="605" t="s">
        <v>723</v>
      </c>
      <c r="O337" s="605" t="s">
        <v>723</v>
      </c>
      <c r="P337" s="605" t="s">
        <v>723</v>
      </c>
      <c r="Q337" s="606">
        <v>15</v>
      </c>
      <c r="R337" s="607" t="s">
        <v>723</v>
      </c>
      <c r="S337" s="607">
        <v>21</v>
      </c>
      <c r="T337" s="607">
        <v>97</v>
      </c>
      <c r="U337" s="605">
        <v>9</v>
      </c>
      <c r="V337" s="605" t="s">
        <v>723</v>
      </c>
      <c r="W337" s="608">
        <v>134</v>
      </c>
      <c r="X337" s="609">
        <v>3.3</v>
      </c>
      <c r="Y337" s="610" t="s">
        <v>723</v>
      </c>
      <c r="Z337" s="588"/>
      <c r="AA337" s="589"/>
      <c r="AB337" s="589"/>
      <c r="AC337" s="589"/>
      <c r="AD337" s="589"/>
      <c r="AE337" s="589"/>
      <c r="AF337" s="589"/>
      <c r="AG337" s="589"/>
      <c r="AH337" s="589"/>
      <c r="AI337" s="589"/>
      <c r="AJ337" s="589"/>
      <c r="AK337" s="589"/>
      <c r="AL337" s="589"/>
      <c r="AM337" s="589"/>
      <c r="AN337" s="589"/>
      <c r="AO337" s="589"/>
      <c r="AP337" s="589"/>
      <c r="AQ337" s="589"/>
      <c r="AR337" s="589"/>
      <c r="AS337" s="589"/>
      <c r="AT337" s="589"/>
      <c r="AU337" s="589"/>
    </row>
    <row r="338" spans="1:47" s="520" customFormat="1" ht="14.25" customHeight="1" x14ac:dyDescent="0.2">
      <c r="A338" s="573" t="s">
        <v>433</v>
      </c>
      <c r="B338" s="573" t="s">
        <v>696</v>
      </c>
      <c r="C338" s="573" t="s">
        <v>742</v>
      </c>
      <c r="D338" s="702"/>
      <c r="E338" s="692">
        <v>64.41</v>
      </c>
      <c r="F338" s="603">
        <v>9</v>
      </c>
      <c r="G338" s="601">
        <v>5</v>
      </c>
      <c r="H338" s="601" t="s">
        <v>723</v>
      </c>
      <c r="I338" s="601" t="s">
        <v>723</v>
      </c>
      <c r="J338" s="601" t="s">
        <v>723</v>
      </c>
      <c r="K338" s="601" t="s">
        <v>723</v>
      </c>
      <c r="L338" s="694">
        <v>17</v>
      </c>
      <c r="M338" s="704">
        <v>0.26</v>
      </c>
      <c r="N338" s="605" t="s">
        <v>723</v>
      </c>
      <c r="O338" s="607" t="s">
        <v>723</v>
      </c>
      <c r="P338" s="605">
        <v>6</v>
      </c>
      <c r="Q338" s="606">
        <v>28</v>
      </c>
      <c r="R338" s="607">
        <v>21</v>
      </c>
      <c r="S338" s="605" t="s">
        <v>723</v>
      </c>
      <c r="T338" s="607">
        <v>17</v>
      </c>
      <c r="U338" s="605" t="s">
        <v>723</v>
      </c>
      <c r="V338" s="607">
        <v>12</v>
      </c>
      <c r="W338" s="608">
        <v>58</v>
      </c>
      <c r="X338" s="609">
        <v>0.9</v>
      </c>
      <c r="Y338" s="610" t="s">
        <v>723</v>
      </c>
      <c r="Z338" s="588"/>
      <c r="AA338" s="589"/>
      <c r="AB338" s="589"/>
      <c r="AC338" s="589"/>
      <c r="AD338" s="589"/>
      <c r="AE338" s="589"/>
      <c r="AF338" s="589"/>
      <c r="AG338" s="589"/>
      <c r="AH338" s="589"/>
      <c r="AI338" s="589"/>
      <c r="AJ338" s="589"/>
      <c r="AK338" s="589"/>
      <c r="AL338" s="589"/>
      <c r="AM338" s="589"/>
      <c r="AN338" s="589"/>
      <c r="AO338" s="589"/>
      <c r="AP338" s="589"/>
      <c r="AQ338" s="589"/>
      <c r="AR338" s="589"/>
      <c r="AS338" s="589"/>
      <c r="AT338" s="589"/>
      <c r="AU338" s="589"/>
    </row>
    <row r="339" spans="1:47" s="520" customFormat="1" ht="14.25" customHeight="1" x14ac:dyDescent="0.2">
      <c r="A339" s="573" t="s">
        <v>266</v>
      </c>
      <c r="B339" s="573" t="s">
        <v>267</v>
      </c>
      <c r="C339" s="573" t="s">
        <v>749</v>
      </c>
      <c r="D339" s="702"/>
      <c r="E339" s="692">
        <v>106</v>
      </c>
      <c r="F339" s="603">
        <v>62</v>
      </c>
      <c r="G339" s="604">
        <v>13</v>
      </c>
      <c r="H339" s="604">
        <v>11</v>
      </c>
      <c r="I339" s="604">
        <v>10</v>
      </c>
      <c r="J339" s="601" t="s">
        <v>723</v>
      </c>
      <c r="K339" s="601" t="s">
        <v>723</v>
      </c>
      <c r="L339" s="694">
        <v>107</v>
      </c>
      <c r="M339" s="704">
        <v>1.01</v>
      </c>
      <c r="N339" s="607">
        <v>9</v>
      </c>
      <c r="O339" s="607">
        <v>62</v>
      </c>
      <c r="P339" s="607">
        <v>33</v>
      </c>
      <c r="Q339" s="606">
        <v>211</v>
      </c>
      <c r="R339" s="607">
        <v>12</v>
      </c>
      <c r="S339" s="607">
        <v>16</v>
      </c>
      <c r="T339" s="607">
        <v>44</v>
      </c>
      <c r="U339" s="605" t="s">
        <v>723</v>
      </c>
      <c r="V339" s="605" t="s">
        <v>723</v>
      </c>
      <c r="W339" s="608">
        <v>72</v>
      </c>
      <c r="X339" s="609">
        <v>0.68</v>
      </c>
      <c r="Y339" s="602">
        <v>62</v>
      </c>
      <c r="Z339" s="588"/>
      <c r="AA339" s="589"/>
      <c r="AB339" s="589"/>
      <c r="AC339" s="589"/>
      <c r="AD339" s="589"/>
      <c r="AE339" s="589"/>
      <c r="AF339" s="589"/>
      <c r="AG339" s="589"/>
      <c r="AH339" s="589"/>
      <c r="AI339" s="589"/>
      <c r="AJ339" s="589"/>
      <c r="AK339" s="589"/>
      <c r="AL339" s="589"/>
      <c r="AM339" s="589"/>
      <c r="AN339" s="589"/>
      <c r="AO339" s="589"/>
      <c r="AP339" s="589"/>
      <c r="AQ339" s="589"/>
      <c r="AR339" s="589"/>
      <c r="AS339" s="589"/>
      <c r="AT339" s="589"/>
      <c r="AU339" s="589"/>
    </row>
    <row r="340" spans="1:47" s="520" customFormat="1" ht="14.25" customHeight="1" x14ac:dyDescent="0.2">
      <c r="A340" s="573" t="s">
        <v>222</v>
      </c>
      <c r="B340" s="573" t="s">
        <v>223</v>
      </c>
      <c r="C340" s="573" t="s">
        <v>749</v>
      </c>
      <c r="D340" s="702"/>
      <c r="E340" s="692">
        <v>44</v>
      </c>
      <c r="F340" s="603">
        <v>41</v>
      </c>
      <c r="G340" s="601" t="s">
        <v>723</v>
      </c>
      <c r="H340" s="601" t="s">
        <v>723</v>
      </c>
      <c r="I340" s="601" t="s">
        <v>723</v>
      </c>
      <c r="J340" s="601" t="s">
        <v>723</v>
      </c>
      <c r="K340" s="601" t="s">
        <v>723</v>
      </c>
      <c r="L340" s="694">
        <v>47</v>
      </c>
      <c r="M340" s="704">
        <v>1.07</v>
      </c>
      <c r="N340" s="607">
        <v>9</v>
      </c>
      <c r="O340" s="607">
        <v>54</v>
      </c>
      <c r="P340" s="607">
        <v>8</v>
      </c>
      <c r="Q340" s="606">
        <v>118</v>
      </c>
      <c r="R340" s="607">
        <v>23</v>
      </c>
      <c r="S340" s="605" t="s">
        <v>723</v>
      </c>
      <c r="T340" s="607">
        <v>17</v>
      </c>
      <c r="U340" s="605" t="s">
        <v>723</v>
      </c>
      <c r="V340" s="605" t="s">
        <v>723</v>
      </c>
      <c r="W340" s="608">
        <v>42</v>
      </c>
      <c r="X340" s="609">
        <v>0.95</v>
      </c>
      <c r="Y340" s="602">
        <v>8</v>
      </c>
      <c r="Z340" s="588"/>
      <c r="AA340" s="589"/>
      <c r="AB340" s="589"/>
      <c r="AC340" s="589"/>
      <c r="AD340" s="589"/>
      <c r="AE340" s="589"/>
      <c r="AF340" s="589"/>
      <c r="AG340" s="589"/>
      <c r="AH340" s="589"/>
      <c r="AI340" s="589"/>
      <c r="AJ340" s="589"/>
      <c r="AK340" s="589"/>
      <c r="AL340" s="589"/>
      <c r="AM340" s="589"/>
      <c r="AN340" s="589"/>
      <c r="AO340" s="589"/>
      <c r="AP340" s="589"/>
      <c r="AQ340" s="589"/>
      <c r="AR340" s="589"/>
      <c r="AS340" s="589"/>
      <c r="AT340" s="589"/>
      <c r="AU340" s="589"/>
    </row>
    <row r="341" spans="1:47" s="520" customFormat="1" ht="14.25" customHeight="1" x14ac:dyDescent="0.2">
      <c r="A341" s="573" t="s">
        <v>542</v>
      </c>
      <c r="B341" s="573" t="s">
        <v>543</v>
      </c>
      <c r="C341" s="573" t="s">
        <v>742</v>
      </c>
      <c r="D341" s="702"/>
      <c r="E341" s="692">
        <v>50.134999999999998</v>
      </c>
      <c r="F341" s="603">
        <v>15</v>
      </c>
      <c r="G341" s="601" t="s">
        <v>723</v>
      </c>
      <c r="H341" s="601" t="s">
        <v>723</v>
      </c>
      <c r="I341" s="601" t="s">
        <v>723</v>
      </c>
      <c r="J341" s="601" t="s">
        <v>723</v>
      </c>
      <c r="K341" s="604" t="s">
        <v>723</v>
      </c>
      <c r="L341" s="694">
        <v>17</v>
      </c>
      <c r="M341" s="704">
        <v>0.34</v>
      </c>
      <c r="N341" s="605" t="s">
        <v>723</v>
      </c>
      <c r="O341" s="605" t="s">
        <v>723</v>
      </c>
      <c r="P341" s="607">
        <v>11</v>
      </c>
      <c r="Q341" s="606">
        <v>37</v>
      </c>
      <c r="R341" s="607">
        <v>50</v>
      </c>
      <c r="S341" s="605" t="s">
        <v>723</v>
      </c>
      <c r="T341" s="607">
        <v>13</v>
      </c>
      <c r="U341" s="605" t="s">
        <v>723</v>
      </c>
      <c r="V341" s="607">
        <v>28</v>
      </c>
      <c r="W341" s="608">
        <v>97</v>
      </c>
      <c r="X341" s="609">
        <v>1.93</v>
      </c>
      <c r="Y341" s="610">
        <v>65</v>
      </c>
      <c r="Z341" s="588"/>
      <c r="AA341" s="589"/>
      <c r="AB341" s="589"/>
      <c r="AC341" s="589"/>
      <c r="AD341" s="589"/>
      <c r="AE341" s="589"/>
      <c r="AF341" s="589"/>
      <c r="AG341" s="589"/>
      <c r="AH341" s="589"/>
      <c r="AI341" s="589"/>
      <c r="AJ341" s="589"/>
      <c r="AK341" s="589"/>
      <c r="AL341" s="589"/>
      <c r="AM341" s="589"/>
      <c r="AN341" s="589"/>
      <c r="AO341" s="589"/>
      <c r="AP341" s="589"/>
      <c r="AQ341" s="589"/>
      <c r="AR341" s="589"/>
      <c r="AS341" s="589"/>
      <c r="AT341" s="589"/>
      <c r="AU341" s="589"/>
    </row>
    <row r="342" spans="1:47" s="520" customFormat="1" ht="14.25" customHeight="1" x14ac:dyDescent="0.2">
      <c r="A342" s="573" t="s">
        <v>224</v>
      </c>
      <c r="B342" s="573" t="s">
        <v>225</v>
      </c>
      <c r="C342" s="573" t="s">
        <v>749</v>
      </c>
      <c r="D342" s="702"/>
      <c r="E342" s="692">
        <v>52</v>
      </c>
      <c r="F342" s="612">
        <v>30</v>
      </c>
      <c r="G342" s="601" t="s">
        <v>723</v>
      </c>
      <c r="H342" s="601" t="s">
        <v>723</v>
      </c>
      <c r="I342" s="601" t="s">
        <v>723</v>
      </c>
      <c r="J342" s="601" t="s">
        <v>723</v>
      </c>
      <c r="K342" s="601" t="s">
        <v>723</v>
      </c>
      <c r="L342" s="694">
        <v>32</v>
      </c>
      <c r="M342" s="704">
        <v>0.62</v>
      </c>
      <c r="N342" s="607">
        <v>5</v>
      </c>
      <c r="O342" s="607">
        <v>23</v>
      </c>
      <c r="P342" s="607">
        <v>14</v>
      </c>
      <c r="Q342" s="606">
        <v>74</v>
      </c>
      <c r="R342" s="605" t="s">
        <v>723</v>
      </c>
      <c r="S342" s="605" t="s">
        <v>723</v>
      </c>
      <c r="T342" s="607">
        <v>7</v>
      </c>
      <c r="U342" s="605" t="s">
        <v>723</v>
      </c>
      <c r="V342" s="605" t="s">
        <v>723</v>
      </c>
      <c r="W342" s="608">
        <v>11</v>
      </c>
      <c r="X342" s="609">
        <v>0.21</v>
      </c>
      <c r="Y342" s="602">
        <v>10</v>
      </c>
      <c r="Z342" s="588"/>
      <c r="AA342" s="589"/>
      <c r="AB342" s="589"/>
      <c r="AC342" s="589"/>
      <c r="AD342" s="589"/>
      <c r="AE342" s="589"/>
      <c r="AF342" s="589"/>
      <c r="AG342" s="589"/>
      <c r="AH342" s="589"/>
      <c r="AI342" s="589"/>
      <c r="AJ342" s="589"/>
      <c r="AK342" s="589"/>
      <c r="AL342" s="589"/>
      <c r="AM342" s="589"/>
      <c r="AN342" s="589"/>
      <c r="AO342" s="589"/>
      <c r="AP342" s="589"/>
      <c r="AQ342" s="589"/>
      <c r="AR342" s="589"/>
      <c r="AS342" s="589"/>
      <c r="AT342" s="589"/>
      <c r="AU342" s="589"/>
    </row>
    <row r="343" spans="1:47" s="520" customFormat="1" ht="14.25" customHeight="1" x14ac:dyDescent="0.2">
      <c r="A343" s="573" t="s">
        <v>440</v>
      </c>
      <c r="B343" s="573" t="s">
        <v>441</v>
      </c>
      <c r="C343" s="573" t="s">
        <v>742</v>
      </c>
      <c r="D343" s="702"/>
      <c r="E343" s="692">
        <v>71</v>
      </c>
      <c r="F343" s="603">
        <v>16</v>
      </c>
      <c r="G343" s="601" t="s">
        <v>723</v>
      </c>
      <c r="H343" s="604">
        <v>6</v>
      </c>
      <c r="I343" s="601" t="s">
        <v>723</v>
      </c>
      <c r="J343" s="601" t="s">
        <v>723</v>
      </c>
      <c r="K343" s="601" t="s">
        <v>723</v>
      </c>
      <c r="L343" s="694">
        <v>27</v>
      </c>
      <c r="M343" s="704">
        <v>0.38</v>
      </c>
      <c r="N343" s="607" t="s">
        <v>723</v>
      </c>
      <c r="O343" s="607" t="s">
        <v>723</v>
      </c>
      <c r="P343" s="607">
        <v>14</v>
      </c>
      <c r="Q343" s="606">
        <v>55</v>
      </c>
      <c r="R343" s="607">
        <v>27</v>
      </c>
      <c r="S343" s="607">
        <v>33</v>
      </c>
      <c r="T343" s="607">
        <v>48</v>
      </c>
      <c r="U343" s="605" t="s">
        <v>723</v>
      </c>
      <c r="V343" s="605" t="s">
        <v>723</v>
      </c>
      <c r="W343" s="608">
        <v>108</v>
      </c>
      <c r="X343" s="609">
        <v>1.51</v>
      </c>
      <c r="Y343" s="610" t="s">
        <v>723</v>
      </c>
      <c r="Z343" s="588"/>
      <c r="AA343" s="589"/>
      <c r="AB343" s="589"/>
      <c r="AC343" s="589"/>
      <c r="AD343" s="589"/>
      <c r="AE343" s="589"/>
      <c r="AF343" s="589"/>
      <c r="AG343" s="589"/>
      <c r="AH343" s="589"/>
      <c r="AI343" s="589"/>
      <c r="AJ343" s="589"/>
      <c r="AK343" s="589"/>
      <c r="AL343" s="589"/>
      <c r="AM343" s="589"/>
      <c r="AN343" s="589"/>
      <c r="AO343" s="589"/>
      <c r="AP343" s="589"/>
      <c r="AQ343" s="589"/>
      <c r="AR343" s="589"/>
      <c r="AS343" s="589"/>
      <c r="AT343" s="589"/>
      <c r="AU343" s="589"/>
    </row>
    <row r="344" spans="1:47" s="520" customFormat="1" ht="14.25" customHeight="1" x14ac:dyDescent="0.2">
      <c r="A344" s="573" t="s">
        <v>87</v>
      </c>
      <c r="B344" s="573" t="s">
        <v>88</v>
      </c>
      <c r="C344" s="573" t="s">
        <v>743</v>
      </c>
      <c r="D344" s="702"/>
      <c r="E344" s="692">
        <v>49</v>
      </c>
      <c r="F344" s="612" t="s">
        <v>723</v>
      </c>
      <c r="G344" s="601" t="s">
        <v>723</v>
      </c>
      <c r="H344" s="601" t="s">
        <v>723</v>
      </c>
      <c r="I344" s="601" t="s">
        <v>723</v>
      </c>
      <c r="J344" s="601" t="s">
        <v>723</v>
      </c>
      <c r="K344" s="601" t="s">
        <v>723</v>
      </c>
      <c r="L344" s="600" t="s">
        <v>723</v>
      </c>
      <c r="M344" s="610" t="s">
        <v>723</v>
      </c>
      <c r="N344" s="605" t="s">
        <v>723</v>
      </c>
      <c r="O344" s="605" t="s">
        <v>723</v>
      </c>
      <c r="P344" s="607" t="s">
        <v>723</v>
      </c>
      <c r="Q344" s="606">
        <v>6</v>
      </c>
      <c r="R344" s="605" t="s">
        <v>723</v>
      </c>
      <c r="S344" s="605" t="s">
        <v>723</v>
      </c>
      <c r="T344" s="605" t="s">
        <v>723</v>
      </c>
      <c r="U344" s="605" t="s">
        <v>723</v>
      </c>
      <c r="V344" s="605" t="s">
        <v>723</v>
      </c>
      <c r="W344" s="611" t="s">
        <v>619</v>
      </c>
      <c r="X344" s="610" t="s">
        <v>723</v>
      </c>
      <c r="Y344" s="610" t="s">
        <v>723</v>
      </c>
      <c r="Z344" s="588"/>
      <c r="AA344" s="589"/>
      <c r="AB344" s="589"/>
      <c r="AC344" s="589"/>
      <c r="AD344" s="589"/>
      <c r="AE344" s="589"/>
      <c r="AF344" s="589"/>
      <c r="AG344" s="589"/>
      <c r="AH344" s="589"/>
      <c r="AI344" s="589"/>
      <c r="AJ344" s="589"/>
      <c r="AK344" s="589"/>
      <c r="AL344" s="589"/>
      <c r="AM344" s="589"/>
      <c r="AN344" s="589"/>
      <c r="AO344" s="589"/>
      <c r="AP344" s="589"/>
      <c r="AQ344" s="589"/>
      <c r="AR344" s="589"/>
      <c r="AS344" s="589"/>
      <c r="AT344" s="589"/>
      <c r="AU344" s="589"/>
    </row>
    <row r="345" spans="1:47" s="520" customFormat="1" ht="14.25" customHeight="1" x14ac:dyDescent="0.2">
      <c r="A345" s="573" t="s">
        <v>226</v>
      </c>
      <c r="B345" s="573" t="s">
        <v>227</v>
      </c>
      <c r="C345" s="573" t="s">
        <v>749</v>
      </c>
      <c r="D345" s="702"/>
      <c r="E345" s="692">
        <v>44</v>
      </c>
      <c r="F345" s="603">
        <v>42</v>
      </c>
      <c r="G345" s="601" t="s">
        <v>723</v>
      </c>
      <c r="H345" s="601" t="s">
        <v>723</v>
      </c>
      <c r="I345" s="601" t="s">
        <v>723</v>
      </c>
      <c r="J345" s="601" t="s">
        <v>723</v>
      </c>
      <c r="K345" s="601" t="s">
        <v>723</v>
      </c>
      <c r="L345" s="694">
        <v>43</v>
      </c>
      <c r="M345" s="704">
        <v>0.97</v>
      </c>
      <c r="N345" s="607" t="s">
        <v>723</v>
      </c>
      <c r="O345" s="605">
        <v>7</v>
      </c>
      <c r="P345" s="605" t="s">
        <v>723</v>
      </c>
      <c r="Q345" s="606">
        <v>53</v>
      </c>
      <c r="R345" s="605" t="s">
        <v>723</v>
      </c>
      <c r="S345" s="605" t="s">
        <v>723</v>
      </c>
      <c r="T345" s="605" t="s">
        <v>723</v>
      </c>
      <c r="U345" s="605" t="s">
        <v>723</v>
      </c>
      <c r="V345" s="605" t="s">
        <v>723</v>
      </c>
      <c r="W345" s="608" t="s">
        <v>619</v>
      </c>
      <c r="X345" s="609" t="s">
        <v>723</v>
      </c>
      <c r="Y345" s="602">
        <v>73</v>
      </c>
      <c r="Z345" s="588"/>
      <c r="AA345" s="589"/>
      <c r="AB345" s="589"/>
      <c r="AC345" s="589"/>
      <c r="AD345" s="589"/>
      <c r="AE345" s="589"/>
      <c r="AF345" s="589"/>
      <c r="AG345" s="589"/>
      <c r="AH345" s="589"/>
      <c r="AI345" s="589"/>
      <c r="AJ345" s="589"/>
      <c r="AK345" s="589"/>
      <c r="AL345" s="589"/>
      <c r="AM345" s="589"/>
      <c r="AN345" s="589"/>
      <c r="AO345" s="589"/>
      <c r="AP345" s="589"/>
      <c r="AQ345" s="589"/>
      <c r="AR345" s="589"/>
      <c r="AS345" s="589"/>
      <c r="AT345" s="589"/>
      <c r="AU345" s="589"/>
    </row>
    <row r="346" spans="1:47" s="520" customFormat="1" ht="14.25" customHeight="1" x14ac:dyDescent="0.2">
      <c r="A346" s="591" t="s">
        <v>103</v>
      </c>
      <c r="B346" s="591" t="s">
        <v>697</v>
      </c>
      <c r="C346" s="591" t="s">
        <v>747</v>
      </c>
      <c r="D346" s="703"/>
      <c r="E346" s="757">
        <v>89.094999999999999</v>
      </c>
      <c r="F346" s="627">
        <v>21</v>
      </c>
      <c r="G346" s="628" t="s">
        <v>723</v>
      </c>
      <c r="H346" s="628" t="s">
        <v>723</v>
      </c>
      <c r="I346" s="628" t="s">
        <v>723</v>
      </c>
      <c r="J346" s="628" t="s">
        <v>723</v>
      </c>
      <c r="K346" s="628" t="s">
        <v>723</v>
      </c>
      <c r="L346" s="631">
        <v>24</v>
      </c>
      <c r="M346" s="705">
        <v>0.27</v>
      </c>
      <c r="N346" s="628">
        <v>7</v>
      </c>
      <c r="O346" s="628">
        <v>5</v>
      </c>
      <c r="P346" s="629">
        <v>10</v>
      </c>
      <c r="Q346" s="630">
        <v>46</v>
      </c>
      <c r="R346" s="628" t="s">
        <v>723</v>
      </c>
      <c r="S346" s="629">
        <v>20</v>
      </c>
      <c r="T346" s="629">
        <v>36</v>
      </c>
      <c r="U346" s="628" t="s">
        <v>723</v>
      </c>
      <c r="V346" s="628" t="s">
        <v>723</v>
      </c>
      <c r="W346" s="631">
        <v>58</v>
      </c>
      <c r="X346" s="632">
        <v>0.65</v>
      </c>
      <c r="Y346" s="633" t="s">
        <v>723</v>
      </c>
      <c r="Z346" s="588"/>
      <c r="AA346" s="589"/>
      <c r="AB346" s="589"/>
      <c r="AC346" s="589"/>
      <c r="AD346" s="589"/>
      <c r="AE346" s="589"/>
      <c r="AF346" s="589"/>
      <c r="AG346" s="589"/>
      <c r="AH346" s="589"/>
      <c r="AI346" s="589"/>
      <c r="AJ346" s="589"/>
      <c r="AK346" s="589"/>
      <c r="AL346" s="589"/>
      <c r="AM346" s="589"/>
      <c r="AN346" s="589"/>
      <c r="AO346" s="589"/>
      <c r="AP346" s="589"/>
      <c r="AQ346" s="589"/>
      <c r="AR346" s="589"/>
      <c r="AS346" s="589"/>
      <c r="AT346" s="589"/>
      <c r="AU346" s="589"/>
    </row>
    <row r="347" spans="1:47" s="636" customFormat="1" ht="11.25" x14ac:dyDescent="0.2">
      <c r="A347" s="35" t="s">
        <v>606</v>
      </c>
      <c r="B347" s="99"/>
      <c r="C347" s="99"/>
      <c r="D347" s="99"/>
      <c r="E347" s="697"/>
      <c r="F347" s="697"/>
      <c r="G347" s="697"/>
      <c r="H347" s="697"/>
      <c r="I347" s="698"/>
      <c r="J347" s="699"/>
      <c r="K347" s="638"/>
      <c r="L347" s="700"/>
      <c r="M347" s="638"/>
      <c r="N347" s="638"/>
      <c r="O347" s="638"/>
      <c r="P347" s="638"/>
      <c r="Q347" s="700"/>
      <c r="R347" s="638"/>
      <c r="S347" s="638"/>
      <c r="T347" s="638"/>
      <c r="U347" s="638"/>
      <c r="V347" s="638"/>
      <c r="W347" s="638"/>
      <c r="X347" s="638"/>
      <c r="Y347" s="700"/>
      <c r="Z347" s="638"/>
      <c r="AA347" s="637"/>
    </row>
    <row r="348" spans="1:47" s="636" customFormat="1" ht="11.25" x14ac:dyDescent="0.2">
      <c r="A348" s="648">
        <v>1</v>
      </c>
      <c r="B348" s="774" t="s">
        <v>725</v>
      </c>
      <c r="C348" s="774"/>
      <c r="D348" s="774"/>
      <c r="E348" s="774"/>
      <c r="F348" s="774"/>
      <c r="G348" s="774"/>
      <c r="H348" s="774"/>
      <c r="I348" s="774"/>
      <c r="J348" s="774"/>
      <c r="L348" s="637"/>
      <c r="Q348" s="637"/>
      <c r="Y348" s="637"/>
      <c r="Z348" s="638"/>
      <c r="AA348" s="637"/>
    </row>
    <row r="349" spans="1:47" s="636" customFormat="1" ht="11.25" x14ac:dyDescent="0.2">
      <c r="A349" s="52"/>
      <c r="B349" s="90" t="s">
        <v>726</v>
      </c>
      <c r="C349" s="90"/>
      <c r="D349" s="90"/>
      <c r="E349" s="774"/>
      <c r="F349" s="774"/>
      <c r="G349" s="774"/>
      <c r="H349" s="774"/>
      <c r="I349" s="774"/>
      <c r="J349" s="774"/>
      <c r="L349" s="637"/>
      <c r="Q349" s="637"/>
      <c r="Y349" s="637"/>
      <c r="Z349" s="638"/>
      <c r="AA349" s="637"/>
    </row>
    <row r="350" spans="1:47" s="636" customFormat="1" ht="11.25" x14ac:dyDescent="0.2">
      <c r="A350" s="52">
        <v>2</v>
      </c>
      <c r="B350" s="707" t="s">
        <v>840</v>
      </c>
      <c r="C350" s="90"/>
      <c r="D350" s="90"/>
      <c r="E350" s="774"/>
      <c r="F350" s="774"/>
      <c r="G350" s="774"/>
      <c r="H350" s="774"/>
      <c r="I350" s="774"/>
      <c r="J350" s="774"/>
      <c r="L350" s="637"/>
      <c r="Q350" s="637"/>
      <c r="Y350" s="637"/>
      <c r="Z350" s="638"/>
      <c r="AA350" s="637"/>
    </row>
    <row r="351" spans="1:47" s="636" customFormat="1" ht="11.25" x14ac:dyDescent="0.2">
      <c r="A351" s="41" t="s">
        <v>619</v>
      </c>
      <c r="B351" s="91" t="s">
        <v>698</v>
      </c>
      <c r="C351" s="91"/>
      <c r="D351" s="91"/>
      <c r="E351" s="91"/>
      <c r="F351" s="91"/>
      <c r="G351" s="91"/>
      <c r="H351" s="91"/>
      <c r="I351" s="91"/>
      <c r="J351" s="261"/>
      <c r="L351" s="637"/>
      <c r="Q351" s="637"/>
      <c r="Y351" s="637"/>
      <c r="Z351" s="638"/>
      <c r="AA351" s="637"/>
    </row>
    <row r="352" spans="1:47" s="636" customFormat="1" ht="11.25" x14ac:dyDescent="0.2">
      <c r="A352" s="43"/>
      <c r="B352" s="94" t="s">
        <v>630</v>
      </c>
      <c r="C352" s="94"/>
      <c r="D352" s="94"/>
      <c r="E352" s="91"/>
      <c r="F352" s="91"/>
      <c r="G352" s="91"/>
      <c r="H352" s="91"/>
      <c r="I352" s="91"/>
      <c r="J352" s="261"/>
      <c r="L352" s="637"/>
      <c r="Q352" s="637"/>
      <c r="Y352" s="637"/>
      <c r="Z352" s="638"/>
      <c r="AA352" s="637"/>
    </row>
    <row r="353" spans="1:27" s="636" customFormat="1" ht="11.25" x14ac:dyDescent="0.2">
      <c r="A353" s="43"/>
      <c r="B353" s="94" t="s">
        <v>631</v>
      </c>
      <c r="C353" s="94"/>
      <c r="D353" s="94"/>
      <c r="E353" s="91"/>
      <c r="F353" s="91"/>
      <c r="G353" s="91"/>
      <c r="H353" s="91"/>
      <c r="I353" s="91"/>
      <c r="J353" s="261"/>
      <c r="L353" s="637"/>
      <c r="Q353" s="637"/>
      <c r="Y353" s="637"/>
      <c r="Z353" s="638"/>
      <c r="AA353" s="637"/>
    </row>
    <row r="354" spans="1:27" s="642" customFormat="1" ht="15" customHeight="1" x14ac:dyDescent="0.2">
      <c r="A354" s="639" t="s">
        <v>720</v>
      </c>
      <c r="B354" s="823" t="s">
        <v>849</v>
      </c>
      <c r="C354" s="824"/>
      <c r="D354" s="824"/>
      <c r="E354" s="824"/>
      <c r="F354" s="635"/>
      <c r="G354" s="635"/>
      <c r="H354" s="635"/>
      <c r="I354" s="91"/>
      <c r="J354" s="261"/>
      <c r="L354" s="643"/>
      <c r="Q354" s="643"/>
      <c r="Y354" s="643"/>
      <c r="AA354" s="643"/>
    </row>
    <row r="355" spans="1:27" s="642" customFormat="1" ht="15" customHeight="1" x14ac:dyDescent="0.2">
      <c r="A355" s="639" t="s">
        <v>814</v>
      </c>
      <c r="B355" s="640" t="s">
        <v>815</v>
      </c>
      <c r="C355" s="641"/>
      <c r="D355" s="641"/>
      <c r="E355" s="635"/>
      <c r="F355" s="635"/>
      <c r="G355" s="635"/>
      <c r="H355" s="635"/>
      <c r="I355" s="91"/>
      <c r="J355" s="261"/>
      <c r="L355" s="643"/>
      <c r="Q355" s="643"/>
      <c r="Y355" s="643"/>
      <c r="AA355" s="643"/>
    </row>
    <row r="356" spans="1:27" s="642" customFormat="1" ht="15" customHeight="1" x14ac:dyDescent="0.2">
      <c r="A356" s="99"/>
      <c r="B356" s="644" t="s">
        <v>781</v>
      </c>
      <c r="C356" s="641"/>
      <c r="D356" s="641"/>
      <c r="E356" s="635"/>
      <c r="F356" s="635"/>
      <c r="G356" s="635"/>
      <c r="H356" s="635"/>
      <c r="I356" s="91"/>
      <c r="J356" s="261"/>
      <c r="L356" s="643"/>
      <c r="Q356" s="643"/>
      <c r="Y356" s="643"/>
      <c r="AA356" s="643"/>
    </row>
    <row r="357" spans="1:27" s="636" customFormat="1" ht="9.75" customHeight="1" x14ac:dyDescent="0.2">
      <c r="A357" s="35"/>
      <c r="B357" s="645"/>
      <c r="C357" s="641"/>
      <c r="D357" s="646"/>
      <c r="E357" s="635"/>
      <c r="F357" s="635"/>
      <c r="G357" s="635"/>
      <c r="H357" s="635"/>
      <c r="I357" s="91"/>
      <c r="J357" s="261"/>
      <c r="L357" s="637"/>
      <c r="Q357" s="637"/>
      <c r="Y357" s="637"/>
      <c r="Z357" s="638"/>
      <c r="AA357" s="637"/>
    </row>
    <row r="358" spans="1:27" s="636" customFormat="1" ht="11.25" x14ac:dyDescent="0.2">
      <c r="A358" s="35" t="s">
        <v>632</v>
      </c>
      <c r="B358" s="98"/>
      <c r="C358" s="98"/>
      <c r="D358" s="98"/>
      <c r="E358" s="91"/>
      <c r="F358" s="91"/>
      <c r="G358" s="91"/>
      <c r="H358" s="91"/>
      <c r="I358" s="91"/>
      <c r="J358" s="261"/>
      <c r="L358" s="637"/>
      <c r="Q358" s="637"/>
      <c r="Y358" s="637"/>
      <c r="Z358" s="638"/>
      <c r="AA358" s="637"/>
    </row>
    <row r="359" spans="1:27" s="636" customFormat="1" ht="11.25" x14ac:dyDescent="0.2">
      <c r="A359" s="35"/>
      <c r="B359" s="91" t="s">
        <v>820</v>
      </c>
      <c r="C359" s="91"/>
      <c r="D359" s="91"/>
      <c r="E359" s="91"/>
      <c r="F359" s="91"/>
      <c r="G359" s="91"/>
      <c r="H359" s="91"/>
      <c r="I359" s="91"/>
      <c r="J359" s="261"/>
      <c r="L359" s="637"/>
      <c r="Q359" s="637"/>
      <c r="Y359" s="637"/>
      <c r="Z359" s="638"/>
      <c r="AA359" s="637"/>
    </row>
    <row r="360" spans="1:27" s="636" customFormat="1" ht="11.25" x14ac:dyDescent="0.2">
      <c r="A360" s="35"/>
      <c r="B360" s="46" t="s">
        <v>853</v>
      </c>
      <c r="C360" s="99"/>
      <c r="D360" s="99"/>
      <c r="E360" s="91"/>
      <c r="F360" s="91"/>
      <c r="G360" s="91"/>
      <c r="H360" s="91"/>
      <c r="I360" s="91"/>
      <c r="J360" s="261"/>
      <c r="L360" s="637"/>
      <c r="Q360" s="637"/>
      <c r="Y360" s="637"/>
      <c r="Z360" s="638"/>
      <c r="AA360" s="637"/>
    </row>
    <row r="361" spans="1:27" s="636" customFormat="1" ht="11.25" x14ac:dyDescent="0.2">
      <c r="A361" s="42"/>
      <c r="B361" s="100" t="s">
        <v>607</v>
      </c>
      <c r="C361" s="100"/>
      <c r="D361" s="100"/>
      <c r="E361" s="647" t="s">
        <v>829</v>
      </c>
      <c r="F361" s="91"/>
      <c r="G361" s="91"/>
      <c r="H361" s="91"/>
      <c r="I361" s="91"/>
      <c r="J361" s="261"/>
      <c r="L361" s="637"/>
      <c r="Q361" s="637"/>
      <c r="Y361" s="637"/>
      <c r="Z361" s="638"/>
      <c r="AA361" s="637"/>
    </row>
    <row r="362" spans="1:27" s="636" customFormat="1" ht="11.25" x14ac:dyDescent="0.2">
      <c r="L362" s="637"/>
      <c r="Q362" s="637"/>
      <c r="Y362" s="637"/>
      <c r="Z362" s="638"/>
      <c r="AA362" s="637"/>
    </row>
  </sheetData>
  <mergeCells count="6">
    <mergeCell ref="B354:E354"/>
    <mergeCell ref="A1:Y1"/>
    <mergeCell ref="F2:Q2"/>
    <mergeCell ref="R2:X2"/>
    <mergeCell ref="A4:B4"/>
    <mergeCell ref="F4:M4"/>
  </mergeCells>
  <hyperlinks>
    <hyperlink ref="B349" r:id="rId1"/>
  </hyperlinks>
  <pageMargins left="0.70866141732283472" right="0.70866141732283472" top="0.74803149606299213" bottom="0.74803149606299213" header="0.31496062992125984" footer="0.31496062992125984"/>
  <pageSetup paperSize="9" scale="47"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72"/>
  <sheetViews>
    <sheetView showGridLines="0" zoomScale="80" zoomScaleNormal="80" workbookViewId="0">
      <pane xSplit="4" ySplit="5" topLeftCell="E6" activePane="bottomRight" state="frozen"/>
      <selection pane="topRight" activeCell="E1" sqref="E1"/>
      <selection pane="bottomLeft" activeCell="A6" sqref="A6"/>
      <selection pane="bottomRight" activeCell="AA26" sqref="AA26"/>
    </sheetView>
  </sheetViews>
  <sheetFormatPr defaultRowHeight="12.75" x14ac:dyDescent="0.2"/>
  <cols>
    <col min="1" max="1" width="10.44140625" style="513" customWidth="1"/>
    <col min="2" max="2" width="21.44140625" style="513" customWidth="1"/>
    <col min="3" max="3" width="8.21875" style="513" customWidth="1"/>
    <col min="4" max="4" width="2.33203125" style="513" customWidth="1"/>
    <col min="5" max="5" width="15.33203125" style="513" customWidth="1"/>
    <col min="6" max="6" width="9" style="513" customWidth="1"/>
    <col min="7" max="11" width="8.33203125" style="513" customWidth="1"/>
    <col min="12" max="12" width="8.33203125" style="514" customWidth="1"/>
    <col min="13" max="13" width="8.88671875" style="513" customWidth="1"/>
    <col min="14" max="14" width="9" style="513" customWidth="1"/>
    <col min="15" max="16" width="8.33203125" style="513" customWidth="1"/>
    <col min="17" max="17" width="8.33203125" style="514" customWidth="1"/>
    <col min="18" max="18" width="8.33203125" style="513" customWidth="1"/>
    <col min="19" max="19" width="7.5546875" style="513" customWidth="1"/>
    <col min="20" max="20" width="10.5546875" style="513" customWidth="1"/>
    <col min="21" max="21" width="8.5546875" style="513" customWidth="1"/>
    <col min="22" max="22" width="8.44140625" style="513" customWidth="1"/>
    <col min="23" max="23" width="9.109375" style="513" customWidth="1"/>
    <col min="24" max="24" width="8.5546875" style="513" customWidth="1"/>
    <col min="25" max="25" width="11.5546875" style="514" customWidth="1"/>
    <col min="26" max="26" width="11.33203125" style="540" customWidth="1"/>
    <col min="27" max="27" width="8.88671875" style="514"/>
    <col min="28" max="16384" width="8.88671875" style="513"/>
  </cols>
  <sheetData>
    <row r="1" spans="1:28" ht="58.5" customHeight="1" x14ac:dyDescent="0.2">
      <c r="A1" s="812" t="s">
        <v>828</v>
      </c>
      <c r="B1" s="812"/>
      <c r="C1" s="812"/>
      <c r="D1" s="812"/>
      <c r="E1" s="812"/>
      <c r="F1" s="812"/>
      <c r="G1" s="812"/>
      <c r="H1" s="812"/>
      <c r="I1" s="812"/>
      <c r="J1" s="812"/>
      <c r="K1" s="812"/>
      <c r="L1" s="812"/>
      <c r="M1" s="812"/>
      <c r="N1" s="812"/>
      <c r="O1" s="812"/>
      <c r="P1" s="812"/>
      <c r="Q1" s="812"/>
      <c r="R1" s="812"/>
      <c r="S1" s="812"/>
      <c r="T1" s="812"/>
      <c r="U1" s="812"/>
      <c r="V1" s="812"/>
      <c r="W1" s="812"/>
      <c r="X1" s="812"/>
      <c r="Y1" s="812"/>
      <c r="Z1" s="650"/>
    </row>
    <row r="2" spans="1:28" s="520" customFormat="1" ht="17.100000000000001" customHeight="1" x14ac:dyDescent="0.2">
      <c r="C2" s="579"/>
      <c r="D2" s="579"/>
      <c r="E2" s="580"/>
      <c r="F2" s="813" t="s">
        <v>770</v>
      </c>
      <c r="G2" s="814"/>
      <c r="H2" s="814"/>
      <c r="I2" s="814"/>
      <c r="J2" s="814"/>
      <c r="K2" s="814"/>
      <c r="L2" s="814"/>
      <c r="M2" s="814"/>
      <c r="N2" s="814"/>
      <c r="O2" s="814"/>
      <c r="P2" s="814"/>
      <c r="Q2" s="815"/>
      <c r="R2" s="816" t="s">
        <v>825</v>
      </c>
      <c r="S2" s="817"/>
      <c r="T2" s="817"/>
      <c r="U2" s="817"/>
      <c r="V2" s="817"/>
      <c r="W2" s="817"/>
      <c r="X2" s="818"/>
      <c r="Y2" s="592"/>
      <c r="Z2" s="593"/>
      <c r="AA2" s="523"/>
    </row>
    <row r="3" spans="1:28" s="520" customFormat="1" ht="13.9" customHeight="1" x14ac:dyDescent="0.2">
      <c r="A3" s="581" t="s">
        <v>736</v>
      </c>
      <c r="B3" s="581"/>
      <c r="C3" s="579"/>
      <c r="D3" s="579"/>
      <c r="E3" s="582"/>
      <c r="F3" s="583"/>
      <c r="G3" s="584"/>
      <c r="H3" s="584"/>
      <c r="I3" s="584"/>
      <c r="J3" s="584"/>
      <c r="K3" s="584"/>
      <c r="L3" s="584"/>
      <c r="M3" s="594"/>
      <c r="N3" s="595"/>
      <c r="O3" s="595"/>
      <c r="P3" s="595"/>
      <c r="Q3" s="596"/>
      <c r="R3" s="595"/>
      <c r="T3" s="595"/>
      <c r="X3" s="585"/>
      <c r="Y3" s="586"/>
      <c r="Z3" s="597"/>
      <c r="AA3" s="523"/>
    </row>
    <row r="4" spans="1:28" s="520" customFormat="1" ht="17.100000000000001" customHeight="1" x14ac:dyDescent="0.2">
      <c r="A4" s="819" t="s">
        <v>633</v>
      </c>
      <c r="B4" s="819"/>
      <c r="C4" s="572"/>
      <c r="D4" s="572"/>
      <c r="E4" s="582"/>
      <c r="F4" s="820" t="s">
        <v>1</v>
      </c>
      <c r="G4" s="821"/>
      <c r="H4" s="821"/>
      <c r="I4" s="821"/>
      <c r="J4" s="821"/>
      <c r="K4" s="821"/>
      <c r="L4" s="821"/>
      <c r="M4" s="822"/>
      <c r="N4" s="598"/>
      <c r="O4" s="598"/>
      <c r="P4" s="598"/>
      <c r="Q4" s="599"/>
      <c r="R4" s="598"/>
      <c r="T4" s="598"/>
      <c r="X4" s="586"/>
      <c r="Y4" s="586"/>
      <c r="Z4" s="600"/>
      <c r="AA4" s="523"/>
    </row>
    <row r="5" spans="1:28" s="520" customFormat="1" ht="88.15" customHeight="1" x14ac:dyDescent="0.2">
      <c r="A5" s="515" t="s">
        <v>822</v>
      </c>
      <c r="B5" s="516" t="s">
        <v>823</v>
      </c>
      <c r="C5" s="516" t="s">
        <v>821</v>
      </c>
      <c r="D5" s="517"/>
      <c r="E5" s="518" t="s">
        <v>780</v>
      </c>
      <c r="F5" s="522" t="s">
        <v>2</v>
      </c>
      <c r="G5" s="518" t="s">
        <v>620</v>
      </c>
      <c r="H5" s="518" t="s">
        <v>618</v>
      </c>
      <c r="I5" s="518" t="s">
        <v>3</v>
      </c>
      <c r="J5" s="518" t="s">
        <v>621</v>
      </c>
      <c r="K5" s="518" t="s">
        <v>774</v>
      </c>
      <c r="L5" s="521" t="s">
        <v>4</v>
      </c>
      <c r="M5" s="524" t="s">
        <v>775</v>
      </c>
      <c r="N5" s="518" t="s">
        <v>773</v>
      </c>
      <c r="O5" s="518" t="s">
        <v>776</v>
      </c>
      <c r="P5" s="518" t="s">
        <v>613</v>
      </c>
      <c r="Q5" s="519" t="s">
        <v>777</v>
      </c>
      <c r="R5" s="518" t="s">
        <v>779</v>
      </c>
      <c r="S5" s="518" t="s">
        <v>778</v>
      </c>
      <c r="T5" s="518" t="s">
        <v>624</v>
      </c>
      <c r="U5" s="525" t="s">
        <v>615</v>
      </c>
      <c r="V5" s="525" t="s">
        <v>616</v>
      </c>
      <c r="W5" s="527" t="s">
        <v>6</v>
      </c>
      <c r="X5" s="526" t="s">
        <v>617</v>
      </c>
      <c r="Y5" s="526" t="s">
        <v>771</v>
      </c>
      <c r="Z5" s="539"/>
      <c r="AA5" s="523"/>
    </row>
    <row r="6" spans="1:28" s="520" customFormat="1" ht="14.25" customHeight="1" x14ac:dyDescent="0.2">
      <c r="A6" s="528"/>
      <c r="B6" s="529"/>
      <c r="C6" s="529"/>
      <c r="D6" s="530"/>
      <c r="E6" s="531"/>
      <c r="F6" s="532"/>
      <c r="G6" s="533"/>
      <c r="H6" s="533"/>
      <c r="I6" s="533"/>
      <c r="J6" s="533"/>
      <c r="K6" s="533"/>
      <c r="L6" s="531"/>
      <c r="M6" s="534"/>
      <c r="N6" s="533"/>
      <c r="O6" s="533"/>
      <c r="P6" s="533"/>
      <c r="Q6" s="535"/>
      <c r="R6" s="533"/>
      <c r="S6" s="533"/>
      <c r="T6" s="533"/>
      <c r="U6" s="536"/>
      <c r="V6" s="536"/>
      <c r="W6" s="537"/>
      <c r="X6" s="538"/>
      <c r="Y6" s="538"/>
      <c r="Z6" s="539"/>
      <c r="AA6" s="523"/>
    </row>
    <row r="7" spans="1:28" s="520" customFormat="1" ht="14.25" customHeight="1" x14ac:dyDescent="0.2">
      <c r="A7" s="572" t="s">
        <v>803</v>
      </c>
      <c r="B7" s="572" t="s">
        <v>7</v>
      </c>
      <c r="C7" s="587" t="s">
        <v>721</v>
      </c>
      <c r="D7" s="701" t="s">
        <v>720</v>
      </c>
      <c r="E7" s="692">
        <v>23464</v>
      </c>
      <c r="F7" s="693">
        <v>8870</v>
      </c>
      <c r="G7" s="694">
        <v>1990</v>
      </c>
      <c r="H7" s="694">
        <v>1370</v>
      </c>
      <c r="I7" s="694">
        <v>520</v>
      </c>
      <c r="J7" s="694">
        <v>650</v>
      </c>
      <c r="K7" s="694">
        <v>950</v>
      </c>
      <c r="L7" s="694">
        <v>14360</v>
      </c>
      <c r="M7" s="695">
        <v>0.61</v>
      </c>
      <c r="N7" s="608">
        <v>2320</v>
      </c>
      <c r="O7" s="608">
        <v>4580</v>
      </c>
      <c r="P7" s="608">
        <v>6230</v>
      </c>
      <c r="Q7" s="606">
        <v>27480</v>
      </c>
      <c r="R7" s="608">
        <v>6520</v>
      </c>
      <c r="S7" s="608">
        <v>5710</v>
      </c>
      <c r="T7" s="608">
        <v>15010</v>
      </c>
      <c r="U7" s="608">
        <v>23050</v>
      </c>
      <c r="V7" s="608">
        <v>28240</v>
      </c>
      <c r="W7" s="608">
        <v>78540</v>
      </c>
      <c r="X7" s="696">
        <v>3.35</v>
      </c>
      <c r="Y7" s="606">
        <v>8870</v>
      </c>
      <c r="Z7" s="588"/>
      <c r="AA7" s="589"/>
      <c r="AB7" s="590"/>
    </row>
    <row r="8" spans="1:28" s="520" customFormat="1" ht="14.25" customHeight="1" x14ac:dyDescent="0.2">
      <c r="A8" s="572" t="s">
        <v>798</v>
      </c>
      <c r="B8" s="572" t="s">
        <v>8</v>
      </c>
      <c r="C8" s="587" t="s">
        <v>721</v>
      </c>
      <c r="D8" s="701" t="s">
        <v>720</v>
      </c>
      <c r="E8" s="692">
        <v>3652</v>
      </c>
      <c r="F8" s="693">
        <v>1180</v>
      </c>
      <c r="G8" s="694">
        <v>1170</v>
      </c>
      <c r="H8" s="694">
        <v>660</v>
      </c>
      <c r="I8" s="694">
        <v>200</v>
      </c>
      <c r="J8" s="694">
        <v>340</v>
      </c>
      <c r="K8" s="694">
        <v>470</v>
      </c>
      <c r="L8" s="694">
        <v>4010</v>
      </c>
      <c r="M8" s="695">
        <v>1.1000000000000001</v>
      </c>
      <c r="N8" s="608">
        <v>580</v>
      </c>
      <c r="O8" s="608">
        <v>910</v>
      </c>
      <c r="P8" s="608">
        <v>1190</v>
      </c>
      <c r="Q8" s="606">
        <v>6680</v>
      </c>
      <c r="R8" s="608">
        <v>2980</v>
      </c>
      <c r="S8" s="608">
        <v>3240</v>
      </c>
      <c r="T8" s="608">
        <v>7470</v>
      </c>
      <c r="U8" s="608">
        <v>18290</v>
      </c>
      <c r="V8" s="608">
        <v>22560</v>
      </c>
      <c r="W8" s="608">
        <v>54550</v>
      </c>
      <c r="X8" s="696">
        <v>14.94</v>
      </c>
      <c r="Y8" s="606">
        <v>960</v>
      </c>
      <c r="Z8" s="588"/>
      <c r="AA8" s="589"/>
      <c r="AB8" s="590"/>
    </row>
    <row r="9" spans="1:28" s="520" customFormat="1" ht="14.25" customHeight="1" x14ac:dyDescent="0.2">
      <c r="A9" s="706" t="s">
        <v>619</v>
      </c>
      <c r="B9" s="572" t="s">
        <v>9</v>
      </c>
      <c r="C9" s="587" t="s">
        <v>721</v>
      </c>
      <c r="D9" s="701"/>
      <c r="E9" s="692">
        <v>19812</v>
      </c>
      <c r="F9" s="693">
        <v>7700</v>
      </c>
      <c r="G9" s="694">
        <v>820</v>
      </c>
      <c r="H9" s="694">
        <v>710</v>
      </c>
      <c r="I9" s="694">
        <v>320</v>
      </c>
      <c r="J9" s="694">
        <v>320</v>
      </c>
      <c r="K9" s="694">
        <v>490</v>
      </c>
      <c r="L9" s="694">
        <v>10350</v>
      </c>
      <c r="M9" s="695">
        <v>0.52</v>
      </c>
      <c r="N9" s="608">
        <v>1740</v>
      </c>
      <c r="O9" s="608">
        <v>3670</v>
      </c>
      <c r="P9" s="608">
        <v>5040</v>
      </c>
      <c r="Q9" s="606">
        <v>20800</v>
      </c>
      <c r="R9" s="608">
        <v>3540</v>
      </c>
      <c r="S9" s="608">
        <v>2470</v>
      </c>
      <c r="T9" s="608">
        <v>7540</v>
      </c>
      <c r="U9" s="608">
        <v>4760</v>
      </c>
      <c r="V9" s="608">
        <v>5680</v>
      </c>
      <c r="W9" s="608">
        <v>23990</v>
      </c>
      <c r="X9" s="696">
        <v>1.21</v>
      </c>
      <c r="Y9" s="606">
        <v>7910</v>
      </c>
      <c r="Z9" s="588"/>
      <c r="AA9" s="589"/>
      <c r="AB9" s="590"/>
    </row>
    <row r="10" spans="1:28" s="520" customFormat="1" ht="14.25" customHeight="1" x14ac:dyDescent="0.2">
      <c r="A10" s="575"/>
      <c r="B10" s="575"/>
      <c r="C10" s="587" t="s">
        <v>721</v>
      </c>
      <c r="D10" s="701"/>
      <c r="E10" s="691"/>
      <c r="F10" s="612"/>
      <c r="G10" s="601"/>
      <c r="H10" s="601"/>
      <c r="I10" s="601"/>
      <c r="J10" s="601"/>
      <c r="K10" s="601"/>
      <c r="L10" s="601"/>
      <c r="M10" s="613"/>
      <c r="N10" s="605"/>
      <c r="O10" s="605"/>
      <c r="P10" s="605"/>
      <c r="Q10" s="622"/>
      <c r="R10" s="605"/>
      <c r="S10" s="605"/>
      <c r="T10" s="605"/>
      <c r="U10" s="605"/>
      <c r="V10" s="605"/>
      <c r="W10" s="611"/>
      <c r="X10" s="610"/>
      <c r="Y10" s="610"/>
      <c r="Z10" s="634"/>
      <c r="AA10" s="523"/>
    </row>
    <row r="11" spans="1:28" s="520" customFormat="1" ht="14.25" customHeight="1" x14ac:dyDescent="0.2">
      <c r="A11" s="575" t="s">
        <v>786</v>
      </c>
      <c r="B11" s="575" t="s">
        <v>787</v>
      </c>
      <c r="C11" s="587" t="s">
        <v>750</v>
      </c>
      <c r="D11" s="701"/>
      <c r="E11" s="672">
        <v>1168</v>
      </c>
      <c r="F11" s="668">
        <v>240</v>
      </c>
      <c r="G11" s="669">
        <v>10</v>
      </c>
      <c r="H11" s="669">
        <v>10</v>
      </c>
      <c r="I11" s="601" t="s">
        <v>723</v>
      </c>
      <c r="J11" s="601">
        <v>10</v>
      </c>
      <c r="K11" s="669">
        <v>10</v>
      </c>
      <c r="L11" s="754">
        <v>280</v>
      </c>
      <c r="M11" s="670">
        <v>0.24</v>
      </c>
      <c r="N11" s="671">
        <v>50</v>
      </c>
      <c r="O11" s="671">
        <v>150</v>
      </c>
      <c r="P11" s="671">
        <v>330</v>
      </c>
      <c r="Q11" s="672">
        <v>810</v>
      </c>
      <c r="R11" s="671">
        <v>10</v>
      </c>
      <c r="S11" s="671">
        <v>20</v>
      </c>
      <c r="T11" s="671">
        <v>110</v>
      </c>
      <c r="U11" s="601">
        <v>10</v>
      </c>
      <c r="V11" s="671" t="s">
        <v>723</v>
      </c>
      <c r="W11" s="673">
        <v>150</v>
      </c>
      <c r="X11" s="674">
        <v>0.13</v>
      </c>
      <c r="Y11" s="667">
        <v>320</v>
      </c>
      <c r="Z11" s="634"/>
      <c r="AA11" s="523"/>
    </row>
    <row r="12" spans="1:28" s="520" customFormat="1" ht="14.25" customHeight="1" x14ac:dyDescent="0.2">
      <c r="A12" s="575" t="s">
        <v>788</v>
      </c>
      <c r="B12" s="575" t="s">
        <v>789</v>
      </c>
      <c r="C12" s="587" t="s">
        <v>743</v>
      </c>
      <c r="D12" s="701"/>
      <c r="E12" s="672">
        <v>3133</v>
      </c>
      <c r="F12" s="668">
        <v>900</v>
      </c>
      <c r="G12" s="669">
        <v>120</v>
      </c>
      <c r="H12" s="669">
        <v>90</v>
      </c>
      <c r="I12" s="669">
        <v>40</v>
      </c>
      <c r="J12" s="669">
        <v>90</v>
      </c>
      <c r="K12" s="669">
        <v>50</v>
      </c>
      <c r="L12" s="754">
        <v>1280</v>
      </c>
      <c r="M12" s="670">
        <v>0.41</v>
      </c>
      <c r="N12" s="671">
        <v>240</v>
      </c>
      <c r="O12" s="671">
        <v>790</v>
      </c>
      <c r="P12" s="671">
        <v>840</v>
      </c>
      <c r="Q12" s="672">
        <v>3150</v>
      </c>
      <c r="R12" s="671">
        <v>300</v>
      </c>
      <c r="S12" s="671">
        <v>420</v>
      </c>
      <c r="T12" s="671">
        <v>510</v>
      </c>
      <c r="U12" s="671">
        <v>10</v>
      </c>
      <c r="V12" s="671">
        <v>940</v>
      </c>
      <c r="W12" s="673">
        <v>2190</v>
      </c>
      <c r="X12" s="674">
        <v>0.7</v>
      </c>
      <c r="Y12" s="667">
        <v>590</v>
      </c>
      <c r="Z12" s="634"/>
      <c r="AA12" s="523"/>
    </row>
    <row r="13" spans="1:28" s="520" customFormat="1" ht="14.25" customHeight="1" x14ac:dyDescent="0.2">
      <c r="A13" s="575" t="s">
        <v>790</v>
      </c>
      <c r="B13" s="575" t="s">
        <v>791</v>
      </c>
      <c r="C13" s="587" t="s">
        <v>747</v>
      </c>
      <c r="D13" s="701"/>
      <c r="E13" s="672">
        <v>2316</v>
      </c>
      <c r="F13" s="668">
        <v>770</v>
      </c>
      <c r="G13" s="669">
        <v>50</v>
      </c>
      <c r="H13" s="669">
        <v>80</v>
      </c>
      <c r="I13" s="601">
        <v>20</v>
      </c>
      <c r="J13" s="601">
        <v>20</v>
      </c>
      <c r="K13" s="669">
        <v>40</v>
      </c>
      <c r="L13" s="754">
        <v>980</v>
      </c>
      <c r="M13" s="670">
        <v>0.42</v>
      </c>
      <c r="N13" s="671">
        <v>160</v>
      </c>
      <c r="O13" s="671">
        <v>630</v>
      </c>
      <c r="P13" s="671">
        <v>480</v>
      </c>
      <c r="Q13" s="672">
        <v>2250</v>
      </c>
      <c r="R13" s="671">
        <v>70</v>
      </c>
      <c r="S13" s="671">
        <v>90</v>
      </c>
      <c r="T13" s="671">
        <v>360</v>
      </c>
      <c r="U13" s="671">
        <v>140</v>
      </c>
      <c r="V13" s="671">
        <v>130</v>
      </c>
      <c r="W13" s="673">
        <v>800</v>
      </c>
      <c r="X13" s="674">
        <v>0.35</v>
      </c>
      <c r="Y13" s="667">
        <v>480</v>
      </c>
      <c r="Z13" s="634"/>
      <c r="AA13" s="523"/>
    </row>
    <row r="14" spans="1:28" s="520" customFormat="1" ht="14.25" customHeight="1" x14ac:dyDescent="0.2">
      <c r="A14" s="575" t="s">
        <v>792</v>
      </c>
      <c r="B14" s="575" t="s">
        <v>793</v>
      </c>
      <c r="C14" s="587" t="s">
        <v>744</v>
      </c>
      <c r="D14" s="701"/>
      <c r="E14" s="672">
        <v>2002</v>
      </c>
      <c r="F14" s="668">
        <v>990</v>
      </c>
      <c r="G14" s="669">
        <v>70</v>
      </c>
      <c r="H14" s="669">
        <v>50</v>
      </c>
      <c r="I14" s="669">
        <v>40</v>
      </c>
      <c r="J14" s="669">
        <v>10</v>
      </c>
      <c r="K14" s="669">
        <v>20</v>
      </c>
      <c r="L14" s="754">
        <v>1180</v>
      </c>
      <c r="M14" s="670">
        <v>0.59</v>
      </c>
      <c r="N14" s="671">
        <v>160</v>
      </c>
      <c r="O14" s="671">
        <v>210</v>
      </c>
      <c r="P14" s="671">
        <v>430</v>
      </c>
      <c r="Q14" s="672">
        <v>1970</v>
      </c>
      <c r="R14" s="671">
        <v>330</v>
      </c>
      <c r="S14" s="671">
        <v>220</v>
      </c>
      <c r="T14" s="671">
        <v>410</v>
      </c>
      <c r="U14" s="601">
        <v>30</v>
      </c>
      <c r="V14" s="601">
        <v>110</v>
      </c>
      <c r="W14" s="673">
        <v>1100</v>
      </c>
      <c r="X14" s="674">
        <v>0.55000000000000004</v>
      </c>
      <c r="Y14" s="667">
        <v>610</v>
      </c>
      <c r="Z14" s="634"/>
      <c r="AA14" s="523"/>
    </row>
    <row r="15" spans="1:28" s="520" customFormat="1" ht="14.25" customHeight="1" x14ac:dyDescent="0.2">
      <c r="A15" s="575" t="s">
        <v>794</v>
      </c>
      <c r="B15" s="575" t="s">
        <v>795</v>
      </c>
      <c r="C15" s="587" t="s">
        <v>749</v>
      </c>
      <c r="D15" s="701"/>
      <c r="E15" s="672">
        <v>2409</v>
      </c>
      <c r="F15" s="668">
        <v>1200</v>
      </c>
      <c r="G15" s="669">
        <v>280</v>
      </c>
      <c r="H15" s="669">
        <v>270</v>
      </c>
      <c r="I15" s="669">
        <v>100</v>
      </c>
      <c r="J15" s="669">
        <v>110</v>
      </c>
      <c r="K15" s="669">
        <v>110</v>
      </c>
      <c r="L15" s="754">
        <v>2070</v>
      </c>
      <c r="M15" s="670">
        <v>0.86</v>
      </c>
      <c r="N15" s="671">
        <v>250</v>
      </c>
      <c r="O15" s="671">
        <v>650</v>
      </c>
      <c r="P15" s="671">
        <v>940</v>
      </c>
      <c r="Q15" s="672">
        <v>3910</v>
      </c>
      <c r="R15" s="671">
        <v>590</v>
      </c>
      <c r="S15" s="671">
        <v>220</v>
      </c>
      <c r="T15" s="671">
        <v>1080</v>
      </c>
      <c r="U15" s="671">
        <v>810</v>
      </c>
      <c r="V15" s="671">
        <v>160</v>
      </c>
      <c r="W15" s="673">
        <v>2850</v>
      </c>
      <c r="X15" s="674">
        <v>1.18</v>
      </c>
      <c r="Y15" s="667">
        <v>3570</v>
      </c>
      <c r="Z15" s="634"/>
      <c r="AA15" s="523"/>
    </row>
    <row r="16" spans="1:28" s="520" customFormat="1" ht="14.25" customHeight="1" x14ac:dyDescent="0.2">
      <c r="A16" s="575" t="s">
        <v>796</v>
      </c>
      <c r="B16" s="575" t="s">
        <v>797</v>
      </c>
      <c r="C16" s="587" t="s">
        <v>745</v>
      </c>
      <c r="D16" s="701"/>
      <c r="E16" s="672">
        <v>2591</v>
      </c>
      <c r="F16" s="668">
        <v>1260</v>
      </c>
      <c r="G16" s="669">
        <v>110</v>
      </c>
      <c r="H16" s="669">
        <v>80</v>
      </c>
      <c r="I16" s="669">
        <v>40</v>
      </c>
      <c r="J16" s="669">
        <v>30</v>
      </c>
      <c r="K16" s="669">
        <v>100</v>
      </c>
      <c r="L16" s="754">
        <v>1620</v>
      </c>
      <c r="M16" s="670">
        <v>0.62</v>
      </c>
      <c r="N16" s="671">
        <v>260</v>
      </c>
      <c r="O16" s="671">
        <v>430</v>
      </c>
      <c r="P16" s="671">
        <v>580</v>
      </c>
      <c r="Q16" s="672">
        <v>2880</v>
      </c>
      <c r="R16" s="671">
        <v>740</v>
      </c>
      <c r="S16" s="671">
        <v>790</v>
      </c>
      <c r="T16" s="671">
        <v>1850</v>
      </c>
      <c r="U16" s="671">
        <v>1390</v>
      </c>
      <c r="V16" s="671">
        <v>1250</v>
      </c>
      <c r="W16" s="673">
        <v>6010</v>
      </c>
      <c r="X16" s="674">
        <v>2.3199999999999998</v>
      </c>
      <c r="Y16" s="667">
        <v>890</v>
      </c>
      <c r="Z16" s="634"/>
      <c r="AA16" s="523"/>
    </row>
    <row r="17" spans="1:27" s="520" customFormat="1" ht="14.25" customHeight="1" x14ac:dyDescent="0.2">
      <c r="A17" s="575" t="s">
        <v>798</v>
      </c>
      <c r="B17" s="575" t="s">
        <v>8</v>
      </c>
      <c r="C17" s="587" t="s">
        <v>746</v>
      </c>
      <c r="D17" s="701" t="s">
        <v>720</v>
      </c>
      <c r="E17" s="672">
        <v>3652</v>
      </c>
      <c r="F17" s="668">
        <v>1180</v>
      </c>
      <c r="G17" s="669">
        <v>1170</v>
      </c>
      <c r="H17" s="669">
        <v>660</v>
      </c>
      <c r="I17" s="669">
        <v>200</v>
      </c>
      <c r="J17" s="669">
        <v>340</v>
      </c>
      <c r="K17" s="669">
        <v>470</v>
      </c>
      <c r="L17" s="754">
        <v>4010</v>
      </c>
      <c r="M17" s="670">
        <v>1.1000000000000001</v>
      </c>
      <c r="N17" s="671">
        <v>580</v>
      </c>
      <c r="O17" s="671">
        <v>910</v>
      </c>
      <c r="P17" s="671">
        <v>1190</v>
      </c>
      <c r="Q17" s="672">
        <v>6680</v>
      </c>
      <c r="R17" s="671">
        <v>2980</v>
      </c>
      <c r="S17" s="671">
        <v>3240</v>
      </c>
      <c r="T17" s="671">
        <v>7470</v>
      </c>
      <c r="U17" s="671">
        <v>18290</v>
      </c>
      <c r="V17" s="671">
        <v>22560</v>
      </c>
      <c r="W17" s="673">
        <v>54550</v>
      </c>
      <c r="X17" s="609">
        <v>14.94</v>
      </c>
      <c r="Y17" s="667">
        <v>960</v>
      </c>
      <c r="Z17" s="634"/>
      <c r="AA17" s="523"/>
    </row>
    <row r="18" spans="1:27" s="520" customFormat="1" ht="14.25" customHeight="1" x14ac:dyDescent="0.2">
      <c r="A18" s="575" t="s">
        <v>799</v>
      </c>
      <c r="B18" s="575" t="s">
        <v>800</v>
      </c>
      <c r="C18" s="587" t="s">
        <v>742</v>
      </c>
      <c r="D18" s="701"/>
      <c r="E18" s="672">
        <v>3791</v>
      </c>
      <c r="F18" s="668">
        <v>1440</v>
      </c>
      <c r="G18" s="669">
        <v>120</v>
      </c>
      <c r="H18" s="669">
        <v>100</v>
      </c>
      <c r="I18" s="669">
        <v>60</v>
      </c>
      <c r="J18" s="669">
        <v>30</v>
      </c>
      <c r="K18" s="669">
        <v>120</v>
      </c>
      <c r="L18" s="754">
        <v>1860</v>
      </c>
      <c r="M18" s="670">
        <v>0.49</v>
      </c>
      <c r="N18" s="671">
        <v>360</v>
      </c>
      <c r="O18" s="671">
        <v>580</v>
      </c>
      <c r="P18" s="671">
        <v>830</v>
      </c>
      <c r="Q18" s="672">
        <v>3630</v>
      </c>
      <c r="R18" s="671">
        <v>1053</v>
      </c>
      <c r="S18" s="671">
        <v>470</v>
      </c>
      <c r="T18" s="671">
        <v>2540</v>
      </c>
      <c r="U18" s="671">
        <v>1720</v>
      </c>
      <c r="V18" s="671">
        <v>2560</v>
      </c>
      <c r="W18" s="673">
        <v>8310</v>
      </c>
      <c r="X18" s="674">
        <v>2.19</v>
      </c>
      <c r="Y18" s="667">
        <v>670</v>
      </c>
      <c r="Z18" s="634"/>
      <c r="AA18" s="523"/>
    </row>
    <row r="19" spans="1:27" s="520" customFormat="1" ht="14.25" customHeight="1" x14ac:dyDescent="0.2">
      <c r="A19" s="575" t="s">
        <v>801</v>
      </c>
      <c r="B19" s="575" t="s">
        <v>802</v>
      </c>
      <c r="C19" s="587" t="s">
        <v>748</v>
      </c>
      <c r="D19" s="701"/>
      <c r="E19" s="672">
        <v>2402</v>
      </c>
      <c r="F19" s="668">
        <v>910</v>
      </c>
      <c r="G19" s="669">
        <v>70</v>
      </c>
      <c r="H19" s="669">
        <v>40</v>
      </c>
      <c r="I19" s="669">
        <v>30</v>
      </c>
      <c r="J19" s="669">
        <v>20</v>
      </c>
      <c r="K19" s="669">
        <v>40</v>
      </c>
      <c r="L19" s="754">
        <v>1100</v>
      </c>
      <c r="M19" s="670">
        <v>0.46</v>
      </c>
      <c r="N19" s="671">
        <v>270</v>
      </c>
      <c r="O19" s="671">
        <v>220</v>
      </c>
      <c r="P19" s="671">
        <v>610</v>
      </c>
      <c r="Q19" s="672">
        <v>2190</v>
      </c>
      <c r="R19" s="671">
        <v>470</v>
      </c>
      <c r="S19" s="671">
        <v>230</v>
      </c>
      <c r="T19" s="671">
        <v>690</v>
      </c>
      <c r="U19" s="671">
        <v>660</v>
      </c>
      <c r="V19" s="671">
        <v>530</v>
      </c>
      <c r="W19" s="673">
        <v>2580</v>
      </c>
      <c r="X19" s="674">
        <v>1.07</v>
      </c>
      <c r="Y19" s="667">
        <v>790</v>
      </c>
      <c r="Z19" s="634"/>
      <c r="AA19" s="523"/>
    </row>
    <row r="20" spans="1:27" s="520" customFormat="1" ht="14.25" customHeight="1" x14ac:dyDescent="0.2">
      <c r="A20" s="575"/>
      <c r="B20" s="575"/>
      <c r="C20" s="587"/>
      <c r="D20" s="701"/>
      <c r="E20" s="692"/>
      <c r="F20" s="612"/>
      <c r="G20" s="601"/>
      <c r="H20" s="601"/>
      <c r="I20" s="601"/>
      <c r="J20" s="601"/>
      <c r="K20" s="601"/>
      <c r="L20" s="600"/>
      <c r="M20" s="613"/>
      <c r="N20" s="605"/>
      <c r="O20" s="605"/>
      <c r="P20" s="605"/>
      <c r="Q20" s="622"/>
      <c r="R20" s="605"/>
      <c r="S20" s="605"/>
      <c r="T20" s="605"/>
      <c r="U20" s="605"/>
      <c r="V20" s="605"/>
      <c r="W20" s="611"/>
      <c r="X20" s="610"/>
      <c r="Y20" s="610"/>
      <c r="Z20" s="634"/>
      <c r="AA20" s="523"/>
    </row>
    <row r="21" spans="1:27" s="520" customFormat="1" ht="14.25" customHeight="1" x14ac:dyDescent="0.2">
      <c r="A21" s="573" t="s">
        <v>530</v>
      </c>
      <c r="B21" s="573" t="s">
        <v>531</v>
      </c>
      <c r="C21" s="573" t="s">
        <v>742</v>
      </c>
      <c r="D21" s="702"/>
      <c r="E21" s="692">
        <v>29</v>
      </c>
      <c r="F21" s="603">
        <v>7</v>
      </c>
      <c r="G21" s="601" t="s">
        <v>723</v>
      </c>
      <c r="H21" s="601" t="s">
        <v>723</v>
      </c>
      <c r="I21" s="601" t="s">
        <v>723</v>
      </c>
      <c r="J21" s="601" t="s">
        <v>723</v>
      </c>
      <c r="K21" s="601" t="s">
        <v>723</v>
      </c>
      <c r="L21" s="694">
        <v>8</v>
      </c>
      <c r="M21" s="704">
        <v>0.28000000000000003</v>
      </c>
      <c r="N21" s="605" t="s">
        <v>723</v>
      </c>
      <c r="O21" s="605" t="s">
        <v>723</v>
      </c>
      <c r="P21" s="605" t="s">
        <v>723</v>
      </c>
      <c r="Q21" s="606">
        <v>14</v>
      </c>
      <c r="R21" s="607">
        <v>7</v>
      </c>
      <c r="S21" s="605" t="s">
        <v>723</v>
      </c>
      <c r="T21" s="605" t="s">
        <v>723</v>
      </c>
      <c r="U21" s="607">
        <v>28</v>
      </c>
      <c r="V21" s="607">
        <v>21</v>
      </c>
      <c r="W21" s="608">
        <v>61</v>
      </c>
      <c r="X21" s="609">
        <v>2.14</v>
      </c>
      <c r="Y21" s="610" t="s">
        <v>723</v>
      </c>
      <c r="Z21" s="649"/>
      <c r="AA21" s="523"/>
    </row>
    <row r="22" spans="1:27" s="520" customFormat="1" ht="14.25" customHeight="1" x14ac:dyDescent="0.2">
      <c r="A22" s="573" t="s">
        <v>33</v>
      </c>
      <c r="B22" s="573" t="s">
        <v>34</v>
      </c>
      <c r="C22" s="573" t="s">
        <v>743</v>
      </c>
      <c r="D22" s="702"/>
      <c r="E22" s="692">
        <v>43.174999999999997</v>
      </c>
      <c r="F22" s="603">
        <v>10</v>
      </c>
      <c r="G22" s="601" t="s">
        <v>723</v>
      </c>
      <c r="H22" s="601" t="s">
        <v>723</v>
      </c>
      <c r="I22" s="601" t="s">
        <v>723</v>
      </c>
      <c r="J22" s="601" t="s">
        <v>723</v>
      </c>
      <c r="K22" s="601" t="s">
        <v>723</v>
      </c>
      <c r="L22" s="694">
        <v>11</v>
      </c>
      <c r="M22" s="704">
        <v>0.25</v>
      </c>
      <c r="N22" s="605" t="s">
        <v>723</v>
      </c>
      <c r="O22" s="605" t="s">
        <v>723</v>
      </c>
      <c r="P22" s="607">
        <v>8</v>
      </c>
      <c r="Q22" s="606">
        <v>28</v>
      </c>
      <c r="R22" s="605" t="s">
        <v>723</v>
      </c>
      <c r="S22" s="605" t="s">
        <v>723</v>
      </c>
      <c r="T22" s="605" t="s">
        <v>723</v>
      </c>
      <c r="U22" s="605" t="s">
        <v>723</v>
      </c>
      <c r="V22" s="605" t="s">
        <v>723</v>
      </c>
      <c r="W22" s="611" t="s">
        <v>619</v>
      </c>
      <c r="X22" s="610" t="s">
        <v>723</v>
      </c>
      <c r="Y22" s="602">
        <v>5</v>
      </c>
      <c r="Z22" s="649"/>
      <c r="AA22" s="523"/>
    </row>
    <row r="23" spans="1:27" s="520" customFormat="1" ht="14.25" customHeight="1" x14ac:dyDescent="0.2">
      <c r="A23" s="573" t="s">
        <v>140</v>
      </c>
      <c r="B23" s="573" t="s">
        <v>141</v>
      </c>
      <c r="C23" s="573" t="s">
        <v>744</v>
      </c>
      <c r="D23" s="702"/>
      <c r="E23" s="692">
        <v>55</v>
      </c>
      <c r="F23" s="603">
        <v>19</v>
      </c>
      <c r="G23" s="601" t="s">
        <v>723</v>
      </c>
      <c r="H23" s="601" t="s">
        <v>723</v>
      </c>
      <c r="I23" s="601" t="s">
        <v>723</v>
      </c>
      <c r="J23" s="601" t="s">
        <v>723</v>
      </c>
      <c r="K23" s="601" t="s">
        <v>723</v>
      </c>
      <c r="L23" s="694">
        <v>20</v>
      </c>
      <c r="M23" s="704">
        <v>0.36</v>
      </c>
      <c r="N23" s="605" t="s">
        <v>723</v>
      </c>
      <c r="O23" s="605" t="s">
        <v>723</v>
      </c>
      <c r="P23" s="607">
        <v>17</v>
      </c>
      <c r="Q23" s="606">
        <v>55</v>
      </c>
      <c r="R23" s="605" t="s">
        <v>723</v>
      </c>
      <c r="S23" s="607">
        <v>9</v>
      </c>
      <c r="T23" s="607">
        <v>7</v>
      </c>
      <c r="U23" s="605" t="s">
        <v>723</v>
      </c>
      <c r="V23" s="605" t="s">
        <v>723</v>
      </c>
      <c r="W23" s="608">
        <v>18</v>
      </c>
      <c r="X23" s="609">
        <v>0.33</v>
      </c>
      <c r="Y23" s="602">
        <v>12</v>
      </c>
      <c r="Z23" s="649"/>
      <c r="AA23" s="523"/>
    </row>
    <row r="24" spans="1:27" s="520" customFormat="1" ht="14.25" customHeight="1" x14ac:dyDescent="0.2">
      <c r="A24" s="573" t="s">
        <v>532</v>
      </c>
      <c r="B24" s="573" t="s">
        <v>533</v>
      </c>
      <c r="C24" s="573" t="s">
        <v>742</v>
      </c>
      <c r="D24" s="702"/>
      <c r="E24" s="692">
        <v>71</v>
      </c>
      <c r="F24" s="612" t="s">
        <v>723</v>
      </c>
      <c r="G24" s="601" t="s">
        <v>723</v>
      </c>
      <c r="H24" s="601" t="s">
        <v>723</v>
      </c>
      <c r="I24" s="601" t="s">
        <v>723</v>
      </c>
      <c r="J24" s="601" t="s">
        <v>723</v>
      </c>
      <c r="K24" s="601" t="s">
        <v>723</v>
      </c>
      <c r="L24" s="694">
        <v>40</v>
      </c>
      <c r="M24" s="704">
        <v>0.56000000000000005</v>
      </c>
      <c r="N24" s="607">
        <v>10</v>
      </c>
      <c r="O24" s="607">
        <v>12</v>
      </c>
      <c r="P24" s="607">
        <v>112</v>
      </c>
      <c r="Q24" s="606">
        <v>174</v>
      </c>
      <c r="R24" s="607">
        <v>33</v>
      </c>
      <c r="S24" s="607">
        <v>40</v>
      </c>
      <c r="T24" s="607">
        <v>19</v>
      </c>
      <c r="U24" s="605" t="s">
        <v>723</v>
      </c>
      <c r="V24" s="605" t="s">
        <v>723</v>
      </c>
      <c r="W24" s="608">
        <v>92</v>
      </c>
      <c r="X24" s="609">
        <v>1.29</v>
      </c>
      <c r="Y24" s="602">
        <v>75</v>
      </c>
      <c r="Z24" s="649"/>
      <c r="AA24" s="523"/>
    </row>
    <row r="25" spans="1:27" s="520" customFormat="1" ht="14.25" customHeight="1" x14ac:dyDescent="0.2">
      <c r="A25" s="573" t="s">
        <v>198</v>
      </c>
      <c r="B25" s="573" t="s">
        <v>199</v>
      </c>
      <c r="C25" s="573" t="s">
        <v>744</v>
      </c>
      <c r="D25" s="702"/>
      <c r="E25" s="692">
        <v>54</v>
      </c>
      <c r="F25" s="603">
        <v>31</v>
      </c>
      <c r="G25" s="601" t="s">
        <v>723</v>
      </c>
      <c r="H25" s="601" t="s">
        <v>723</v>
      </c>
      <c r="I25" s="601" t="s">
        <v>723</v>
      </c>
      <c r="J25" s="601" t="s">
        <v>723</v>
      </c>
      <c r="K25" s="601" t="s">
        <v>723</v>
      </c>
      <c r="L25" s="694">
        <v>33</v>
      </c>
      <c r="M25" s="704">
        <v>0.61</v>
      </c>
      <c r="N25" s="605" t="s">
        <v>723</v>
      </c>
      <c r="O25" s="605" t="s">
        <v>723</v>
      </c>
      <c r="P25" s="605" t="s">
        <v>723</v>
      </c>
      <c r="Q25" s="606">
        <v>41</v>
      </c>
      <c r="R25" s="605" t="s">
        <v>723</v>
      </c>
      <c r="S25" s="605" t="s">
        <v>723</v>
      </c>
      <c r="T25" s="605" t="s">
        <v>723</v>
      </c>
      <c r="U25" s="605" t="s">
        <v>723</v>
      </c>
      <c r="V25" s="605" t="s">
        <v>723</v>
      </c>
      <c r="W25" s="608">
        <v>18</v>
      </c>
      <c r="X25" s="609">
        <v>0.33</v>
      </c>
      <c r="Y25" s="602">
        <v>18</v>
      </c>
      <c r="Z25" s="649"/>
      <c r="AA25" s="523"/>
    </row>
    <row r="26" spans="1:27" s="520" customFormat="1" ht="14.25" customHeight="1" x14ac:dyDescent="0.2">
      <c r="A26" s="573" t="s">
        <v>474</v>
      </c>
      <c r="B26" s="573" t="s">
        <v>475</v>
      </c>
      <c r="C26" s="573" t="s">
        <v>742</v>
      </c>
      <c r="D26" s="702"/>
      <c r="E26" s="692">
        <v>53</v>
      </c>
      <c r="F26" s="603">
        <v>33</v>
      </c>
      <c r="G26" s="601" t="s">
        <v>723</v>
      </c>
      <c r="H26" s="601" t="s">
        <v>723</v>
      </c>
      <c r="I26" s="601" t="s">
        <v>723</v>
      </c>
      <c r="J26" s="601" t="s">
        <v>723</v>
      </c>
      <c r="K26" s="601" t="s">
        <v>723</v>
      </c>
      <c r="L26" s="694">
        <v>38</v>
      </c>
      <c r="M26" s="704">
        <v>0.72</v>
      </c>
      <c r="N26" s="605" t="s">
        <v>723</v>
      </c>
      <c r="O26" s="605" t="s">
        <v>723</v>
      </c>
      <c r="P26" s="607">
        <v>12</v>
      </c>
      <c r="Q26" s="606">
        <v>58</v>
      </c>
      <c r="R26" s="605" t="s">
        <v>723</v>
      </c>
      <c r="S26" s="605" t="s">
        <v>723</v>
      </c>
      <c r="T26" s="607">
        <v>29</v>
      </c>
      <c r="U26" s="607">
        <v>55</v>
      </c>
      <c r="V26" s="607">
        <v>31</v>
      </c>
      <c r="W26" s="608">
        <v>142</v>
      </c>
      <c r="X26" s="609">
        <v>2.69</v>
      </c>
      <c r="Y26" s="602">
        <v>37</v>
      </c>
      <c r="Z26" s="649"/>
      <c r="AA26" s="523"/>
    </row>
    <row r="27" spans="1:27" s="520" customFormat="1" ht="14.25" customHeight="1" x14ac:dyDescent="0.2">
      <c r="A27" s="573" t="s">
        <v>434</v>
      </c>
      <c r="B27" s="573" t="s">
        <v>435</v>
      </c>
      <c r="C27" s="573" t="s">
        <v>742</v>
      </c>
      <c r="D27" s="702"/>
      <c r="E27" s="692">
        <v>77</v>
      </c>
      <c r="F27" s="603">
        <v>26</v>
      </c>
      <c r="G27" s="601" t="s">
        <v>723</v>
      </c>
      <c r="H27" s="601" t="s">
        <v>723</v>
      </c>
      <c r="I27" s="601" t="s">
        <v>723</v>
      </c>
      <c r="J27" s="601" t="s">
        <v>723</v>
      </c>
      <c r="K27" s="601" t="s">
        <v>723</v>
      </c>
      <c r="L27" s="694">
        <v>38</v>
      </c>
      <c r="M27" s="704">
        <v>0.49</v>
      </c>
      <c r="N27" s="605" t="s">
        <v>723</v>
      </c>
      <c r="O27" s="605" t="s">
        <v>723</v>
      </c>
      <c r="P27" s="607">
        <v>9</v>
      </c>
      <c r="Q27" s="606">
        <v>54</v>
      </c>
      <c r="R27" s="607">
        <v>5</v>
      </c>
      <c r="S27" s="605" t="s">
        <v>723</v>
      </c>
      <c r="T27" s="607">
        <v>69</v>
      </c>
      <c r="U27" s="605" t="s">
        <v>723</v>
      </c>
      <c r="V27" s="605" t="s">
        <v>723</v>
      </c>
      <c r="W27" s="608">
        <v>75</v>
      </c>
      <c r="X27" s="609">
        <v>0.98</v>
      </c>
      <c r="Y27" s="602">
        <v>38</v>
      </c>
      <c r="Z27" s="649"/>
      <c r="AA27" s="523"/>
    </row>
    <row r="28" spans="1:27" s="520" customFormat="1" ht="14.25" customHeight="1" x14ac:dyDescent="0.2">
      <c r="A28" s="573" t="s">
        <v>342</v>
      </c>
      <c r="B28" s="573" t="s">
        <v>343</v>
      </c>
      <c r="C28" s="573" t="s">
        <v>745</v>
      </c>
      <c r="D28" s="702"/>
      <c r="E28" s="692">
        <v>39</v>
      </c>
      <c r="F28" s="612" t="s">
        <v>723</v>
      </c>
      <c r="G28" s="601" t="s">
        <v>723</v>
      </c>
      <c r="H28" s="601" t="s">
        <v>723</v>
      </c>
      <c r="I28" s="601" t="s">
        <v>723</v>
      </c>
      <c r="J28" s="601" t="s">
        <v>723</v>
      </c>
      <c r="K28" s="601" t="s">
        <v>723</v>
      </c>
      <c r="L28" s="694">
        <v>9</v>
      </c>
      <c r="M28" s="704">
        <v>0.23</v>
      </c>
      <c r="N28" s="605" t="s">
        <v>723</v>
      </c>
      <c r="O28" s="605" t="s">
        <v>723</v>
      </c>
      <c r="P28" s="607">
        <v>7</v>
      </c>
      <c r="Q28" s="606">
        <v>17</v>
      </c>
      <c r="R28" s="607">
        <v>7</v>
      </c>
      <c r="S28" s="605" t="s">
        <v>723</v>
      </c>
      <c r="T28" s="607">
        <v>25</v>
      </c>
      <c r="U28" s="605" t="s">
        <v>723</v>
      </c>
      <c r="V28" s="605" t="s">
        <v>723</v>
      </c>
      <c r="W28" s="608">
        <v>36</v>
      </c>
      <c r="X28" s="609">
        <v>0.92</v>
      </c>
      <c r="Y28" s="602">
        <v>7</v>
      </c>
      <c r="Z28" s="649"/>
      <c r="AA28" s="523"/>
    </row>
    <row r="29" spans="1:27" s="520" customFormat="1" ht="14.25" customHeight="1" x14ac:dyDescent="0.2">
      <c r="A29" s="573" t="s">
        <v>384</v>
      </c>
      <c r="B29" s="573" t="s">
        <v>385</v>
      </c>
      <c r="C29" s="573" t="s">
        <v>746</v>
      </c>
      <c r="D29" s="702"/>
      <c r="E29" s="692">
        <v>79</v>
      </c>
      <c r="F29" s="603">
        <v>40</v>
      </c>
      <c r="G29" s="604">
        <v>62</v>
      </c>
      <c r="H29" s="604">
        <v>27</v>
      </c>
      <c r="I29" s="604">
        <v>8</v>
      </c>
      <c r="J29" s="601" t="s">
        <v>723</v>
      </c>
      <c r="K29" s="601" t="s">
        <v>723</v>
      </c>
      <c r="L29" s="694">
        <v>138</v>
      </c>
      <c r="M29" s="704">
        <v>1.76</v>
      </c>
      <c r="N29" s="607">
        <v>32</v>
      </c>
      <c r="O29" s="607">
        <v>41</v>
      </c>
      <c r="P29" s="607">
        <v>58</v>
      </c>
      <c r="Q29" s="606">
        <v>269</v>
      </c>
      <c r="R29" s="607">
        <v>12</v>
      </c>
      <c r="S29" s="607">
        <v>158</v>
      </c>
      <c r="T29" s="607">
        <v>310</v>
      </c>
      <c r="U29" s="607">
        <v>1331</v>
      </c>
      <c r="V29" s="607">
        <v>19</v>
      </c>
      <c r="W29" s="608">
        <v>1830</v>
      </c>
      <c r="X29" s="609">
        <v>23.27</v>
      </c>
      <c r="Y29" s="610" t="s">
        <v>723</v>
      </c>
      <c r="Z29" s="649"/>
      <c r="AA29" s="523"/>
    </row>
    <row r="30" spans="1:27" s="520" customFormat="1" ht="14.25" customHeight="1" x14ac:dyDescent="0.2">
      <c r="A30" s="573" t="s">
        <v>386</v>
      </c>
      <c r="B30" s="573" t="s">
        <v>387</v>
      </c>
      <c r="C30" s="573" t="s">
        <v>746</v>
      </c>
      <c r="D30" s="702"/>
      <c r="E30" s="692">
        <v>154</v>
      </c>
      <c r="F30" s="603">
        <v>47</v>
      </c>
      <c r="G30" s="604">
        <v>27</v>
      </c>
      <c r="H30" s="604">
        <v>22</v>
      </c>
      <c r="I30" s="601" t="s">
        <v>723</v>
      </c>
      <c r="J30" s="601" t="s">
        <v>723</v>
      </c>
      <c r="K30" s="604">
        <v>13</v>
      </c>
      <c r="L30" s="694">
        <v>122</v>
      </c>
      <c r="M30" s="704">
        <v>0.79</v>
      </c>
      <c r="N30" s="607">
        <v>12</v>
      </c>
      <c r="O30" s="607">
        <v>19</v>
      </c>
      <c r="P30" s="607">
        <v>48</v>
      </c>
      <c r="Q30" s="606">
        <v>201</v>
      </c>
      <c r="R30" s="605" t="s">
        <v>723</v>
      </c>
      <c r="S30" s="605" t="s">
        <v>723</v>
      </c>
      <c r="T30" s="607">
        <v>989</v>
      </c>
      <c r="U30" s="607">
        <v>849</v>
      </c>
      <c r="V30" s="607">
        <v>832</v>
      </c>
      <c r="W30" s="608">
        <v>2692</v>
      </c>
      <c r="X30" s="609">
        <v>17.440000000000001</v>
      </c>
      <c r="Y30" s="610" t="s">
        <v>723</v>
      </c>
      <c r="Z30" s="649"/>
      <c r="AA30" s="523"/>
    </row>
    <row r="31" spans="1:27" s="520" customFormat="1" ht="14.25" customHeight="1" x14ac:dyDescent="0.2">
      <c r="A31" s="573" t="s">
        <v>118</v>
      </c>
      <c r="B31" s="573" t="s">
        <v>119</v>
      </c>
      <c r="C31" s="573" t="s">
        <v>747</v>
      </c>
      <c r="D31" s="702"/>
      <c r="E31" s="692">
        <v>107</v>
      </c>
      <c r="F31" s="603">
        <v>6</v>
      </c>
      <c r="G31" s="601" t="s">
        <v>723</v>
      </c>
      <c r="H31" s="601" t="s">
        <v>723</v>
      </c>
      <c r="I31" s="601" t="s">
        <v>723</v>
      </c>
      <c r="J31" s="601" t="s">
        <v>723</v>
      </c>
      <c r="K31" s="601" t="s">
        <v>723</v>
      </c>
      <c r="L31" s="694">
        <v>10</v>
      </c>
      <c r="M31" s="704">
        <v>0.09</v>
      </c>
      <c r="N31" s="605" t="s">
        <v>723</v>
      </c>
      <c r="O31" s="605" t="s">
        <v>723</v>
      </c>
      <c r="P31" s="607">
        <v>34</v>
      </c>
      <c r="Q31" s="606">
        <v>48</v>
      </c>
      <c r="R31" s="605" t="s">
        <v>723</v>
      </c>
      <c r="S31" s="605" t="s">
        <v>723</v>
      </c>
      <c r="T31" s="605" t="s">
        <v>723</v>
      </c>
      <c r="U31" s="605" t="s">
        <v>723</v>
      </c>
      <c r="V31" s="605" t="s">
        <v>723</v>
      </c>
      <c r="W31" s="608">
        <v>6</v>
      </c>
      <c r="X31" s="609">
        <v>0.06</v>
      </c>
      <c r="Y31" s="610" t="s">
        <v>723</v>
      </c>
      <c r="Z31" s="649"/>
      <c r="AA31" s="523"/>
    </row>
    <row r="32" spans="1:27" s="520" customFormat="1" ht="14.25" customHeight="1" x14ac:dyDescent="0.2">
      <c r="A32" s="573" t="s">
        <v>35</v>
      </c>
      <c r="B32" s="573" t="s">
        <v>36</v>
      </c>
      <c r="C32" s="573" t="s">
        <v>743</v>
      </c>
      <c r="D32" s="702"/>
      <c r="E32" s="692">
        <v>30.73</v>
      </c>
      <c r="F32" s="612" t="s">
        <v>723</v>
      </c>
      <c r="G32" s="601" t="s">
        <v>723</v>
      </c>
      <c r="H32" s="601" t="s">
        <v>723</v>
      </c>
      <c r="I32" s="601" t="s">
        <v>723</v>
      </c>
      <c r="J32" s="601" t="s">
        <v>723</v>
      </c>
      <c r="K32" s="601" t="s">
        <v>723</v>
      </c>
      <c r="L32" s="694">
        <v>6</v>
      </c>
      <c r="M32" s="704">
        <v>0.2</v>
      </c>
      <c r="N32" s="605" t="s">
        <v>723</v>
      </c>
      <c r="O32" s="605" t="s">
        <v>723</v>
      </c>
      <c r="P32" s="605" t="s">
        <v>723</v>
      </c>
      <c r="Q32" s="606">
        <v>12</v>
      </c>
      <c r="R32" s="605" t="s">
        <v>723</v>
      </c>
      <c r="S32" s="605" t="s">
        <v>723</v>
      </c>
      <c r="T32" s="605" t="s">
        <v>723</v>
      </c>
      <c r="U32" s="605" t="s">
        <v>723</v>
      </c>
      <c r="V32" s="605" t="s">
        <v>723</v>
      </c>
      <c r="W32" s="608">
        <v>7</v>
      </c>
      <c r="X32" s="609">
        <v>0.23</v>
      </c>
      <c r="Y32" s="610" t="s">
        <v>723</v>
      </c>
      <c r="Z32" s="649"/>
      <c r="AA32" s="523"/>
    </row>
    <row r="33" spans="1:27" s="520" customFormat="1" ht="14.25" customHeight="1" x14ac:dyDescent="0.2">
      <c r="A33" s="573" t="s">
        <v>284</v>
      </c>
      <c r="B33" s="573" t="s">
        <v>285</v>
      </c>
      <c r="C33" s="573" t="s">
        <v>745</v>
      </c>
      <c r="D33" s="702"/>
      <c r="E33" s="692">
        <v>78</v>
      </c>
      <c r="F33" s="603">
        <v>50</v>
      </c>
      <c r="G33" s="601" t="s">
        <v>723</v>
      </c>
      <c r="H33" s="601" t="s">
        <v>723</v>
      </c>
      <c r="I33" s="601" t="s">
        <v>723</v>
      </c>
      <c r="J33" s="601" t="s">
        <v>723</v>
      </c>
      <c r="K33" s="601" t="s">
        <v>723</v>
      </c>
      <c r="L33" s="694">
        <v>58</v>
      </c>
      <c r="M33" s="704">
        <v>0.74</v>
      </c>
      <c r="N33" s="607">
        <v>9</v>
      </c>
      <c r="O33" s="605" t="s">
        <v>723</v>
      </c>
      <c r="P33" s="605" t="s">
        <v>723</v>
      </c>
      <c r="Q33" s="606">
        <v>79</v>
      </c>
      <c r="R33" s="605" t="s">
        <v>723</v>
      </c>
      <c r="S33" s="607">
        <v>34</v>
      </c>
      <c r="T33" s="607">
        <v>362</v>
      </c>
      <c r="U33" s="605" t="s">
        <v>723</v>
      </c>
      <c r="V33" s="605" t="s">
        <v>723</v>
      </c>
      <c r="W33" s="608">
        <v>396</v>
      </c>
      <c r="X33" s="609">
        <v>5.09</v>
      </c>
      <c r="Y33" s="610" t="s">
        <v>723</v>
      </c>
      <c r="Z33" s="649"/>
      <c r="AA33" s="523"/>
    </row>
    <row r="34" spans="1:27" s="520" customFormat="1" ht="14.25" customHeight="1" x14ac:dyDescent="0.2">
      <c r="A34" s="573" t="s">
        <v>452</v>
      </c>
      <c r="B34" s="573" t="s">
        <v>453</v>
      </c>
      <c r="C34" s="573" t="s">
        <v>742</v>
      </c>
      <c r="D34" s="702"/>
      <c r="E34" s="692">
        <v>74.484999999999999</v>
      </c>
      <c r="F34" s="603">
        <v>16</v>
      </c>
      <c r="G34" s="601" t="s">
        <v>723</v>
      </c>
      <c r="H34" s="601" t="s">
        <v>723</v>
      </c>
      <c r="I34" s="601" t="s">
        <v>723</v>
      </c>
      <c r="J34" s="601" t="s">
        <v>723</v>
      </c>
      <c r="K34" s="601" t="s">
        <v>723</v>
      </c>
      <c r="L34" s="694">
        <v>17</v>
      </c>
      <c r="M34" s="704">
        <v>0.23</v>
      </c>
      <c r="N34" s="607">
        <v>13</v>
      </c>
      <c r="O34" s="607">
        <v>12</v>
      </c>
      <c r="P34" s="607">
        <v>13</v>
      </c>
      <c r="Q34" s="606">
        <v>55</v>
      </c>
      <c r="R34" s="605" t="s">
        <v>723</v>
      </c>
      <c r="S34" s="605" t="s">
        <v>723</v>
      </c>
      <c r="T34" s="607">
        <v>95</v>
      </c>
      <c r="U34" s="607">
        <v>9</v>
      </c>
      <c r="V34" s="607">
        <v>21</v>
      </c>
      <c r="W34" s="608">
        <v>128</v>
      </c>
      <c r="X34" s="609">
        <v>1.72</v>
      </c>
      <c r="Y34" s="610" t="s">
        <v>723</v>
      </c>
      <c r="Z34" s="649"/>
      <c r="AA34" s="523"/>
    </row>
    <row r="35" spans="1:27" s="520" customFormat="1" ht="14.25" customHeight="1" x14ac:dyDescent="0.2">
      <c r="A35" s="573" t="s">
        <v>200</v>
      </c>
      <c r="B35" s="573" t="s">
        <v>201</v>
      </c>
      <c r="C35" s="573" t="s">
        <v>744</v>
      </c>
      <c r="D35" s="702"/>
      <c r="E35" s="692">
        <v>50</v>
      </c>
      <c r="F35" s="612" t="s">
        <v>723</v>
      </c>
      <c r="G35" s="601" t="s">
        <v>723</v>
      </c>
      <c r="H35" s="601" t="s">
        <v>723</v>
      </c>
      <c r="I35" s="601" t="s">
        <v>723</v>
      </c>
      <c r="J35" s="601" t="s">
        <v>723</v>
      </c>
      <c r="K35" s="601" t="s">
        <v>723</v>
      </c>
      <c r="L35" s="694">
        <v>28</v>
      </c>
      <c r="M35" s="704">
        <v>0.56000000000000005</v>
      </c>
      <c r="N35" s="605" t="s">
        <v>723</v>
      </c>
      <c r="O35" s="605" t="s">
        <v>723</v>
      </c>
      <c r="P35" s="607">
        <v>11</v>
      </c>
      <c r="Q35" s="606">
        <v>48</v>
      </c>
      <c r="R35" s="605" t="s">
        <v>723</v>
      </c>
      <c r="S35" s="605" t="s">
        <v>723</v>
      </c>
      <c r="T35" s="605" t="s">
        <v>723</v>
      </c>
      <c r="U35" s="605" t="s">
        <v>723</v>
      </c>
      <c r="V35" s="605" t="s">
        <v>723</v>
      </c>
      <c r="W35" s="608">
        <v>5</v>
      </c>
      <c r="X35" s="609">
        <v>0.1</v>
      </c>
      <c r="Y35" s="602">
        <v>15</v>
      </c>
      <c r="Z35" s="649"/>
      <c r="AA35" s="523"/>
    </row>
    <row r="36" spans="1:27" s="520" customFormat="1" ht="14.25" customHeight="1" x14ac:dyDescent="0.2">
      <c r="A36" s="573" t="s">
        <v>544</v>
      </c>
      <c r="B36" s="573" t="s">
        <v>642</v>
      </c>
      <c r="C36" s="573" t="s">
        <v>748</v>
      </c>
      <c r="D36" s="702"/>
      <c r="E36" s="692">
        <v>77</v>
      </c>
      <c r="F36" s="603">
        <v>23</v>
      </c>
      <c r="G36" s="601" t="s">
        <v>723</v>
      </c>
      <c r="H36" s="601" t="s">
        <v>723</v>
      </c>
      <c r="I36" s="601" t="s">
        <v>723</v>
      </c>
      <c r="J36" s="601" t="s">
        <v>723</v>
      </c>
      <c r="K36" s="601" t="s">
        <v>723</v>
      </c>
      <c r="L36" s="694">
        <v>26</v>
      </c>
      <c r="M36" s="704">
        <v>0.34</v>
      </c>
      <c r="N36" s="605" t="s">
        <v>723</v>
      </c>
      <c r="O36" s="605" t="s">
        <v>723</v>
      </c>
      <c r="P36" s="605" t="s">
        <v>723</v>
      </c>
      <c r="Q36" s="606">
        <v>34</v>
      </c>
      <c r="R36" s="605" t="s">
        <v>723</v>
      </c>
      <c r="S36" s="607">
        <v>10</v>
      </c>
      <c r="T36" s="605" t="s">
        <v>723</v>
      </c>
      <c r="U36" s="605" t="s">
        <v>723</v>
      </c>
      <c r="V36" s="605" t="s">
        <v>723</v>
      </c>
      <c r="W36" s="608">
        <v>18</v>
      </c>
      <c r="X36" s="609">
        <v>0.23</v>
      </c>
      <c r="Y36" s="610" t="s">
        <v>723</v>
      </c>
      <c r="Z36" s="649"/>
      <c r="AA36" s="523"/>
    </row>
    <row r="37" spans="1:27" s="520" customFormat="1" ht="14.25" customHeight="1" x14ac:dyDescent="0.2">
      <c r="A37" s="573" t="s">
        <v>268</v>
      </c>
      <c r="B37" s="573" t="s">
        <v>643</v>
      </c>
      <c r="C37" s="573" t="s">
        <v>745</v>
      </c>
      <c r="D37" s="702"/>
      <c r="E37" s="692">
        <v>70</v>
      </c>
      <c r="F37" s="603">
        <v>31</v>
      </c>
      <c r="G37" s="604">
        <v>9</v>
      </c>
      <c r="H37" s="604">
        <v>7</v>
      </c>
      <c r="I37" s="601" t="s">
        <v>723</v>
      </c>
      <c r="J37" s="601" t="s">
        <v>723</v>
      </c>
      <c r="K37" s="601" t="s">
        <v>723</v>
      </c>
      <c r="L37" s="694">
        <v>60</v>
      </c>
      <c r="M37" s="704">
        <v>0.86</v>
      </c>
      <c r="N37" s="607">
        <v>8</v>
      </c>
      <c r="O37" s="607">
        <v>9</v>
      </c>
      <c r="P37" s="607">
        <v>24</v>
      </c>
      <c r="Q37" s="606">
        <v>101</v>
      </c>
      <c r="R37" s="607">
        <v>15</v>
      </c>
      <c r="S37" s="605" t="s">
        <v>723</v>
      </c>
      <c r="T37" s="605" t="s">
        <v>723</v>
      </c>
      <c r="U37" s="607">
        <v>74</v>
      </c>
      <c r="V37" s="605" t="s">
        <v>723</v>
      </c>
      <c r="W37" s="608">
        <v>90</v>
      </c>
      <c r="X37" s="609">
        <v>1.28</v>
      </c>
      <c r="Y37" s="602">
        <v>44</v>
      </c>
      <c r="Z37" s="649"/>
      <c r="AA37" s="523"/>
    </row>
    <row r="38" spans="1:27" s="520" customFormat="1" ht="14.25" customHeight="1" x14ac:dyDescent="0.2">
      <c r="A38" s="573" t="s">
        <v>388</v>
      </c>
      <c r="B38" s="573" t="s">
        <v>389</v>
      </c>
      <c r="C38" s="573" t="s">
        <v>746</v>
      </c>
      <c r="D38" s="702"/>
      <c r="E38" s="692">
        <v>99.16</v>
      </c>
      <c r="F38" s="603">
        <v>74</v>
      </c>
      <c r="G38" s="604">
        <v>24</v>
      </c>
      <c r="H38" s="601" t="s">
        <v>723</v>
      </c>
      <c r="I38" s="601" t="s">
        <v>723</v>
      </c>
      <c r="J38" s="601" t="s">
        <v>723</v>
      </c>
      <c r="K38" s="601" t="s">
        <v>723</v>
      </c>
      <c r="L38" s="694">
        <v>110</v>
      </c>
      <c r="M38" s="704">
        <v>1.1100000000000001</v>
      </c>
      <c r="N38" s="607">
        <v>34</v>
      </c>
      <c r="O38" s="607">
        <v>16</v>
      </c>
      <c r="P38" s="607">
        <v>11</v>
      </c>
      <c r="Q38" s="606">
        <v>171</v>
      </c>
      <c r="R38" s="607">
        <v>94</v>
      </c>
      <c r="S38" s="605" t="s">
        <v>723</v>
      </c>
      <c r="T38" s="605" t="s">
        <v>723</v>
      </c>
      <c r="U38" s="607">
        <v>393</v>
      </c>
      <c r="V38" s="607">
        <v>542</v>
      </c>
      <c r="W38" s="608">
        <v>1055</v>
      </c>
      <c r="X38" s="609">
        <v>10.64</v>
      </c>
      <c r="Y38" s="610" t="s">
        <v>723</v>
      </c>
      <c r="Z38" s="649"/>
      <c r="AA38" s="523"/>
    </row>
    <row r="39" spans="1:27" s="520" customFormat="1" ht="14.25" customHeight="1" x14ac:dyDescent="0.2">
      <c r="A39" s="573" t="s">
        <v>254</v>
      </c>
      <c r="B39" s="573" t="s">
        <v>255</v>
      </c>
      <c r="C39" s="573" t="s">
        <v>749</v>
      </c>
      <c r="D39" s="702"/>
      <c r="E39" s="692">
        <v>436</v>
      </c>
      <c r="F39" s="603">
        <v>283</v>
      </c>
      <c r="G39" s="604">
        <v>193</v>
      </c>
      <c r="H39" s="604">
        <v>211</v>
      </c>
      <c r="I39" s="604">
        <v>53</v>
      </c>
      <c r="J39" s="604">
        <v>78</v>
      </c>
      <c r="K39" s="604">
        <v>59</v>
      </c>
      <c r="L39" s="694">
        <v>877</v>
      </c>
      <c r="M39" s="704">
        <v>2.0099999999999998</v>
      </c>
      <c r="N39" s="607">
        <v>71</v>
      </c>
      <c r="O39" s="607">
        <v>96</v>
      </c>
      <c r="P39" s="607">
        <v>297</v>
      </c>
      <c r="Q39" s="606">
        <v>1341</v>
      </c>
      <c r="R39" s="607">
        <v>379</v>
      </c>
      <c r="S39" s="607">
        <v>144</v>
      </c>
      <c r="T39" s="607">
        <v>566</v>
      </c>
      <c r="U39" s="607">
        <v>643</v>
      </c>
      <c r="V39" s="607">
        <v>8</v>
      </c>
      <c r="W39" s="608">
        <v>1740</v>
      </c>
      <c r="X39" s="609">
        <v>3.99</v>
      </c>
      <c r="Y39" s="602">
        <v>2346</v>
      </c>
      <c r="Z39" s="649"/>
      <c r="AA39" s="523"/>
    </row>
    <row r="40" spans="1:27" s="520" customFormat="1" ht="14.25" customHeight="1" x14ac:dyDescent="0.2">
      <c r="A40" s="573" t="s">
        <v>156</v>
      </c>
      <c r="B40" s="573" t="s">
        <v>157</v>
      </c>
      <c r="C40" s="573" t="s">
        <v>744</v>
      </c>
      <c r="D40" s="702"/>
      <c r="E40" s="692">
        <v>40</v>
      </c>
      <c r="F40" s="612" t="s">
        <v>723</v>
      </c>
      <c r="G40" s="601" t="s">
        <v>723</v>
      </c>
      <c r="H40" s="601" t="s">
        <v>723</v>
      </c>
      <c r="I40" s="601" t="s">
        <v>723</v>
      </c>
      <c r="J40" s="601" t="s">
        <v>723</v>
      </c>
      <c r="K40" s="601" t="s">
        <v>723</v>
      </c>
      <c r="L40" s="694">
        <v>7</v>
      </c>
      <c r="M40" s="704">
        <v>0.17</v>
      </c>
      <c r="N40" s="605" t="s">
        <v>723</v>
      </c>
      <c r="O40" s="605" t="s">
        <v>723</v>
      </c>
      <c r="P40" s="605" t="s">
        <v>723</v>
      </c>
      <c r="Q40" s="606">
        <v>10</v>
      </c>
      <c r="R40" s="605" t="s">
        <v>723</v>
      </c>
      <c r="S40" s="605" t="s">
        <v>723</v>
      </c>
      <c r="T40" s="605" t="s">
        <v>723</v>
      </c>
      <c r="U40" s="605" t="s">
        <v>723</v>
      </c>
      <c r="V40" s="605" t="s">
        <v>723</v>
      </c>
      <c r="W40" s="611" t="s">
        <v>619</v>
      </c>
      <c r="X40" s="610" t="s">
        <v>723</v>
      </c>
      <c r="Y40" s="610" t="s">
        <v>723</v>
      </c>
      <c r="Z40" s="649"/>
      <c r="AA40" s="523"/>
    </row>
    <row r="41" spans="1:27" s="520" customFormat="1" ht="14.25" customHeight="1" x14ac:dyDescent="0.2">
      <c r="A41" s="573" t="s">
        <v>27</v>
      </c>
      <c r="B41" s="573" t="s">
        <v>644</v>
      </c>
      <c r="C41" s="573" t="s">
        <v>743</v>
      </c>
      <c r="D41" s="702"/>
      <c r="E41" s="692">
        <v>57.664999999999999</v>
      </c>
      <c r="F41" s="603">
        <v>10</v>
      </c>
      <c r="G41" s="601" t="s">
        <v>723</v>
      </c>
      <c r="H41" s="601" t="s">
        <v>723</v>
      </c>
      <c r="I41" s="601" t="s">
        <v>723</v>
      </c>
      <c r="J41" s="601" t="s">
        <v>723</v>
      </c>
      <c r="K41" s="601" t="s">
        <v>723</v>
      </c>
      <c r="L41" s="694">
        <v>15</v>
      </c>
      <c r="M41" s="704">
        <v>0.26</v>
      </c>
      <c r="N41" s="605" t="s">
        <v>723</v>
      </c>
      <c r="O41" s="605" t="s">
        <v>723</v>
      </c>
      <c r="P41" s="607">
        <v>23</v>
      </c>
      <c r="Q41" s="606">
        <v>40</v>
      </c>
      <c r="R41" s="605" t="s">
        <v>723</v>
      </c>
      <c r="S41" s="605" t="s">
        <v>723</v>
      </c>
      <c r="T41" s="605" t="s">
        <v>723</v>
      </c>
      <c r="U41" s="605" t="s">
        <v>723</v>
      </c>
      <c r="V41" s="607">
        <v>7</v>
      </c>
      <c r="W41" s="608">
        <v>8</v>
      </c>
      <c r="X41" s="609">
        <v>0.14000000000000001</v>
      </c>
      <c r="Y41" s="602">
        <v>9</v>
      </c>
      <c r="Z41" s="649"/>
      <c r="AA41" s="523"/>
    </row>
    <row r="42" spans="1:27" s="520" customFormat="1" ht="14.25" customHeight="1" x14ac:dyDescent="0.2">
      <c r="A42" s="573" t="s">
        <v>28</v>
      </c>
      <c r="B42" s="573" t="s">
        <v>645</v>
      </c>
      <c r="C42" s="573" t="s">
        <v>743</v>
      </c>
      <c r="D42" s="702"/>
      <c r="E42" s="692">
        <v>64</v>
      </c>
      <c r="F42" s="603">
        <v>11</v>
      </c>
      <c r="G42" s="601" t="s">
        <v>723</v>
      </c>
      <c r="H42" s="601" t="s">
        <v>723</v>
      </c>
      <c r="I42" s="601" t="s">
        <v>723</v>
      </c>
      <c r="J42" s="601" t="s">
        <v>723</v>
      </c>
      <c r="K42" s="601" t="s">
        <v>723</v>
      </c>
      <c r="L42" s="694">
        <v>12</v>
      </c>
      <c r="M42" s="704">
        <v>0.19</v>
      </c>
      <c r="N42" s="607">
        <v>8</v>
      </c>
      <c r="O42" s="607">
        <v>133</v>
      </c>
      <c r="P42" s="607">
        <v>58</v>
      </c>
      <c r="Q42" s="606">
        <v>211</v>
      </c>
      <c r="R42" s="605" t="s">
        <v>723</v>
      </c>
      <c r="S42" s="605" t="s">
        <v>723</v>
      </c>
      <c r="T42" s="605" t="s">
        <v>723</v>
      </c>
      <c r="U42" s="605" t="s">
        <v>723</v>
      </c>
      <c r="V42" s="605" t="s">
        <v>723</v>
      </c>
      <c r="W42" s="608">
        <v>33</v>
      </c>
      <c r="X42" s="609">
        <v>0.52</v>
      </c>
      <c r="Y42" s="610" t="s">
        <v>723</v>
      </c>
      <c r="Z42" s="649"/>
      <c r="AA42" s="523"/>
    </row>
    <row r="43" spans="1:27" s="520" customFormat="1" ht="14.25" customHeight="1" x14ac:dyDescent="0.2">
      <c r="A43" s="573" t="s">
        <v>142</v>
      </c>
      <c r="B43" s="573" t="s">
        <v>143</v>
      </c>
      <c r="C43" s="573" t="s">
        <v>744</v>
      </c>
      <c r="D43" s="702"/>
      <c r="E43" s="692">
        <v>34</v>
      </c>
      <c r="F43" s="612" t="s">
        <v>723</v>
      </c>
      <c r="G43" s="601" t="s">
        <v>723</v>
      </c>
      <c r="H43" s="601" t="s">
        <v>723</v>
      </c>
      <c r="I43" s="601" t="s">
        <v>723</v>
      </c>
      <c r="J43" s="601" t="s">
        <v>723</v>
      </c>
      <c r="K43" s="601" t="s">
        <v>723</v>
      </c>
      <c r="L43" s="694">
        <v>10</v>
      </c>
      <c r="M43" s="704">
        <v>0.28999999999999998</v>
      </c>
      <c r="N43" s="605" t="s">
        <v>723</v>
      </c>
      <c r="O43" s="605" t="s">
        <v>723</v>
      </c>
      <c r="P43" s="605" t="s">
        <v>723</v>
      </c>
      <c r="Q43" s="606">
        <v>14</v>
      </c>
      <c r="R43" s="605" t="s">
        <v>723</v>
      </c>
      <c r="S43" s="605" t="s">
        <v>723</v>
      </c>
      <c r="T43" s="605" t="s">
        <v>723</v>
      </c>
      <c r="U43" s="605" t="s">
        <v>723</v>
      </c>
      <c r="V43" s="605" t="s">
        <v>723</v>
      </c>
      <c r="W43" s="611" t="s">
        <v>619</v>
      </c>
      <c r="X43" s="610" t="s">
        <v>723</v>
      </c>
      <c r="Y43" s="610" t="s">
        <v>723</v>
      </c>
      <c r="Z43" s="649"/>
      <c r="AA43" s="523"/>
    </row>
    <row r="44" spans="1:27" s="520" customFormat="1" ht="14.25" customHeight="1" x14ac:dyDescent="0.2">
      <c r="A44" s="573" t="s">
        <v>45</v>
      </c>
      <c r="B44" s="573" t="s">
        <v>46</v>
      </c>
      <c r="C44" s="573" t="s">
        <v>743</v>
      </c>
      <c r="D44" s="702"/>
      <c r="E44" s="692">
        <v>120</v>
      </c>
      <c r="F44" s="603">
        <v>37</v>
      </c>
      <c r="G44" s="601" t="s">
        <v>723</v>
      </c>
      <c r="H44" s="604">
        <v>10</v>
      </c>
      <c r="I44" s="601" t="s">
        <v>723</v>
      </c>
      <c r="J44" s="601" t="s">
        <v>723</v>
      </c>
      <c r="K44" s="601" t="s">
        <v>723</v>
      </c>
      <c r="L44" s="694">
        <v>50</v>
      </c>
      <c r="M44" s="704">
        <v>0.42</v>
      </c>
      <c r="N44" s="607">
        <v>31</v>
      </c>
      <c r="O44" s="607">
        <v>13</v>
      </c>
      <c r="P44" s="607">
        <v>34</v>
      </c>
      <c r="Q44" s="606">
        <v>128</v>
      </c>
      <c r="R44" s="605" t="s">
        <v>723</v>
      </c>
      <c r="S44" s="607">
        <v>6</v>
      </c>
      <c r="T44" s="607">
        <v>48</v>
      </c>
      <c r="U44" s="605" t="s">
        <v>723</v>
      </c>
      <c r="V44" s="605" t="s">
        <v>723</v>
      </c>
      <c r="W44" s="608">
        <v>56</v>
      </c>
      <c r="X44" s="609">
        <v>0.47</v>
      </c>
      <c r="Y44" s="602">
        <v>39</v>
      </c>
      <c r="Z44" s="649"/>
      <c r="AA44" s="523"/>
    </row>
    <row r="45" spans="1:27" s="520" customFormat="1" ht="14.25" customHeight="1" x14ac:dyDescent="0.2">
      <c r="A45" s="573" t="s">
        <v>170</v>
      </c>
      <c r="B45" s="573" t="s">
        <v>171</v>
      </c>
      <c r="C45" s="573" t="s">
        <v>744</v>
      </c>
      <c r="D45" s="702"/>
      <c r="E45" s="692">
        <v>28.864999999999998</v>
      </c>
      <c r="F45" s="612" t="s">
        <v>723</v>
      </c>
      <c r="G45" s="601" t="s">
        <v>723</v>
      </c>
      <c r="H45" s="601" t="s">
        <v>723</v>
      </c>
      <c r="I45" s="601" t="s">
        <v>723</v>
      </c>
      <c r="J45" s="601" t="s">
        <v>723</v>
      </c>
      <c r="K45" s="601" t="s">
        <v>723</v>
      </c>
      <c r="L45" s="600" t="s">
        <v>723</v>
      </c>
      <c r="M45" s="610" t="s">
        <v>723</v>
      </c>
      <c r="N45" s="605" t="s">
        <v>723</v>
      </c>
      <c r="O45" s="605" t="s">
        <v>723</v>
      </c>
      <c r="P45" s="607">
        <v>12</v>
      </c>
      <c r="Q45" s="606">
        <v>16</v>
      </c>
      <c r="R45" s="605" t="s">
        <v>723</v>
      </c>
      <c r="S45" s="605" t="s">
        <v>723</v>
      </c>
      <c r="T45" s="607">
        <v>6</v>
      </c>
      <c r="U45" s="605" t="s">
        <v>723</v>
      </c>
      <c r="V45" s="605" t="s">
        <v>723</v>
      </c>
      <c r="W45" s="608">
        <v>9</v>
      </c>
      <c r="X45" s="609">
        <v>0.31</v>
      </c>
      <c r="Y45" s="610" t="s">
        <v>723</v>
      </c>
      <c r="Z45" s="649"/>
      <c r="AA45" s="523"/>
    </row>
    <row r="46" spans="1:27" s="520" customFormat="1" ht="14.25" customHeight="1" x14ac:dyDescent="0.2">
      <c r="A46" s="573" t="s">
        <v>545</v>
      </c>
      <c r="B46" s="573" t="s">
        <v>646</v>
      </c>
      <c r="C46" s="573" t="s">
        <v>748</v>
      </c>
      <c r="D46" s="702"/>
      <c r="E46" s="692">
        <v>90</v>
      </c>
      <c r="F46" s="603">
        <v>92</v>
      </c>
      <c r="G46" s="601" t="s">
        <v>723</v>
      </c>
      <c r="H46" s="601" t="s">
        <v>723</v>
      </c>
      <c r="I46" s="604">
        <v>6</v>
      </c>
      <c r="J46" s="601" t="s">
        <v>723</v>
      </c>
      <c r="K46" s="601" t="s">
        <v>723</v>
      </c>
      <c r="L46" s="694">
        <v>102</v>
      </c>
      <c r="M46" s="704">
        <v>1.1299999999999999</v>
      </c>
      <c r="N46" s="607">
        <v>12</v>
      </c>
      <c r="O46" s="607">
        <v>29</v>
      </c>
      <c r="P46" s="607">
        <v>23</v>
      </c>
      <c r="Q46" s="606">
        <v>166</v>
      </c>
      <c r="R46" s="607">
        <v>34</v>
      </c>
      <c r="S46" s="605" t="s">
        <v>723</v>
      </c>
      <c r="T46" s="607">
        <v>81</v>
      </c>
      <c r="U46" s="607">
        <v>10</v>
      </c>
      <c r="V46" s="605" t="s">
        <v>723</v>
      </c>
      <c r="W46" s="608">
        <v>131</v>
      </c>
      <c r="X46" s="609">
        <v>1.45</v>
      </c>
      <c r="Y46" s="610" t="s">
        <v>723</v>
      </c>
      <c r="Z46" s="649"/>
      <c r="AA46" s="523"/>
    </row>
    <row r="47" spans="1:27" s="520" customFormat="1" ht="14.25" customHeight="1" x14ac:dyDescent="0.2">
      <c r="A47" s="573" t="s">
        <v>422</v>
      </c>
      <c r="B47" s="573" t="s">
        <v>647</v>
      </c>
      <c r="C47" s="573" t="s">
        <v>742</v>
      </c>
      <c r="D47" s="702"/>
      <c r="E47" s="692">
        <v>49.91</v>
      </c>
      <c r="F47" s="603">
        <v>10</v>
      </c>
      <c r="G47" s="601" t="s">
        <v>723</v>
      </c>
      <c r="H47" s="601" t="s">
        <v>723</v>
      </c>
      <c r="I47" s="601" t="s">
        <v>723</v>
      </c>
      <c r="J47" s="601" t="s">
        <v>723</v>
      </c>
      <c r="K47" s="601" t="s">
        <v>723</v>
      </c>
      <c r="L47" s="694">
        <v>14</v>
      </c>
      <c r="M47" s="704">
        <v>0.28000000000000003</v>
      </c>
      <c r="N47" s="605" t="s">
        <v>723</v>
      </c>
      <c r="O47" s="605" t="s">
        <v>723</v>
      </c>
      <c r="P47" s="605" t="s">
        <v>723</v>
      </c>
      <c r="Q47" s="606">
        <v>24</v>
      </c>
      <c r="R47" s="605" t="s">
        <v>723</v>
      </c>
      <c r="S47" s="607">
        <v>30</v>
      </c>
      <c r="T47" s="607">
        <v>46</v>
      </c>
      <c r="U47" s="607">
        <v>29</v>
      </c>
      <c r="V47" s="605" t="s">
        <v>723</v>
      </c>
      <c r="W47" s="608">
        <v>135</v>
      </c>
      <c r="X47" s="609">
        <v>2.7</v>
      </c>
      <c r="Y47" s="602">
        <v>8</v>
      </c>
      <c r="Z47" s="649"/>
      <c r="AA47" s="523"/>
    </row>
    <row r="48" spans="1:27" s="520" customFormat="1" ht="14.25" customHeight="1" x14ac:dyDescent="0.2">
      <c r="A48" s="573" t="s">
        <v>126</v>
      </c>
      <c r="B48" s="573" t="s">
        <v>127</v>
      </c>
      <c r="C48" s="573" t="s">
        <v>747</v>
      </c>
      <c r="D48" s="702"/>
      <c r="E48" s="692">
        <v>207.41</v>
      </c>
      <c r="F48" s="603">
        <v>57</v>
      </c>
      <c r="G48" s="604">
        <v>6</v>
      </c>
      <c r="H48" s="604">
        <v>25</v>
      </c>
      <c r="I48" s="601" t="s">
        <v>723</v>
      </c>
      <c r="J48" s="604">
        <v>8</v>
      </c>
      <c r="K48" s="601" t="s">
        <v>723</v>
      </c>
      <c r="L48" s="694">
        <v>99</v>
      </c>
      <c r="M48" s="704">
        <v>0.48</v>
      </c>
      <c r="N48" s="607">
        <v>19</v>
      </c>
      <c r="O48" s="607">
        <v>19</v>
      </c>
      <c r="P48" s="607">
        <v>57</v>
      </c>
      <c r="Q48" s="606">
        <v>194</v>
      </c>
      <c r="R48" s="607">
        <v>22</v>
      </c>
      <c r="S48" s="605" t="s">
        <v>723</v>
      </c>
      <c r="T48" s="605" t="s">
        <v>723</v>
      </c>
      <c r="U48" s="605" t="s">
        <v>723</v>
      </c>
      <c r="V48" s="607">
        <v>73</v>
      </c>
      <c r="W48" s="608">
        <v>95</v>
      </c>
      <c r="X48" s="609">
        <v>0.46</v>
      </c>
      <c r="Y48" s="602">
        <v>64</v>
      </c>
      <c r="Z48" s="649"/>
      <c r="AA48" s="523"/>
    </row>
    <row r="49" spans="1:27" s="520" customFormat="1" ht="14.25" customHeight="1" x14ac:dyDescent="0.2">
      <c r="A49" s="573" t="s">
        <v>286</v>
      </c>
      <c r="B49" s="573" t="s">
        <v>287</v>
      </c>
      <c r="C49" s="573" t="s">
        <v>745</v>
      </c>
      <c r="D49" s="702"/>
      <c r="E49" s="692">
        <v>65</v>
      </c>
      <c r="F49" s="603">
        <v>10</v>
      </c>
      <c r="G49" s="601" t="s">
        <v>723</v>
      </c>
      <c r="H49" s="601" t="s">
        <v>723</v>
      </c>
      <c r="I49" s="601" t="s">
        <v>723</v>
      </c>
      <c r="J49" s="601" t="s">
        <v>723</v>
      </c>
      <c r="K49" s="601" t="s">
        <v>723</v>
      </c>
      <c r="L49" s="694">
        <v>11</v>
      </c>
      <c r="M49" s="704">
        <v>0.17</v>
      </c>
      <c r="N49" s="607">
        <v>5</v>
      </c>
      <c r="O49" s="605" t="s">
        <v>723</v>
      </c>
      <c r="P49" s="605" t="s">
        <v>723</v>
      </c>
      <c r="Q49" s="606">
        <v>17</v>
      </c>
      <c r="R49" s="605" t="s">
        <v>723</v>
      </c>
      <c r="S49" s="605" t="s">
        <v>723</v>
      </c>
      <c r="T49" s="607">
        <v>44</v>
      </c>
      <c r="U49" s="605" t="s">
        <v>723</v>
      </c>
      <c r="V49" s="605" t="s">
        <v>723</v>
      </c>
      <c r="W49" s="608">
        <v>45</v>
      </c>
      <c r="X49" s="609">
        <v>0.69</v>
      </c>
      <c r="Y49" s="610" t="s">
        <v>723</v>
      </c>
      <c r="Z49" s="649"/>
      <c r="AA49" s="523"/>
    </row>
    <row r="50" spans="1:27" s="520" customFormat="1" ht="14.25" customHeight="1" x14ac:dyDescent="0.2">
      <c r="A50" s="573" t="s">
        <v>328</v>
      </c>
      <c r="B50" s="573" t="s">
        <v>329</v>
      </c>
      <c r="C50" s="573" t="s">
        <v>745</v>
      </c>
      <c r="D50" s="702"/>
      <c r="E50" s="692">
        <v>58.225000000000001</v>
      </c>
      <c r="F50" s="603">
        <v>15</v>
      </c>
      <c r="G50" s="601" t="s">
        <v>723</v>
      </c>
      <c r="H50" s="601" t="s">
        <v>723</v>
      </c>
      <c r="I50" s="601" t="s">
        <v>723</v>
      </c>
      <c r="J50" s="601" t="s">
        <v>723</v>
      </c>
      <c r="K50" s="601" t="s">
        <v>723</v>
      </c>
      <c r="L50" s="694">
        <v>20</v>
      </c>
      <c r="M50" s="704">
        <v>0.34</v>
      </c>
      <c r="N50" s="605" t="s">
        <v>723</v>
      </c>
      <c r="O50" s="605" t="s">
        <v>723</v>
      </c>
      <c r="P50" s="607">
        <v>11</v>
      </c>
      <c r="Q50" s="606">
        <v>37</v>
      </c>
      <c r="R50" s="607">
        <v>6</v>
      </c>
      <c r="S50" s="605" t="s">
        <v>723</v>
      </c>
      <c r="T50" s="605" t="s">
        <v>723</v>
      </c>
      <c r="U50" s="605" t="s">
        <v>723</v>
      </c>
      <c r="V50" s="605" t="s">
        <v>723</v>
      </c>
      <c r="W50" s="608">
        <v>13</v>
      </c>
      <c r="X50" s="609">
        <v>0.22</v>
      </c>
      <c r="Y50" s="610" t="s">
        <v>723</v>
      </c>
      <c r="Z50" s="649"/>
      <c r="AA50" s="523"/>
    </row>
    <row r="51" spans="1:27" s="520" customFormat="1" ht="14.25" customHeight="1" x14ac:dyDescent="0.2">
      <c r="A51" s="573" t="s">
        <v>390</v>
      </c>
      <c r="B51" s="573" t="s">
        <v>391</v>
      </c>
      <c r="C51" s="573" t="s">
        <v>746</v>
      </c>
      <c r="D51" s="702"/>
      <c r="E51" s="692">
        <v>123.95</v>
      </c>
      <c r="F51" s="603">
        <v>31</v>
      </c>
      <c r="G51" s="604">
        <v>40</v>
      </c>
      <c r="H51" s="604">
        <v>18</v>
      </c>
      <c r="I51" s="601" t="s">
        <v>723</v>
      </c>
      <c r="J51" s="601" t="s">
        <v>723</v>
      </c>
      <c r="K51" s="604">
        <v>62</v>
      </c>
      <c r="L51" s="694">
        <v>167</v>
      </c>
      <c r="M51" s="704">
        <v>1.35</v>
      </c>
      <c r="N51" s="607">
        <v>23</v>
      </c>
      <c r="O51" s="607">
        <v>49</v>
      </c>
      <c r="P51" s="607">
        <v>103</v>
      </c>
      <c r="Q51" s="606">
        <v>342</v>
      </c>
      <c r="R51" s="607">
        <v>23</v>
      </c>
      <c r="S51" s="607">
        <v>40</v>
      </c>
      <c r="T51" s="607">
        <v>251</v>
      </c>
      <c r="U51" s="607">
        <v>1380</v>
      </c>
      <c r="V51" s="607">
        <v>794</v>
      </c>
      <c r="W51" s="608">
        <v>2488</v>
      </c>
      <c r="X51" s="609">
        <v>20.07</v>
      </c>
      <c r="Y51" s="602">
        <v>43</v>
      </c>
      <c r="Z51" s="649"/>
      <c r="AA51" s="523"/>
    </row>
    <row r="52" spans="1:27" s="520" customFormat="1" ht="14.25" customHeight="1" x14ac:dyDescent="0.2">
      <c r="A52" s="573" t="s">
        <v>288</v>
      </c>
      <c r="B52" s="573" t="s">
        <v>289</v>
      </c>
      <c r="C52" s="573" t="s">
        <v>745</v>
      </c>
      <c r="D52" s="702"/>
      <c r="E52" s="692">
        <v>33</v>
      </c>
      <c r="F52" s="612" t="s">
        <v>723</v>
      </c>
      <c r="G52" s="601" t="s">
        <v>723</v>
      </c>
      <c r="H52" s="601" t="s">
        <v>723</v>
      </c>
      <c r="I52" s="601" t="s">
        <v>723</v>
      </c>
      <c r="J52" s="601" t="s">
        <v>723</v>
      </c>
      <c r="K52" s="601" t="s">
        <v>723</v>
      </c>
      <c r="L52" s="694">
        <v>6</v>
      </c>
      <c r="M52" s="704">
        <v>0.18</v>
      </c>
      <c r="N52" s="605" t="s">
        <v>723</v>
      </c>
      <c r="O52" s="605" t="s">
        <v>723</v>
      </c>
      <c r="P52" s="605" t="s">
        <v>723</v>
      </c>
      <c r="Q52" s="606">
        <v>10</v>
      </c>
      <c r="R52" s="607">
        <v>10</v>
      </c>
      <c r="S52" s="605" t="s">
        <v>723</v>
      </c>
      <c r="T52" s="607">
        <v>32</v>
      </c>
      <c r="U52" s="607">
        <v>10</v>
      </c>
      <c r="V52" s="605" t="s">
        <v>723</v>
      </c>
      <c r="W52" s="608">
        <v>55</v>
      </c>
      <c r="X52" s="609">
        <v>1.69</v>
      </c>
      <c r="Y52" s="610" t="s">
        <v>723</v>
      </c>
      <c r="Z52" s="649"/>
      <c r="AA52" s="523"/>
    </row>
    <row r="53" spans="1:27" s="520" customFormat="1" ht="14.25" customHeight="1" x14ac:dyDescent="0.2">
      <c r="A53" s="573" t="s">
        <v>423</v>
      </c>
      <c r="B53" s="573" t="s">
        <v>648</v>
      </c>
      <c r="C53" s="573" t="s">
        <v>742</v>
      </c>
      <c r="D53" s="702"/>
      <c r="E53" s="692">
        <v>129</v>
      </c>
      <c r="F53" s="603">
        <v>71</v>
      </c>
      <c r="G53" s="601" t="s">
        <v>723</v>
      </c>
      <c r="H53" s="601" t="s">
        <v>723</v>
      </c>
      <c r="I53" s="604">
        <v>6</v>
      </c>
      <c r="J53" s="604">
        <v>5</v>
      </c>
      <c r="K53" s="604">
        <v>26</v>
      </c>
      <c r="L53" s="694">
        <v>114</v>
      </c>
      <c r="M53" s="704">
        <v>0.88</v>
      </c>
      <c r="N53" s="607">
        <v>16</v>
      </c>
      <c r="O53" s="607">
        <v>43</v>
      </c>
      <c r="P53" s="607">
        <v>56</v>
      </c>
      <c r="Q53" s="606">
        <v>229</v>
      </c>
      <c r="R53" s="607">
        <v>55</v>
      </c>
      <c r="S53" s="605" t="s">
        <v>723</v>
      </c>
      <c r="T53" s="605" t="s">
        <v>723</v>
      </c>
      <c r="U53" s="607">
        <v>877</v>
      </c>
      <c r="V53" s="607">
        <v>716</v>
      </c>
      <c r="W53" s="608">
        <v>1690</v>
      </c>
      <c r="X53" s="609">
        <v>13.05</v>
      </c>
      <c r="Y53" s="602">
        <v>5</v>
      </c>
      <c r="Z53" s="649"/>
      <c r="AA53" s="523"/>
    </row>
    <row r="54" spans="1:27" s="520" customFormat="1" ht="14.25" customHeight="1" x14ac:dyDescent="0.2">
      <c r="A54" s="573" t="s">
        <v>546</v>
      </c>
      <c r="B54" s="573" t="s">
        <v>649</v>
      </c>
      <c r="C54" s="573" t="s">
        <v>748</v>
      </c>
      <c r="D54" s="702"/>
      <c r="E54" s="692">
        <v>195</v>
      </c>
      <c r="F54" s="603">
        <v>143</v>
      </c>
      <c r="G54" s="604">
        <v>49</v>
      </c>
      <c r="H54" s="604">
        <v>20</v>
      </c>
      <c r="I54" s="604">
        <v>5</v>
      </c>
      <c r="J54" s="604">
        <v>6</v>
      </c>
      <c r="K54" s="604">
        <v>13</v>
      </c>
      <c r="L54" s="694">
        <v>236</v>
      </c>
      <c r="M54" s="704">
        <v>1.21</v>
      </c>
      <c r="N54" s="607">
        <v>14</v>
      </c>
      <c r="O54" s="607">
        <v>22</v>
      </c>
      <c r="P54" s="607">
        <v>10</v>
      </c>
      <c r="Q54" s="606">
        <v>282</v>
      </c>
      <c r="R54" s="607">
        <v>59</v>
      </c>
      <c r="S54" s="607">
        <v>89</v>
      </c>
      <c r="T54" s="607">
        <v>127</v>
      </c>
      <c r="U54" s="607">
        <v>18</v>
      </c>
      <c r="V54" s="607">
        <v>292</v>
      </c>
      <c r="W54" s="608">
        <v>585</v>
      </c>
      <c r="X54" s="609">
        <v>3.01</v>
      </c>
      <c r="Y54" s="602">
        <v>404</v>
      </c>
      <c r="Z54" s="649"/>
      <c r="AA54" s="523"/>
    </row>
    <row r="55" spans="1:27" s="520" customFormat="1" ht="14.25" customHeight="1" x14ac:dyDescent="0.2">
      <c r="A55" s="573" t="s">
        <v>330</v>
      </c>
      <c r="B55" s="573" t="s">
        <v>331</v>
      </c>
      <c r="C55" s="573" t="s">
        <v>745</v>
      </c>
      <c r="D55" s="702"/>
      <c r="E55" s="692">
        <v>55.5</v>
      </c>
      <c r="F55" s="603">
        <v>25</v>
      </c>
      <c r="G55" s="601" t="s">
        <v>723</v>
      </c>
      <c r="H55" s="601" t="s">
        <v>723</v>
      </c>
      <c r="I55" s="601" t="s">
        <v>723</v>
      </c>
      <c r="J55" s="601" t="s">
        <v>723</v>
      </c>
      <c r="K55" s="601" t="s">
        <v>723</v>
      </c>
      <c r="L55" s="694">
        <v>27</v>
      </c>
      <c r="M55" s="704">
        <v>0.49</v>
      </c>
      <c r="N55" s="605" t="s">
        <v>723</v>
      </c>
      <c r="O55" s="605" t="s">
        <v>723</v>
      </c>
      <c r="P55" s="605" t="s">
        <v>723</v>
      </c>
      <c r="Q55" s="606">
        <v>32</v>
      </c>
      <c r="R55" s="605" t="s">
        <v>723</v>
      </c>
      <c r="S55" s="605" t="s">
        <v>723</v>
      </c>
      <c r="T55" s="605" t="s">
        <v>723</v>
      </c>
      <c r="U55" s="607">
        <v>39</v>
      </c>
      <c r="V55" s="605" t="s">
        <v>723</v>
      </c>
      <c r="W55" s="608">
        <v>48</v>
      </c>
      <c r="X55" s="609">
        <v>0.86</v>
      </c>
      <c r="Y55" s="610" t="s">
        <v>723</v>
      </c>
      <c r="Z55" s="649"/>
      <c r="AA55" s="523"/>
    </row>
    <row r="56" spans="1:27" s="520" customFormat="1" ht="14.25" customHeight="1" x14ac:dyDescent="0.2">
      <c r="A56" s="573" t="s">
        <v>392</v>
      </c>
      <c r="B56" s="573" t="s">
        <v>393</v>
      </c>
      <c r="C56" s="573" t="s">
        <v>746</v>
      </c>
      <c r="D56" s="702"/>
      <c r="E56" s="692">
        <v>141</v>
      </c>
      <c r="F56" s="603">
        <v>100</v>
      </c>
      <c r="G56" s="604">
        <v>39</v>
      </c>
      <c r="H56" s="601" t="s">
        <v>723</v>
      </c>
      <c r="I56" s="601" t="s">
        <v>723</v>
      </c>
      <c r="J56" s="604">
        <v>19</v>
      </c>
      <c r="K56" s="604">
        <v>21</v>
      </c>
      <c r="L56" s="694">
        <v>192</v>
      </c>
      <c r="M56" s="704">
        <v>1.36</v>
      </c>
      <c r="N56" s="607">
        <v>12</v>
      </c>
      <c r="O56" s="607">
        <v>32</v>
      </c>
      <c r="P56" s="607">
        <v>59</v>
      </c>
      <c r="Q56" s="606">
        <v>295</v>
      </c>
      <c r="R56" s="607">
        <v>35</v>
      </c>
      <c r="S56" s="607">
        <v>116</v>
      </c>
      <c r="T56" s="607">
        <v>371</v>
      </c>
      <c r="U56" s="607">
        <v>138</v>
      </c>
      <c r="V56" s="607">
        <v>824</v>
      </c>
      <c r="W56" s="608">
        <v>1484</v>
      </c>
      <c r="X56" s="609">
        <v>10.55</v>
      </c>
      <c r="Y56" s="602">
        <v>318</v>
      </c>
      <c r="Z56" s="649"/>
      <c r="AA56" s="523"/>
    </row>
    <row r="57" spans="1:27" s="520" customFormat="1" ht="14.25" customHeight="1" x14ac:dyDescent="0.2">
      <c r="A57" s="573" t="s">
        <v>216</v>
      </c>
      <c r="B57" s="573" t="s">
        <v>217</v>
      </c>
      <c r="C57" s="573" t="s">
        <v>749</v>
      </c>
      <c r="D57" s="702"/>
      <c r="E57" s="692">
        <v>39.734999999999999</v>
      </c>
      <c r="F57" s="603">
        <v>23</v>
      </c>
      <c r="G57" s="601" t="s">
        <v>723</v>
      </c>
      <c r="H57" s="601" t="s">
        <v>723</v>
      </c>
      <c r="I57" s="601" t="s">
        <v>723</v>
      </c>
      <c r="J57" s="601" t="s">
        <v>723</v>
      </c>
      <c r="K57" s="601" t="s">
        <v>723</v>
      </c>
      <c r="L57" s="694">
        <v>25</v>
      </c>
      <c r="M57" s="704">
        <v>0.63</v>
      </c>
      <c r="N57" s="605" t="s">
        <v>723</v>
      </c>
      <c r="O57" s="605" t="s">
        <v>723</v>
      </c>
      <c r="P57" s="607">
        <v>6</v>
      </c>
      <c r="Q57" s="606">
        <v>31</v>
      </c>
      <c r="R57" s="605" t="s">
        <v>723</v>
      </c>
      <c r="S57" s="607">
        <v>10</v>
      </c>
      <c r="T57" s="607">
        <v>28</v>
      </c>
      <c r="U57" s="605" t="s">
        <v>723</v>
      </c>
      <c r="V57" s="605" t="s">
        <v>723</v>
      </c>
      <c r="W57" s="608">
        <v>38</v>
      </c>
      <c r="X57" s="609">
        <v>0.96</v>
      </c>
      <c r="Y57" s="602">
        <v>9</v>
      </c>
      <c r="Z57" s="649"/>
      <c r="AA57" s="523"/>
    </row>
    <row r="58" spans="1:27" s="520" customFormat="1" ht="14.25" customHeight="1" x14ac:dyDescent="0.2">
      <c r="A58" s="573" t="s">
        <v>308</v>
      </c>
      <c r="B58" s="573" t="s">
        <v>309</v>
      </c>
      <c r="C58" s="573" t="s">
        <v>745</v>
      </c>
      <c r="D58" s="702"/>
      <c r="E58" s="692">
        <v>40</v>
      </c>
      <c r="F58" s="603">
        <v>54</v>
      </c>
      <c r="G58" s="601" t="s">
        <v>723</v>
      </c>
      <c r="H58" s="601" t="s">
        <v>723</v>
      </c>
      <c r="I58" s="601" t="s">
        <v>723</v>
      </c>
      <c r="J58" s="601" t="s">
        <v>723</v>
      </c>
      <c r="K58" s="604">
        <v>5</v>
      </c>
      <c r="L58" s="694">
        <v>66</v>
      </c>
      <c r="M58" s="704">
        <v>1.65</v>
      </c>
      <c r="N58" s="607">
        <v>8</v>
      </c>
      <c r="O58" s="607">
        <v>6</v>
      </c>
      <c r="P58" s="607">
        <v>23</v>
      </c>
      <c r="Q58" s="606">
        <v>103</v>
      </c>
      <c r="R58" s="607">
        <v>26</v>
      </c>
      <c r="S58" s="607">
        <v>44</v>
      </c>
      <c r="T58" s="607">
        <v>127</v>
      </c>
      <c r="U58" s="607">
        <v>100</v>
      </c>
      <c r="V58" s="607">
        <v>198</v>
      </c>
      <c r="W58" s="608">
        <v>495</v>
      </c>
      <c r="X58" s="609">
        <v>12.37</v>
      </c>
      <c r="Y58" s="602">
        <v>93</v>
      </c>
      <c r="Z58" s="649"/>
      <c r="AA58" s="523"/>
    </row>
    <row r="59" spans="1:27" s="520" customFormat="1" ht="14.25" customHeight="1" x14ac:dyDescent="0.2">
      <c r="A59" s="573" t="s">
        <v>202</v>
      </c>
      <c r="B59" s="573" t="s">
        <v>203</v>
      </c>
      <c r="C59" s="573" t="s">
        <v>744</v>
      </c>
      <c r="D59" s="702"/>
      <c r="E59" s="692">
        <v>49</v>
      </c>
      <c r="F59" s="612" t="s">
        <v>723</v>
      </c>
      <c r="G59" s="601" t="s">
        <v>723</v>
      </c>
      <c r="H59" s="601" t="s">
        <v>723</v>
      </c>
      <c r="I59" s="601" t="s">
        <v>723</v>
      </c>
      <c r="J59" s="601" t="s">
        <v>723</v>
      </c>
      <c r="K59" s="601" t="s">
        <v>723</v>
      </c>
      <c r="L59" s="600" t="s">
        <v>723</v>
      </c>
      <c r="M59" s="610" t="s">
        <v>723</v>
      </c>
      <c r="N59" s="605" t="s">
        <v>723</v>
      </c>
      <c r="O59" s="605" t="s">
        <v>723</v>
      </c>
      <c r="P59" s="605" t="s">
        <v>723</v>
      </c>
      <c r="Q59" s="606">
        <v>5</v>
      </c>
      <c r="R59" s="605" t="s">
        <v>723</v>
      </c>
      <c r="S59" s="605" t="s">
        <v>723</v>
      </c>
      <c r="T59" s="605" t="s">
        <v>723</v>
      </c>
      <c r="U59" s="605" t="s">
        <v>723</v>
      </c>
      <c r="V59" s="607">
        <v>7</v>
      </c>
      <c r="W59" s="608">
        <v>9</v>
      </c>
      <c r="X59" s="609">
        <v>0.18</v>
      </c>
      <c r="Y59" s="610" t="s">
        <v>723</v>
      </c>
      <c r="Z59" s="649"/>
      <c r="AA59" s="523"/>
    </row>
    <row r="60" spans="1:27" s="520" customFormat="1" ht="14.25" customHeight="1" x14ac:dyDescent="0.2">
      <c r="A60" s="573" t="s">
        <v>65</v>
      </c>
      <c r="B60" s="573" t="s">
        <v>66</v>
      </c>
      <c r="C60" s="573" t="s">
        <v>743</v>
      </c>
      <c r="D60" s="702"/>
      <c r="E60" s="692">
        <v>38</v>
      </c>
      <c r="F60" s="603">
        <v>8</v>
      </c>
      <c r="G60" s="601" t="s">
        <v>723</v>
      </c>
      <c r="H60" s="601" t="s">
        <v>723</v>
      </c>
      <c r="I60" s="601" t="s">
        <v>723</v>
      </c>
      <c r="J60" s="601" t="s">
        <v>723</v>
      </c>
      <c r="K60" s="601" t="s">
        <v>723</v>
      </c>
      <c r="L60" s="694">
        <v>9</v>
      </c>
      <c r="M60" s="704">
        <v>0.24</v>
      </c>
      <c r="N60" s="605" t="s">
        <v>723</v>
      </c>
      <c r="O60" s="607">
        <v>23</v>
      </c>
      <c r="P60" s="605" t="s">
        <v>723</v>
      </c>
      <c r="Q60" s="606">
        <v>33</v>
      </c>
      <c r="R60" s="605" t="s">
        <v>723</v>
      </c>
      <c r="S60" s="607">
        <v>9</v>
      </c>
      <c r="T60" s="605" t="s">
        <v>723</v>
      </c>
      <c r="U60" s="605" t="s">
        <v>723</v>
      </c>
      <c r="V60" s="605" t="s">
        <v>723</v>
      </c>
      <c r="W60" s="608">
        <v>12</v>
      </c>
      <c r="X60" s="609">
        <v>0.32</v>
      </c>
      <c r="Y60" s="602">
        <v>5</v>
      </c>
      <c r="Z60" s="649"/>
      <c r="AA60" s="523"/>
    </row>
    <row r="61" spans="1:27" s="520" customFormat="1" ht="14.25" customHeight="1" x14ac:dyDescent="0.2">
      <c r="A61" s="573" t="s">
        <v>47</v>
      </c>
      <c r="B61" s="573" t="s">
        <v>48</v>
      </c>
      <c r="C61" s="573" t="s">
        <v>743</v>
      </c>
      <c r="D61" s="702"/>
      <c r="E61" s="692">
        <v>81</v>
      </c>
      <c r="F61" s="603">
        <v>64</v>
      </c>
      <c r="G61" s="601" t="s">
        <v>723</v>
      </c>
      <c r="H61" s="604">
        <v>11</v>
      </c>
      <c r="I61" s="601" t="s">
        <v>723</v>
      </c>
      <c r="J61" s="601" t="s">
        <v>723</v>
      </c>
      <c r="K61" s="601" t="s">
        <v>723</v>
      </c>
      <c r="L61" s="694">
        <v>87</v>
      </c>
      <c r="M61" s="704">
        <v>1.07</v>
      </c>
      <c r="N61" s="607">
        <v>6</v>
      </c>
      <c r="O61" s="607">
        <v>44</v>
      </c>
      <c r="P61" s="607">
        <v>9</v>
      </c>
      <c r="Q61" s="606">
        <v>146</v>
      </c>
      <c r="R61" s="605" t="s">
        <v>723</v>
      </c>
      <c r="S61" s="605" t="s">
        <v>723</v>
      </c>
      <c r="T61" s="605" t="s">
        <v>723</v>
      </c>
      <c r="U61" s="605" t="s">
        <v>723</v>
      </c>
      <c r="V61" s="605" t="s">
        <v>723</v>
      </c>
      <c r="W61" s="608">
        <v>15</v>
      </c>
      <c r="X61" s="609">
        <v>0.19</v>
      </c>
      <c r="Y61" s="602">
        <v>76</v>
      </c>
      <c r="Z61" s="649"/>
      <c r="AA61" s="523"/>
    </row>
    <row r="62" spans="1:27" s="520" customFormat="1" ht="14.25" customHeight="1" x14ac:dyDescent="0.2">
      <c r="A62" s="573" t="s">
        <v>128</v>
      </c>
      <c r="B62" s="573" t="s">
        <v>129</v>
      </c>
      <c r="C62" s="573" t="s">
        <v>747</v>
      </c>
      <c r="D62" s="702"/>
      <c r="E62" s="692">
        <v>93</v>
      </c>
      <c r="F62" s="603">
        <v>7</v>
      </c>
      <c r="G62" s="601" t="s">
        <v>723</v>
      </c>
      <c r="H62" s="601" t="s">
        <v>723</v>
      </c>
      <c r="I62" s="601" t="s">
        <v>723</v>
      </c>
      <c r="J62" s="601" t="s">
        <v>723</v>
      </c>
      <c r="K62" s="601" t="s">
        <v>723</v>
      </c>
      <c r="L62" s="694">
        <v>9</v>
      </c>
      <c r="M62" s="704">
        <v>0.1</v>
      </c>
      <c r="N62" s="605" t="s">
        <v>723</v>
      </c>
      <c r="O62" s="605" t="s">
        <v>723</v>
      </c>
      <c r="P62" s="607">
        <v>11</v>
      </c>
      <c r="Q62" s="606">
        <v>27</v>
      </c>
      <c r="R62" s="605" t="s">
        <v>723</v>
      </c>
      <c r="S62" s="605" t="s">
        <v>723</v>
      </c>
      <c r="T62" s="607">
        <v>14</v>
      </c>
      <c r="U62" s="605" t="s">
        <v>723</v>
      </c>
      <c r="V62" s="605" t="s">
        <v>723</v>
      </c>
      <c r="W62" s="608">
        <v>17</v>
      </c>
      <c r="X62" s="609">
        <v>0.18</v>
      </c>
      <c r="Y62" s="610" t="s">
        <v>723</v>
      </c>
      <c r="Z62" s="649"/>
      <c r="AA62" s="523"/>
    </row>
    <row r="63" spans="1:27" s="520" customFormat="1" ht="14.25" customHeight="1" x14ac:dyDescent="0.2">
      <c r="A63" s="573" t="s">
        <v>274</v>
      </c>
      <c r="B63" s="573" t="s">
        <v>275</v>
      </c>
      <c r="C63" s="573" t="s">
        <v>745</v>
      </c>
      <c r="D63" s="702"/>
      <c r="E63" s="692">
        <v>50</v>
      </c>
      <c r="F63" s="603">
        <v>27</v>
      </c>
      <c r="G63" s="601" t="s">
        <v>723</v>
      </c>
      <c r="H63" s="601" t="s">
        <v>723</v>
      </c>
      <c r="I63" s="601" t="s">
        <v>723</v>
      </c>
      <c r="J63" s="601" t="s">
        <v>723</v>
      </c>
      <c r="K63" s="604">
        <v>5</v>
      </c>
      <c r="L63" s="694">
        <v>40</v>
      </c>
      <c r="M63" s="704">
        <v>0.8</v>
      </c>
      <c r="N63" s="607">
        <v>15</v>
      </c>
      <c r="O63" s="607">
        <v>17</v>
      </c>
      <c r="P63" s="607">
        <v>24</v>
      </c>
      <c r="Q63" s="606">
        <v>96</v>
      </c>
      <c r="R63" s="607">
        <v>34</v>
      </c>
      <c r="S63" s="607">
        <v>15</v>
      </c>
      <c r="T63" s="605" t="s">
        <v>723</v>
      </c>
      <c r="U63" s="605" t="s">
        <v>723</v>
      </c>
      <c r="V63" s="607">
        <v>40</v>
      </c>
      <c r="W63" s="608">
        <v>89</v>
      </c>
      <c r="X63" s="609">
        <v>1.77</v>
      </c>
      <c r="Y63" s="602">
        <v>8</v>
      </c>
      <c r="Z63" s="649"/>
      <c r="AA63" s="523"/>
    </row>
    <row r="64" spans="1:27" s="520" customFormat="1" ht="14.25" customHeight="1" x14ac:dyDescent="0.2">
      <c r="A64" s="573" t="s">
        <v>356</v>
      </c>
      <c r="B64" s="573" t="s">
        <v>357</v>
      </c>
      <c r="C64" s="573" t="s">
        <v>746</v>
      </c>
      <c r="D64" s="702"/>
      <c r="E64" s="692">
        <v>112</v>
      </c>
      <c r="F64" s="603">
        <v>7</v>
      </c>
      <c r="G64" s="601" t="s">
        <v>723</v>
      </c>
      <c r="H64" s="604">
        <v>5</v>
      </c>
      <c r="I64" s="601" t="s">
        <v>723</v>
      </c>
      <c r="J64" s="601" t="s">
        <v>723</v>
      </c>
      <c r="K64" s="601" t="s">
        <v>723</v>
      </c>
      <c r="L64" s="694">
        <v>18</v>
      </c>
      <c r="M64" s="704">
        <v>0.16</v>
      </c>
      <c r="N64" s="605" t="s">
        <v>723</v>
      </c>
      <c r="O64" s="605" t="s">
        <v>723</v>
      </c>
      <c r="P64" s="605" t="s">
        <v>723</v>
      </c>
      <c r="Q64" s="606">
        <v>25</v>
      </c>
      <c r="R64" s="607">
        <v>17</v>
      </c>
      <c r="S64" s="607">
        <v>28</v>
      </c>
      <c r="T64" s="607">
        <v>17</v>
      </c>
      <c r="U64" s="607">
        <v>129</v>
      </c>
      <c r="V64" s="607">
        <v>205</v>
      </c>
      <c r="W64" s="608">
        <v>396</v>
      </c>
      <c r="X64" s="609">
        <v>3.54</v>
      </c>
      <c r="Y64" s="602">
        <v>39</v>
      </c>
      <c r="Z64" s="649"/>
      <c r="AA64" s="523"/>
    </row>
    <row r="65" spans="1:27" s="520" customFormat="1" ht="14.25" customHeight="1" x14ac:dyDescent="0.2">
      <c r="A65" s="573" t="s">
        <v>228</v>
      </c>
      <c r="B65" s="573" t="s">
        <v>229</v>
      </c>
      <c r="C65" s="573" t="s">
        <v>749</v>
      </c>
      <c r="D65" s="702"/>
      <c r="E65" s="692">
        <v>43</v>
      </c>
      <c r="F65" s="612" t="s">
        <v>723</v>
      </c>
      <c r="G65" s="601" t="s">
        <v>723</v>
      </c>
      <c r="H65" s="601" t="s">
        <v>723</v>
      </c>
      <c r="I65" s="601" t="s">
        <v>723</v>
      </c>
      <c r="J65" s="601" t="s">
        <v>723</v>
      </c>
      <c r="K65" s="601" t="s">
        <v>723</v>
      </c>
      <c r="L65" s="694">
        <v>16</v>
      </c>
      <c r="M65" s="704">
        <v>0.38</v>
      </c>
      <c r="N65" s="605" t="s">
        <v>723</v>
      </c>
      <c r="O65" s="605" t="s">
        <v>723</v>
      </c>
      <c r="P65" s="607">
        <v>7</v>
      </c>
      <c r="Q65" s="606">
        <v>30</v>
      </c>
      <c r="R65" s="605" t="s">
        <v>723</v>
      </c>
      <c r="S65" s="605" t="s">
        <v>723</v>
      </c>
      <c r="T65" s="605" t="s">
        <v>723</v>
      </c>
      <c r="U65" s="605" t="s">
        <v>723</v>
      </c>
      <c r="V65" s="605" t="s">
        <v>723</v>
      </c>
      <c r="W65" s="611" t="s">
        <v>619</v>
      </c>
      <c r="X65" s="610" t="s">
        <v>723</v>
      </c>
      <c r="Y65" s="610" t="s">
        <v>723</v>
      </c>
      <c r="Z65" s="649"/>
      <c r="AA65" s="523"/>
    </row>
    <row r="66" spans="1:27" s="520" customFormat="1" ht="14.25" customHeight="1" x14ac:dyDescent="0.2">
      <c r="A66" s="573" t="s">
        <v>476</v>
      </c>
      <c r="B66" s="573" t="s">
        <v>477</v>
      </c>
      <c r="C66" s="573" t="s">
        <v>742</v>
      </c>
      <c r="D66" s="702"/>
      <c r="E66" s="692">
        <v>66</v>
      </c>
      <c r="F66" s="603">
        <v>17</v>
      </c>
      <c r="G66" s="601" t="s">
        <v>723</v>
      </c>
      <c r="H66" s="601" t="s">
        <v>723</v>
      </c>
      <c r="I66" s="601" t="s">
        <v>723</v>
      </c>
      <c r="J66" s="601" t="s">
        <v>723</v>
      </c>
      <c r="K66" s="601" t="s">
        <v>723</v>
      </c>
      <c r="L66" s="694">
        <v>19</v>
      </c>
      <c r="M66" s="704">
        <v>0.28999999999999998</v>
      </c>
      <c r="N66" s="607">
        <v>16</v>
      </c>
      <c r="O66" s="607">
        <v>59</v>
      </c>
      <c r="P66" s="607">
        <v>103</v>
      </c>
      <c r="Q66" s="606">
        <v>197</v>
      </c>
      <c r="R66" s="605" t="s">
        <v>723</v>
      </c>
      <c r="S66" s="607">
        <v>37</v>
      </c>
      <c r="T66" s="607">
        <v>15</v>
      </c>
      <c r="U66" s="605" t="s">
        <v>723</v>
      </c>
      <c r="V66" s="607">
        <v>6</v>
      </c>
      <c r="W66" s="608">
        <v>64</v>
      </c>
      <c r="X66" s="609">
        <v>0.97</v>
      </c>
      <c r="Y66" s="610" t="s">
        <v>723</v>
      </c>
      <c r="Z66" s="649"/>
      <c r="AA66" s="523"/>
    </row>
    <row r="67" spans="1:27" s="520" customFormat="1" ht="14.25" customHeight="1" x14ac:dyDescent="0.2">
      <c r="A67" s="573" t="s">
        <v>37</v>
      </c>
      <c r="B67" s="573" t="s">
        <v>38</v>
      </c>
      <c r="C67" s="573" t="s">
        <v>743</v>
      </c>
      <c r="D67" s="702"/>
      <c r="E67" s="692">
        <v>50</v>
      </c>
      <c r="F67" s="603">
        <v>10</v>
      </c>
      <c r="G67" s="601" t="s">
        <v>723</v>
      </c>
      <c r="H67" s="601" t="s">
        <v>723</v>
      </c>
      <c r="I67" s="601" t="s">
        <v>723</v>
      </c>
      <c r="J67" s="601" t="s">
        <v>723</v>
      </c>
      <c r="K67" s="601" t="s">
        <v>723</v>
      </c>
      <c r="L67" s="694">
        <v>11</v>
      </c>
      <c r="M67" s="704">
        <v>0.22</v>
      </c>
      <c r="N67" s="605" t="s">
        <v>723</v>
      </c>
      <c r="O67" s="605" t="s">
        <v>723</v>
      </c>
      <c r="P67" s="607">
        <v>15</v>
      </c>
      <c r="Q67" s="606">
        <v>31</v>
      </c>
      <c r="R67" s="605" t="s">
        <v>723</v>
      </c>
      <c r="S67" s="605" t="s">
        <v>723</v>
      </c>
      <c r="T67" s="605" t="s">
        <v>723</v>
      </c>
      <c r="U67" s="605" t="s">
        <v>723</v>
      </c>
      <c r="V67" s="605" t="s">
        <v>723</v>
      </c>
      <c r="W67" s="608">
        <v>15</v>
      </c>
      <c r="X67" s="609">
        <v>0.3</v>
      </c>
      <c r="Y67" s="610" t="s">
        <v>723</v>
      </c>
      <c r="Z67" s="649"/>
      <c r="AA67" s="523"/>
    </row>
    <row r="68" spans="1:27" s="520" customFormat="1" ht="14.25" customHeight="1" x14ac:dyDescent="0.2">
      <c r="A68" s="573" t="s">
        <v>290</v>
      </c>
      <c r="B68" s="573" t="s">
        <v>291</v>
      </c>
      <c r="C68" s="573" t="s">
        <v>745</v>
      </c>
      <c r="D68" s="702"/>
      <c r="E68" s="692">
        <v>37.61</v>
      </c>
      <c r="F68" s="603">
        <v>12</v>
      </c>
      <c r="G68" s="601" t="s">
        <v>723</v>
      </c>
      <c r="H68" s="601" t="s">
        <v>723</v>
      </c>
      <c r="I68" s="601" t="s">
        <v>723</v>
      </c>
      <c r="J68" s="601" t="s">
        <v>723</v>
      </c>
      <c r="K68" s="601" t="s">
        <v>723</v>
      </c>
      <c r="L68" s="694">
        <v>14</v>
      </c>
      <c r="M68" s="704">
        <v>0.37</v>
      </c>
      <c r="N68" s="607">
        <v>8</v>
      </c>
      <c r="O68" s="605" t="s">
        <v>723</v>
      </c>
      <c r="P68" s="605" t="s">
        <v>723</v>
      </c>
      <c r="Q68" s="606">
        <v>25</v>
      </c>
      <c r="R68" s="607">
        <v>33</v>
      </c>
      <c r="S68" s="607">
        <v>17</v>
      </c>
      <c r="T68" s="607">
        <v>6</v>
      </c>
      <c r="U68" s="607">
        <v>57</v>
      </c>
      <c r="V68" s="607">
        <v>24</v>
      </c>
      <c r="W68" s="608">
        <v>137</v>
      </c>
      <c r="X68" s="609">
        <v>3.64</v>
      </c>
      <c r="Y68" s="602">
        <v>5</v>
      </c>
      <c r="Z68" s="649"/>
      <c r="AA68" s="523"/>
    </row>
    <row r="69" spans="1:27" s="520" customFormat="1" ht="14.25" customHeight="1" x14ac:dyDescent="0.2">
      <c r="A69" s="573" t="s">
        <v>269</v>
      </c>
      <c r="B69" s="573" t="s">
        <v>650</v>
      </c>
      <c r="C69" s="573" t="s">
        <v>745</v>
      </c>
      <c r="D69" s="702"/>
      <c r="E69" s="692">
        <v>116.965</v>
      </c>
      <c r="F69" s="603">
        <v>40</v>
      </c>
      <c r="G69" s="601" t="s">
        <v>723</v>
      </c>
      <c r="H69" s="601" t="s">
        <v>723</v>
      </c>
      <c r="I69" s="601" t="s">
        <v>723</v>
      </c>
      <c r="J69" s="601" t="s">
        <v>723</v>
      </c>
      <c r="K69" s="601" t="s">
        <v>723</v>
      </c>
      <c r="L69" s="694">
        <v>44</v>
      </c>
      <c r="M69" s="704">
        <v>0.38</v>
      </c>
      <c r="N69" s="605" t="s">
        <v>723</v>
      </c>
      <c r="O69" s="605" t="s">
        <v>723</v>
      </c>
      <c r="P69" s="607">
        <v>8</v>
      </c>
      <c r="Q69" s="606">
        <v>58</v>
      </c>
      <c r="R69" s="605" t="s">
        <v>723</v>
      </c>
      <c r="S69" s="607">
        <v>57</v>
      </c>
      <c r="T69" s="607">
        <v>21</v>
      </c>
      <c r="U69" s="605" t="s">
        <v>723</v>
      </c>
      <c r="V69" s="607">
        <v>102</v>
      </c>
      <c r="W69" s="608">
        <v>190</v>
      </c>
      <c r="X69" s="609">
        <v>1.62</v>
      </c>
      <c r="Y69" s="610" t="s">
        <v>723</v>
      </c>
      <c r="Z69" s="649"/>
      <c r="AA69" s="523"/>
    </row>
    <row r="70" spans="1:27" s="520" customFormat="1" ht="14.25" customHeight="1" x14ac:dyDescent="0.2">
      <c r="A70" s="573" t="s">
        <v>158</v>
      </c>
      <c r="B70" s="573" t="s">
        <v>159</v>
      </c>
      <c r="C70" s="573" t="s">
        <v>744</v>
      </c>
      <c r="D70" s="702"/>
      <c r="E70" s="692">
        <v>73</v>
      </c>
      <c r="F70" s="603">
        <v>38</v>
      </c>
      <c r="G70" s="601" t="s">
        <v>723</v>
      </c>
      <c r="H70" s="601" t="s">
        <v>723</v>
      </c>
      <c r="I70" s="601" t="s">
        <v>723</v>
      </c>
      <c r="J70" s="601" t="s">
        <v>723</v>
      </c>
      <c r="K70" s="601" t="s">
        <v>723</v>
      </c>
      <c r="L70" s="694">
        <v>41</v>
      </c>
      <c r="M70" s="704">
        <v>0.56000000000000005</v>
      </c>
      <c r="N70" s="605" t="s">
        <v>723</v>
      </c>
      <c r="O70" s="605" t="s">
        <v>723</v>
      </c>
      <c r="P70" s="607">
        <v>5</v>
      </c>
      <c r="Q70" s="606">
        <v>49</v>
      </c>
      <c r="R70" s="607">
        <v>5</v>
      </c>
      <c r="S70" s="607">
        <v>5</v>
      </c>
      <c r="T70" s="607">
        <v>35</v>
      </c>
      <c r="U70" s="605" t="s">
        <v>723</v>
      </c>
      <c r="V70" s="605" t="s">
        <v>723</v>
      </c>
      <c r="W70" s="608">
        <v>46</v>
      </c>
      <c r="X70" s="609">
        <v>0.63</v>
      </c>
      <c r="Y70" s="602">
        <v>14</v>
      </c>
      <c r="Z70" s="649"/>
      <c r="AA70" s="523"/>
    </row>
    <row r="71" spans="1:27" s="520" customFormat="1" ht="14.25" customHeight="1" x14ac:dyDescent="0.2">
      <c r="A71" s="573" t="s">
        <v>292</v>
      </c>
      <c r="B71" s="573" t="s">
        <v>293</v>
      </c>
      <c r="C71" s="573" t="s">
        <v>745</v>
      </c>
      <c r="D71" s="702"/>
      <c r="E71" s="692">
        <v>74</v>
      </c>
      <c r="F71" s="603">
        <v>47</v>
      </c>
      <c r="G71" s="601" t="s">
        <v>723</v>
      </c>
      <c r="H71" s="601" t="s">
        <v>723</v>
      </c>
      <c r="I71" s="601" t="s">
        <v>723</v>
      </c>
      <c r="J71" s="601" t="s">
        <v>723</v>
      </c>
      <c r="K71" s="604">
        <v>14</v>
      </c>
      <c r="L71" s="694">
        <v>72</v>
      </c>
      <c r="M71" s="704">
        <v>0.97</v>
      </c>
      <c r="N71" s="607">
        <v>6</v>
      </c>
      <c r="O71" s="607">
        <v>75</v>
      </c>
      <c r="P71" s="607">
        <v>6</v>
      </c>
      <c r="Q71" s="606">
        <v>159</v>
      </c>
      <c r="R71" s="607">
        <v>118</v>
      </c>
      <c r="S71" s="607">
        <v>10</v>
      </c>
      <c r="T71" s="607">
        <v>60</v>
      </c>
      <c r="U71" s="607">
        <v>85</v>
      </c>
      <c r="V71" s="607">
        <v>102</v>
      </c>
      <c r="W71" s="608">
        <v>375</v>
      </c>
      <c r="X71" s="609">
        <v>5.08</v>
      </c>
      <c r="Y71" s="602">
        <v>24</v>
      </c>
      <c r="Z71" s="649"/>
      <c r="AA71" s="523"/>
    </row>
    <row r="72" spans="1:27" s="520" customFormat="1" ht="14.25" customHeight="1" x14ac:dyDescent="0.2">
      <c r="A72" s="573" t="s">
        <v>584</v>
      </c>
      <c r="B72" s="573" t="s">
        <v>585</v>
      </c>
      <c r="C72" s="573" t="s">
        <v>748</v>
      </c>
      <c r="D72" s="702"/>
      <c r="E72" s="692">
        <v>52.97</v>
      </c>
      <c r="F72" s="603">
        <v>22</v>
      </c>
      <c r="G72" s="601" t="s">
        <v>723</v>
      </c>
      <c r="H72" s="601" t="s">
        <v>723</v>
      </c>
      <c r="I72" s="601" t="s">
        <v>723</v>
      </c>
      <c r="J72" s="601" t="s">
        <v>723</v>
      </c>
      <c r="K72" s="601" t="s">
        <v>723</v>
      </c>
      <c r="L72" s="694">
        <v>25</v>
      </c>
      <c r="M72" s="704">
        <v>0.47</v>
      </c>
      <c r="N72" s="605" t="s">
        <v>723</v>
      </c>
      <c r="O72" s="605" t="s">
        <v>723</v>
      </c>
      <c r="P72" s="607">
        <v>32</v>
      </c>
      <c r="Q72" s="606">
        <v>65</v>
      </c>
      <c r="R72" s="607">
        <v>5</v>
      </c>
      <c r="S72" s="605" t="s">
        <v>723</v>
      </c>
      <c r="T72" s="607">
        <v>11</v>
      </c>
      <c r="U72" s="605" t="s">
        <v>723</v>
      </c>
      <c r="V72" s="605" t="s">
        <v>723</v>
      </c>
      <c r="W72" s="608">
        <v>18</v>
      </c>
      <c r="X72" s="609">
        <v>0.34</v>
      </c>
      <c r="Y72" s="602">
        <v>9</v>
      </c>
      <c r="Z72" s="649"/>
      <c r="AA72" s="523"/>
    </row>
    <row r="73" spans="1:27" s="520" customFormat="1" ht="14.25" customHeight="1" x14ac:dyDescent="0.2">
      <c r="A73" s="573" t="s">
        <v>498</v>
      </c>
      <c r="B73" s="573" t="s">
        <v>499</v>
      </c>
      <c r="C73" s="573" t="s">
        <v>742</v>
      </c>
      <c r="D73" s="702"/>
      <c r="E73" s="692">
        <v>60.314999999999998</v>
      </c>
      <c r="F73" s="603">
        <v>13</v>
      </c>
      <c r="G73" s="601" t="s">
        <v>723</v>
      </c>
      <c r="H73" s="601" t="s">
        <v>723</v>
      </c>
      <c r="I73" s="601" t="s">
        <v>723</v>
      </c>
      <c r="J73" s="601" t="s">
        <v>723</v>
      </c>
      <c r="K73" s="601" t="s">
        <v>723</v>
      </c>
      <c r="L73" s="694">
        <v>17</v>
      </c>
      <c r="M73" s="704">
        <v>0.28000000000000003</v>
      </c>
      <c r="N73" s="605" t="s">
        <v>723</v>
      </c>
      <c r="O73" s="607">
        <v>9</v>
      </c>
      <c r="P73" s="605" t="s">
        <v>723</v>
      </c>
      <c r="Q73" s="606">
        <v>35</v>
      </c>
      <c r="R73" s="605" t="s">
        <v>723</v>
      </c>
      <c r="S73" s="605" t="s">
        <v>723</v>
      </c>
      <c r="T73" s="607">
        <v>31</v>
      </c>
      <c r="U73" s="605" t="s">
        <v>723</v>
      </c>
      <c r="V73" s="607">
        <v>10</v>
      </c>
      <c r="W73" s="608">
        <v>43</v>
      </c>
      <c r="X73" s="609">
        <v>0.71</v>
      </c>
      <c r="Y73" s="610" t="s">
        <v>723</v>
      </c>
      <c r="Z73" s="649"/>
      <c r="AA73" s="523"/>
    </row>
    <row r="74" spans="1:27" s="520" customFormat="1" ht="14.25" customHeight="1" x14ac:dyDescent="0.2">
      <c r="A74" s="573" t="s">
        <v>29</v>
      </c>
      <c r="B74" s="573" t="s">
        <v>651</v>
      </c>
      <c r="C74" s="573" t="s">
        <v>743</v>
      </c>
      <c r="D74" s="702"/>
      <c r="E74" s="692">
        <v>166</v>
      </c>
      <c r="F74" s="603">
        <v>18</v>
      </c>
      <c r="G74" s="601" t="s">
        <v>723</v>
      </c>
      <c r="H74" s="601" t="s">
        <v>723</v>
      </c>
      <c r="I74" s="601" t="s">
        <v>723</v>
      </c>
      <c r="J74" s="601" t="s">
        <v>723</v>
      </c>
      <c r="K74" s="601" t="s">
        <v>723</v>
      </c>
      <c r="L74" s="694">
        <v>20</v>
      </c>
      <c r="M74" s="704">
        <v>0.12</v>
      </c>
      <c r="N74" s="605" t="s">
        <v>723</v>
      </c>
      <c r="O74" s="605" t="s">
        <v>723</v>
      </c>
      <c r="P74" s="607">
        <v>53</v>
      </c>
      <c r="Q74" s="606">
        <v>93</v>
      </c>
      <c r="R74" s="605" t="s">
        <v>723</v>
      </c>
      <c r="S74" s="607">
        <v>13</v>
      </c>
      <c r="T74" s="605" t="s">
        <v>723</v>
      </c>
      <c r="U74" s="605" t="s">
        <v>723</v>
      </c>
      <c r="V74" s="605" t="s">
        <v>723</v>
      </c>
      <c r="W74" s="608">
        <v>18</v>
      </c>
      <c r="X74" s="609">
        <v>0.11</v>
      </c>
      <c r="Y74" s="602">
        <v>11</v>
      </c>
      <c r="Z74" s="649"/>
      <c r="AA74" s="523"/>
    </row>
    <row r="75" spans="1:27" s="520" customFormat="1" ht="14.25" customHeight="1" x14ac:dyDescent="0.2">
      <c r="A75" s="573" t="s">
        <v>30</v>
      </c>
      <c r="B75" s="573" t="s">
        <v>652</v>
      </c>
      <c r="C75" s="573" t="s">
        <v>743</v>
      </c>
      <c r="D75" s="702"/>
      <c r="E75" s="692">
        <v>145</v>
      </c>
      <c r="F75" s="603">
        <v>22</v>
      </c>
      <c r="G75" s="601" t="s">
        <v>723</v>
      </c>
      <c r="H75" s="601" t="s">
        <v>723</v>
      </c>
      <c r="I75" s="601" t="s">
        <v>723</v>
      </c>
      <c r="J75" s="601" t="s">
        <v>723</v>
      </c>
      <c r="K75" s="601" t="s">
        <v>723</v>
      </c>
      <c r="L75" s="694">
        <v>24</v>
      </c>
      <c r="M75" s="704">
        <v>0.17</v>
      </c>
      <c r="N75" s="607">
        <v>7</v>
      </c>
      <c r="O75" s="607">
        <v>5</v>
      </c>
      <c r="P75" s="607">
        <v>31</v>
      </c>
      <c r="Q75" s="606">
        <v>67</v>
      </c>
      <c r="R75" s="607">
        <v>18</v>
      </c>
      <c r="S75" s="607">
        <v>19</v>
      </c>
      <c r="T75" s="607">
        <v>11</v>
      </c>
      <c r="U75" s="605" t="s">
        <v>723</v>
      </c>
      <c r="V75" s="605" t="s">
        <v>723</v>
      </c>
      <c r="W75" s="608">
        <v>48</v>
      </c>
      <c r="X75" s="609">
        <v>0.33</v>
      </c>
      <c r="Y75" s="602">
        <v>7</v>
      </c>
      <c r="Z75" s="649"/>
      <c r="AA75" s="523"/>
    </row>
    <row r="76" spans="1:27" s="520" customFormat="1" ht="14.25" customHeight="1" x14ac:dyDescent="0.2">
      <c r="A76" s="573" t="s">
        <v>144</v>
      </c>
      <c r="B76" s="573" t="s">
        <v>145</v>
      </c>
      <c r="C76" s="573" t="s">
        <v>744</v>
      </c>
      <c r="D76" s="702"/>
      <c r="E76" s="692">
        <v>48</v>
      </c>
      <c r="F76" s="603">
        <v>8</v>
      </c>
      <c r="G76" s="601" t="s">
        <v>723</v>
      </c>
      <c r="H76" s="601" t="s">
        <v>723</v>
      </c>
      <c r="I76" s="601" t="s">
        <v>723</v>
      </c>
      <c r="J76" s="601" t="s">
        <v>723</v>
      </c>
      <c r="K76" s="601" t="s">
        <v>723</v>
      </c>
      <c r="L76" s="694">
        <v>9</v>
      </c>
      <c r="M76" s="704">
        <v>0.19</v>
      </c>
      <c r="N76" s="605" t="s">
        <v>723</v>
      </c>
      <c r="O76" s="605" t="s">
        <v>723</v>
      </c>
      <c r="P76" s="607">
        <v>30</v>
      </c>
      <c r="Q76" s="606">
        <v>50</v>
      </c>
      <c r="R76" s="605" t="s">
        <v>723</v>
      </c>
      <c r="S76" s="605" t="s">
        <v>723</v>
      </c>
      <c r="T76" s="605" t="s">
        <v>723</v>
      </c>
      <c r="U76" s="605" t="s">
        <v>723</v>
      </c>
      <c r="V76" s="605" t="s">
        <v>723</v>
      </c>
      <c r="W76" s="611" t="s">
        <v>619</v>
      </c>
      <c r="X76" s="610" t="s">
        <v>723</v>
      </c>
      <c r="Y76" s="610" t="s">
        <v>723</v>
      </c>
      <c r="Z76" s="649"/>
      <c r="AA76" s="523"/>
    </row>
    <row r="77" spans="1:27" s="520" customFormat="1" ht="14.25" customHeight="1" x14ac:dyDescent="0.2">
      <c r="A77" s="573" t="s">
        <v>534</v>
      </c>
      <c r="B77" s="573" t="s">
        <v>535</v>
      </c>
      <c r="C77" s="573" t="s">
        <v>742</v>
      </c>
      <c r="D77" s="702"/>
      <c r="E77" s="692">
        <v>52</v>
      </c>
      <c r="F77" s="603">
        <v>7</v>
      </c>
      <c r="G77" s="601" t="s">
        <v>723</v>
      </c>
      <c r="H77" s="601" t="s">
        <v>723</v>
      </c>
      <c r="I77" s="601" t="s">
        <v>723</v>
      </c>
      <c r="J77" s="601" t="s">
        <v>723</v>
      </c>
      <c r="K77" s="601" t="s">
        <v>723</v>
      </c>
      <c r="L77" s="694">
        <v>8</v>
      </c>
      <c r="M77" s="704">
        <v>0.15</v>
      </c>
      <c r="N77" s="605" t="s">
        <v>723</v>
      </c>
      <c r="O77" s="605" t="s">
        <v>723</v>
      </c>
      <c r="P77" s="607">
        <v>22</v>
      </c>
      <c r="Q77" s="606">
        <v>44</v>
      </c>
      <c r="R77" s="605" t="s">
        <v>723</v>
      </c>
      <c r="S77" s="605" t="s">
        <v>723</v>
      </c>
      <c r="T77" s="607">
        <v>41</v>
      </c>
      <c r="U77" s="605" t="s">
        <v>723</v>
      </c>
      <c r="V77" s="605" t="s">
        <v>723</v>
      </c>
      <c r="W77" s="608">
        <v>44</v>
      </c>
      <c r="X77" s="609">
        <v>0.84</v>
      </c>
      <c r="Y77" s="602">
        <v>6</v>
      </c>
      <c r="Z77" s="649"/>
      <c r="AA77" s="523"/>
    </row>
    <row r="78" spans="1:27" s="520" customFormat="1" ht="14.25" customHeight="1" x14ac:dyDescent="0.2">
      <c r="A78" s="573" t="s">
        <v>436</v>
      </c>
      <c r="B78" s="573" t="s">
        <v>437</v>
      </c>
      <c r="C78" s="573" t="s">
        <v>742</v>
      </c>
      <c r="D78" s="702"/>
      <c r="E78" s="692">
        <v>38</v>
      </c>
      <c r="F78" s="603">
        <v>15</v>
      </c>
      <c r="G78" s="601" t="s">
        <v>723</v>
      </c>
      <c r="H78" s="601" t="s">
        <v>723</v>
      </c>
      <c r="I78" s="601" t="s">
        <v>723</v>
      </c>
      <c r="J78" s="601" t="s">
        <v>723</v>
      </c>
      <c r="K78" s="601" t="s">
        <v>723</v>
      </c>
      <c r="L78" s="694">
        <v>21</v>
      </c>
      <c r="M78" s="704">
        <v>0.55000000000000004</v>
      </c>
      <c r="N78" s="605" t="s">
        <v>723</v>
      </c>
      <c r="O78" s="605" t="s">
        <v>723</v>
      </c>
      <c r="P78" s="605" t="s">
        <v>723</v>
      </c>
      <c r="Q78" s="606">
        <v>25</v>
      </c>
      <c r="R78" s="607">
        <v>11</v>
      </c>
      <c r="S78" s="605" t="s">
        <v>723</v>
      </c>
      <c r="T78" s="607">
        <v>17</v>
      </c>
      <c r="U78" s="605" t="s">
        <v>723</v>
      </c>
      <c r="V78" s="605" t="s">
        <v>723</v>
      </c>
      <c r="W78" s="608">
        <v>32</v>
      </c>
      <c r="X78" s="609">
        <v>0.84</v>
      </c>
      <c r="Y78" s="610" t="s">
        <v>723</v>
      </c>
      <c r="Z78" s="649"/>
      <c r="AA78" s="523"/>
    </row>
    <row r="79" spans="1:27" s="520" customFormat="1" ht="14.25" customHeight="1" x14ac:dyDescent="0.2">
      <c r="A79" s="573" t="s">
        <v>67</v>
      </c>
      <c r="B79" s="573" t="s">
        <v>68</v>
      </c>
      <c r="C79" s="573" t="s">
        <v>743</v>
      </c>
      <c r="D79" s="702"/>
      <c r="E79" s="692">
        <v>48.88</v>
      </c>
      <c r="F79" s="612" t="s">
        <v>723</v>
      </c>
      <c r="G79" s="601" t="s">
        <v>723</v>
      </c>
      <c r="H79" s="601" t="s">
        <v>723</v>
      </c>
      <c r="I79" s="601" t="s">
        <v>723</v>
      </c>
      <c r="J79" s="601" t="s">
        <v>723</v>
      </c>
      <c r="K79" s="601" t="s">
        <v>723</v>
      </c>
      <c r="L79" s="694">
        <v>5</v>
      </c>
      <c r="M79" s="704">
        <v>0.1</v>
      </c>
      <c r="N79" s="607">
        <v>7</v>
      </c>
      <c r="O79" s="605" t="s">
        <v>723</v>
      </c>
      <c r="P79" s="605" t="s">
        <v>723</v>
      </c>
      <c r="Q79" s="606">
        <v>21</v>
      </c>
      <c r="R79" s="605" t="s">
        <v>723</v>
      </c>
      <c r="S79" s="605" t="s">
        <v>723</v>
      </c>
      <c r="T79" s="605" t="s">
        <v>723</v>
      </c>
      <c r="U79" s="605" t="s">
        <v>723</v>
      </c>
      <c r="V79" s="605" t="s">
        <v>723</v>
      </c>
      <c r="W79" s="608">
        <v>11</v>
      </c>
      <c r="X79" s="609">
        <v>0.23</v>
      </c>
      <c r="Y79" s="610" t="s">
        <v>723</v>
      </c>
      <c r="Z79" s="649"/>
      <c r="AA79" s="523"/>
    </row>
    <row r="80" spans="1:27" s="520" customFormat="1" ht="14.25" customHeight="1" x14ac:dyDescent="0.2">
      <c r="A80" s="573" t="s">
        <v>572</v>
      </c>
      <c r="B80" s="573" t="s">
        <v>573</v>
      </c>
      <c r="C80" s="573" t="s">
        <v>748</v>
      </c>
      <c r="D80" s="702"/>
      <c r="E80" s="692">
        <v>22</v>
      </c>
      <c r="F80" s="612" t="s">
        <v>723</v>
      </c>
      <c r="G80" s="601" t="s">
        <v>723</v>
      </c>
      <c r="H80" s="601" t="s">
        <v>723</v>
      </c>
      <c r="I80" s="601" t="s">
        <v>723</v>
      </c>
      <c r="J80" s="601" t="s">
        <v>723</v>
      </c>
      <c r="K80" s="601" t="s">
        <v>723</v>
      </c>
      <c r="L80" s="694">
        <v>11</v>
      </c>
      <c r="M80" s="704">
        <v>0.49</v>
      </c>
      <c r="N80" s="605" t="s">
        <v>723</v>
      </c>
      <c r="O80" s="605" t="s">
        <v>723</v>
      </c>
      <c r="P80" s="607">
        <v>9</v>
      </c>
      <c r="Q80" s="606">
        <v>21</v>
      </c>
      <c r="R80" s="605" t="s">
        <v>723</v>
      </c>
      <c r="S80" s="605" t="s">
        <v>723</v>
      </c>
      <c r="T80" s="607">
        <v>14</v>
      </c>
      <c r="U80" s="605" t="s">
        <v>723</v>
      </c>
      <c r="V80" s="605" t="s">
        <v>723</v>
      </c>
      <c r="W80" s="608">
        <v>20</v>
      </c>
      <c r="X80" s="609">
        <v>0.89</v>
      </c>
      <c r="Y80" s="610" t="s">
        <v>723</v>
      </c>
      <c r="Z80" s="649"/>
      <c r="AA80" s="523"/>
    </row>
    <row r="81" spans="1:27" s="520" customFormat="1" ht="14.25" customHeight="1" x14ac:dyDescent="0.2">
      <c r="A81" s="573" t="s">
        <v>358</v>
      </c>
      <c r="B81" s="573" t="s">
        <v>359</v>
      </c>
      <c r="C81" s="573" t="s">
        <v>746</v>
      </c>
      <c r="D81" s="702"/>
      <c r="E81" s="692">
        <v>5</v>
      </c>
      <c r="F81" s="612" t="s">
        <v>723</v>
      </c>
      <c r="G81" s="601" t="s">
        <v>723</v>
      </c>
      <c r="H81" s="601" t="s">
        <v>723</v>
      </c>
      <c r="I81" s="601" t="s">
        <v>723</v>
      </c>
      <c r="J81" s="601" t="s">
        <v>723</v>
      </c>
      <c r="K81" s="601" t="s">
        <v>723</v>
      </c>
      <c r="L81" s="600" t="s">
        <v>723</v>
      </c>
      <c r="M81" s="610" t="s">
        <v>723</v>
      </c>
      <c r="N81" s="605" t="s">
        <v>723</v>
      </c>
      <c r="O81" s="605" t="s">
        <v>723</v>
      </c>
      <c r="P81" s="605" t="s">
        <v>723</v>
      </c>
      <c r="Q81" s="606">
        <v>9</v>
      </c>
      <c r="R81" s="605" t="s">
        <v>723</v>
      </c>
      <c r="S81" s="605" t="s">
        <v>723</v>
      </c>
      <c r="T81" s="605" t="s">
        <v>723</v>
      </c>
      <c r="U81" s="605" t="s">
        <v>723</v>
      </c>
      <c r="V81" s="607">
        <v>18</v>
      </c>
      <c r="W81" s="608">
        <v>20</v>
      </c>
      <c r="X81" s="609">
        <v>3.93</v>
      </c>
      <c r="Y81" s="610" t="s">
        <v>723</v>
      </c>
      <c r="Z81" s="649"/>
      <c r="AA81" s="523"/>
    </row>
    <row r="82" spans="1:27" s="520" customFormat="1" ht="14.25" customHeight="1" x14ac:dyDescent="0.2">
      <c r="A82" s="573" t="s">
        <v>294</v>
      </c>
      <c r="B82" s="573" t="s">
        <v>295</v>
      </c>
      <c r="C82" s="573" t="s">
        <v>745</v>
      </c>
      <c r="D82" s="702"/>
      <c r="E82" s="692">
        <v>78</v>
      </c>
      <c r="F82" s="603">
        <v>50</v>
      </c>
      <c r="G82" s="601" t="s">
        <v>723</v>
      </c>
      <c r="H82" s="601" t="s">
        <v>723</v>
      </c>
      <c r="I82" s="601" t="s">
        <v>723</v>
      </c>
      <c r="J82" s="601" t="s">
        <v>723</v>
      </c>
      <c r="K82" s="601" t="s">
        <v>723</v>
      </c>
      <c r="L82" s="694">
        <v>54</v>
      </c>
      <c r="M82" s="704">
        <v>0.69</v>
      </c>
      <c r="N82" s="607">
        <v>12</v>
      </c>
      <c r="O82" s="605" t="s">
        <v>723</v>
      </c>
      <c r="P82" s="605" t="s">
        <v>723</v>
      </c>
      <c r="Q82" s="606">
        <v>72</v>
      </c>
      <c r="R82" s="607">
        <v>17</v>
      </c>
      <c r="S82" s="607">
        <v>5</v>
      </c>
      <c r="T82" s="607">
        <v>105</v>
      </c>
      <c r="U82" s="607">
        <v>68</v>
      </c>
      <c r="V82" s="607">
        <v>14</v>
      </c>
      <c r="W82" s="608">
        <v>209</v>
      </c>
      <c r="X82" s="609">
        <v>2.69</v>
      </c>
      <c r="Y82" s="602">
        <v>21</v>
      </c>
      <c r="Z82" s="649"/>
      <c r="AA82" s="523"/>
    </row>
    <row r="83" spans="1:27" s="520" customFormat="1" ht="14.25" customHeight="1" x14ac:dyDescent="0.2">
      <c r="A83" s="573" t="s">
        <v>39</v>
      </c>
      <c r="B83" s="573" t="s">
        <v>40</v>
      </c>
      <c r="C83" s="573" t="s">
        <v>743</v>
      </c>
      <c r="D83" s="702"/>
      <c r="E83" s="692">
        <v>31</v>
      </c>
      <c r="F83" s="612" t="s">
        <v>723</v>
      </c>
      <c r="G83" s="601" t="s">
        <v>723</v>
      </c>
      <c r="H83" s="601" t="s">
        <v>723</v>
      </c>
      <c r="I83" s="601" t="s">
        <v>723</v>
      </c>
      <c r="J83" s="601" t="s">
        <v>723</v>
      </c>
      <c r="K83" s="601" t="s">
        <v>723</v>
      </c>
      <c r="L83" s="694">
        <v>7</v>
      </c>
      <c r="M83" s="704">
        <v>0.23</v>
      </c>
      <c r="N83" s="605" t="s">
        <v>723</v>
      </c>
      <c r="O83" s="605" t="s">
        <v>723</v>
      </c>
      <c r="P83" s="605" t="s">
        <v>723</v>
      </c>
      <c r="Q83" s="606">
        <v>11</v>
      </c>
      <c r="R83" s="605" t="s">
        <v>723</v>
      </c>
      <c r="S83" s="605" t="s">
        <v>723</v>
      </c>
      <c r="T83" s="607">
        <v>5</v>
      </c>
      <c r="U83" s="605" t="s">
        <v>723</v>
      </c>
      <c r="V83" s="605" t="s">
        <v>723</v>
      </c>
      <c r="W83" s="608">
        <v>6</v>
      </c>
      <c r="X83" s="609">
        <v>0.2</v>
      </c>
      <c r="Y83" s="610" t="s">
        <v>723</v>
      </c>
      <c r="Z83" s="649"/>
      <c r="AA83" s="523"/>
    </row>
    <row r="84" spans="1:27" s="520" customFormat="1" ht="14.25" customHeight="1" x14ac:dyDescent="0.2">
      <c r="A84" s="573" t="s">
        <v>184</v>
      </c>
      <c r="B84" s="573" t="s">
        <v>185</v>
      </c>
      <c r="C84" s="573" t="s">
        <v>744</v>
      </c>
      <c r="D84" s="702"/>
      <c r="E84" s="692">
        <v>28.29</v>
      </c>
      <c r="F84" s="612" t="s">
        <v>723</v>
      </c>
      <c r="G84" s="601" t="s">
        <v>723</v>
      </c>
      <c r="H84" s="601" t="s">
        <v>723</v>
      </c>
      <c r="I84" s="601" t="s">
        <v>723</v>
      </c>
      <c r="J84" s="601" t="s">
        <v>723</v>
      </c>
      <c r="K84" s="601" t="s">
        <v>723</v>
      </c>
      <c r="L84" s="694">
        <v>30</v>
      </c>
      <c r="M84" s="704">
        <v>1.06</v>
      </c>
      <c r="N84" s="605" t="s">
        <v>723</v>
      </c>
      <c r="O84" s="605" t="s">
        <v>723</v>
      </c>
      <c r="P84" s="605" t="s">
        <v>723</v>
      </c>
      <c r="Q84" s="606">
        <v>37</v>
      </c>
      <c r="R84" s="607">
        <v>8</v>
      </c>
      <c r="S84" s="605" t="s">
        <v>723</v>
      </c>
      <c r="T84" s="607">
        <v>12</v>
      </c>
      <c r="U84" s="605" t="s">
        <v>723</v>
      </c>
      <c r="V84" s="605" t="s">
        <v>723</v>
      </c>
      <c r="W84" s="608">
        <v>20</v>
      </c>
      <c r="X84" s="609">
        <v>0.71</v>
      </c>
      <c r="Y84" s="602">
        <v>25</v>
      </c>
      <c r="Z84" s="649"/>
      <c r="AA84" s="523"/>
    </row>
    <row r="85" spans="1:27" s="520" customFormat="1" ht="14.25" customHeight="1" x14ac:dyDescent="0.2">
      <c r="A85" s="573" t="s">
        <v>547</v>
      </c>
      <c r="B85" s="573" t="s">
        <v>653</v>
      </c>
      <c r="C85" s="573" t="s">
        <v>748</v>
      </c>
      <c r="D85" s="702"/>
      <c r="E85" s="692">
        <v>244</v>
      </c>
      <c r="F85" s="603">
        <v>64</v>
      </c>
      <c r="G85" s="601" t="s">
        <v>723</v>
      </c>
      <c r="H85" s="601" t="s">
        <v>723</v>
      </c>
      <c r="I85" s="601" t="s">
        <v>723</v>
      </c>
      <c r="J85" s="601" t="s">
        <v>723</v>
      </c>
      <c r="K85" s="601" t="s">
        <v>723</v>
      </c>
      <c r="L85" s="694">
        <v>68</v>
      </c>
      <c r="M85" s="704">
        <v>0.28000000000000003</v>
      </c>
      <c r="N85" s="607">
        <v>19</v>
      </c>
      <c r="O85" s="607">
        <v>13</v>
      </c>
      <c r="P85" s="607">
        <v>62</v>
      </c>
      <c r="Q85" s="606">
        <v>162</v>
      </c>
      <c r="R85" s="607">
        <v>70</v>
      </c>
      <c r="S85" s="607">
        <v>21</v>
      </c>
      <c r="T85" s="607">
        <v>20</v>
      </c>
      <c r="U85" s="607">
        <v>87</v>
      </c>
      <c r="V85" s="607">
        <v>30</v>
      </c>
      <c r="W85" s="608">
        <v>228</v>
      </c>
      <c r="X85" s="609">
        <v>0.94</v>
      </c>
      <c r="Y85" s="602">
        <v>79</v>
      </c>
      <c r="Z85" s="649"/>
      <c r="AA85" s="523"/>
    </row>
    <row r="86" spans="1:27" s="520" customFormat="1" ht="14.25" customHeight="1" x14ac:dyDescent="0.2">
      <c r="A86" s="573" t="s">
        <v>586</v>
      </c>
      <c r="B86" s="573" t="s">
        <v>587</v>
      </c>
      <c r="C86" s="573" t="s">
        <v>748</v>
      </c>
      <c r="D86" s="702"/>
      <c r="E86" s="692">
        <v>38</v>
      </c>
      <c r="F86" s="603">
        <v>5</v>
      </c>
      <c r="G86" s="601" t="s">
        <v>723</v>
      </c>
      <c r="H86" s="601" t="s">
        <v>723</v>
      </c>
      <c r="I86" s="601" t="s">
        <v>723</v>
      </c>
      <c r="J86" s="601" t="s">
        <v>723</v>
      </c>
      <c r="K86" s="601" t="s">
        <v>723</v>
      </c>
      <c r="L86" s="694">
        <v>6</v>
      </c>
      <c r="M86" s="704">
        <v>0.16</v>
      </c>
      <c r="N86" s="605" t="s">
        <v>723</v>
      </c>
      <c r="O86" s="607">
        <v>16</v>
      </c>
      <c r="P86" s="605" t="s">
        <v>723</v>
      </c>
      <c r="Q86" s="606">
        <v>35</v>
      </c>
      <c r="R86" s="605" t="s">
        <v>723</v>
      </c>
      <c r="S86" s="605" t="s">
        <v>723</v>
      </c>
      <c r="T86" s="607">
        <v>9</v>
      </c>
      <c r="U86" s="605" t="s">
        <v>723</v>
      </c>
      <c r="V86" s="605" t="s">
        <v>723</v>
      </c>
      <c r="W86" s="608">
        <v>11</v>
      </c>
      <c r="X86" s="609">
        <v>0.28999999999999998</v>
      </c>
      <c r="Y86" s="610" t="s">
        <v>723</v>
      </c>
      <c r="Z86" s="649"/>
      <c r="AA86" s="523"/>
    </row>
    <row r="87" spans="1:27" s="520" customFormat="1" ht="14.25" customHeight="1" x14ac:dyDescent="0.2">
      <c r="A87" s="573" t="s">
        <v>10</v>
      </c>
      <c r="B87" s="573" t="s">
        <v>654</v>
      </c>
      <c r="C87" s="573" t="s">
        <v>750</v>
      </c>
      <c r="D87" s="702"/>
      <c r="E87" s="692">
        <v>231</v>
      </c>
      <c r="F87" s="612" t="s">
        <v>723</v>
      </c>
      <c r="G87" s="601" t="s">
        <v>723</v>
      </c>
      <c r="H87" s="601" t="s">
        <v>723</v>
      </c>
      <c r="I87" s="601" t="s">
        <v>723</v>
      </c>
      <c r="J87" s="601" t="s">
        <v>723</v>
      </c>
      <c r="K87" s="601" t="s">
        <v>723</v>
      </c>
      <c r="L87" s="694">
        <v>35</v>
      </c>
      <c r="M87" s="704">
        <v>0.15</v>
      </c>
      <c r="N87" s="607">
        <v>21</v>
      </c>
      <c r="O87" s="605" t="s">
        <v>723</v>
      </c>
      <c r="P87" s="605" t="s">
        <v>723</v>
      </c>
      <c r="Q87" s="606">
        <v>75</v>
      </c>
      <c r="R87" s="605" t="s">
        <v>723</v>
      </c>
      <c r="S87" s="605" t="s">
        <v>723</v>
      </c>
      <c r="T87" s="605" t="s">
        <v>723</v>
      </c>
      <c r="U87" s="605" t="s">
        <v>723</v>
      </c>
      <c r="V87" s="605" t="s">
        <v>723</v>
      </c>
      <c r="W87" s="611" t="s">
        <v>619</v>
      </c>
      <c r="X87" s="610" t="s">
        <v>723</v>
      </c>
      <c r="Y87" s="602">
        <v>19</v>
      </c>
      <c r="Z87" s="649"/>
      <c r="AA87" s="523"/>
    </row>
    <row r="88" spans="1:27" s="520" customFormat="1" ht="14.25" customHeight="1" x14ac:dyDescent="0.2">
      <c r="A88" s="573" t="s">
        <v>256</v>
      </c>
      <c r="B88" s="573" t="s">
        <v>257</v>
      </c>
      <c r="C88" s="573" t="s">
        <v>749</v>
      </c>
      <c r="D88" s="702"/>
      <c r="E88" s="692">
        <v>144</v>
      </c>
      <c r="F88" s="603">
        <v>86</v>
      </c>
      <c r="G88" s="604">
        <v>18</v>
      </c>
      <c r="H88" s="604">
        <v>15</v>
      </c>
      <c r="I88" s="604">
        <v>9</v>
      </c>
      <c r="J88" s="601" t="s">
        <v>723</v>
      </c>
      <c r="K88" s="601" t="s">
        <v>723</v>
      </c>
      <c r="L88" s="694">
        <v>133</v>
      </c>
      <c r="M88" s="704">
        <v>0.92</v>
      </c>
      <c r="N88" s="607">
        <v>7</v>
      </c>
      <c r="O88" s="607">
        <v>16</v>
      </c>
      <c r="P88" s="607">
        <v>46</v>
      </c>
      <c r="Q88" s="606">
        <v>202</v>
      </c>
      <c r="R88" s="605" t="s">
        <v>723</v>
      </c>
      <c r="S88" s="605" t="s">
        <v>723</v>
      </c>
      <c r="T88" s="605" t="s">
        <v>723</v>
      </c>
      <c r="U88" s="605" t="s">
        <v>723</v>
      </c>
      <c r="V88" s="607">
        <v>115</v>
      </c>
      <c r="W88" s="608">
        <v>119</v>
      </c>
      <c r="X88" s="609">
        <v>0.83</v>
      </c>
      <c r="Y88" s="602">
        <v>491</v>
      </c>
      <c r="Z88" s="649"/>
      <c r="AA88" s="523"/>
    </row>
    <row r="89" spans="1:27" s="520" customFormat="1" ht="14.25" customHeight="1" x14ac:dyDescent="0.2">
      <c r="A89" s="573" t="s">
        <v>104</v>
      </c>
      <c r="B89" s="573" t="s">
        <v>105</v>
      </c>
      <c r="C89" s="573" t="s">
        <v>747</v>
      </c>
      <c r="D89" s="702"/>
      <c r="E89" s="692">
        <v>25.234999999999999</v>
      </c>
      <c r="F89" s="612" t="s">
        <v>723</v>
      </c>
      <c r="G89" s="601" t="s">
        <v>723</v>
      </c>
      <c r="H89" s="601" t="s">
        <v>723</v>
      </c>
      <c r="I89" s="601" t="s">
        <v>723</v>
      </c>
      <c r="J89" s="601" t="s">
        <v>723</v>
      </c>
      <c r="K89" s="601" t="s">
        <v>723</v>
      </c>
      <c r="L89" s="600" t="s">
        <v>723</v>
      </c>
      <c r="M89" s="610" t="s">
        <v>723</v>
      </c>
      <c r="N89" s="605" t="s">
        <v>723</v>
      </c>
      <c r="O89" s="605" t="s">
        <v>723</v>
      </c>
      <c r="P89" s="605" t="s">
        <v>723</v>
      </c>
      <c r="Q89" s="606">
        <v>9</v>
      </c>
      <c r="R89" s="605" t="s">
        <v>723</v>
      </c>
      <c r="S89" s="605" t="s">
        <v>723</v>
      </c>
      <c r="T89" s="605" t="s">
        <v>723</v>
      </c>
      <c r="U89" s="605" t="s">
        <v>723</v>
      </c>
      <c r="V89" s="605" t="s">
        <v>723</v>
      </c>
      <c r="W89" s="611" t="s">
        <v>619</v>
      </c>
      <c r="X89" s="610" t="s">
        <v>723</v>
      </c>
      <c r="Y89" s="610" t="s">
        <v>723</v>
      </c>
      <c r="Z89" s="649"/>
      <c r="AA89" s="523"/>
    </row>
    <row r="90" spans="1:27" s="520" customFormat="1" ht="14.25" customHeight="1" x14ac:dyDescent="0.2">
      <c r="A90" s="573" t="s">
        <v>536</v>
      </c>
      <c r="B90" s="573" t="s">
        <v>537</v>
      </c>
      <c r="C90" s="573" t="s">
        <v>742</v>
      </c>
      <c r="D90" s="702"/>
      <c r="E90" s="692">
        <v>46</v>
      </c>
      <c r="F90" s="603">
        <v>25</v>
      </c>
      <c r="G90" s="601" t="s">
        <v>723</v>
      </c>
      <c r="H90" s="604">
        <v>7</v>
      </c>
      <c r="I90" s="601" t="s">
        <v>723</v>
      </c>
      <c r="J90" s="601" t="s">
        <v>723</v>
      </c>
      <c r="K90" s="604">
        <v>10</v>
      </c>
      <c r="L90" s="694">
        <v>50</v>
      </c>
      <c r="M90" s="704">
        <v>1.08</v>
      </c>
      <c r="N90" s="607">
        <v>11</v>
      </c>
      <c r="O90" s="607">
        <v>8</v>
      </c>
      <c r="P90" s="607">
        <v>6</v>
      </c>
      <c r="Q90" s="606">
        <v>75</v>
      </c>
      <c r="R90" s="605" t="s">
        <v>723</v>
      </c>
      <c r="S90" s="607">
        <v>46</v>
      </c>
      <c r="T90" s="607">
        <v>56</v>
      </c>
      <c r="U90" s="607">
        <v>50</v>
      </c>
      <c r="V90" s="605" t="s">
        <v>723</v>
      </c>
      <c r="W90" s="608">
        <v>174</v>
      </c>
      <c r="X90" s="609">
        <v>3.77</v>
      </c>
      <c r="Y90" s="610" t="s">
        <v>723</v>
      </c>
      <c r="Z90" s="649"/>
      <c r="AA90" s="523"/>
    </row>
    <row r="91" spans="1:27" s="520" customFormat="1" ht="14.25" customHeight="1" x14ac:dyDescent="0.2">
      <c r="A91" s="573" t="s">
        <v>394</v>
      </c>
      <c r="B91" s="573" t="s">
        <v>395</v>
      </c>
      <c r="C91" s="573" t="s">
        <v>746</v>
      </c>
      <c r="D91" s="702"/>
      <c r="E91" s="692">
        <v>160</v>
      </c>
      <c r="F91" s="603">
        <v>42</v>
      </c>
      <c r="G91" s="604">
        <v>95</v>
      </c>
      <c r="H91" s="604">
        <v>23</v>
      </c>
      <c r="I91" s="604">
        <v>17</v>
      </c>
      <c r="J91" s="604">
        <v>8</v>
      </c>
      <c r="K91" s="604">
        <v>12</v>
      </c>
      <c r="L91" s="694">
        <v>197</v>
      </c>
      <c r="M91" s="704">
        <v>1.23</v>
      </c>
      <c r="N91" s="607">
        <v>30</v>
      </c>
      <c r="O91" s="607">
        <v>57</v>
      </c>
      <c r="P91" s="607">
        <v>71</v>
      </c>
      <c r="Q91" s="606">
        <v>355</v>
      </c>
      <c r="R91" s="607">
        <v>122</v>
      </c>
      <c r="S91" s="607">
        <v>5</v>
      </c>
      <c r="T91" s="607">
        <v>663</v>
      </c>
      <c r="U91" s="607">
        <v>281</v>
      </c>
      <c r="V91" s="607">
        <v>1335</v>
      </c>
      <c r="W91" s="608">
        <v>2406</v>
      </c>
      <c r="X91" s="609">
        <v>15.07</v>
      </c>
      <c r="Y91" s="610" t="s">
        <v>723</v>
      </c>
      <c r="Z91" s="649"/>
      <c r="AA91" s="523"/>
    </row>
    <row r="92" spans="1:27" s="520" customFormat="1" ht="14.25" customHeight="1" x14ac:dyDescent="0.2">
      <c r="A92" s="573" t="s">
        <v>310</v>
      </c>
      <c r="B92" s="573" t="s">
        <v>311</v>
      </c>
      <c r="C92" s="573" t="s">
        <v>745</v>
      </c>
      <c r="D92" s="702"/>
      <c r="E92" s="692">
        <v>65</v>
      </c>
      <c r="F92" s="603">
        <v>35</v>
      </c>
      <c r="G92" s="604">
        <v>8</v>
      </c>
      <c r="H92" s="601" t="s">
        <v>723</v>
      </c>
      <c r="I92" s="601" t="s">
        <v>723</v>
      </c>
      <c r="J92" s="601" t="s">
        <v>723</v>
      </c>
      <c r="K92" s="601" t="s">
        <v>723</v>
      </c>
      <c r="L92" s="694">
        <v>50</v>
      </c>
      <c r="M92" s="704">
        <v>0.77</v>
      </c>
      <c r="N92" s="605" t="s">
        <v>723</v>
      </c>
      <c r="O92" s="605" t="s">
        <v>723</v>
      </c>
      <c r="P92" s="605" t="s">
        <v>723</v>
      </c>
      <c r="Q92" s="606">
        <v>59</v>
      </c>
      <c r="R92" s="605" t="s">
        <v>723</v>
      </c>
      <c r="S92" s="607">
        <v>17</v>
      </c>
      <c r="T92" s="607">
        <v>29</v>
      </c>
      <c r="U92" s="605" t="s">
        <v>723</v>
      </c>
      <c r="V92" s="607">
        <v>28</v>
      </c>
      <c r="W92" s="608">
        <v>84</v>
      </c>
      <c r="X92" s="609">
        <v>1.3</v>
      </c>
      <c r="Y92" s="602">
        <v>275</v>
      </c>
      <c r="Z92" s="649"/>
      <c r="AA92" s="523"/>
    </row>
    <row r="93" spans="1:27" s="520" customFormat="1" ht="14.25" customHeight="1" x14ac:dyDescent="0.2">
      <c r="A93" s="573" t="s">
        <v>11</v>
      </c>
      <c r="B93" s="573" t="s">
        <v>655</v>
      </c>
      <c r="C93" s="573" t="s">
        <v>750</v>
      </c>
      <c r="D93" s="702"/>
      <c r="E93" s="692">
        <v>47</v>
      </c>
      <c r="F93" s="612" t="s">
        <v>723</v>
      </c>
      <c r="G93" s="601" t="s">
        <v>723</v>
      </c>
      <c r="H93" s="601" t="s">
        <v>723</v>
      </c>
      <c r="I93" s="601" t="s">
        <v>723</v>
      </c>
      <c r="J93" s="601" t="s">
        <v>723</v>
      </c>
      <c r="K93" s="601" t="s">
        <v>723</v>
      </c>
      <c r="L93" s="694">
        <v>6</v>
      </c>
      <c r="M93" s="704">
        <v>0.13</v>
      </c>
      <c r="N93" s="607">
        <v>10</v>
      </c>
      <c r="O93" s="605" t="s">
        <v>723</v>
      </c>
      <c r="P93" s="605" t="s">
        <v>723</v>
      </c>
      <c r="Q93" s="606">
        <v>20</v>
      </c>
      <c r="R93" s="605" t="s">
        <v>723</v>
      </c>
      <c r="S93" s="605" t="s">
        <v>723</v>
      </c>
      <c r="T93" s="605" t="s">
        <v>723</v>
      </c>
      <c r="U93" s="605" t="s">
        <v>723</v>
      </c>
      <c r="V93" s="605" t="s">
        <v>723</v>
      </c>
      <c r="W93" s="611" t="s">
        <v>619</v>
      </c>
      <c r="X93" s="610" t="s">
        <v>723</v>
      </c>
      <c r="Y93" s="610" t="s">
        <v>723</v>
      </c>
      <c r="Z93" s="649"/>
      <c r="AA93" s="523"/>
    </row>
    <row r="94" spans="1:27" s="520" customFormat="1" ht="14.25" customHeight="1" x14ac:dyDescent="0.2">
      <c r="A94" s="573" t="s">
        <v>478</v>
      </c>
      <c r="B94" s="573" t="s">
        <v>479</v>
      </c>
      <c r="C94" s="573" t="s">
        <v>742</v>
      </c>
      <c r="D94" s="702"/>
      <c r="E94" s="692">
        <v>44</v>
      </c>
      <c r="F94" s="603">
        <v>24</v>
      </c>
      <c r="G94" s="604">
        <v>7</v>
      </c>
      <c r="H94" s="601" t="s">
        <v>723</v>
      </c>
      <c r="I94" s="601" t="s">
        <v>723</v>
      </c>
      <c r="J94" s="601" t="s">
        <v>723</v>
      </c>
      <c r="K94" s="601" t="s">
        <v>723</v>
      </c>
      <c r="L94" s="694">
        <v>37</v>
      </c>
      <c r="M94" s="704">
        <v>0.84</v>
      </c>
      <c r="N94" s="605" t="s">
        <v>723</v>
      </c>
      <c r="O94" s="605" t="s">
        <v>723</v>
      </c>
      <c r="P94" s="607">
        <v>21</v>
      </c>
      <c r="Q94" s="606">
        <v>63</v>
      </c>
      <c r="R94" s="605" t="s">
        <v>723</v>
      </c>
      <c r="S94" s="605" t="s">
        <v>723</v>
      </c>
      <c r="T94" s="605" t="s">
        <v>723</v>
      </c>
      <c r="U94" s="605" t="s">
        <v>723</v>
      </c>
      <c r="V94" s="607">
        <v>98</v>
      </c>
      <c r="W94" s="608">
        <v>101</v>
      </c>
      <c r="X94" s="609">
        <v>2.2999999999999998</v>
      </c>
      <c r="Y94" s="602">
        <v>127</v>
      </c>
      <c r="Z94" s="649"/>
      <c r="AA94" s="523"/>
    </row>
    <row r="95" spans="1:27" s="520" customFormat="1" ht="14.25" customHeight="1" x14ac:dyDescent="0.2">
      <c r="A95" s="573" t="s">
        <v>186</v>
      </c>
      <c r="B95" s="573" t="s">
        <v>187</v>
      </c>
      <c r="C95" s="573" t="s">
        <v>744</v>
      </c>
      <c r="D95" s="702"/>
      <c r="E95" s="692">
        <v>33</v>
      </c>
      <c r="F95" s="612" t="s">
        <v>723</v>
      </c>
      <c r="G95" s="601" t="s">
        <v>723</v>
      </c>
      <c r="H95" s="601" t="s">
        <v>723</v>
      </c>
      <c r="I95" s="601" t="s">
        <v>723</v>
      </c>
      <c r="J95" s="601" t="s">
        <v>723</v>
      </c>
      <c r="K95" s="601" t="s">
        <v>723</v>
      </c>
      <c r="L95" s="694">
        <v>19</v>
      </c>
      <c r="M95" s="704">
        <v>0.56999999999999995</v>
      </c>
      <c r="N95" s="607">
        <v>10</v>
      </c>
      <c r="O95" s="605" t="s">
        <v>723</v>
      </c>
      <c r="P95" s="605" t="s">
        <v>723</v>
      </c>
      <c r="Q95" s="606">
        <v>37</v>
      </c>
      <c r="R95" s="607">
        <v>8</v>
      </c>
      <c r="S95" s="605" t="s">
        <v>723</v>
      </c>
      <c r="T95" s="605" t="s">
        <v>723</v>
      </c>
      <c r="U95" s="605" t="s">
        <v>723</v>
      </c>
      <c r="V95" s="605" t="s">
        <v>723</v>
      </c>
      <c r="W95" s="608">
        <v>9</v>
      </c>
      <c r="X95" s="609">
        <v>0.27</v>
      </c>
      <c r="Y95" s="602">
        <v>9</v>
      </c>
      <c r="Z95" s="649"/>
      <c r="AA95" s="523"/>
    </row>
    <row r="96" spans="1:27" s="520" customFormat="1" ht="14.25" customHeight="1" x14ac:dyDescent="0.2">
      <c r="A96" s="573" t="s">
        <v>136</v>
      </c>
      <c r="B96" s="573" t="s">
        <v>656</v>
      </c>
      <c r="C96" s="573" t="s">
        <v>744</v>
      </c>
      <c r="D96" s="702"/>
      <c r="E96" s="692">
        <v>107</v>
      </c>
      <c r="F96" s="603">
        <v>88</v>
      </c>
      <c r="G96" s="604">
        <v>10</v>
      </c>
      <c r="H96" s="604">
        <v>23</v>
      </c>
      <c r="I96" s="601" t="s">
        <v>723</v>
      </c>
      <c r="J96" s="601" t="s">
        <v>723</v>
      </c>
      <c r="K96" s="601" t="s">
        <v>723</v>
      </c>
      <c r="L96" s="694">
        <v>125</v>
      </c>
      <c r="M96" s="704">
        <v>1.17</v>
      </c>
      <c r="N96" s="607">
        <v>12</v>
      </c>
      <c r="O96" s="607">
        <v>72</v>
      </c>
      <c r="P96" s="607">
        <v>62</v>
      </c>
      <c r="Q96" s="606">
        <v>271</v>
      </c>
      <c r="R96" s="607">
        <v>16</v>
      </c>
      <c r="S96" s="607">
        <v>11</v>
      </c>
      <c r="T96" s="607">
        <v>23</v>
      </c>
      <c r="U96" s="605" t="s">
        <v>723</v>
      </c>
      <c r="V96" s="605" t="s">
        <v>723</v>
      </c>
      <c r="W96" s="608">
        <v>50</v>
      </c>
      <c r="X96" s="609">
        <v>0.47</v>
      </c>
      <c r="Y96" s="602">
        <v>56</v>
      </c>
      <c r="Z96" s="649"/>
      <c r="AA96" s="523"/>
    </row>
    <row r="97" spans="1:27" s="520" customFormat="1" ht="14.25" customHeight="1" x14ac:dyDescent="0.2">
      <c r="A97" s="573" t="s">
        <v>146</v>
      </c>
      <c r="B97" s="573" t="s">
        <v>147</v>
      </c>
      <c r="C97" s="573" t="s">
        <v>744</v>
      </c>
      <c r="D97" s="702"/>
      <c r="E97" s="692">
        <v>32</v>
      </c>
      <c r="F97" s="612" t="s">
        <v>723</v>
      </c>
      <c r="G97" s="601" t="s">
        <v>723</v>
      </c>
      <c r="H97" s="601" t="s">
        <v>723</v>
      </c>
      <c r="I97" s="601" t="s">
        <v>723</v>
      </c>
      <c r="J97" s="601" t="s">
        <v>723</v>
      </c>
      <c r="K97" s="601" t="s">
        <v>723</v>
      </c>
      <c r="L97" s="600" t="s">
        <v>723</v>
      </c>
      <c r="M97" s="610" t="s">
        <v>723</v>
      </c>
      <c r="N97" s="605" t="s">
        <v>723</v>
      </c>
      <c r="O97" s="605" t="s">
        <v>723</v>
      </c>
      <c r="P97" s="607">
        <v>15</v>
      </c>
      <c r="Q97" s="606">
        <v>22</v>
      </c>
      <c r="R97" s="605" t="s">
        <v>723</v>
      </c>
      <c r="S97" s="605" t="s">
        <v>723</v>
      </c>
      <c r="T97" s="607">
        <v>9</v>
      </c>
      <c r="U97" s="605" t="s">
        <v>723</v>
      </c>
      <c r="V97" s="605" t="s">
        <v>723</v>
      </c>
      <c r="W97" s="608">
        <v>10</v>
      </c>
      <c r="X97" s="609">
        <v>0.32</v>
      </c>
      <c r="Y97" s="602">
        <v>8</v>
      </c>
      <c r="Z97" s="649"/>
      <c r="AA97" s="523"/>
    </row>
    <row r="98" spans="1:27" s="520" customFormat="1" ht="14.25" customHeight="1" x14ac:dyDescent="0.2">
      <c r="A98" s="573" t="s">
        <v>120</v>
      </c>
      <c r="B98" s="573" t="s">
        <v>121</v>
      </c>
      <c r="C98" s="573" t="s">
        <v>747</v>
      </c>
      <c r="D98" s="702"/>
      <c r="E98" s="692">
        <v>130</v>
      </c>
      <c r="F98" s="603">
        <v>63</v>
      </c>
      <c r="G98" s="601" t="s">
        <v>723</v>
      </c>
      <c r="H98" s="601" t="s">
        <v>723</v>
      </c>
      <c r="I98" s="601" t="s">
        <v>723</v>
      </c>
      <c r="J98" s="601" t="s">
        <v>723</v>
      </c>
      <c r="K98" s="601" t="s">
        <v>723</v>
      </c>
      <c r="L98" s="694">
        <v>66</v>
      </c>
      <c r="M98" s="704">
        <v>0.51</v>
      </c>
      <c r="N98" s="607">
        <v>8</v>
      </c>
      <c r="O98" s="607">
        <v>15</v>
      </c>
      <c r="P98" s="607">
        <v>23</v>
      </c>
      <c r="Q98" s="606">
        <v>112</v>
      </c>
      <c r="R98" s="605" t="s">
        <v>723</v>
      </c>
      <c r="S98" s="605" t="s">
        <v>723</v>
      </c>
      <c r="T98" s="605" t="s">
        <v>723</v>
      </c>
      <c r="U98" s="605" t="s">
        <v>723</v>
      </c>
      <c r="V98" s="605" t="s">
        <v>723</v>
      </c>
      <c r="W98" s="608">
        <v>21</v>
      </c>
      <c r="X98" s="609">
        <v>0.16</v>
      </c>
      <c r="Y98" s="602">
        <v>178</v>
      </c>
      <c r="Z98" s="649"/>
      <c r="AA98" s="523"/>
    </row>
    <row r="99" spans="1:27" s="520" customFormat="1" ht="14.25" customHeight="1" x14ac:dyDescent="0.2">
      <c r="A99" s="573" t="s">
        <v>480</v>
      </c>
      <c r="B99" s="573" t="s">
        <v>481</v>
      </c>
      <c r="C99" s="573" t="s">
        <v>742</v>
      </c>
      <c r="D99" s="702"/>
      <c r="E99" s="692">
        <v>51</v>
      </c>
      <c r="F99" s="603">
        <v>36</v>
      </c>
      <c r="G99" s="601" t="s">
        <v>723</v>
      </c>
      <c r="H99" s="601" t="s">
        <v>723</v>
      </c>
      <c r="I99" s="601" t="s">
        <v>723</v>
      </c>
      <c r="J99" s="601" t="s">
        <v>723</v>
      </c>
      <c r="K99" s="601" t="s">
        <v>723</v>
      </c>
      <c r="L99" s="694">
        <v>38</v>
      </c>
      <c r="M99" s="704">
        <v>0.75</v>
      </c>
      <c r="N99" s="605" t="s">
        <v>723</v>
      </c>
      <c r="O99" s="605" t="s">
        <v>723</v>
      </c>
      <c r="P99" s="607">
        <v>25</v>
      </c>
      <c r="Q99" s="606">
        <v>69</v>
      </c>
      <c r="R99" s="607">
        <v>50</v>
      </c>
      <c r="S99" s="605" t="s">
        <v>723</v>
      </c>
      <c r="T99" s="607">
        <v>10</v>
      </c>
      <c r="U99" s="605" t="s">
        <v>723</v>
      </c>
      <c r="V99" s="607">
        <v>40</v>
      </c>
      <c r="W99" s="608">
        <v>104</v>
      </c>
      <c r="X99" s="609">
        <v>2.0499999999999998</v>
      </c>
      <c r="Y99" s="602">
        <v>6</v>
      </c>
      <c r="Z99" s="649"/>
      <c r="AA99" s="523"/>
    </row>
    <row r="100" spans="1:27" s="520" customFormat="1" ht="14.25" customHeight="1" x14ac:dyDescent="0.2">
      <c r="A100" s="573" t="s">
        <v>258</v>
      </c>
      <c r="B100" s="573" t="s">
        <v>259</v>
      </c>
      <c r="C100" s="573" t="s">
        <v>749</v>
      </c>
      <c r="D100" s="702"/>
      <c r="E100" s="692">
        <v>133</v>
      </c>
      <c r="F100" s="603">
        <v>10</v>
      </c>
      <c r="G100" s="601" t="s">
        <v>723</v>
      </c>
      <c r="H100" s="601" t="s">
        <v>723</v>
      </c>
      <c r="I100" s="601" t="s">
        <v>723</v>
      </c>
      <c r="J100" s="601" t="s">
        <v>723</v>
      </c>
      <c r="K100" s="601" t="s">
        <v>723</v>
      </c>
      <c r="L100" s="694">
        <v>18</v>
      </c>
      <c r="M100" s="704">
        <v>0.14000000000000001</v>
      </c>
      <c r="N100" s="607">
        <v>21</v>
      </c>
      <c r="O100" s="607">
        <v>114</v>
      </c>
      <c r="P100" s="607">
        <v>229</v>
      </c>
      <c r="Q100" s="606">
        <v>382</v>
      </c>
      <c r="R100" s="605" t="s">
        <v>723</v>
      </c>
      <c r="S100" s="605" t="s">
        <v>723</v>
      </c>
      <c r="T100" s="605" t="s">
        <v>723</v>
      </c>
      <c r="U100" s="605" t="s">
        <v>723</v>
      </c>
      <c r="V100" s="605" t="s">
        <v>723</v>
      </c>
      <c r="W100" s="608">
        <v>6</v>
      </c>
      <c r="X100" s="609">
        <v>0.05</v>
      </c>
      <c r="Y100" s="602">
        <v>12</v>
      </c>
      <c r="Z100" s="649"/>
      <c r="AA100" s="523"/>
    </row>
    <row r="101" spans="1:27" s="520" customFormat="1" ht="14.25" customHeight="1" x14ac:dyDescent="0.2">
      <c r="A101" s="573" t="s">
        <v>396</v>
      </c>
      <c r="B101" s="573" t="s">
        <v>397</v>
      </c>
      <c r="C101" s="573" t="s">
        <v>746</v>
      </c>
      <c r="D101" s="702"/>
      <c r="E101" s="692">
        <v>134</v>
      </c>
      <c r="F101" s="603">
        <v>43</v>
      </c>
      <c r="G101" s="604">
        <v>50</v>
      </c>
      <c r="H101" s="604">
        <v>42</v>
      </c>
      <c r="I101" s="604">
        <v>10</v>
      </c>
      <c r="J101" s="601" t="s">
        <v>723</v>
      </c>
      <c r="K101" s="601" t="s">
        <v>723</v>
      </c>
      <c r="L101" s="694">
        <v>151</v>
      </c>
      <c r="M101" s="704">
        <v>1.1299999999999999</v>
      </c>
      <c r="N101" s="607">
        <v>18</v>
      </c>
      <c r="O101" s="607">
        <v>83</v>
      </c>
      <c r="P101" s="607">
        <v>30</v>
      </c>
      <c r="Q101" s="606">
        <v>282</v>
      </c>
      <c r="R101" s="607">
        <v>350</v>
      </c>
      <c r="S101" s="607">
        <v>122</v>
      </c>
      <c r="T101" s="607">
        <v>271</v>
      </c>
      <c r="U101" s="607">
        <v>930</v>
      </c>
      <c r="V101" s="607">
        <v>569</v>
      </c>
      <c r="W101" s="608">
        <v>2242</v>
      </c>
      <c r="X101" s="609">
        <v>16.75</v>
      </c>
      <c r="Y101" s="610" t="s">
        <v>723</v>
      </c>
      <c r="Z101" s="649"/>
      <c r="AA101" s="523"/>
    </row>
    <row r="102" spans="1:27" s="520" customFormat="1" ht="14.25" customHeight="1" x14ac:dyDescent="0.2">
      <c r="A102" s="573" t="s">
        <v>276</v>
      </c>
      <c r="B102" s="573" t="s">
        <v>277</v>
      </c>
      <c r="C102" s="573" t="s">
        <v>745</v>
      </c>
      <c r="D102" s="702"/>
      <c r="E102" s="692">
        <v>37</v>
      </c>
      <c r="F102" s="603">
        <v>19</v>
      </c>
      <c r="G102" s="601" t="s">
        <v>723</v>
      </c>
      <c r="H102" s="601" t="s">
        <v>723</v>
      </c>
      <c r="I102" s="601" t="s">
        <v>723</v>
      </c>
      <c r="J102" s="601" t="s">
        <v>723</v>
      </c>
      <c r="K102" s="601" t="s">
        <v>723</v>
      </c>
      <c r="L102" s="694">
        <v>24</v>
      </c>
      <c r="M102" s="704">
        <v>0.64</v>
      </c>
      <c r="N102" s="605" t="s">
        <v>723</v>
      </c>
      <c r="O102" s="607">
        <v>10</v>
      </c>
      <c r="P102" s="605" t="s">
        <v>723</v>
      </c>
      <c r="Q102" s="606">
        <v>40</v>
      </c>
      <c r="R102" s="605" t="s">
        <v>723</v>
      </c>
      <c r="S102" s="605" t="s">
        <v>723</v>
      </c>
      <c r="T102" s="605" t="s">
        <v>723</v>
      </c>
      <c r="U102" s="605" t="s">
        <v>723</v>
      </c>
      <c r="V102" s="605" t="s">
        <v>723</v>
      </c>
      <c r="W102" s="608">
        <v>16</v>
      </c>
      <c r="X102" s="609">
        <v>0.43</v>
      </c>
      <c r="Y102" s="602">
        <v>14</v>
      </c>
      <c r="Z102" s="649"/>
      <c r="AA102" s="523"/>
    </row>
    <row r="103" spans="1:27" s="520" customFormat="1" ht="14.25" customHeight="1" x14ac:dyDescent="0.2">
      <c r="A103" s="573" t="s">
        <v>556</v>
      </c>
      <c r="B103" s="573" t="s">
        <v>557</v>
      </c>
      <c r="C103" s="573" t="s">
        <v>748</v>
      </c>
      <c r="D103" s="702"/>
      <c r="E103" s="692">
        <v>62.53</v>
      </c>
      <c r="F103" s="612" t="s">
        <v>723</v>
      </c>
      <c r="G103" s="601" t="s">
        <v>723</v>
      </c>
      <c r="H103" s="601" t="s">
        <v>723</v>
      </c>
      <c r="I103" s="601" t="s">
        <v>723</v>
      </c>
      <c r="J103" s="601" t="s">
        <v>723</v>
      </c>
      <c r="K103" s="601" t="s">
        <v>723</v>
      </c>
      <c r="L103" s="694">
        <v>5</v>
      </c>
      <c r="M103" s="704">
        <v>0.08</v>
      </c>
      <c r="N103" s="605" t="s">
        <v>723</v>
      </c>
      <c r="O103" s="605" t="s">
        <v>723</v>
      </c>
      <c r="P103" s="607">
        <v>12</v>
      </c>
      <c r="Q103" s="606">
        <v>18</v>
      </c>
      <c r="R103" s="605" t="s">
        <v>723</v>
      </c>
      <c r="S103" s="607">
        <v>10</v>
      </c>
      <c r="T103" s="605" t="s">
        <v>723</v>
      </c>
      <c r="U103" s="605" t="s">
        <v>723</v>
      </c>
      <c r="V103" s="605" t="s">
        <v>723</v>
      </c>
      <c r="W103" s="608">
        <v>20</v>
      </c>
      <c r="X103" s="609">
        <v>0.32</v>
      </c>
      <c r="Y103" s="610" t="s">
        <v>723</v>
      </c>
      <c r="Z103" s="649"/>
      <c r="AA103" s="523"/>
    </row>
    <row r="104" spans="1:27" s="520" customFormat="1" ht="14.25" customHeight="1" x14ac:dyDescent="0.2">
      <c r="A104" s="573" t="s">
        <v>574</v>
      </c>
      <c r="B104" s="573" t="s">
        <v>575</v>
      </c>
      <c r="C104" s="573" t="s">
        <v>748</v>
      </c>
      <c r="D104" s="702"/>
      <c r="E104" s="692">
        <v>39</v>
      </c>
      <c r="F104" s="612" t="s">
        <v>723</v>
      </c>
      <c r="G104" s="601" t="s">
        <v>723</v>
      </c>
      <c r="H104" s="601" t="s">
        <v>723</v>
      </c>
      <c r="I104" s="601" t="s">
        <v>723</v>
      </c>
      <c r="J104" s="601" t="s">
        <v>723</v>
      </c>
      <c r="K104" s="601" t="s">
        <v>723</v>
      </c>
      <c r="L104" s="600" t="s">
        <v>723</v>
      </c>
      <c r="M104" s="610" t="s">
        <v>723</v>
      </c>
      <c r="N104" s="605" t="s">
        <v>723</v>
      </c>
      <c r="O104" s="605" t="s">
        <v>723</v>
      </c>
      <c r="P104" s="605" t="s">
        <v>723</v>
      </c>
      <c r="Q104" s="606">
        <v>5</v>
      </c>
      <c r="R104" s="605" t="s">
        <v>723</v>
      </c>
      <c r="S104" s="607">
        <v>9</v>
      </c>
      <c r="T104" s="605" t="s">
        <v>723</v>
      </c>
      <c r="U104" s="607">
        <v>10</v>
      </c>
      <c r="V104" s="605" t="s">
        <v>723</v>
      </c>
      <c r="W104" s="608">
        <v>21</v>
      </c>
      <c r="X104" s="609">
        <v>0.54</v>
      </c>
      <c r="Y104" s="610" t="s">
        <v>723</v>
      </c>
      <c r="Z104" s="649"/>
      <c r="AA104" s="523"/>
    </row>
    <row r="105" spans="1:27" s="520" customFormat="1" ht="14.25" customHeight="1" x14ac:dyDescent="0.2">
      <c r="A105" s="573" t="s">
        <v>454</v>
      </c>
      <c r="B105" s="573" t="s">
        <v>455</v>
      </c>
      <c r="C105" s="573" t="s">
        <v>742</v>
      </c>
      <c r="D105" s="702"/>
      <c r="E105" s="692">
        <v>50</v>
      </c>
      <c r="F105" s="612" t="s">
        <v>723</v>
      </c>
      <c r="G105" s="601" t="s">
        <v>723</v>
      </c>
      <c r="H105" s="601" t="s">
        <v>723</v>
      </c>
      <c r="I105" s="601" t="s">
        <v>723</v>
      </c>
      <c r="J105" s="601" t="s">
        <v>723</v>
      </c>
      <c r="K105" s="601" t="s">
        <v>723</v>
      </c>
      <c r="L105" s="694">
        <v>16</v>
      </c>
      <c r="M105" s="704">
        <v>0.32</v>
      </c>
      <c r="N105" s="605" t="s">
        <v>723</v>
      </c>
      <c r="O105" s="605" t="s">
        <v>723</v>
      </c>
      <c r="P105" s="605" t="s">
        <v>723</v>
      </c>
      <c r="Q105" s="606">
        <v>20</v>
      </c>
      <c r="R105" s="605" t="s">
        <v>723</v>
      </c>
      <c r="S105" s="605" t="s">
        <v>723</v>
      </c>
      <c r="T105" s="607">
        <v>94</v>
      </c>
      <c r="U105" s="605" t="s">
        <v>723</v>
      </c>
      <c r="V105" s="605" t="s">
        <v>723</v>
      </c>
      <c r="W105" s="608">
        <v>98</v>
      </c>
      <c r="X105" s="609">
        <v>1.98</v>
      </c>
      <c r="Y105" s="610" t="s">
        <v>723</v>
      </c>
      <c r="Z105" s="649"/>
      <c r="AA105" s="523"/>
    </row>
    <row r="106" spans="1:27" s="520" customFormat="1" ht="14.25" customHeight="1" x14ac:dyDescent="0.2">
      <c r="A106" s="573" t="s">
        <v>312</v>
      </c>
      <c r="B106" s="573" t="s">
        <v>313</v>
      </c>
      <c r="C106" s="573" t="s">
        <v>745</v>
      </c>
      <c r="D106" s="702"/>
      <c r="E106" s="692">
        <v>62</v>
      </c>
      <c r="F106" s="612" t="s">
        <v>723</v>
      </c>
      <c r="G106" s="601" t="s">
        <v>723</v>
      </c>
      <c r="H106" s="601" t="s">
        <v>723</v>
      </c>
      <c r="I106" s="601" t="s">
        <v>723</v>
      </c>
      <c r="J106" s="601" t="s">
        <v>723</v>
      </c>
      <c r="K106" s="601" t="s">
        <v>723</v>
      </c>
      <c r="L106" s="694">
        <v>13</v>
      </c>
      <c r="M106" s="704">
        <v>0.21</v>
      </c>
      <c r="N106" s="605" t="s">
        <v>723</v>
      </c>
      <c r="O106" s="605" t="s">
        <v>723</v>
      </c>
      <c r="P106" s="607">
        <v>6</v>
      </c>
      <c r="Q106" s="606">
        <v>21</v>
      </c>
      <c r="R106" s="605" t="s">
        <v>723</v>
      </c>
      <c r="S106" s="607">
        <v>12</v>
      </c>
      <c r="T106" s="605" t="s">
        <v>723</v>
      </c>
      <c r="U106" s="605" t="s">
        <v>723</v>
      </c>
      <c r="V106" s="605" t="s">
        <v>723</v>
      </c>
      <c r="W106" s="608">
        <v>20</v>
      </c>
      <c r="X106" s="609">
        <v>0.32</v>
      </c>
      <c r="Y106" s="610" t="s">
        <v>723</v>
      </c>
      <c r="Z106" s="649"/>
      <c r="AA106" s="523"/>
    </row>
    <row r="107" spans="1:27" s="520" customFormat="1" ht="14.25" customHeight="1" x14ac:dyDescent="0.2">
      <c r="A107" s="573" t="s">
        <v>172</v>
      </c>
      <c r="B107" s="573" t="s">
        <v>173</v>
      </c>
      <c r="C107" s="573" t="s">
        <v>744</v>
      </c>
      <c r="D107" s="702"/>
      <c r="E107" s="692">
        <v>63</v>
      </c>
      <c r="F107" s="603">
        <v>21</v>
      </c>
      <c r="G107" s="601" t="s">
        <v>723</v>
      </c>
      <c r="H107" s="601" t="s">
        <v>723</v>
      </c>
      <c r="I107" s="601" t="s">
        <v>723</v>
      </c>
      <c r="J107" s="601" t="s">
        <v>723</v>
      </c>
      <c r="K107" s="601" t="s">
        <v>723</v>
      </c>
      <c r="L107" s="694">
        <v>22</v>
      </c>
      <c r="M107" s="704">
        <v>0.35</v>
      </c>
      <c r="N107" s="605" t="s">
        <v>723</v>
      </c>
      <c r="O107" s="605" t="s">
        <v>723</v>
      </c>
      <c r="P107" s="607">
        <v>9</v>
      </c>
      <c r="Q107" s="606">
        <v>35</v>
      </c>
      <c r="R107" s="607">
        <v>11</v>
      </c>
      <c r="S107" s="605" t="s">
        <v>723</v>
      </c>
      <c r="T107" s="605" t="s">
        <v>723</v>
      </c>
      <c r="U107" s="605" t="s">
        <v>723</v>
      </c>
      <c r="V107" s="607">
        <v>7</v>
      </c>
      <c r="W107" s="608">
        <v>28</v>
      </c>
      <c r="X107" s="609">
        <v>0.45</v>
      </c>
      <c r="Y107" s="602">
        <v>10</v>
      </c>
      <c r="Z107" s="649"/>
      <c r="AA107" s="523"/>
    </row>
    <row r="108" spans="1:27" s="520" customFormat="1" ht="14.25" customHeight="1" x14ac:dyDescent="0.2">
      <c r="A108" s="573" t="s">
        <v>188</v>
      </c>
      <c r="B108" s="573" t="s">
        <v>189</v>
      </c>
      <c r="C108" s="573" t="s">
        <v>744</v>
      </c>
      <c r="D108" s="702"/>
      <c r="E108" s="692">
        <v>38</v>
      </c>
      <c r="F108" s="612" t="s">
        <v>723</v>
      </c>
      <c r="G108" s="601" t="s">
        <v>723</v>
      </c>
      <c r="H108" s="601" t="s">
        <v>723</v>
      </c>
      <c r="I108" s="601" t="s">
        <v>723</v>
      </c>
      <c r="J108" s="601" t="s">
        <v>723</v>
      </c>
      <c r="K108" s="601" t="s">
        <v>723</v>
      </c>
      <c r="L108" s="694">
        <v>20</v>
      </c>
      <c r="M108" s="704">
        <v>0.53</v>
      </c>
      <c r="N108" s="605" t="s">
        <v>723</v>
      </c>
      <c r="O108" s="605" t="s">
        <v>723</v>
      </c>
      <c r="P108" s="607">
        <v>9</v>
      </c>
      <c r="Q108" s="606">
        <v>40</v>
      </c>
      <c r="R108" s="605" t="s">
        <v>723</v>
      </c>
      <c r="S108" s="605" t="s">
        <v>723</v>
      </c>
      <c r="T108" s="605" t="s">
        <v>723</v>
      </c>
      <c r="U108" s="605" t="s">
        <v>723</v>
      </c>
      <c r="V108" s="605" t="s">
        <v>723</v>
      </c>
      <c r="W108" s="608">
        <v>6</v>
      </c>
      <c r="X108" s="609">
        <v>0.16</v>
      </c>
      <c r="Y108" s="602">
        <v>12</v>
      </c>
      <c r="Z108" s="649"/>
      <c r="AA108" s="523"/>
    </row>
    <row r="109" spans="1:27" s="520" customFormat="1" ht="14.25" customHeight="1" x14ac:dyDescent="0.2">
      <c r="A109" s="573" t="s">
        <v>99</v>
      </c>
      <c r="B109" s="573" t="s">
        <v>657</v>
      </c>
      <c r="C109" s="573" t="s">
        <v>747</v>
      </c>
      <c r="D109" s="702"/>
      <c r="E109" s="692">
        <v>148</v>
      </c>
      <c r="F109" s="612" t="s">
        <v>723</v>
      </c>
      <c r="G109" s="601" t="s">
        <v>723</v>
      </c>
      <c r="H109" s="601" t="s">
        <v>723</v>
      </c>
      <c r="I109" s="601" t="s">
        <v>723</v>
      </c>
      <c r="J109" s="601" t="s">
        <v>723</v>
      </c>
      <c r="K109" s="601" t="s">
        <v>723</v>
      </c>
      <c r="L109" s="694">
        <v>79</v>
      </c>
      <c r="M109" s="704">
        <v>0.53</v>
      </c>
      <c r="N109" s="607">
        <v>16</v>
      </c>
      <c r="O109" s="607">
        <v>12</v>
      </c>
      <c r="P109" s="607">
        <v>67</v>
      </c>
      <c r="Q109" s="606">
        <v>174</v>
      </c>
      <c r="R109" s="605" t="s">
        <v>723</v>
      </c>
      <c r="S109" s="605" t="s">
        <v>723</v>
      </c>
      <c r="T109" s="607">
        <v>31</v>
      </c>
      <c r="U109" s="605" t="s">
        <v>723</v>
      </c>
      <c r="V109" s="605" t="s">
        <v>723</v>
      </c>
      <c r="W109" s="608">
        <v>35</v>
      </c>
      <c r="X109" s="609">
        <v>0.24</v>
      </c>
      <c r="Y109" s="602">
        <v>30</v>
      </c>
      <c r="Z109" s="649"/>
      <c r="AA109" s="523"/>
    </row>
    <row r="110" spans="1:27" s="520" customFormat="1" ht="14.25" customHeight="1" x14ac:dyDescent="0.2">
      <c r="A110" s="573" t="s">
        <v>230</v>
      </c>
      <c r="B110" s="573" t="s">
        <v>231</v>
      </c>
      <c r="C110" s="573" t="s">
        <v>749</v>
      </c>
      <c r="D110" s="702"/>
      <c r="E110" s="692">
        <v>50</v>
      </c>
      <c r="F110" s="603">
        <v>19</v>
      </c>
      <c r="G110" s="601" t="s">
        <v>723</v>
      </c>
      <c r="H110" s="601" t="s">
        <v>723</v>
      </c>
      <c r="I110" s="601" t="s">
        <v>723</v>
      </c>
      <c r="J110" s="601" t="s">
        <v>723</v>
      </c>
      <c r="K110" s="601" t="s">
        <v>723</v>
      </c>
      <c r="L110" s="694">
        <v>23</v>
      </c>
      <c r="M110" s="704">
        <v>0.46</v>
      </c>
      <c r="N110" s="607">
        <v>6</v>
      </c>
      <c r="O110" s="607">
        <v>6</v>
      </c>
      <c r="P110" s="607">
        <v>6</v>
      </c>
      <c r="Q110" s="606">
        <v>41</v>
      </c>
      <c r="R110" s="607">
        <v>13</v>
      </c>
      <c r="S110" s="605" t="s">
        <v>723</v>
      </c>
      <c r="T110" s="605" t="s">
        <v>723</v>
      </c>
      <c r="U110" s="605" t="s">
        <v>723</v>
      </c>
      <c r="V110" s="605" t="s">
        <v>723</v>
      </c>
      <c r="W110" s="608">
        <v>20</v>
      </c>
      <c r="X110" s="609">
        <v>0.4</v>
      </c>
      <c r="Y110" s="602">
        <v>28</v>
      </c>
      <c r="Z110" s="649"/>
      <c r="AA110" s="523"/>
    </row>
    <row r="111" spans="1:27" s="520" customFormat="1" ht="14.25" customHeight="1" x14ac:dyDescent="0.2">
      <c r="A111" s="573" t="s">
        <v>442</v>
      </c>
      <c r="B111" s="573" t="s">
        <v>443</v>
      </c>
      <c r="C111" s="573" t="s">
        <v>742</v>
      </c>
      <c r="D111" s="702"/>
      <c r="E111" s="692">
        <v>48</v>
      </c>
      <c r="F111" s="603">
        <v>20</v>
      </c>
      <c r="G111" s="601" t="s">
        <v>723</v>
      </c>
      <c r="H111" s="601" t="s">
        <v>723</v>
      </c>
      <c r="I111" s="601" t="s">
        <v>723</v>
      </c>
      <c r="J111" s="601" t="s">
        <v>723</v>
      </c>
      <c r="K111" s="604">
        <v>6</v>
      </c>
      <c r="L111" s="694">
        <v>28</v>
      </c>
      <c r="M111" s="704">
        <v>0.59</v>
      </c>
      <c r="N111" s="605" t="s">
        <v>723</v>
      </c>
      <c r="O111" s="605" t="s">
        <v>723</v>
      </c>
      <c r="P111" s="607">
        <v>9</v>
      </c>
      <c r="Q111" s="606">
        <v>46</v>
      </c>
      <c r="R111" s="607">
        <v>22</v>
      </c>
      <c r="S111" s="605" t="s">
        <v>723</v>
      </c>
      <c r="T111" s="605" t="s">
        <v>723</v>
      </c>
      <c r="U111" s="605" t="s">
        <v>723</v>
      </c>
      <c r="V111" s="607">
        <v>53</v>
      </c>
      <c r="W111" s="608">
        <v>82</v>
      </c>
      <c r="X111" s="609">
        <v>1.72</v>
      </c>
      <c r="Y111" s="602">
        <v>18</v>
      </c>
      <c r="Z111" s="649"/>
      <c r="AA111" s="523"/>
    </row>
    <row r="112" spans="1:27" s="520" customFormat="1" ht="14.25" customHeight="1" x14ac:dyDescent="0.2">
      <c r="A112" s="573" t="s">
        <v>456</v>
      </c>
      <c r="B112" s="573" t="s">
        <v>457</v>
      </c>
      <c r="C112" s="573" t="s">
        <v>742</v>
      </c>
      <c r="D112" s="702"/>
      <c r="E112" s="692">
        <v>55.515000000000001</v>
      </c>
      <c r="F112" s="612" t="s">
        <v>723</v>
      </c>
      <c r="G112" s="601" t="s">
        <v>723</v>
      </c>
      <c r="H112" s="601" t="s">
        <v>723</v>
      </c>
      <c r="I112" s="601" t="s">
        <v>723</v>
      </c>
      <c r="J112" s="601" t="s">
        <v>723</v>
      </c>
      <c r="K112" s="601" t="s">
        <v>723</v>
      </c>
      <c r="L112" s="600" t="s">
        <v>723</v>
      </c>
      <c r="M112" s="610" t="s">
        <v>723</v>
      </c>
      <c r="N112" s="605" t="s">
        <v>723</v>
      </c>
      <c r="O112" s="605" t="s">
        <v>723</v>
      </c>
      <c r="P112" s="605" t="s">
        <v>723</v>
      </c>
      <c r="Q112" s="622" t="s">
        <v>723</v>
      </c>
      <c r="R112" s="605" t="s">
        <v>723</v>
      </c>
      <c r="S112" s="605" t="s">
        <v>723</v>
      </c>
      <c r="T112" s="605" t="s">
        <v>723</v>
      </c>
      <c r="U112" s="605" t="s">
        <v>723</v>
      </c>
      <c r="V112" s="605" t="s">
        <v>723</v>
      </c>
      <c r="W112" s="611" t="s">
        <v>619</v>
      </c>
      <c r="X112" s="610" t="s">
        <v>723</v>
      </c>
      <c r="Y112" s="610" t="s">
        <v>723</v>
      </c>
      <c r="Z112" s="649"/>
      <c r="AA112" s="523"/>
    </row>
    <row r="113" spans="1:27" s="520" customFormat="1" ht="14.25" customHeight="1" x14ac:dyDescent="0.2">
      <c r="A113" s="573" t="s">
        <v>41</v>
      </c>
      <c r="B113" s="573" t="s">
        <v>42</v>
      </c>
      <c r="C113" s="573" t="s">
        <v>743</v>
      </c>
      <c r="D113" s="702"/>
      <c r="E113" s="692">
        <v>23.55</v>
      </c>
      <c r="F113" s="612" t="s">
        <v>723</v>
      </c>
      <c r="G113" s="601" t="s">
        <v>723</v>
      </c>
      <c r="H113" s="601" t="s">
        <v>723</v>
      </c>
      <c r="I113" s="601" t="s">
        <v>723</v>
      </c>
      <c r="J113" s="601" t="s">
        <v>723</v>
      </c>
      <c r="K113" s="601" t="s">
        <v>723</v>
      </c>
      <c r="L113" s="600" t="s">
        <v>723</v>
      </c>
      <c r="M113" s="610" t="s">
        <v>723</v>
      </c>
      <c r="N113" s="605" t="s">
        <v>723</v>
      </c>
      <c r="O113" s="605" t="s">
        <v>723</v>
      </c>
      <c r="P113" s="607">
        <v>5</v>
      </c>
      <c r="Q113" s="606">
        <v>8</v>
      </c>
      <c r="R113" s="605" t="s">
        <v>723</v>
      </c>
      <c r="S113" s="605" t="s">
        <v>723</v>
      </c>
      <c r="T113" s="605" t="s">
        <v>723</v>
      </c>
      <c r="U113" s="605" t="s">
        <v>723</v>
      </c>
      <c r="V113" s="605" t="s">
        <v>723</v>
      </c>
      <c r="W113" s="611" t="s">
        <v>619</v>
      </c>
      <c r="X113" s="610" t="s">
        <v>723</v>
      </c>
      <c r="Y113" s="610" t="s">
        <v>723</v>
      </c>
      <c r="Z113" s="649"/>
      <c r="AA113" s="523"/>
    </row>
    <row r="114" spans="1:27" s="520" customFormat="1" ht="14.25" customHeight="1" x14ac:dyDescent="0.2">
      <c r="A114" s="573" t="s">
        <v>508</v>
      </c>
      <c r="B114" s="573" t="s">
        <v>509</v>
      </c>
      <c r="C114" s="573" t="s">
        <v>742</v>
      </c>
      <c r="D114" s="702"/>
      <c r="E114" s="692">
        <v>55</v>
      </c>
      <c r="F114" s="612" t="s">
        <v>723</v>
      </c>
      <c r="G114" s="601" t="s">
        <v>723</v>
      </c>
      <c r="H114" s="601" t="s">
        <v>723</v>
      </c>
      <c r="I114" s="601" t="s">
        <v>723</v>
      </c>
      <c r="J114" s="601" t="s">
        <v>723</v>
      </c>
      <c r="K114" s="601" t="s">
        <v>723</v>
      </c>
      <c r="L114" s="694">
        <v>7</v>
      </c>
      <c r="M114" s="704">
        <v>0.13</v>
      </c>
      <c r="N114" s="605" t="s">
        <v>723</v>
      </c>
      <c r="O114" s="605" t="s">
        <v>723</v>
      </c>
      <c r="P114" s="607">
        <v>5</v>
      </c>
      <c r="Q114" s="606">
        <v>13</v>
      </c>
      <c r="R114" s="607">
        <v>8</v>
      </c>
      <c r="S114" s="605" t="s">
        <v>723</v>
      </c>
      <c r="T114" s="607">
        <v>16</v>
      </c>
      <c r="U114" s="605" t="s">
        <v>723</v>
      </c>
      <c r="V114" s="605" t="s">
        <v>723</v>
      </c>
      <c r="W114" s="608">
        <v>26</v>
      </c>
      <c r="X114" s="609">
        <v>0.48</v>
      </c>
      <c r="Y114" s="610" t="s">
        <v>723</v>
      </c>
      <c r="Z114" s="649"/>
      <c r="AA114" s="523"/>
    </row>
    <row r="115" spans="1:27" s="520" customFormat="1" ht="14.25" customHeight="1" x14ac:dyDescent="0.2">
      <c r="A115" s="573" t="s">
        <v>398</v>
      </c>
      <c r="B115" s="573" t="s">
        <v>399</v>
      </c>
      <c r="C115" s="573" t="s">
        <v>746</v>
      </c>
      <c r="D115" s="702"/>
      <c r="E115" s="692">
        <v>133</v>
      </c>
      <c r="F115" s="603">
        <v>67</v>
      </c>
      <c r="G115" s="604">
        <v>80</v>
      </c>
      <c r="H115" s="604">
        <v>13</v>
      </c>
      <c r="I115" s="604">
        <v>12</v>
      </c>
      <c r="J115" s="601" t="s">
        <v>723</v>
      </c>
      <c r="K115" s="601" t="s">
        <v>723</v>
      </c>
      <c r="L115" s="694">
        <v>178</v>
      </c>
      <c r="M115" s="704">
        <v>1.33</v>
      </c>
      <c r="N115" s="607">
        <v>11</v>
      </c>
      <c r="O115" s="607">
        <v>15</v>
      </c>
      <c r="P115" s="607">
        <v>16</v>
      </c>
      <c r="Q115" s="606">
        <v>220</v>
      </c>
      <c r="R115" s="607">
        <v>58</v>
      </c>
      <c r="S115" s="605" t="s">
        <v>723</v>
      </c>
      <c r="T115" s="605" t="s">
        <v>723</v>
      </c>
      <c r="U115" s="607">
        <v>1350</v>
      </c>
      <c r="V115" s="607">
        <v>1903</v>
      </c>
      <c r="W115" s="608">
        <v>3311</v>
      </c>
      <c r="X115" s="609">
        <v>24.83</v>
      </c>
      <c r="Y115" s="610" t="s">
        <v>723</v>
      </c>
      <c r="Z115" s="649"/>
      <c r="AA115" s="523"/>
    </row>
    <row r="116" spans="1:27" s="520" customFormat="1" ht="14.25" customHeight="1" x14ac:dyDescent="0.2">
      <c r="A116" s="573" t="s">
        <v>296</v>
      </c>
      <c r="B116" s="573" t="s">
        <v>297</v>
      </c>
      <c r="C116" s="573" t="s">
        <v>745</v>
      </c>
      <c r="D116" s="702"/>
      <c r="E116" s="692">
        <v>56</v>
      </c>
      <c r="F116" s="603">
        <v>13</v>
      </c>
      <c r="G116" s="601" t="s">
        <v>723</v>
      </c>
      <c r="H116" s="601" t="s">
        <v>723</v>
      </c>
      <c r="I116" s="601" t="s">
        <v>723</v>
      </c>
      <c r="J116" s="601" t="s">
        <v>723</v>
      </c>
      <c r="K116" s="601" t="s">
        <v>723</v>
      </c>
      <c r="L116" s="694">
        <v>21</v>
      </c>
      <c r="M116" s="704">
        <v>0.38</v>
      </c>
      <c r="N116" s="605" t="s">
        <v>723</v>
      </c>
      <c r="O116" s="607">
        <v>13</v>
      </c>
      <c r="P116" s="605" t="s">
        <v>723</v>
      </c>
      <c r="Q116" s="606">
        <v>42</v>
      </c>
      <c r="R116" s="607">
        <v>19</v>
      </c>
      <c r="S116" s="607">
        <v>46</v>
      </c>
      <c r="T116" s="607">
        <v>29</v>
      </c>
      <c r="U116" s="605" t="s">
        <v>723</v>
      </c>
      <c r="V116" s="605" t="s">
        <v>723</v>
      </c>
      <c r="W116" s="608">
        <v>97</v>
      </c>
      <c r="X116" s="609">
        <v>1.75</v>
      </c>
      <c r="Y116" s="610" t="s">
        <v>723</v>
      </c>
      <c r="Z116" s="649"/>
      <c r="AA116" s="523"/>
    </row>
    <row r="117" spans="1:27" s="520" customFormat="1" ht="14.25" customHeight="1" x14ac:dyDescent="0.2">
      <c r="A117" s="573" t="s">
        <v>510</v>
      </c>
      <c r="B117" s="573" t="s">
        <v>511</v>
      </c>
      <c r="C117" s="573" t="s">
        <v>742</v>
      </c>
      <c r="D117" s="702"/>
      <c r="E117" s="692">
        <v>32</v>
      </c>
      <c r="F117" s="603">
        <v>12</v>
      </c>
      <c r="G117" s="601" t="s">
        <v>723</v>
      </c>
      <c r="H117" s="601" t="s">
        <v>723</v>
      </c>
      <c r="I117" s="601" t="s">
        <v>723</v>
      </c>
      <c r="J117" s="601" t="s">
        <v>723</v>
      </c>
      <c r="K117" s="601" t="s">
        <v>723</v>
      </c>
      <c r="L117" s="694">
        <v>18</v>
      </c>
      <c r="M117" s="704">
        <v>0.56000000000000005</v>
      </c>
      <c r="N117" s="605" t="s">
        <v>723</v>
      </c>
      <c r="O117" s="605" t="s">
        <v>723</v>
      </c>
      <c r="P117" s="605" t="s">
        <v>723</v>
      </c>
      <c r="Q117" s="606">
        <v>21</v>
      </c>
      <c r="R117" s="607">
        <v>12</v>
      </c>
      <c r="S117" s="605" t="s">
        <v>723</v>
      </c>
      <c r="T117" s="607">
        <v>120</v>
      </c>
      <c r="U117" s="605" t="s">
        <v>723</v>
      </c>
      <c r="V117" s="607">
        <v>31</v>
      </c>
      <c r="W117" s="608">
        <v>163</v>
      </c>
      <c r="X117" s="609">
        <v>5.07</v>
      </c>
      <c r="Y117" s="610" t="s">
        <v>723</v>
      </c>
      <c r="Z117" s="649"/>
      <c r="AA117" s="523"/>
    </row>
    <row r="118" spans="1:27" s="520" customFormat="1" ht="14.25" customHeight="1" x14ac:dyDescent="0.2">
      <c r="A118" s="573" t="s">
        <v>148</v>
      </c>
      <c r="B118" s="573" t="s">
        <v>149</v>
      </c>
      <c r="C118" s="573" t="s">
        <v>744</v>
      </c>
      <c r="D118" s="702"/>
      <c r="E118" s="692">
        <v>51</v>
      </c>
      <c r="F118" s="612" t="s">
        <v>723</v>
      </c>
      <c r="G118" s="601" t="s">
        <v>723</v>
      </c>
      <c r="H118" s="601" t="s">
        <v>723</v>
      </c>
      <c r="I118" s="601" t="s">
        <v>723</v>
      </c>
      <c r="J118" s="601" t="s">
        <v>723</v>
      </c>
      <c r="K118" s="601" t="s">
        <v>723</v>
      </c>
      <c r="L118" s="694">
        <v>11</v>
      </c>
      <c r="M118" s="704">
        <v>0.22</v>
      </c>
      <c r="N118" s="605" t="s">
        <v>723</v>
      </c>
      <c r="O118" s="605" t="s">
        <v>723</v>
      </c>
      <c r="P118" s="607">
        <v>7</v>
      </c>
      <c r="Q118" s="606">
        <v>21</v>
      </c>
      <c r="R118" s="607">
        <v>5</v>
      </c>
      <c r="S118" s="605" t="s">
        <v>723</v>
      </c>
      <c r="T118" s="605" t="s">
        <v>723</v>
      </c>
      <c r="U118" s="607">
        <v>6</v>
      </c>
      <c r="V118" s="605" t="s">
        <v>723</v>
      </c>
      <c r="W118" s="608">
        <v>14</v>
      </c>
      <c r="X118" s="609">
        <v>0.27</v>
      </c>
      <c r="Y118" s="610" t="s">
        <v>723</v>
      </c>
      <c r="Z118" s="649"/>
      <c r="AA118" s="523"/>
    </row>
    <row r="119" spans="1:27" s="520" customFormat="1" ht="14.25" customHeight="1" x14ac:dyDescent="0.2">
      <c r="A119" s="573" t="s">
        <v>558</v>
      </c>
      <c r="B119" s="573" t="s">
        <v>559</v>
      </c>
      <c r="C119" s="573" t="s">
        <v>748</v>
      </c>
      <c r="D119" s="702"/>
      <c r="E119" s="692">
        <v>54</v>
      </c>
      <c r="F119" s="603">
        <v>16</v>
      </c>
      <c r="G119" s="601" t="s">
        <v>723</v>
      </c>
      <c r="H119" s="601" t="s">
        <v>723</v>
      </c>
      <c r="I119" s="601" t="s">
        <v>723</v>
      </c>
      <c r="J119" s="601" t="s">
        <v>723</v>
      </c>
      <c r="K119" s="604">
        <v>5</v>
      </c>
      <c r="L119" s="694">
        <v>22</v>
      </c>
      <c r="M119" s="704">
        <v>0.41</v>
      </c>
      <c r="N119" s="605" t="s">
        <v>723</v>
      </c>
      <c r="O119" s="605" t="s">
        <v>723</v>
      </c>
      <c r="P119" s="607">
        <v>33</v>
      </c>
      <c r="Q119" s="606">
        <v>68</v>
      </c>
      <c r="R119" s="607">
        <v>14</v>
      </c>
      <c r="S119" s="607">
        <v>9</v>
      </c>
      <c r="T119" s="607">
        <v>16</v>
      </c>
      <c r="U119" s="607">
        <v>60</v>
      </c>
      <c r="V119" s="607">
        <v>50</v>
      </c>
      <c r="W119" s="608">
        <v>149</v>
      </c>
      <c r="X119" s="609">
        <v>2.76</v>
      </c>
      <c r="Y119" s="610" t="s">
        <v>723</v>
      </c>
      <c r="Z119" s="649"/>
      <c r="AA119" s="523"/>
    </row>
    <row r="120" spans="1:27" s="520" customFormat="1" ht="14.25" customHeight="1" x14ac:dyDescent="0.2">
      <c r="A120" s="573" t="s">
        <v>458</v>
      </c>
      <c r="B120" s="573" t="s">
        <v>459</v>
      </c>
      <c r="C120" s="573" t="s">
        <v>742</v>
      </c>
      <c r="D120" s="702"/>
      <c r="E120" s="692">
        <v>49</v>
      </c>
      <c r="F120" s="603">
        <v>12</v>
      </c>
      <c r="G120" s="601" t="s">
        <v>723</v>
      </c>
      <c r="H120" s="601" t="s">
        <v>723</v>
      </c>
      <c r="I120" s="601" t="s">
        <v>723</v>
      </c>
      <c r="J120" s="601" t="s">
        <v>723</v>
      </c>
      <c r="K120" s="601" t="s">
        <v>723</v>
      </c>
      <c r="L120" s="694">
        <v>13</v>
      </c>
      <c r="M120" s="704">
        <v>0.26</v>
      </c>
      <c r="N120" s="605" t="s">
        <v>723</v>
      </c>
      <c r="O120" s="605" t="s">
        <v>723</v>
      </c>
      <c r="P120" s="607">
        <v>8</v>
      </c>
      <c r="Q120" s="606">
        <v>24</v>
      </c>
      <c r="R120" s="605" t="s">
        <v>723</v>
      </c>
      <c r="S120" s="605" t="s">
        <v>723</v>
      </c>
      <c r="T120" s="607">
        <v>31</v>
      </c>
      <c r="U120" s="607">
        <v>28</v>
      </c>
      <c r="V120" s="605" t="s">
        <v>723</v>
      </c>
      <c r="W120" s="608">
        <v>63</v>
      </c>
      <c r="X120" s="609">
        <v>1.28</v>
      </c>
      <c r="Y120" s="602">
        <v>6</v>
      </c>
      <c r="Z120" s="649"/>
      <c r="AA120" s="523"/>
    </row>
    <row r="121" spans="1:27" s="520" customFormat="1" ht="14.25" customHeight="1" x14ac:dyDescent="0.2">
      <c r="A121" s="573" t="s">
        <v>278</v>
      </c>
      <c r="B121" s="573" t="s">
        <v>279</v>
      </c>
      <c r="C121" s="573" t="s">
        <v>745</v>
      </c>
      <c r="D121" s="702"/>
      <c r="E121" s="692">
        <v>43</v>
      </c>
      <c r="F121" s="612" t="s">
        <v>723</v>
      </c>
      <c r="G121" s="601" t="s">
        <v>723</v>
      </c>
      <c r="H121" s="601" t="s">
        <v>723</v>
      </c>
      <c r="I121" s="601" t="s">
        <v>723</v>
      </c>
      <c r="J121" s="601" t="s">
        <v>723</v>
      </c>
      <c r="K121" s="601" t="s">
        <v>723</v>
      </c>
      <c r="L121" s="694">
        <v>27</v>
      </c>
      <c r="M121" s="704">
        <v>0.62</v>
      </c>
      <c r="N121" s="605" t="s">
        <v>723</v>
      </c>
      <c r="O121" s="605" t="s">
        <v>723</v>
      </c>
      <c r="P121" s="607">
        <v>13</v>
      </c>
      <c r="Q121" s="606">
        <v>47</v>
      </c>
      <c r="R121" s="605" t="s">
        <v>723</v>
      </c>
      <c r="S121" s="607">
        <v>11</v>
      </c>
      <c r="T121" s="605" t="s">
        <v>723</v>
      </c>
      <c r="U121" s="605" t="s">
        <v>723</v>
      </c>
      <c r="V121" s="605" t="s">
        <v>723</v>
      </c>
      <c r="W121" s="608">
        <v>14</v>
      </c>
      <c r="X121" s="609">
        <v>0.32</v>
      </c>
      <c r="Y121" s="602">
        <v>13</v>
      </c>
      <c r="Z121" s="649"/>
      <c r="AA121" s="523"/>
    </row>
    <row r="122" spans="1:27" s="520" customFormat="1" ht="14.25" customHeight="1" x14ac:dyDescent="0.2">
      <c r="A122" s="573" t="s">
        <v>344</v>
      </c>
      <c r="B122" s="573" t="s">
        <v>345</v>
      </c>
      <c r="C122" s="573" t="s">
        <v>745</v>
      </c>
      <c r="D122" s="702"/>
      <c r="E122" s="692">
        <v>27</v>
      </c>
      <c r="F122" s="612" t="s">
        <v>723</v>
      </c>
      <c r="G122" s="601" t="s">
        <v>723</v>
      </c>
      <c r="H122" s="601" t="s">
        <v>723</v>
      </c>
      <c r="I122" s="601" t="s">
        <v>723</v>
      </c>
      <c r="J122" s="601" t="s">
        <v>723</v>
      </c>
      <c r="K122" s="601" t="s">
        <v>723</v>
      </c>
      <c r="L122" s="694">
        <v>28</v>
      </c>
      <c r="M122" s="704">
        <v>1.04</v>
      </c>
      <c r="N122" s="605" t="s">
        <v>723</v>
      </c>
      <c r="O122" s="605" t="s">
        <v>723</v>
      </c>
      <c r="P122" s="605" t="s">
        <v>723</v>
      </c>
      <c r="Q122" s="606">
        <v>35</v>
      </c>
      <c r="R122" s="607">
        <v>21</v>
      </c>
      <c r="S122" s="605" t="s">
        <v>723</v>
      </c>
      <c r="T122" s="607">
        <v>10</v>
      </c>
      <c r="U122" s="605" t="s">
        <v>723</v>
      </c>
      <c r="V122" s="605" t="s">
        <v>723</v>
      </c>
      <c r="W122" s="608">
        <v>32</v>
      </c>
      <c r="X122" s="609">
        <v>1.18</v>
      </c>
      <c r="Y122" s="602">
        <v>21</v>
      </c>
      <c r="Z122" s="649"/>
      <c r="AA122" s="523"/>
    </row>
    <row r="123" spans="1:27" s="520" customFormat="1" ht="14.25" customHeight="1" x14ac:dyDescent="0.2">
      <c r="A123" s="573" t="s">
        <v>588</v>
      </c>
      <c r="B123" s="573" t="s">
        <v>589</v>
      </c>
      <c r="C123" s="573" t="s">
        <v>748</v>
      </c>
      <c r="D123" s="702"/>
      <c r="E123" s="692">
        <v>36</v>
      </c>
      <c r="F123" s="612" t="s">
        <v>723</v>
      </c>
      <c r="G123" s="601" t="s">
        <v>723</v>
      </c>
      <c r="H123" s="601" t="s">
        <v>723</v>
      </c>
      <c r="I123" s="601" t="s">
        <v>723</v>
      </c>
      <c r="J123" s="601" t="s">
        <v>723</v>
      </c>
      <c r="K123" s="601" t="s">
        <v>723</v>
      </c>
      <c r="L123" s="600" t="s">
        <v>723</v>
      </c>
      <c r="M123" s="610" t="s">
        <v>723</v>
      </c>
      <c r="N123" s="605" t="s">
        <v>723</v>
      </c>
      <c r="O123" s="605" t="s">
        <v>723</v>
      </c>
      <c r="P123" s="607">
        <v>9</v>
      </c>
      <c r="Q123" s="606">
        <v>18</v>
      </c>
      <c r="R123" s="605" t="s">
        <v>723</v>
      </c>
      <c r="S123" s="605" t="s">
        <v>723</v>
      </c>
      <c r="T123" s="605" t="s">
        <v>723</v>
      </c>
      <c r="U123" s="605" t="s">
        <v>723</v>
      </c>
      <c r="V123" s="605" t="s">
        <v>723</v>
      </c>
      <c r="W123" s="611" t="s">
        <v>619</v>
      </c>
      <c r="X123" s="610" t="s">
        <v>723</v>
      </c>
      <c r="Y123" s="610" t="s">
        <v>723</v>
      </c>
      <c r="Z123" s="649"/>
      <c r="AA123" s="523"/>
    </row>
    <row r="124" spans="1:27" s="520" customFormat="1" ht="14.25" customHeight="1" x14ac:dyDescent="0.2">
      <c r="A124" s="573" t="s">
        <v>69</v>
      </c>
      <c r="B124" s="573" t="s">
        <v>70</v>
      </c>
      <c r="C124" s="573" t="s">
        <v>743</v>
      </c>
      <c r="D124" s="702"/>
      <c r="E124" s="692">
        <v>37</v>
      </c>
      <c r="F124" s="612" t="s">
        <v>723</v>
      </c>
      <c r="G124" s="601" t="s">
        <v>723</v>
      </c>
      <c r="H124" s="601" t="s">
        <v>723</v>
      </c>
      <c r="I124" s="601" t="s">
        <v>723</v>
      </c>
      <c r="J124" s="601" t="s">
        <v>723</v>
      </c>
      <c r="K124" s="601" t="s">
        <v>723</v>
      </c>
      <c r="L124" s="694">
        <v>5</v>
      </c>
      <c r="M124" s="704">
        <v>0.14000000000000001</v>
      </c>
      <c r="N124" s="605" t="s">
        <v>723</v>
      </c>
      <c r="O124" s="605" t="s">
        <v>723</v>
      </c>
      <c r="P124" s="605" t="s">
        <v>723</v>
      </c>
      <c r="Q124" s="606">
        <v>9</v>
      </c>
      <c r="R124" s="607">
        <v>6</v>
      </c>
      <c r="S124" s="605" t="s">
        <v>723</v>
      </c>
      <c r="T124" s="607">
        <v>10</v>
      </c>
      <c r="U124" s="605" t="s">
        <v>723</v>
      </c>
      <c r="V124" s="605" t="s">
        <v>723</v>
      </c>
      <c r="W124" s="608">
        <v>16</v>
      </c>
      <c r="X124" s="609">
        <v>0.44</v>
      </c>
      <c r="Y124" s="610" t="s">
        <v>723</v>
      </c>
      <c r="Z124" s="649"/>
      <c r="AA124" s="523"/>
    </row>
    <row r="125" spans="1:27" s="520" customFormat="1" ht="14.25" customHeight="1" x14ac:dyDescent="0.2">
      <c r="A125" s="573" t="s">
        <v>17</v>
      </c>
      <c r="B125" s="573" t="s">
        <v>18</v>
      </c>
      <c r="C125" s="573" t="s">
        <v>750</v>
      </c>
      <c r="D125" s="702"/>
      <c r="E125" s="692">
        <v>91</v>
      </c>
      <c r="F125" s="603">
        <v>48</v>
      </c>
      <c r="G125" s="601" t="s">
        <v>723</v>
      </c>
      <c r="H125" s="601" t="s">
        <v>723</v>
      </c>
      <c r="I125" s="601" t="s">
        <v>723</v>
      </c>
      <c r="J125" s="601" t="s">
        <v>723</v>
      </c>
      <c r="K125" s="601" t="s">
        <v>723</v>
      </c>
      <c r="L125" s="694">
        <v>54</v>
      </c>
      <c r="M125" s="704">
        <v>0.59</v>
      </c>
      <c r="N125" s="605" t="s">
        <v>723</v>
      </c>
      <c r="O125" s="607">
        <v>12</v>
      </c>
      <c r="P125" s="605" t="s">
        <v>723</v>
      </c>
      <c r="Q125" s="606">
        <v>73</v>
      </c>
      <c r="R125" s="605" t="s">
        <v>723</v>
      </c>
      <c r="S125" s="605" t="s">
        <v>723</v>
      </c>
      <c r="T125" s="607">
        <v>27</v>
      </c>
      <c r="U125" s="605" t="s">
        <v>723</v>
      </c>
      <c r="V125" s="605" t="s">
        <v>723</v>
      </c>
      <c r="W125" s="608">
        <v>29</v>
      </c>
      <c r="X125" s="609">
        <v>0.32</v>
      </c>
      <c r="Y125" s="602">
        <v>27</v>
      </c>
      <c r="Z125" s="649"/>
      <c r="AA125" s="523"/>
    </row>
    <row r="126" spans="1:27" s="520" customFormat="1" ht="14.25" customHeight="1" x14ac:dyDescent="0.2">
      <c r="A126" s="573" t="s">
        <v>204</v>
      </c>
      <c r="B126" s="573" t="s">
        <v>205</v>
      </c>
      <c r="C126" s="573" t="s">
        <v>744</v>
      </c>
      <c r="D126" s="702"/>
      <c r="E126" s="692">
        <v>52</v>
      </c>
      <c r="F126" s="603">
        <v>17</v>
      </c>
      <c r="G126" s="601" t="s">
        <v>723</v>
      </c>
      <c r="H126" s="601" t="s">
        <v>723</v>
      </c>
      <c r="I126" s="601" t="s">
        <v>723</v>
      </c>
      <c r="J126" s="601" t="s">
        <v>723</v>
      </c>
      <c r="K126" s="601" t="s">
        <v>723</v>
      </c>
      <c r="L126" s="694">
        <v>18</v>
      </c>
      <c r="M126" s="704">
        <v>0.35</v>
      </c>
      <c r="N126" s="605" t="s">
        <v>723</v>
      </c>
      <c r="O126" s="605" t="s">
        <v>723</v>
      </c>
      <c r="P126" s="605" t="s">
        <v>723</v>
      </c>
      <c r="Q126" s="606">
        <v>26</v>
      </c>
      <c r="R126" s="607">
        <v>5</v>
      </c>
      <c r="S126" s="607">
        <v>6</v>
      </c>
      <c r="T126" s="607">
        <v>10</v>
      </c>
      <c r="U126" s="605" t="s">
        <v>723</v>
      </c>
      <c r="V126" s="605" t="s">
        <v>723</v>
      </c>
      <c r="W126" s="608">
        <v>21</v>
      </c>
      <c r="X126" s="609">
        <v>0.41</v>
      </c>
      <c r="Y126" s="602">
        <v>40</v>
      </c>
      <c r="Z126" s="649"/>
      <c r="AA126" s="523"/>
    </row>
    <row r="127" spans="1:27" s="520" customFormat="1" ht="14.25" customHeight="1" x14ac:dyDescent="0.2">
      <c r="A127" s="573" t="s">
        <v>590</v>
      </c>
      <c r="B127" s="573" t="s">
        <v>591</v>
      </c>
      <c r="C127" s="573" t="s">
        <v>748</v>
      </c>
      <c r="D127" s="702"/>
      <c r="E127" s="692">
        <v>54</v>
      </c>
      <c r="F127" s="603">
        <v>53</v>
      </c>
      <c r="G127" s="604">
        <v>6</v>
      </c>
      <c r="H127" s="601" t="s">
        <v>723</v>
      </c>
      <c r="I127" s="604">
        <v>6</v>
      </c>
      <c r="J127" s="601" t="s">
        <v>723</v>
      </c>
      <c r="K127" s="601" t="s">
        <v>723</v>
      </c>
      <c r="L127" s="694">
        <v>71</v>
      </c>
      <c r="M127" s="704">
        <v>1.31</v>
      </c>
      <c r="N127" s="605" t="s">
        <v>723</v>
      </c>
      <c r="O127" s="605" t="s">
        <v>723</v>
      </c>
      <c r="P127" s="607">
        <v>26</v>
      </c>
      <c r="Q127" s="606">
        <v>114</v>
      </c>
      <c r="R127" s="607">
        <v>59</v>
      </c>
      <c r="S127" s="605" t="s">
        <v>723</v>
      </c>
      <c r="T127" s="607">
        <v>58</v>
      </c>
      <c r="U127" s="605" t="s">
        <v>723</v>
      </c>
      <c r="V127" s="605" t="s">
        <v>723</v>
      </c>
      <c r="W127" s="608">
        <v>119</v>
      </c>
      <c r="X127" s="609">
        <v>2.2000000000000002</v>
      </c>
      <c r="Y127" s="602">
        <v>60</v>
      </c>
      <c r="Z127" s="649"/>
      <c r="AA127" s="523"/>
    </row>
    <row r="128" spans="1:27" s="520" customFormat="1" ht="14.25" customHeight="1" x14ac:dyDescent="0.2">
      <c r="A128" s="573" t="s">
        <v>460</v>
      </c>
      <c r="B128" s="573" t="s">
        <v>461</v>
      </c>
      <c r="C128" s="573" t="s">
        <v>742</v>
      </c>
      <c r="D128" s="702"/>
      <c r="E128" s="692">
        <v>37</v>
      </c>
      <c r="F128" s="603">
        <v>26</v>
      </c>
      <c r="G128" s="601" t="s">
        <v>723</v>
      </c>
      <c r="H128" s="601" t="s">
        <v>723</v>
      </c>
      <c r="I128" s="601" t="s">
        <v>723</v>
      </c>
      <c r="J128" s="601" t="s">
        <v>723</v>
      </c>
      <c r="K128" s="604">
        <v>6</v>
      </c>
      <c r="L128" s="694">
        <v>32</v>
      </c>
      <c r="M128" s="704">
        <v>0.86</v>
      </c>
      <c r="N128" s="605" t="s">
        <v>723</v>
      </c>
      <c r="O128" s="605" t="s">
        <v>723</v>
      </c>
      <c r="P128" s="607">
        <v>6</v>
      </c>
      <c r="Q128" s="606">
        <v>43</v>
      </c>
      <c r="R128" s="605" t="s">
        <v>723</v>
      </c>
      <c r="S128" s="607">
        <v>65</v>
      </c>
      <c r="T128" s="607">
        <v>28</v>
      </c>
      <c r="U128" s="607">
        <v>108</v>
      </c>
      <c r="V128" s="605" t="s">
        <v>723</v>
      </c>
      <c r="W128" s="608">
        <v>204</v>
      </c>
      <c r="X128" s="609">
        <v>5.47</v>
      </c>
      <c r="Y128" s="610" t="s">
        <v>723</v>
      </c>
      <c r="Z128" s="649"/>
      <c r="AA128" s="523"/>
    </row>
    <row r="129" spans="1:27" s="520" customFormat="1" ht="14.25" customHeight="1" x14ac:dyDescent="0.2">
      <c r="A129" s="573" t="s">
        <v>482</v>
      </c>
      <c r="B129" s="573" t="s">
        <v>483</v>
      </c>
      <c r="C129" s="573" t="s">
        <v>742</v>
      </c>
      <c r="D129" s="702"/>
      <c r="E129" s="692">
        <v>43.65</v>
      </c>
      <c r="F129" s="603">
        <v>9</v>
      </c>
      <c r="G129" s="601" t="s">
        <v>723</v>
      </c>
      <c r="H129" s="601" t="s">
        <v>723</v>
      </c>
      <c r="I129" s="601" t="s">
        <v>723</v>
      </c>
      <c r="J129" s="601" t="s">
        <v>723</v>
      </c>
      <c r="K129" s="601" t="s">
        <v>723</v>
      </c>
      <c r="L129" s="694">
        <v>10</v>
      </c>
      <c r="M129" s="704">
        <v>0.23</v>
      </c>
      <c r="N129" s="607">
        <v>16</v>
      </c>
      <c r="O129" s="607">
        <v>5</v>
      </c>
      <c r="P129" s="607">
        <v>6</v>
      </c>
      <c r="Q129" s="606">
        <v>37</v>
      </c>
      <c r="R129" s="605" t="s">
        <v>723</v>
      </c>
      <c r="S129" s="605" t="s">
        <v>723</v>
      </c>
      <c r="T129" s="607">
        <v>54</v>
      </c>
      <c r="U129" s="605" t="s">
        <v>723</v>
      </c>
      <c r="V129" s="605" t="s">
        <v>723</v>
      </c>
      <c r="W129" s="608">
        <v>55</v>
      </c>
      <c r="X129" s="609">
        <v>1.26</v>
      </c>
      <c r="Y129" s="610" t="s">
        <v>723</v>
      </c>
      <c r="Z129" s="649"/>
      <c r="AA129" s="523"/>
    </row>
    <row r="130" spans="1:27" s="520" customFormat="1" ht="14.25" customHeight="1" x14ac:dyDescent="0.2">
      <c r="A130" s="573" t="s">
        <v>332</v>
      </c>
      <c r="B130" s="573" t="s">
        <v>333</v>
      </c>
      <c r="C130" s="573" t="s">
        <v>745</v>
      </c>
      <c r="D130" s="702"/>
      <c r="E130" s="692">
        <v>43.895000000000003</v>
      </c>
      <c r="F130" s="603">
        <v>39</v>
      </c>
      <c r="G130" s="601" t="s">
        <v>723</v>
      </c>
      <c r="H130" s="601" t="s">
        <v>723</v>
      </c>
      <c r="I130" s="601" t="s">
        <v>723</v>
      </c>
      <c r="J130" s="601" t="s">
        <v>723</v>
      </c>
      <c r="K130" s="601" t="s">
        <v>723</v>
      </c>
      <c r="L130" s="694">
        <v>40</v>
      </c>
      <c r="M130" s="704">
        <v>0.91</v>
      </c>
      <c r="N130" s="607">
        <v>17</v>
      </c>
      <c r="O130" s="607">
        <v>42</v>
      </c>
      <c r="P130" s="607">
        <v>65</v>
      </c>
      <c r="Q130" s="606">
        <v>164</v>
      </c>
      <c r="R130" s="607">
        <v>21</v>
      </c>
      <c r="S130" s="605" t="s">
        <v>723</v>
      </c>
      <c r="T130" s="607">
        <v>25</v>
      </c>
      <c r="U130" s="605" t="s">
        <v>723</v>
      </c>
      <c r="V130" s="607">
        <v>9</v>
      </c>
      <c r="W130" s="608">
        <v>60</v>
      </c>
      <c r="X130" s="609">
        <v>1.37</v>
      </c>
      <c r="Y130" s="602">
        <v>6</v>
      </c>
      <c r="Z130" s="649"/>
      <c r="AA130" s="523"/>
    </row>
    <row r="131" spans="1:27" s="520" customFormat="1" ht="14.25" customHeight="1" x14ac:dyDescent="0.2">
      <c r="A131" s="573" t="s">
        <v>400</v>
      </c>
      <c r="B131" s="573" t="s">
        <v>401</v>
      </c>
      <c r="C131" s="573" t="s">
        <v>746</v>
      </c>
      <c r="D131" s="702"/>
      <c r="E131" s="692">
        <v>116</v>
      </c>
      <c r="F131" s="603">
        <v>56</v>
      </c>
      <c r="G131" s="604">
        <v>65</v>
      </c>
      <c r="H131" s="604">
        <v>6</v>
      </c>
      <c r="I131" s="601" t="s">
        <v>723</v>
      </c>
      <c r="J131" s="601" t="s">
        <v>723</v>
      </c>
      <c r="K131" s="601" t="s">
        <v>723</v>
      </c>
      <c r="L131" s="694">
        <v>134</v>
      </c>
      <c r="M131" s="704">
        <v>1.1599999999999999</v>
      </c>
      <c r="N131" s="607">
        <v>15</v>
      </c>
      <c r="O131" s="607">
        <v>38</v>
      </c>
      <c r="P131" s="607">
        <v>22</v>
      </c>
      <c r="Q131" s="606">
        <v>209</v>
      </c>
      <c r="R131" s="605" t="s">
        <v>723</v>
      </c>
      <c r="S131" s="605" t="s">
        <v>723</v>
      </c>
      <c r="T131" s="607">
        <v>142</v>
      </c>
      <c r="U131" s="607">
        <v>86</v>
      </c>
      <c r="V131" s="607">
        <v>270</v>
      </c>
      <c r="W131" s="608">
        <v>545</v>
      </c>
      <c r="X131" s="609">
        <v>4.71</v>
      </c>
      <c r="Y131" s="602">
        <v>20</v>
      </c>
      <c r="Z131" s="649"/>
      <c r="AA131" s="523"/>
    </row>
    <row r="132" spans="1:27" s="520" customFormat="1" ht="14.25" customHeight="1" x14ac:dyDescent="0.2">
      <c r="A132" s="573" t="s">
        <v>512</v>
      </c>
      <c r="B132" s="573" t="s">
        <v>513</v>
      </c>
      <c r="C132" s="573" t="s">
        <v>742</v>
      </c>
      <c r="D132" s="702"/>
      <c r="E132" s="692">
        <v>58</v>
      </c>
      <c r="F132" s="612" t="s">
        <v>723</v>
      </c>
      <c r="G132" s="601" t="s">
        <v>723</v>
      </c>
      <c r="H132" s="601" t="s">
        <v>723</v>
      </c>
      <c r="I132" s="601" t="s">
        <v>723</v>
      </c>
      <c r="J132" s="601" t="s">
        <v>723</v>
      </c>
      <c r="K132" s="601" t="s">
        <v>723</v>
      </c>
      <c r="L132" s="600" t="s">
        <v>723</v>
      </c>
      <c r="M132" s="610" t="s">
        <v>723</v>
      </c>
      <c r="N132" s="605" t="s">
        <v>723</v>
      </c>
      <c r="O132" s="605" t="s">
        <v>723</v>
      </c>
      <c r="P132" s="605" t="s">
        <v>723</v>
      </c>
      <c r="Q132" s="606">
        <v>12</v>
      </c>
      <c r="R132" s="607">
        <v>5</v>
      </c>
      <c r="S132" s="605" t="s">
        <v>723</v>
      </c>
      <c r="T132" s="607">
        <v>50</v>
      </c>
      <c r="U132" s="605" t="s">
        <v>723</v>
      </c>
      <c r="V132" s="607">
        <v>8</v>
      </c>
      <c r="W132" s="608">
        <v>63</v>
      </c>
      <c r="X132" s="609">
        <v>1.08</v>
      </c>
      <c r="Y132" s="610" t="s">
        <v>723</v>
      </c>
      <c r="Z132" s="649"/>
      <c r="AA132" s="523"/>
    </row>
    <row r="133" spans="1:27" s="520" customFormat="1" ht="14.25" customHeight="1" x14ac:dyDescent="0.2">
      <c r="A133" s="573" t="s">
        <v>360</v>
      </c>
      <c r="B133" s="573" t="s">
        <v>361</v>
      </c>
      <c r="C133" s="573" t="s">
        <v>746</v>
      </c>
      <c r="D133" s="702"/>
      <c r="E133" s="692">
        <v>118</v>
      </c>
      <c r="F133" s="603">
        <v>35</v>
      </c>
      <c r="G133" s="604">
        <v>32</v>
      </c>
      <c r="H133" s="601" t="s">
        <v>723</v>
      </c>
      <c r="I133" s="601" t="s">
        <v>723</v>
      </c>
      <c r="J133" s="604">
        <v>22</v>
      </c>
      <c r="K133" s="604">
        <v>147</v>
      </c>
      <c r="L133" s="694">
        <v>247</v>
      </c>
      <c r="M133" s="704">
        <v>2.09</v>
      </c>
      <c r="N133" s="607">
        <v>43</v>
      </c>
      <c r="O133" s="607">
        <v>27</v>
      </c>
      <c r="P133" s="607">
        <v>47</v>
      </c>
      <c r="Q133" s="606">
        <v>364</v>
      </c>
      <c r="R133" s="607">
        <v>339</v>
      </c>
      <c r="S133" s="607">
        <v>752</v>
      </c>
      <c r="T133" s="607">
        <v>461</v>
      </c>
      <c r="U133" s="607">
        <v>297</v>
      </c>
      <c r="V133" s="607">
        <v>1092</v>
      </c>
      <c r="W133" s="608">
        <v>2941</v>
      </c>
      <c r="X133" s="609">
        <v>24.92</v>
      </c>
      <c r="Y133" s="610" t="s">
        <v>723</v>
      </c>
      <c r="Z133" s="649"/>
      <c r="AA133" s="523"/>
    </row>
    <row r="134" spans="1:27" s="520" customFormat="1" ht="14.25" customHeight="1" x14ac:dyDescent="0.2">
      <c r="A134" s="573" t="s">
        <v>31</v>
      </c>
      <c r="B134" s="573" t="s">
        <v>658</v>
      </c>
      <c r="C134" s="573" t="s">
        <v>743</v>
      </c>
      <c r="D134" s="702"/>
      <c r="E134" s="692">
        <v>55</v>
      </c>
      <c r="F134" s="623" t="s">
        <v>723</v>
      </c>
      <c r="G134" s="615" t="s">
        <v>723</v>
      </c>
      <c r="H134" s="615" t="s">
        <v>723</v>
      </c>
      <c r="I134" s="615" t="s">
        <v>723</v>
      </c>
      <c r="J134" s="615" t="s">
        <v>723</v>
      </c>
      <c r="K134" s="615" t="s">
        <v>723</v>
      </c>
      <c r="L134" s="755">
        <v>13</v>
      </c>
      <c r="M134" s="704">
        <v>0.24</v>
      </c>
      <c r="N134" s="618">
        <v>10</v>
      </c>
      <c r="O134" s="618">
        <v>75</v>
      </c>
      <c r="P134" s="618">
        <v>6</v>
      </c>
      <c r="Q134" s="619">
        <v>104</v>
      </c>
      <c r="R134" s="617" t="s">
        <v>723</v>
      </c>
      <c r="S134" s="618" t="s">
        <v>723</v>
      </c>
      <c r="T134" s="617" t="s">
        <v>723</v>
      </c>
      <c r="U134" s="617" t="s">
        <v>723</v>
      </c>
      <c r="V134" s="617" t="s">
        <v>723</v>
      </c>
      <c r="W134" s="620" t="s">
        <v>619</v>
      </c>
      <c r="X134" s="609" t="s">
        <v>723</v>
      </c>
      <c r="Y134" s="621" t="s">
        <v>723</v>
      </c>
      <c r="Z134" s="649"/>
      <c r="AA134" s="523"/>
    </row>
    <row r="135" spans="1:27" s="520" customFormat="1" ht="14.25" customHeight="1" x14ac:dyDescent="0.2">
      <c r="A135" s="573" t="s">
        <v>106</v>
      </c>
      <c r="B135" s="573" t="s">
        <v>107</v>
      </c>
      <c r="C135" s="573" t="s">
        <v>747</v>
      </c>
      <c r="D135" s="702"/>
      <c r="E135" s="692">
        <v>39.484999999999999</v>
      </c>
      <c r="F135" s="612" t="s">
        <v>723</v>
      </c>
      <c r="G135" s="601" t="s">
        <v>723</v>
      </c>
      <c r="H135" s="601" t="s">
        <v>723</v>
      </c>
      <c r="I135" s="601" t="s">
        <v>723</v>
      </c>
      <c r="J135" s="601" t="s">
        <v>723</v>
      </c>
      <c r="K135" s="601" t="s">
        <v>723</v>
      </c>
      <c r="L135" s="600" t="s">
        <v>723</v>
      </c>
      <c r="M135" s="610" t="s">
        <v>723</v>
      </c>
      <c r="N135" s="605" t="s">
        <v>723</v>
      </c>
      <c r="O135" s="605" t="s">
        <v>723</v>
      </c>
      <c r="P135" s="605" t="s">
        <v>723</v>
      </c>
      <c r="Q135" s="606">
        <v>6</v>
      </c>
      <c r="R135" s="605" t="s">
        <v>723</v>
      </c>
      <c r="S135" s="605" t="s">
        <v>723</v>
      </c>
      <c r="T135" s="605" t="s">
        <v>723</v>
      </c>
      <c r="U135" s="607">
        <v>8</v>
      </c>
      <c r="V135" s="605" t="s">
        <v>723</v>
      </c>
      <c r="W135" s="608">
        <v>9</v>
      </c>
      <c r="X135" s="609">
        <v>0.23</v>
      </c>
      <c r="Y135" s="610" t="s">
        <v>723</v>
      </c>
      <c r="Z135" s="649"/>
      <c r="AA135" s="523"/>
    </row>
    <row r="136" spans="1:27" s="520" customFormat="1" ht="14.25" customHeight="1" x14ac:dyDescent="0.2">
      <c r="A136" s="573" t="s">
        <v>362</v>
      </c>
      <c r="B136" s="573" t="s">
        <v>363</v>
      </c>
      <c r="C136" s="573" t="s">
        <v>746</v>
      </c>
      <c r="D136" s="702"/>
      <c r="E136" s="692">
        <v>83.415000000000006</v>
      </c>
      <c r="F136" s="603">
        <v>26</v>
      </c>
      <c r="G136" s="604">
        <v>15</v>
      </c>
      <c r="H136" s="604">
        <v>7</v>
      </c>
      <c r="I136" s="601" t="s">
        <v>723</v>
      </c>
      <c r="J136" s="604">
        <v>11</v>
      </c>
      <c r="K136" s="601" t="s">
        <v>723</v>
      </c>
      <c r="L136" s="694">
        <v>67</v>
      </c>
      <c r="M136" s="704">
        <v>0.8</v>
      </c>
      <c r="N136" s="607">
        <v>5</v>
      </c>
      <c r="O136" s="607">
        <v>12</v>
      </c>
      <c r="P136" s="607">
        <v>9</v>
      </c>
      <c r="Q136" s="606">
        <v>93</v>
      </c>
      <c r="R136" s="607">
        <v>151</v>
      </c>
      <c r="S136" s="607">
        <v>8</v>
      </c>
      <c r="T136" s="607">
        <v>262</v>
      </c>
      <c r="U136" s="607">
        <v>905</v>
      </c>
      <c r="V136" s="607">
        <v>7</v>
      </c>
      <c r="W136" s="608">
        <v>1333</v>
      </c>
      <c r="X136" s="609">
        <v>15.98</v>
      </c>
      <c r="Y136" s="610" t="s">
        <v>723</v>
      </c>
      <c r="Z136" s="649"/>
      <c r="AA136" s="523"/>
    </row>
    <row r="137" spans="1:27" s="520" customFormat="1" ht="14.25" customHeight="1" x14ac:dyDescent="0.2">
      <c r="A137" s="573" t="s">
        <v>160</v>
      </c>
      <c r="B137" s="573" t="s">
        <v>161</v>
      </c>
      <c r="C137" s="573" t="s">
        <v>744</v>
      </c>
      <c r="D137" s="702"/>
      <c r="E137" s="692">
        <v>38</v>
      </c>
      <c r="F137" s="603">
        <v>6</v>
      </c>
      <c r="G137" s="601" t="s">
        <v>723</v>
      </c>
      <c r="H137" s="601" t="s">
        <v>723</v>
      </c>
      <c r="I137" s="601" t="s">
        <v>723</v>
      </c>
      <c r="J137" s="601" t="s">
        <v>723</v>
      </c>
      <c r="K137" s="601" t="s">
        <v>723</v>
      </c>
      <c r="L137" s="694">
        <v>7</v>
      </c>
      <c r="M137" s="704">
        <v>0.19</v>
      </c>
      <c r="N137" s="605" t="s">
        <v>723</v>
      </c>
      <c r="O137" s="605" t="s">
        <v>723</v>
      </c>
      <c r="P137" s="605" t="s">
        <v>723</v>
      </c>
      <c r="Q137" s="606">
        <v>13</v>
      </c>
      <c r="R137" s="605" t="s">
        <v>723</v>
      </c>
      <c r="S137" s="605" t="s">
        <v>723</v>
      </c>
      <c r="T137" s="605" t="s">
        <v>723</v>
      </c>
      <c r="U137" s="605" t="s">
        <v>723</v>
      </c>
      <c r="V137" s="605" t="s">
        <v>723</v>
      </c>
      <c r="W137" s="608">
        <v>7</v>
      </c>
      <c r="X137" s="609">
        <v>0.19</v>
      </c>
      <c r="Y137" s="602">
        <v>5</v>
      </c>
      <c r="Z137" s="649"/>
      <c r="AA137" s="523"/>
    </row>
    <row r="138" spans="1:27" s="520" customFormat="1" ht="14.25" customHeight="1" x14ac:dyDescent="0.2">
      <c r="A138" s="573" t="s">
        <v>364</v>
      </c>
      <c r="B138" s="573" t="s">
        <v>365</v>
      </c>
      <c r="C138" s="573" t="s">
        <v>746</v>
      </c>
      <c r="D138" s="702"/>
      <c r="E138" s="692">
        <v>117</v>
      </c>
      <c r="F138" s="603">
        <v>8</v>
      </c>
      <c r="G138" s="604">
        <v>45</v>
      </c>
      <c r="H138" s="601" t="s">
        <v>723</v>
      </c>
      <c r="I138" s="601" t="s">
        <v>723</v>
      </c>
      <c r="J138" s="604">
        <v>43</v>
      </c>
      <c r="K138" s="604">
        <v>9</v>
      </c>
      <c r="L138" s="694">
        <v>115</v>
      </c>
      <c r="M138" s="704">
        <v>0.98</v>
      </c>
      <c r="N138" s="607">
        <v>14</v>
      </c>
      <c r="O138" s="607">
        <v>22</v>
      </c>
      <c r="P138" s="607">
        <v>60</v>
      </c>
      <c r="Q138" s="606">
        <v>211</v>
      </c>
      <c r="R138" s="605" t="s">
        <v>723</v>
      </c>
      <c r="S138" s="605" t="s">
        <v>723</v>
      </c>
      <c r="T138" s="607">
        <v>316</v>
      </c>
      <c r="U138" s="607">
        <v>1162</v>
      </c>
      <c r="V138" s="607">
        <v>1621</v>
      </c>
      <c r="W138" s="608">
        <v>3140</v>
      </c>
      <c r="X138" s="609">
        <v>26.85</v>
      </c>
      <c r="Y138" s="602">
        <v>13</v>
      </c>
      <c r="Z138" s="649"/>
      <c r="AA138" s="523"/>
    </row>
    <row r="139" spans="1:27" s="520" customFormat="1" ht="14.25" customHeight="1" x14ac:dyDescent="0.2">
      <c r="A139" s="573" t="s">
        <v>298</v>
      </c>
      <c r="B139" s="573" t="s">
        <v>299</v>
      </c>
      <c r="C139" s="573" t="s">
        <v>745</v>
      </c>
      <c r="D139" s="702"/>
      <c r="E139" s="692">
        <v>37</v>
      </c>
      <c r="F139" s="603">
        <v>25</v>
      </c>
      <c r="G139" s="601" t="s">
        <v>723</v>
      </c>
      <c r="H139" s="601" t="s">
        <v>723</v>
      </c>
      <c r="I139" s="601" t="s">
        <v>723</v>
      </c>
      <c r="J139" s="601" t="s">
        <v>723</v>
      </c>
      <c r="K139" s="604">
        <v>5</v>
      </c>
      <c r="L139" s="694">
        <v>36</v>
      </c>
      <c r="M139" s="704">
        <v>0.99</v>
      </c>
      <c r="N139" s="607">
        <v>10</v>
      </c>
      <c r="O139" s="605" t="s">
        <v>723</v>
      </c>
      <c r="P139" s="605" t="s">
        <v>723</v>
      </c>
      <c r="Q139" s="606">
        <v>55</v>
      </c>
      <c r="R139" s="607">
        <v>13</v>
      </c>
      <c r="S139" s="607">
        <v>15</v>
      </c>
      <c r="T139" s="607">
        <v>99</v>
      </c>
      <c r="U139" s="607">
        <v>9</v>
      </c>
      <c r="V139" s="607">
        <v>109</v>
      </c>
      <c r="W139" s="608">
        <v>245</v>
      </c>
      <c r="X139" s="609">
        <v>6.71</v>
      </c>
      <c r="Y139" s="610" t="s">
        <v>723</v>
      </c>
      <c r="Z139" s="649"/>
      <c r="AA139" s="523"/>
    </row>
    <row r="140" spans="1:27" s="520" customFormat="1" ht="14.25" customHeight="1" x14ac:dyDescent="0.2">
      <c r="A140" s="573" t="s">
        <v>108</v>
      </c>
      <c r="B140" s="573" t="s">
        <v>109</v>
      </c>
      <c r="C140" s="573" t="s">
        <v>747</v>
      </c>
      <c r="D140" s="702"/>
      <c r="E140" s="692">
        <v>69</v>
      </c>
      <c r="F140" s="603">
        <v>21</v>
      </c>
      <c r="G140" s="601" t="s">
        <v>723</v>
      </c>
      <c r="H140" s="601" t="s">
        <v>723</v>
      </c>
      <c r="I140" s="601" t="s">
        <v>723</v>
      </c>
      <c r="J140" s="601" t="s">
        <v>723</v>
      </c>
      <c r="K140" s="601" t="s">
        <v>723</v>
      </c>
      <c r="L140" s="694">
        <v>22</v>
      </c>
      <c r="M140" s="704">
        <v>0.32</v>
      </c>
      <c r="N140" s="607">
        <v>8</v>
      </c>
      <c r="O140" s="607">
        <v>5</v>
      </c>
      <c r="P140" s="607">
        <v>7</v>
      </c>
      <c r="Q140" s="606">
        <v>42</v>
      </c>
      <c r="R140" s="605" t="s">
        <v>723</v>
      </c>
      <c r="S140" s="607">
        <v>12</v>
      </c>
      <c r="T140" s="607">
        <v>16</v>
      </c>
      <c r="U140" s="605" t="s">
        <v>723</v>
      </c>
      <c r="V140" s="607">
        <v>17</v>
      </c>
      <c r="W140" s="608">
        <v>51</v>
      </c>
      <c r="X140" s="609">
        <v>0.74</v>
      </c>
      <c r="Y140" s="610" t="s">
        <v>723</v>
      </c>
      <c r="Z140" s="649"/>
      <c r="AA140" s="523"/>
    </row>
    <row r="141" spans="1:27" s="520" customFormat="1" ht="14.25" customHeight="1" x14ac:dyDescent="0.2">
      <c r="A141" s="573" t="s">
        <v>402</v>
      </c>
      <c r="B141" s="573" t="s">
        <v>403</v>
      </c>
      <c r="C141" s="573" t="s">
        <v>746</v>
      </c>
      <c r="D141" s="702"/>
      <c r="E141" s="692">
        <v>93</v>
      </c>
      <c r="F141" s="603">
        <v>18</v>
      </c>
      <c r="G141" s="604">
        <v>16</v>
      </c>
      <c r="H141" s="604">
        <v>13</v>
      </c>
      <c r="I141" s="601" t="s">
        <v>723</v>
      </c>
      <c r="J141" s="601" t="s">
        <v>723</v>
      </c>
      <c r="K141" s="604">
        <v>18</v>
      </c>
      <c r="L141" s="694">
        <v>73</v>
      </c>
      <c r="M141" s="704">
        <v>0.79</v>
      </c>
      <c r="N141" s="607">
        <v>9</v>
      </c>
      <c r="O141" s="607">
        <v>11</v>
      </c>
      <c r="P141" s="607">
        <v>11</v>
      </c>
      <c r="Q141" s="606">
        <v>104</v>
      </c>
      <c r="R141" s="607">
        <v>41</v>
      </c>
      <c r="S141" s="607">
        <v>39</v>
      </c>
      <c r="T141" s="607">
        <v>109</v>
      </c>
      <c r="U141" s="607">
        <v>483</v>
      </c>
      <c r="V141" s="607">
        <v>106</v>
      </c>
      <c r="W141" s="608">
        <v>778</v>
      </c>
      <c r="X141" s="609">
        <v>8.39</v>
      </c>
      <c r="Y141" s="602">
        <v>8</v>
      </c>
      <c r="Z141" s="649"/>
      <c r="AA141" s="523"/>
    </row>
    <row r="142" spans="1:27" s="520" customFormat="1" ht="14.25" customHeight="1" x14ac:dyDescent="0.2">
      <c r="A142" s="573" t="s">
        <v>462</v>
      </c>
      <c r="B142" s="573" t="s">
        <v>463</v>
      </c>
      <c r="C142" s="573" t="s">
        <v>742</v>
      </c>
      <c r="D142" s="702"/>
      <c r="E142" s="692">
        <v>37</v>
      </c>
      <c r="F142" s="612" t="s">
        <v>723</v>
      </c>
      <c r="G142" s="601" t="s">
        <v>723</v>
      </c>
      <c r="H142" s="601" t="s">
        <v>723</v>
      </c>
      <c r="I142" s="601" t="s">
        <v>723</v>
      </c>
      <c r="J142" s="601" t="s">
        <v>723</v>
      </c>
      <c r="K142" s="601" t="s">
        <v>723</v>
      </c>
      <c r="L142" s="600" t="s">
        <v>723</v>
      </c>
      <c r="M142" s="610" t="s">
        <v>723</v>
      </c>
      <c r="N142" s="605" t="s">
        <v>723</v>
      </c>
      <c r="O142" s="605" t="s">
        <v>723</v>
      </c>
      <c r="P142" s="605" t="s">
        <v>723</v>
      </c>
      <c r="Q142" s="606">
        <v>10</v>
      </c>
      <c r="R142" s="605" t="s">
        <v>723</v>
      </c>
      <c r="S142" s="605" t="s">
        <v>723</v>
      </c>
      <c r="T142" s="607">
        <v>17</v>
      </c>
      <c r="U142" s="605" t="s">
        <v>723</v>
      </c>
      <c r="V142" s="605" t="s">
        <v>723</v>
      </c>
      <c r="W142" s="608">
        <v>18</v>
      </c>
      <c r="X142" s="609">
        <v>0.48</v>
      </c>
      <c r="Y142" s="610" t="s">
        <v>723</v>
      </c>
      <c r="Z142" s="649"/>
      <c r="AA142" s="523"/>
    </row>
    <row r="143" spans="1:27" s="520" customFormat="1" ht="14.25" customHeight="1" x14ac:dyDescent="0.2">
      <c r="A143" s="573" t="s">
        <v>12</v>
      </c>
      <c r="B143" s="573" t="s">
        <v>659</v>
      </c>
      <c r="C143" s="573" t="s">
        <v>750</v>
      </c>
      <c r="D143" s="702"/>
      <c r="E143" s="692">
        <v>42</v>
      </c>
      <c r="F143" s="603">
        <v>6</v>
      </c>
      <c r="G143" s="601" t="s">
        <v>723</v>
      </c>
      <c r="H143" s="601" t="s">
        <v>723</v>
      </c>
      <c r="I143" s="601" t="s">
        <v>723</v>
      </c>
      <c r="J143" s="601" t="s">
        <v>723</v>
      </c>
      <c r="K143" s="601" t="s">
        <v>723</v>
      </c>
      <c r="L143" s="694">
        <v>7</v>
      </c>
      <c r="M143" s="704">
        <v>0.17</v>
      </c>
      <c r="N143" s="605" t="s">
        <v>723</v>
      </c>
      <c r="O143" s="605" t="s">
        <v>723</v>
      </c>
      <c r="P143" s="607">
        <v>5</v>
      </c>
      <c r="Q143" s="606">
        <v>16</v>
      </c>
      <c r="R143" s="607">
        <v>5</v>
      </c>
      <c r="S143" s="605" t="s">
        <v>723</v>
      </c>
      <c r="T143" s="605" t="s">
        <v>723</v>
      </c>
      <c r="U143" s="605" t="s">
        <v>723</v>
      </c>
      <c r="V143" s="605" t="s">
        <v>723</v>
      </c>
      <c r="W143" s="608">
        <v>7</v>
      </c>
      <c r="X143" s="609">
        <v>0.17</v>
      </c>
      <c r="Y143" s="602">
        <v>20</v>
      </c>
      <c r="Z143" s="649"/>
      <c r="AA143" s="523"/>
    </row>
    <row r="144" spans="1:27" s="520" customFormat="1" ht="14.25" customHeight="1" x14ac:dyDescent="0.2">
      <c r="A144" s="573" t="s">
        <v>444</v>
      </c>
      <c r="B144" s="573" t="s">
        <v>445</v>
      </c>
      <c r="C144" s="573" t="s">
        <v>742</v>
      </c>
      <c r="D144" s="702"/>
      <c r="E144" s="692">
        <v>42.655000000000001</v>
      </c>
      <c r="F144" s="603">
        <v>54</v>
      </c>
      <c r="G144" s="601" t="s">
        <v>723</v>
      </c>
      <c r="H144" s="601" t="s">
        <v>723</v>
      </c>
      <c r="I144" s="601" t="s">
        <v>723</v>
      </c>
      <c r="J144" s="601" t="s">
        <v>723</v>
      </c>
      <c r="K144" s="601" t="s">
        <v>723</v>
      </c>
      <c r="L144" s="694">
        <v>59</v>
      </c>
      <c r="M144" s="704">
        <v>1.38</v>
      </c>
      <c r="N144" s="607">
        <v>8</v>
      </c>
      <c r="O144" s="607">
        <v>45</v>
      </c>
      <c r="P144" s="607">
        <v>16</v>
      </c>
      <c r="Q144" s="606">
        <v>128</v>
      </c>
      <c r="R144" s="607">
        <v>7</v>
      </c>
      <c r="S144" s="605" t="s">
        <v>723</v>
      </c>
      <c r="T144" s="605" t="s">
        <v>723</v>
      </c>
      <c r="U144" s="607">
        <v>22</v>
      </c>
      <c r="V144" s="607">
        <v>78</v>
      </c>
      <c r="W144" s="608">
        <v>107</v>
      </c>
      <c r="X144" s="609">
        <v>2.5099999999999998</v>
      </c>
      <c r="Y144" s="602">
        <v>47</v>
      </c>
      <c r="Z144" s="649"/>
      <c r="AA144" s="523"/>
    </row>
    <row r="145" spans="1:27" s="520" customFormat="1" ht="14.25" customHeight="1" x14ac:dyDescent="0.2">
      <c r="A145" s="573" t="s">
        <v>464</v>
      </c>
      <c r="B145" s="573" t="s">
        <v>465</v>
      </c>
      <c r="C145" s="573" t="s">
        <v>742</v>
      </c>
      <c r="D145" s="702"/>
      <c r="E145" s="692">
        <v>53</v>
      </c>
      <c r="F145" s="612" t="s">
        <v>723</v>
      </c>
      <c r="G145" s="601" t="s">
        <v>723</v>
      </c>
      <c r="H145" s="601" t="s">
        <v>723</v>
      </c>
      <c r="I145" s="601" t="s">
        <v>723</v>
      </c>
      <c r="J145" s="601" t="s">
        <v>723</v>
      </c>
      <c r="K145" s="601" t="s">
        <v>723</v>
      </c>
      <c r="L145" s="694">
        <v>8</v>
      </c>
      <c r="M145" s="704">
        <v>0.15</v>
      </c>
      <c r="N145" s="605" t="s">
        <v>723</v>
      </c>
      <c r="O145" s="605" t="s">
        <v>723</v>
      </c>
      <c r="P145" s="605" t="s">
        <v>723</v>
      </c>
      <c r="Q145" s="606">
        <v>10</v>
      </c>
      <c r="R145" s="607">
        <v>5</v>
      </c>
      <c r="S145" s="605" t="s">
        <v>723</v>
      </c>
      <c r="T145" s="605" t="s">
        <v>723</v>
      </c>
      <c r="U145" s="605" t="s">
        <v>723</v>
      </c>
      <c r="V145" s="605" t="s">
        <v>723</v>
      </c>
      <c r="W145" s="608">
        <v>13</v>
      </c>
      <c r="X145" s="609">
        <v>0.24</v>
      </c>
      <c r="Y145" s="610" t="s">
        <v>723</v>
      </c>
      <c r="Z145" s="649"/>
      <c r="AA145" s="523"/>
    </row>
    <row r="146" spans="1:27" s="520" customFormat="1" ht="14.25" customHeight="1" x14ac:dyDescent="0.2">
      <c r="A146" s="573" t="s">
        <v>404</v>
      </c>
      <c r="B146" s="573" t="s">
        <v>405</v>
      </c>
      <c r="C146" s="573" t="s">
        <v>746</v>
      </c>
      <c r="D146" s="702"/>
      <c r="E146" s="692">
        <v>104</v>
      </c>
      <c r="F146" s="603">
        <v>40</v>
      </c>
      <c r="G146" s="604">
        <v>13</v>
      </c>
      <c r="H146" s="601" t="s">
        <v>723</v>
      </c>
      <c r="I146" s="601" t="s">
        <v>723</v>
      </c>
      <c r="J146" s="601" t="s">
        <v>723</v>
      </c>
      <c r="K146" s="601" t="s">
        <v>723</v>
      </c>
      <c r="L146" s="694">
        <v>62</v>
      </c>
      <c r="M146" s="704">
        <v>0.6</v>
      </c>
      <c r="N146" s="607">
        <v>31</v>
      </c>
      <c r="O146" s="607">
        <v>23</v>
      </c>
      <c r="P146" s="607">
        <v>55</v>
      </c>
      <c r="Q146" s="606">
        <v>171</v>
      </c>
      <c r="R146" s="605" t="s">
        <v>723</v>
      </c>
      <c r="S146" s="607">
        <v>89</v>
      </c>
      <c r="T146" s="607">
        <v>50</v>
      </c>
      <c r="U146" s="607">
        <v>627</v>
      </c>
      <c r="V146" s="605" t="s">
        <v>723</v>
      </c>
      <c r="W146" s="608">
        <v>766</v>
      </c>
      <c r="X146" s="609">
        <v>7.39</v>
      </c>
      <c r="Y146" s="602">
        <v>11</v>
      </c>
      <c r="Z146" s="649"/>
      <c r="AA146" s="523"/>
    </row>
    <row r="147" spans="1:27" s="520" customFormat="1" ht="14.25" customHeight="1" x14ac:dyDescent="0.2">
      <c r="A147" s="573" t="s">
        <v>212</v>
      </c>
      <c r="B147" s="573" t="s">
        <v>660</v>
      </c>
      <c r="C147" s="573" t="s">
        <v>749</v>
      </c>
      <c r="D147" s="702"/>
      <c r="E147" s="692">
        <v>83</v>
      </c>
      <c r="F147" s="612" t="s">
        <v>723</v>
      </c>
      <c r="G147" s="601" t="s">
        <v>723</v>
      </c>
      <c r="H147" s="601" t="s">
        <v>723</v>
      </c>
      <c r="I147" s="601" t="s">
        <v>723</v>
      </c>
      <c r="J147" s="601" t="s">
        <v>723</v>
      </c>
      <c r="K147" s="601" t="s">
        <v>723</v>
      </c>
      <c r="L147" s="694">
        <v>20</v>
      </c>
      <c r="M147" s="704">
        <v>0.24</v>
      </c>
      <c r="N147" s="605" t="s">
        <v>723</v>
      </c>
      <c r="O147" s="605" t="s">
        <v>723</v>
      </c>
      <c r="P147" s="607">
        <v>5</v>
      </c>
      <c r="Q147" s="606">
        <v>29</v>
      </c>
      <c r="R147" s="607">
        <v>11</v>
      </c>
      <c r="S147" s="605" t="s">
        <v>723</v>
      </c>
      <c r="T147" s="607">
        <v>9</v>
      </c>
      <c r="U147" s="607">
        <v>25</v>
      </c>
      <c r="V147" s="605" t="s">
        <v>723</v>
      </c>
      <c r="W147" s="608">
        <v>47</v>
      </c>
      <c r="X147" s="609">
        <v>0.56999999999999995</v>
      </c>
      <c r="Y147" s="602">
        <v>11</v>
      </c>
      <c r="Z147" s="649"/>
      <c r="AA147" s="523"/>
    </row>
    <row r="148" spans="1:27" s="520" customFormat="1" ht="14.25" customHeight="1" x14ac:dyDescent="0.2">
      <c r="A148" s="573" t="s">
        <v>314</v>
      </c>
      <c r="B148" s="573" t="s">
        <v>315</v>
      </c>
      <c r="C148" s="573" t="s">
        <v>745</v>
      </c>
      <c r="D148" s="702"/>
      <c r="E148" s="692">
        <v>42</v>
      </c>
      <c r="F148" s="603">
        <v>26</v>
      </c>
      <c r="G148" s="601" t="s">
        <v>723</v>
      </c>
      <c r="H148" s="601" t="s">
        <v>723</v>
      </c>
      <c r="I148" s="601" t="s">
        <v>723</v>
      </c>
      <c r="J148" s="601" t="s">
        <v>723</v>
      </c>
      <c r="K148" s="604">
        <v>19</v>
      </c>
      <c r="L148" s="694">
        <v>51</v>
      </c>
      <c r="M148" s="704">
        <v>1.21</v>
      </c>
      <c r="N148" s="605" t="s">
        <v>723</v>
      </c>
      <c r="O148" s="605" t="s">
        <v>723</v>
      </c>
      <c r="P148" s="607">
        <v>16</v>
      </c>
      <c r="Q148" s="606">
        <v>78</v>
      </c>
      <c r="R148" s="607">
        <v>27</v>
      </c>
      <c r="S148" s="607">
        <v>31</v>
      </c>
      <c r="T148" s="607">
        <v>39</v>
      </c>
      <c r="U148" s="607">
        <v>13</v>
      </c>
      <c r="V148" s="607">
        <v>66</v>
      </c>
      <c r="W148" s="608">
        <v>176</v>
      </c>
      <c r="X148" s="609">
        <v>4.17</v>
      </c>
      <c r="Y148" s="610" t="s">
        <v>723</v>
      </c>
      <c r="Z148" s="649"/>
      <c r="AA148" s="523"/>
    </row>
    <row r="149" spans="1:27" s="520" customFormat="1" ht="14.25" customHeight="1" x14ac:dyDescent="0.2">
      <c r="A149" s="573" t="s">
        <v>150</v>
      </c>
      <c r="B149" s="573" t="s">
        <v>151</v>
      </c>
      <c r="C149" s="573" t="s">
        <v>744</v>
      </c>
      <c r="D149" s="702"/>
      <c r="E149" s="692">
        <v>40.33</v>
      </c>
      <c r="F149" s="603">
        <v>7</v>
      </c>
      <c r="G149" s="601" t="s">
        <v>723</v>
      </c>
      <c r="H149" s="601" t="s">
        <v>723</v>
      </c>
      <c r="I149" s="601" t="s">
        <v>723</v>
      </c>
      <c r="J149" s="601" t="s">
        <v>723</v>
      </c>
      <c r="K149" s="601" t="s">
        <v>723</v>
      </c>
      <c r="L149" s="694">
        <v>8</v>
      </c>
      <c r="M149" s="704">
        <v>0.2</v>
      </c>
      <c r="N149" s="605" t="s">
        <v>723</v>
      </c>
      <c r="O149" s="605" t="s">
        <v>723</v>
      </c>
      <c r="P149" s="605" t="s">
        <v>723</v>
      </c>
      <c r="Q149" s="606">
        <v>17</v>
      </c>
      <c r="R149" s="605" t="s">
        <v>723</v>
      </c>
      <c r="S149" s="605" t="s">
        <v>723</v>
      </c>
      <c r="T149" s="607">
        <v>10</v>
      </c>
      <c r="U149" s="605" t="s">
        <v>723</v>
      </c>
      <c r="V149" s="605" t="s">
        <v>723</v>
      </c>
      <c r="W149" s="608">
        <v>11</v>
      </c>
      <c r="X149" s="609">
        <v>0.27</v>
      </c>
      <c r="Y149" s="610" t="s">
        <v>723</v>
      </c>
      <c r="Z149" s="649"/>
      <c r="AA149" s="523"/>
    </row>
    <row r="150" spans="1:27" s="520" customFormat="1" ht="14.25" customHeight="1" x14ac:dyDescent="0.2">
      <c r="A150" s="573" t="s">
        <v>406</v>
      </c>
      <c r="B150" s="573" t="s">
        <v>407</v>
      </c>
      <c r="C150" s="573" t="s">
        <v>746</v>
      </c>
      <c r="D150" s="702"/>
      <c r="E150" s="692">
        <v>114</v>
      </c>
      <c r="F150" s="603">
        <v>20</v>
      </c>
      <c r="G150" s="604">
        <v>22</v>
      </c>
      <c r="H150" s="604">
        <v>11</v>
      </c>
      <c r="I150" s="601" t="s">
        <v>723</v>
      </c>
      <c r="J150" s="604">
        <v>14</v>
      </c>
      <c r="K150" s="601" t="s">
        <v>723</v>
      </c>
      <c r="L150" s="694">
        <v>78</v>
      </c>
      <c r="M150" s="704">
        <v>0.69</v>
      </c>
      <c r="N150" s="607">
        <v>18</v>
      </c>
      <c r="O150" s="607">
        <v>7</v>
      </c>
      <c r="P150" s="607">
        <v>18</v>
      </c>
      <c r="Q150" s="606">
        <v>121</v>
      </c>
      <c r="R150" s="607">
        <v>36</v>
      </c>
      <c r="S150" s="607">
        <v>36</v>
      </c>
      <c r="T150" s="607">
        <v>137</v>
      </c>
      <c r="U150" s="607">
        <v>224</v>
      </c>
      <c r="V150" s="607">
        <v>198</v>
      </c>
      <c r="W150" s="608">
        <v>631</v>
      </c>
      <c r="X150" s="609">
        <v>5.55</v>
      </c>
      <c r="Y150" s="602">
        <v>22</v>
      </c>
      <c r="Z150" s="649"/>
      <c r="AA150" s="523"/>
    </row>
    <row r="151" spans="1:27" s="520" customFormat="1" ht="14.25" customHeight="1" x14ac:dyDescent="0.2">
      <c r="A151" s="573" t="s">
        <v>162</v>
      </c>
      <c r="B151" s="573" t="s">
        <v>163</v>
      </c>
      <c r="C151" s="573" t="s">
        <v>744</v>
      </c>
      <c r="D151" s="702"/>
      <c r="E151" s="692">
        <v>47.765000000000001</v>
      </c>
      <c r="F151" s="603">
        <v>17</v>
      </c>
      <c r="G151" s="601" t="s">
        <v>723</v>
      </c>
      <c r="H151" s="601" t="s">
        <v>723</v>
      </c>
      <c r="I151" s="601" t="s">
        <v>723</v>
      </c>
      <c r="J151" s="601" t="s">
        <v>723</v>
      </c>
      <c r="K151" s="601" t="s">
        <v>723</v>
      </c>
      <c r="L151" s="694">
        <v>19</v>
      </c>
      <c r="M151" s="704">
        <v>0.4</v>
      </c>
      <c r="N151" s="605" t="s">
        <v>723</v>
      </c>
      <c r="O151" s="605" t="s">
        <v>723</v>
      </c>
      <c r="P151" s="605" t="s">
        <v>723</v>
      </c>
      <c r="Q151" s="606">
        <v>25</v>
      </c>
      <c r="R151" s="605" t="s">
        <v>723</v>
      </c>
      <c r="S151" s="605" t="s">
        <v>723</v>
      </c>
      <c r="T151" s="605" t="s">
        <v>723</v>
      </c>
      <c r="U151" s="605" t="s">
        <v>723</v>
      </c>
      <c r="V151" s="605" t="s">
        <v>723</v>
      </c>
      <c r="W151" s="608">
        <v>7</v>
      </c>
      <c r="X151" s="609">
        <v>0.15</v>
      </c>
      <c r="Y151" s="602">
        <v>8</v>
      </c>
      <c r="Z151" s="649"/>
      <c r="AA151" s="523"/>
    </row>
    <row r="152" spans="1:27" s="520" customFormat="1" ht="14.25" customHeight="1" x14ac:dyDescent="0.2">
      <c r="A152" s="573" t="s">
        <v>538</v>
      </c>
      <c r="B152" s="573" t="s">
        <v>539</v>
      </c>
      <c r="C152" s="573" t="s">
        <v>742</v>
      </c>
      <c r="D152" s="702"/>
      <c r="E152" s="692">
        <v>58</v>
      </c>
      <c r="F152" s="603">
        <v>14</v>
      </c>
      <c r="G152" s="601" t="s">
        <v>723</v>
      </c>
      <c r="H152" s="601" t="s">
        <v>723</v>
      </c>
      <c r="I152" s="601" t="s">
        <v>723</v>
      </c>
      <c r="J152" s="601" t="s">
        <v>723</v>
      </c>
      <c r="K152" s="601" t="s">
        <v>723</v>
      </c>
      <c r="L152" s="694">
        <v>16</v>
      </c>
      <c r="M152" s="704">
        <v>0.27</v>
      </c>
      <c r="N152" s="607">
        <v>5</v>
      </c>
      <c r="O152" s="607">
        <v>12</v>
      </c>
      <c r="P152" s="607">
        <v>9</v>
      </c>
      <c r="Q152" s="606">
        <v>42</v>
      </c>
      <c r="R152" s="607">
        <v>32</v>
      </c>
      <c r="S152" s="605" t="s">
        <v>723</v>
      </c>
      <c r="T152" s="607">
        <v>38</v>
      </c>
      <c r="U152" s="607">
        <v>6</v>
      </c>
      <c r="V152" s="605" t="s">
        <v>723</v>
      </c>
      <c r="W152" s="608">
        <v>77</v>
      </c>
      <c r="X152" s="609">
        <v>1.32</v>
      </c>
      <c r="Y152" s="610" t="s">
        <v>723</v>
      </c>
      <c r="Z152" s="649"/>
      <c r="AA152" s="523"/>
    </row>
    <row r="153" spans="1:27" s="520" customFormat="1" ht="14.25" customHeight="1" x14ac:dyDescent="0.2">
      <c r="A153" s="573" t="s">
        <v>408</v>
      </c>
      <c r="B153" s="573" t="s">
        <v>409</v>
      </c>
      <c r="C153" s="573" t="s">
        <v>746</v>
      </c>
      <c r="D153" s="702"/>
      <c r="E153" s="692">
        <v>108.015</v>
      </c>
      <c r="F153" s="603">
        <v>32</v>
      </c>
      <c r="G153" s="604">
        <v>18</v>
      </c>
      <c r="H153" s="604">
        <v>21</v>
      </c>
      <c r="I153" s="601" t="s">
        <v>723</v>
      </c>
      <c r="J153" s="601" t="s">
        <v>723</v>
      </c>
      <c r="K153" s="604">
        <v>11</v>
      </c>
      <c r="L153" s="694">
        <v>94</v>
      </c>
      <c r="M153" s="704">
        <v>0.87</v>
      </c>
      <c r="N153" s="607">
        <v>7</v>
      </c>
      <c r="O153" s="607">
        <v>5</v>
      </c>
      <c r="P153" s="607">
        <v>13</v>
      </c>
      <c r="Q153" s="606">
        <v>119</v>
      </c>
      <c r="R153" s="605" t="s">
        <v>723</v>
      </c>
      <c r="S153" s="607">
        <v>85</v>
      </c>
      <c r="T153" s="607">
        <v>121</v>
      </c>
      <c r="U153" s="607">
        <v>582</v>
      </c>
      <c r="V153" s="605" t="s">
        <v>723</v>
      </c>
      <c r="W153" s="608">
        <v>796</v>
      </c>
      <c r="X153" s="609">
        <v>7.37</v>
      </c>
      <c r="Y153" s="610" t="s">
        <v>723</v>
      </c>
      <c r="Z153" s="649"/>
      <c r="AA153" s="523"/>
    </row>
    <row r="154" spans="1:27" s="520" customFormat="1" ht="14.25" customHeight="1" x14ac:dyDescent="0.2">
      <c r="A154" s="573" t="s">
        <v>280</v>
      </c>
      <c r="B154" s="573" t="s">
        <v>281</v>
      </c>
      <c r="C154" s="573" t="s">
        <v>745</v>
      </c>
      <c r="D154" s="702"/>
      <c r="E154" s="692">
        <v>75</v>
      </c>
      <c r="F154" s="603">
        <v>61</v>
      </c>
      <c r="G154" s="601" t="s">
        <v>723</v>
      </c>
      <c r="H154" s="601" t="s">
        <v>723</v>
      </c>
      <c r="I154" s="601" t="s">
        <v>723</v>
      </c>
      <c r="J154" s="601" t="s">
        <v>723</v>
      </c>
      <c r="K154" s="601" t="s">
        <v>723</v>
      </c>
      <c r="L154" s="694">
        <v>68</v>
      </c>
      <c r="M154" s="704">
        <v>0.91</v>
      </c>
      <c r="N154" s="605" t="s">
        <v>723</v>
      </c>
      <c r="O154" s="605" t="s">
        <v>723</v>
      </c>
      <c r="P154" s="607">
        <v>17</v>
      </c>
      <c r="Q154" s="606">
        <v>86</v>
      </c>
      <c r="R154" s="607">
        <v>37</v>
      </c>
      <c r="S154" s="607">
        <v>39</v>
      </c>
      <c r="T154" s="607">
        <v>32</v>
      </c>
      <c r="U154" s="607">
        <v>14</v>
      </c>
      <c r="V154" s="607">
        <v>15</v>
      </c>
      <c r="W154" s="608">
        <v>137</v>
      </c>
      <c r="X154" s="609">
        <v>1.84</v>
      </c>
      <c r="Y154" s="602">
        <v>27</v>
      </c>
      <c r="Z154" s="649"/>
      <c r="AA154" s="523"/>
    </row>
    <row r="155" spans="1:27" s="520" customFormat="1" ht="14.25" customHeight="1" x14ac:dyDescent="0.2">
      <c r="A155" s="573" t="s">
        <v>71</v>
      </c>
      <c r="B155" s="573" t="s">
        <v>72</v>
      </c>
      <c r="C155" s="573" t="s">
        <v>743</v>
      </c>
      <c r="D155" s="702"/>
      <c r="E155" s="692">
        <v>35</v>
      </c>
      <c r="F155" s="612" t="s">
        <v>723</v>
      </c>
      <c r="G155" s="601" t="s">
        <v>723</v>
      </c>
      <c r="H155" s="601" t="s">
        <v>723</v>
      </c>
      <c r="I155" s="601" t="s">
        <v>723</v>
      </c>
      <c r="J155" s="601" t="s">
        <v>723</v>
      </c>
      <c r="K155" s="601" t="s">
        <v>723</v>
      </c>
      <c r="L155" s="600" t="s">
        <v>723</v>
      </c>
      <c r="M155" s="610" t="s">
        <v>723</v>
      </c>
      <c r="N155" s="605" t="s">
        <v>723</v>
      </c>
      <c r="O155" s="605" t="s">
        <v>723</v>
      </c>
      <c r="P155" s="605" t="s">
        <v>723</v>
      </c>
      <c r="Q155" s="606">
        <v>5</v>
      </c>
      <c r="R155" s="605" t="s">
        <v>723</v>
      </c>
      <c r="S155" s="605" t="s">
        <v>723</v>
      </c>
      <c r="T155" s="605" t="s">
        <v>723</v>
      </c>
      <c r="U155" s="605" t="s">
        <v>723</v>
      </c>
      <c r="V155" s="605" t="s">
        <v>723</v>
      </c>
      <c r="W155" s="611" t="s">
        <v>619</v>
      </c>
      <c r="X155" s="610" t="s">
        <v>723</v>
      </c>
      <c r="Y155" s="610" t="s">
        <v>723</v>
      </c>
      <c r="Z155" s="649"/>
      <c r="AA155" s="523"/>
    </row>
    <row r="156" spans="1:27" s="520" customFormat="1" ht="14.25" customHeight="1" x14ac:dyDescent="0.2">
      <c r="A156" s="573" t="s">
        <v>346</v>
      </c>
      <c r="B156" s="573" t="s">
        <v>347</v>
      </c>
      <c r="C156" s="573" t="s">
        <v>745</v>
      </c>
      <c r="D156" s="702"/>
      <c r="E156" s="692">
        <v>60</v>
      </c>
      <c r="F156" s="603">
        <v>31</v>
      </c>
      <c r="G156" s="601" t="s">
        <v>723</v>
      </c>
      <c r="H156" s="601" t="s">
        <v>723</v>
      </c>
      <c r="I156" s="601" t="s">
        <v>723</v>
      </c>
      <c r="J156" s="604">
        <v>9</v>
      </c>
      <c r="K156" s="601" t="s">
        <v>723</v>
      </c>
      <c r="L156" s="694">
        <v>46</v>
      </c>
      <c r="M156" s="704">
        <v>0.77</v>
      </c>
      <c r="N156" s="605" t="s">
        <v>723</v>
      </c>
      <c r="O156" s="605" t="s">
        <v>723</v>
      </c>
      <c r="P156" s="607">
        <v>8</v>
      </c>
      <c r="Q156" s="606">
        <v>61</v>
      </c>
      <c r="R156" s="607">
        <v>29</v>
      </c>
      <c r="S156" s="607">
        <v>33</v>
      </c>
      <c r="T156" s="605" t="s">
        <v>723</v>
      </c>
      <c r="U156" s="605" t="s">
        <v>723</v>
      </c>
      <c r="V156" s="605" t="s">
        <v>723</v>
      </c>
      <c r="W156" s="608">
        <v>62</v>
      </c>
      <c r="X156" s="609">
        <v>1.04</v>
      </c>
      <c r="Y156" s="610" t="s">
        <v>723</v>
      </c>
      <c r="Z156" s="649"/>
      <c r="AA156" s="523"/>
    </row>
    <row r="157" spans="1:27" s="520" customFormat="1" ht="14.25" customHeight="1" x14ac:dyDescent="0.2">
      <c r="A157" s="573" t="s">
        <v>424</v>
      </c>
      <c r="B157" s="573" t="s">
        <v>661</v>
      </c>
      <c r="C157" s="573" t="s">
        <v>742</v>
      </c>
      <c r="D157" s="702"/>
      <c r="E157" s="692">
        <v>64</v>
      </c>
      <c r="F157" s="603">
        <v>27</v>
      </c>
      <c r="G157" s="601" t="s">
        <v>723</v>
      </c>
      <c r="H157" s="601" t="s">
        <v>723</v>
      </c>
      <c r="I157" s="601" t="s">
        <v>723</v>
      </c>
      <c r="J157" s="601" t="s">
        <v>723</v>
      </c>
      <c r="K157" s="601" t="s">
        <v>723</v>
      </c>
      <c r="L157" s="694">
        <v>28</v>
      </c>
      <c r="M157" s="704">
        <v>0.44</v>
      </c>
      <c r="N157" s="607">
        <v>7</v>
      </c>
      <c r="O157" s="607">
        <v>36</v>
      </c>
      <c r="P157" s="607">
        <v>20</v>
      </c>
      <c r="Q157" s="606">
        <v>91</v>
      </c>
      <c r="R157" s="607">
        <v>16</v>
      </c>
      <c r="S157" s="605" t="s">
        <v>723</v>
      </c>
      <c r="T157" s="607">
        <v>34</v>
      </c>
      <c r="U157" s="607">
        <v>122</v>
      </c>
      <c r="V157" s="605" t="s">
        <v>723</v>
      </c>
      <c r="W157" s="608">
        <v>174</v>
      </c>
      <c r="X157" s="609">
        <v>2.74</v>
      </c>
      <c r="Y157" s="602">
        <v>5</v>
      </c>
      <c r="Z157" s="649"/>
      <c r="AA157" s="523"/>
    </row>
    <row r="158" spans="1:27" s="520" customFormat="1" ht="14.25" customHeight="1" x14ac:dyDescent="0.2">
      <c r="A158" s="573" t="s">
        <v>548</v>
      </c>
      <c r="B158" s="573" t="s">
        <v>662</v>
      </c>
      <c r="C158" s="573" t="s">
        <v>748</v>
      </c>
      <c r="D158" s="702"/>
      <c r="E158" s="692">
        <v>1</v>
      </c>
      <c r="F158" s="623" t="s">
        <v>723</v>
      </c>
      <c r="G158" s="615" t="s">
        <v>723</v>
      </c>
      <c r="H158" s="615" t="s">
        <v>723</v>
      </c>
      <c r="I158" s="615" t="s">
        <v>723</v>
      </c>
      <c r="J158" s="615" t="s">
        <v>723</v>
      </c>
      <c r="K158" s="615" t="s">
        <v>723</v>
      </c>
      <c r="L158" s="756" t="s">
        <v>723</v>
      </c>
      <c r="M158" s="610" t="s">
        <v>723</v>
      </c>
      <c r="N158" s="617" t="s">
        <v>723</v>
      </c>
      <c r="O158" s="617" t="s">
        <v>723</v>
      </c>
      <c r="P158" s="617" t="s">
        <v>723</v>
      </c>
      <c r="Q158" s="624" t="s">
        <v>723</v>
      </c>
      <c r="R158" s="617" t="s">
        <v>723</v>
      </c>
      <c r="S158" s="617" t="s">
        <v>723</v>
      </c>
      <c r="T158" s="617" t="s">
        <v>723</v>
      </c>
      <c r="U158" s="617" t="s">
        <v>723</v>
      </c>
      <c r="V158" s="617" t="s">
        <v>723</v>
      </c>
      <c r="W158" s="625" t="s">
        <v>619</v>
      </c>
      <c r="X158" s="610" t="s">
        <v>723</v>
      </c>
      <c r="Y158" s="621" t="s">
        <v>723</v>
      </c>
      <c r="Z158" s="649"/>
      <c r="AA158" s="523"/>
    </row>
    <row r="159" spans="1:27" s="520" customFormat="1" ht="14.25" customHeight="1" x14ac:dyDescent="0.2">
      <c r="A159" s="573" t="s">
        <v>366</v>
      </c>
      <c r="B159" s="573" t="s">
        <v>367</v>
      </c>
      <c r="C159" s="573" t="s">
        <v>746</v>
      </c>
      <c r="D159" s="702"/>
      <c r="E159" s="692">
        <v>108</v>
      </c>
      <c r="F159" s="603">
        <v>14</v>
      </c>
      <c r="G159" s="604">
        <v>13</v>
      </c>
      <c r="H159" s="601" t="s">
        <v>723</v>
      </c>
      <c r="I159" s="601" t="s">
        <v>723</v>
      </c>
      <c r="J159" s="601" t="s">
        <v>723</v>
      </c>
      <c r="K159" s="604">
        <v>20</v>
      </c>
      <c r="L159" s="694">
        <v>61</v>
      </c>
      <c r="M159" s="704">
        <v>0.56000000000000005</v>
      </c>
      <c r="N159" s="607">
        <v>9</v>
      </c>
      <c r="O159" s="607">
        <v>28</v>
      </c>
      <c r="P159" s="607">
        <v>22</v>
      </c>
      <c r="Q159" s="606">
        <v>120</v>
      </c>
      <c r="R159" s="607">
        <v>6</v>
      </c>
      <c r="S159" s="607">
        <v>60</v>
      </c>
      <c r="T159" s="607">
        <v>107</v>
      </c>
      <c r="U159" s="607">
        <v>256</v>
      </c>
      <c r="V159" s="607">
        <v>335</v>
      </c>
      <c r="W159" s="608">
        <v>764</v>
      </c>
      <c r="X159" s="609">
        <v>7.07</v>
      </c>
      <c r="Y159" s="610" t="s">
        <v>723</v>
      </c>
      <c r="Z159" s="649"/>
      <c r="AA159" s="523"/>
    </row>
    <row r="160" spans="1:27" s="520" customFormat="1" ht="14.25" customHeight="1" x14ac:dyDescent="0.2">
      <c r="A160" s="573" t="s">
        <v>368</v>
      </c>
      <c r="B160" s="573" t="s">
        <v>369</v>
      </c>
      <c r="C160" s="573" t="s">
        <v>746</v>
      </c>
      <c r="D160" s="702"/>
      <c r="E160" s="692">
        <v>79</v>
      </c>
      <c r="F160" s="603">
        <v>50</v>
      </c>
      <c r="G160" s="604">
        <v>23</v>
      </c>
      <c r="H160" s="604">
        <v>13</v>
      </c>
      <c r="I160" s="604">
        <v>16</v>
      </c>
      <c r="J160" s="604">
        <v>44</v>
      </c>
      <c r="K160" s="604">
        <v>5</v>
      </c>
      <c r="L160" s="694">
        <v>151</v>
      </c>
      <c r="M160" s="704">
        <v>1.9</v>
      </c>
      <c r="N160" s="607">
        <v>28</v>
      </c>
      <c r="O160" s="607">
        <v>41</v>
      </c>
      <c r="P160" s="607">
        <v>40</v>
      </c>
      <c r="Q160" s="606">
        <v>260</v>
      </c>
      <c r="R160" s="607">
        <v>428</v>
      </c>
      <c r="S160" s="607">
        <v>137</v>
      </c>
      <c r="T160" s="605" t="s">
        <v>723</v>
      </c>
      <c r="U160" s="605" t="s">
        <v>723</v>
      </c>
      <c r="V160" s="607">
        <v>1525</v>
      </c>
      <c r="W160" s="608">
        <v>2158</v>
      </c>
      <c r="X160" s="609">
        <v>27.18</v>
      </c>
      <c r="Y160" s="602">
        <v>21</v>
      </c>
      <c r="Z160" s="649"/>
      <c r="AA160" s="523"/>
    </row>
    <row r="161" spans="1:27" s="520" customFormat="1" ht="14.25" customHeight="1" x14ac:dyDescent="0.2">
      <c r="A161" s="573" t="s">
        <v>190</v>
      </c>
      <c r="B161" s="573" t="s">
        <v>191</v>
      </c>
      <c r="C161" s="573" t="s">
        <v>744</v>
      </c>
      <c r="D161" s="702"/>
      <c r="E161" s="692">
        <v>43</v>
      </c>
      <c r="F161" s="603">
        <v>43</v>
      </c>
      <c r="G161" s="601" t="s">
        <v>723</v>
      </c>
      <c r="H161" s="601" t="s">
        <v>723</v>
      </c>
      <c r="I161" s="601" t="s">
        <v>723</v>
      </c>
      <c r="J161" s="601" t="s">
        <v>723</v>
      </c>
      <c r="K161" s="601" t="s">
        <v>723</v>
      </c>
      <c r="L161" s="694">
        <v>46</v>
      </c>
      <c r="M161" s="704">
        <v>1.08</v>
      </c>
      <c r="N161" s="605" t="s">
        <v>723</v>
      </c>
      <c r="O161" s="605" t="s">
        <v>723</v>
      </c>
      <c r="P161" s="607">
        <v>18</v>
      </c>
      <c r="Q161" s="606">
        <v>73</v>
      </c>
      <c r="R161" s="607">
        <v>15</v>
      </c>
      <c r="S161" s="607">
        <v>15</v>
      </c>
      <c r="T161" s="607">
        <v>28</v>
      </c>
      <c r="U161" s="607">
        <v>7</v>
      </c>
      <c r="V161" s="607">
        <v>29</v>
      </c>
      <c r="W161" s="608">
        <v>94</v>
      </c>
      <c r="X161" s="609">
        <v>2.2000000000000002</v>
      </c>
      <c r="Y161" s="602">
        <v>25</v>
      </c>
      <c r="Z161" s="649"/>
      <c r="AA161" s="523"/>
    </row>
    <row r="162" spans="1:27" s="520" customFormat="1" ht="14.25" customHeight="1" x14ac:dyDescent="0.2">
      <c r="A162" s="573" t="s">
        <v>334</v>
      </c>
      <c r="B162" s="573" t="s">
        <v>335</v>
      </c>
      <c r="C162" s="573" t="s">
        <v>745</v>
      </c>
      <c r="D162" s="702"/>
      <c r="E162" s="692">
        <v>65</v>
      </c>
      <c r="F162" s="614">
        <v>23</v>
      </c>
      <c r="G162" s="615" t="s">
        <v>723</v>
      </c>
      <c r="H162" s="615" t="s">
        <v>723</v>
      </c>
      <c r="I162" s="615" t="s">
        <v>723</v>
      </c>
      <c r="J162" s="615" t="s">
        <v>723</v>
      </c>
      <c r="K162" s="615" t="s">
        <v>723</v>
      </c>
      <c r="L162" s="755">
        <v>24</v>
      </c>
      <c r="M162" s="704">
        <v>0.37</v>
      </c>
      <c r="N162" s="617">
        <v>5</v>
      </c>
      <c r="O162" s="618">
        <v>22</v>
      </c>
      <c r="P162" s="617">
        <v>6</v>
      </c>
      <c r="Q162" s="619">
        <v>57</v>
      </c>
      <c r="R162" s="618">
        <v>9</v>
      </c>
      <c r="S162" s="617" t="s">
        <v>723</v>
      </c>
      <c r="T162" s="618">
        <v>40</v>
      </c>
      <c r="U162" s="617" t="s">
        <v>723</v>
      </c>
      <c r="V162" s="617" t="s">
        <v>723</v>
      </c>
      <c r="W162" s="620">
        <v>54</v>
      </c>
      <c r="X162" s="609">
        <v>0.82</v>
      </c>
      <c r="Y162" s="626" t="s">
        <v>723</v>
      </c>
      <c r="Z162" s="649"/>
      <c r="AA162" s="523"/>
    </row>
    <row r="163" spans="1:27" s="520" customFormat="1" ht="14.25" customHeight="1" x14ac:dyDescent="0.2">
      <c r="A163" s="573" t="s">
        <v>100</v>
      </c>
      <c r="B163" s="573" t="s">
        <v>663</v>
      </c>
      <c r="C163" s="573" t="s">
        <v>747</v>
      </c>
      <c r="D163" s="702"/>
      <c r="E163" s="692">
        <v>115.36</v>
      </c>
      <c r="F163" s="603">
        <v>115</v>
      </c>
      <c r="G163" s="604">
        <v>5</v>
      </c>
      <c r="H163" s="604">
        <v>8</v>
      </c>
      <c r="I163" s="601" t="s">
        <v>723</v>
      </c>
      <c r="J163" s="601" t="s">
        <v>723</v>
      </c>
      <c r="K163" s="601" t="s">
        <v>723</v>
      </c>
      <c r="L163" s="694">
        <v>131</v>
      </c>
      <c r="M163" s="704">
        <v>1.1399999999999999</v>
      </c>
      <c r="N163" s="605" t="s">
        <v>723</v>
      </c>
      <c r="O163" s="607">
        <v>49</v>
      </c>
      <c r="P163" s="605" t="s">
        <v>723</v>
      </c>
      <c r="Q163" s="606">
        <v>188</v>
      </c>
      <c r="R163" s="605" t="s">
        <v>723</v>
      </c>
      <c r="S163" s="605" t="s">
        <v>723</v>
      </c>
      <c r="T163" s="605" t="s">
        <v>723</v>
      </c>
      <c r="U163" s="605" t="s">
        <v>723</v>
      </c>
      <c r="V163" s="605" t="s">
        <v>723</v>
      </c>
      <c r="W163" s="608">
        <v>45</v>
      </c>
      <c r="X163" s="609">
        <v>0.39</v>
      </c>
      <c r="Y163" s="602">
        <v>60</v>
      </c>
      <c r="Z163" s="649"/>
      <c r="AA163" s="523"/>
    </row>
    <row r="164" spans="1:27" s="520" customFormat="1" ht="14.25" customHeight="1" x14ac:dyDescent="0.2">
      <c r="A164" s="573" t="s">
        <v>410</v>
      </c>
      <c r="B164" s="573" t="s">
        <v>411</v>
      </c>
      <c r="C164" s="573" t="s">
        <v>746</v>
      </c>
      <c r="D164" s="702"/>
      <c r="E164" s="692">
        <v>71</v>
      </c>
      <c r="F164" s="603">
        <v>24</v>
      </c>
      <c r="G164" s="601" t="s">
        <v>723</v>
      </c>
      <c r="H164" s="604">
        <v>9</v>
      </c>
      <c r="I164" s="601" t="s">
        <v>723</v>
      </c>
      <c r="J164" s="604">
        <v>6</v>
      </c>
      <c r="K164" s="601" t="s">
        <v>723</v>
      </c>
      <c r="L164" s="694">
        <v>43</v>
      </c>
      <c r="M164" s="704">
        <v>0.6</v>
      </c>
      <c r="N164" s="605" t="s">
        <v>723</v>
      </c>
      <c r="O164" s="605" t="s">
        <v>723</v>
      </c>
      <c r="P164" s="607">
        <v>9</v>
      </c>
      <c r="Q164" s="606">
        <v>60</v>
      </c>
      <c r="R164" s="605" t="s">
        <v>723</v>
      </c>
      <c r="S164" s="605" t="s">
        <v>723</v>
      </c>
      <c r="T164" s="607">
        <v>96</v>
      </c>
      <c r="U164" s="607">
        <v>384</v>
      </c>
      <c r="V164" s="607">
        <v>127</v>
      </c>
      <c r="W164" s="608">
        <v>664</v>
      </c>
      <c r="X164" s="609">
        <v>9.32</v>
      </c>
      <c r="Y164" s="610" t="s">
        <v>723</v>
      </c>
      <c r="Z164" s="649"/>
      <c r="AA164" s="523"/>
    </row>
    <row r="165" spans="1:27" s="520" customFormat="1" ht="14.25" customHeight="1" x14ac:dyDescent="0.2">
      <c r="A165" s="573" t="s">
        <v>130</v>
      </c>
      <c r="B165" s="573" t="s">
        <v>131</v>
      </c>
      <c r="C165" s="573" t="s">
        <v>747</v>
      </c>
      <c r="D165" s="702"/>
      <c r="E165" s="692">
        <v>183</v>
      </c>
      <c r="F165" s="603">
        <v>84</v>
      </c>
      <c r="G165" s="604">
        <v>11</v>
      </c>
      <c r="H165" s="604">
        <v>24</v>
      </c>
      <c r="I165" s="601" t="s">
        <v>723</v>
      </c>
      <c r="J165" s="601" t="s">
        <v>723</v>
      </c>
      <c r="K165" s="604">
        <v>17</v>
      </c>
      <c r="L165" s="694">
        <v>141</v>
      </c>
      <c r="M165" s="704">
        <v>0.77</v>
      </c>
      <c r="N165" s="605" t="s">
        <v>723</v>
      </c>
      <c r="O165" s="605" t="s">
        <v>723</v>
      </c>
      <c r="P165" s="607">
        <v>13</v>
      </c>
      <c r="Q165" s="606">
        <v>161</v>
      </c>
      <c r="R165" s="607">
        <v>6</v>
      </c>
      <c r="S165" s="607">
        <v>9</v>
      </c>
      <c r="T165" s="607">
        <v>90</v>
      </c>
      <c r="U165" s="605" t="s">
        <v>723</v>
      </c>
      <c r="V165" s="605" t="s">
        <v>723</v>
      </c>
      <c r="W165" s="608">
        <v>105</v>
      </c>
      <c r="X165" s="609">
        <v>0.57999999999999996</v>
      </c>
      <c r="Y165" s="610" t="s">
        <v>723</v>
      </c>
      <c r="Z165" s="649"/>
      <c r="AA165" s="523"/>
    </row>
    <row r="166" spans="1:27" s="520" customFormat="1" ht="14.25" customHeight="1" x14ac:dyDescent="0.2">
      <c r="A166" s="573" t="s">
        <v>89</v>
      </c>
      <c r="B166" s="573" t="s">
        <v>90</v>
      </c>
      <c r="C166" s="573" t="s">
        <v>743</v>
      </c>
      <c r="D166" s="702"/>
      <c r="E166" s="692">
        <v>63.255000000000003</v>
      </c>
      <c r="F166" s="612" t="s">
        <v>723</v>
      </c>
      <c r="G166" s="601" t="s">
        <v>723</v>
      </c>
      <c r="H166" s="601" t="s">
        <v>723</v>
      </c>
      <c r="I166" s="601" t="s">
        <v>723</v>
      </c>
      <c r="J166" s="601" t="s">
        <v>723</v>
      </c>
      <c r="K166" s="601" t="s">
        <v>723</v>
      </c>
      <c r="L166" s="694">
        <v>30</v>
      </c>
      <c r="M166" s="704">
        <v>0.47</v>
      </c>
      <c r="N166" s="605" t="s">
        <v>723</v>
      </c>
      <c r="O166" s="605" t="s">
        <v>723</v>
      </c>
      <c r="P166" s="607">
        <v>15</v>
      </c>
      <c r="Q166" s="606">
        <v>52</v>
      </c>
      <c r="R166" s="605" t="s">
        <v>723</v>
      </c>
      <c r="S166" s="605" t="s">
        <v>723</v>
      </c>
      <c r="T166" s="607">
        <v>11</v>
      </c>
      <c r="U166" s="605" t="s">
        <v>723</v>
      </c>
      <c r="V166" s="605" t="s">
        <v>723</v>
      </c>
      <c r="W166" s="608">
        <v>15</v>
      </c>
      <c r="X166" s="609">
        <v>0.24</v>
      </c>
      <c r="Y166" s="610" t="s">
        <v>723</v>
      </c>
      <c r="Z166" s="649"/>
      <c r="AA166" s="523"/>
    </row>
    <row r="167" spans="1:27" s="520" customFormat="1" ht="14.25" customHeight="1" x14ac:dyDescent="0.2">
      <c r="A167" s="573" t="s">
        <v>370</v>
      </c>
      <c r="B167" s="573" t="s">
        <v>371</v>
      </c>
      <c r="C167" s="573" t="s">
        <v>746</v>
      </c>
      <c r="D167" s="702"/>
      <c r="E167" s="692">
        <v>146</v>
      </c>
      <c r="F167" s="603">
        <v>30</v>
      </c>
      <c r="G167" s="604">
        <v>72</v>
      </c>
      <c r="H167" s="604">
        <v>8</v>
      </c>
      <c r="I167" s="601" t="s">
        <v>723</v>
      </c>
      <c r="J167" s="604">
        <v>12</v>
      </c>
      <c r="K167" s="601" t="s">
        <v>723</v>
      </c>
      <c r="L167" s="694">
        <v>128</v>
      </c>
      <c r="M167" s="704">
        <v>0.88</v>
      </c>
      <c r="N167" s="607">
        <v>14</v>
      </c>
      <c r="O167" s="607">
        <v>15</v>
      </c>
      <c r="P167" s="607">
        <v>6</v>
      </c>
      <c r="Q167" s="606">
        <v>163</v>
      </c>
      <c r="R167" s="607">
        <v>9</v>
      </c>
      <c r="S167" s="607">
        <v>228</v>
      </c>
      <c r="T167" s="607">
        <v>58</v>
      </c>
      <c r="U167" s="607">
        <v>606</v>
      </c>
      <c r="V167" s="607">
        <v>1119</v>
      </c>
      <c r="W167" s="608">
        <v>2020</v>
      </c>
      <c r="X167" s="609">
        <v>13.88</v>
      </c>
      <c r="Y167" s="610" t="s">
        <v>723</v>
      </c>
      <c r="Z167" s="649"/>
      <c r="AA167" s="523"/>
    </row>
    <row r="168" spans="1:27" s="520" customFormat="1" ht="14.25" customHeight="1" x14ac:dyDescent="0.2">
      <c r="A168" s="573" t="s">
        <v>73</v>
      </c>
      <c r="B168" s="573" t="s">
        <v>74</v>
      </c>
      <c r="C168" s="573" t="s">
        <v>743</v>
      </c>
      <c r="D168" s="702"/>
      <c r="E168" s="692">
        <v>61</v>
      </c>
      <c r="F168" s="612" t="s">
        <v>723</v>
      </c>
      <c r="G168" s="601" t="s">
        <v>723</v>
      </c>
      <c r="H168" s="601" t="s">
        <v>723</v>
      </c>
      <c r="I168" s="601" t="s">
        <v>723</v>
      </c>
      <c r="J168" s="601" t="s">
        <v>723</v>
      </c>
      <c r="K168" s="601" t="s">
        <v>723</v>
      </c>
      <c r="L168" s="694">
        <v>10</v>
      </c>
      <c r="M168" s="704">
        <v>0.17</v>
      </c>
      <c r="N168" s="605" t="s">
        <v>723</v>
      </c>
      <c r="O168" s="605" t="s">
        <v>723</v>
      </c>
      <c r="P168" s="605" t="s">
        <v>723</v>
      </c>
      <c r="Q168" s="606">
        <v>20</v>
      </c>
      <c r="R168" s="605" t="s">
        <v>723</v>
      </c>
      <c r="S168" s="605" t="s">
        <v>723</v>
      </c>
      <c r="T168" s="605" t="s">
        <v>723</v>
      </c>
      <c r="U168" s="605" t="s">
        <v>723</v>
      </c>
      <c r="V168" s="605" t="s">
        <v>723</v>
      </c>
      <c r="W168" s="611" t="s">
        <v>619</v>
      </c>
      <c r="X168" s="610" t="s">
        <v>723</v>
      </c>
      <c r="Y168" s="602">
        <v>11</v>
      </c>
      <c r="Z168" s="649"/>
      <c r="AA168" s="523"/>
    </row>
    <row r="169" spans="1:27" s="520" customFormat="1" ht="14.25" customHeight="1" x14ac:dyDescent="0.2">
      <c r="A169" s="573" t="s">
        <v>132</v>
      </c>
      <c r="B169" s="573" t="s">
        <v>133</v>
      </c>
      <c r="C169" s="573" t="s">
        <v>747</v>
      </c>
      <c r="D169" s="702"/>
      <c r="E169" s="692">
        <v>334</v>
      </c>
      <c r="F169" s="603">
        <v>68</v>
      </c>
      <c r="G169" s="604">
        <v>13</v>
      </c>
      <c r="H169" s="604">
        <v>7</v>
      </c>
      <c r="I169" s="601" t="s">
        <v>723</v>
      </c>
      <c r="J169" s="601" t="s">
        <v>723</v>
      </c>
      <c r="K169" s="604">
        <v>7</v>
      </c>
      <c r="L169" s="694">
        <v>103</v>
      </c>
      <c r="M169" s="704">
        <v>0.31</v>
      </c>
      <c r="N169" s="607">
        <v>25</v>
      </c>
      <c r="O169" s="607">
        <v>325</v>
      </c>
      <c r="P169" s="607">
        <v>55</v>
      </c>
      <c r="Q169" s="606">
        <v>508</v>
      </c>
      <c r="R169" s="605" t="s">
        <v>723</v>
      </c>
      <c r="S169" s="607">
        <v>31</v>
      </c>
      <c r="T169" s="605" t="s">
        <v>723</v>
      </c>
      <c r="U169" s="605" t="s">
        <v>723</v>
      </c>
      <c r="V169" s="605" t="s">
        <v>723</v>
      </c>
      <c r="W169" s="608">
        <v>33</v>
      </c>
      <c r="X169" s="609">
        <v>0.1</v>
      </c>
      <c r="Y169" s="610" t="s">
        <v>723</v>
      </c>
      <c r="Z169" s="649"/>
      <c r="AA169" s="523"/>
    </row>
    <row r="170" spans="1:27" s="520" customFormat="1" ht="14.25" customHeight="1" x14ac:dyDescent="0.2">
      <c r="A170" s="573" t="s">
        <v>137</v>
      </c>
      <c r="B170" s="573" t="s">
        <v>664</v>
      </c>
      <c r="C170" s="573" t="s">
        <v>744</v>
      </c>
      <c r="D170" s="702"/>
      <c r="E170" s="692">
        <v>132</v>
      </c>
      <c r="F170" s="603">
        <v>6</v>
      </c>
      <c r="G170" s="601" t="s">
        <v>723</v>
      </c>
      <c r="H170" s="601" t="s">
        <v>723</v>
      </c>
      <c r="I170" s="601" t="s">
        <v>723</v>
      </c>
      <c r="J170" s="601" t="s">
        <v>723</v>
      </c>
      <c r="K170" s="601" t="s">
        <v>723</v>
      </c>
      <c r="L170" s="694">
        <v>16</v>
      </c>
      <c r="M170" s="704">
        <v>0.12</v>
      </c>
      <c r="N170" s="605" t="s">
        <v>723</v>
      </c>
      <c r="O170" s="607">
        <v>13</v>
      </c>
      <c r="P170" s="605" t="s">
        <v>723</v>
      </c>
      <c r="Q170" s="606">
        <v>40</v>
      </c>
      <c r="R170" s="605" t="s">
        <v>723</v>
      </c>
      <c r="S170" s="607">
        <v>16</v>
      </c>
      <c r="T170" s="605" t="s">
        <v>723</v>
      </c>
      <c r="U170" s="605" t="s">
        <v>723</v>
      </c>
      <c r="V170" s="605" t="s">
        <v>723</v>
      </c>
      <c r="W170" s="608">
        <v>20</v>
      </c>
      <c r="X170" s="609">
        <v>0.15</v>
      </c>
      <c r="Y170" s="602">
        <v>12</v>
      </c>
      <c r="Z170" s="649"/>
      <c r="AA170" s="523"/>
    </row>
    <row r="171" spans="1:27" s="520" customFormat="1" ht="14.25" customHeight="1" x14ac:dyDescent="0.2">
      <c r="A171" s="573" t="s">
        <v>446</v>
      </c>
      <c r="B171" s="573" t="s">
        <v>447</v>
      </c>
      <c r="C171" s="573" t="s">
        <v>742</v>
      </c>
      <c r="D171" s="702"/>
      <c r="E171" s="692">
        <v>45</v>
      </c>
      <c r="F171" s="612" t="s">
        <v>723</v>
      </c>
      <c r="G171" s="601" t="s">
        <v>723</v>
      </c>
      <c r="H171" s="601" t="s">
        <v>723</v>
      </c>
      <c r="I171" s="601" t="s">
        <v>723</v>
      </c>
      <c r="J171" s="601" t="s">
        <v>723</v>
      </c>
      <c r="K171" s="601" t="s">
        <v>723</v>
      </c>
      <c r="L171" s="694">
        <v>15</v>
      </c>
      <c r="M171" s="704">
        <v>0.33</v>
      </c>
      <c r="N171" s="605" t="s">
        <v>723</v>
      </c>
      <c r="O171" s="605" t="s">
        <v>723</v>
      </c>
      <c r="P171" s="605" t="s">
        <v>723</v>
      </c>
      <c r="Q171" s="606">
        <v>24</v>
      </c>
      <c r="R171" s="605" t="s">
        <v>723</v>
      </c>
      <c r="S171" s="605" t="s">
        <v>723</v>
      </c>
      <c r="T171" s="607">
        <v>31</v>
      </c>
      <c r="U171" s="607">
        <v>25</v>
      </c>
      <c r="V171" s="605" t="s">
        <v>723</v>
      </c>
      <c r="W171" s="608">
        <v>63</v>
      </c>
      <c r="X171" s="609">
        <v>1.4</v>
      </c>
      <c r="Y171" s="610" t="s">
        <v>723</v>
      </c>
      <c r="Z171" s="649"/>
      <c r="AA171" s="523"/>
    </row>
    <row r="172" spans="1:27" s="520" customFormat="1" ht="14.25" customHeight="1" x14ac:dyDescent="0.2">
      <c r="A172" s="573" t="s">
        <v>372</v>
      </c>
      <c r="B172" s="573" t="s">
        <v>373</v>
      </c>
      <c r="C172" s="573" t="s">
        <v>746</v>
      </c>
      <c r="D172" s="702"/>
      <c r="E172" s="692">
        <v>131.815</v>
      </c>
      <c r="F172" s="603">
        <v>34</v>
      </c>
      <c r="G172" s="604">
        <v>63</v>
      </c>
      <c r="H172" s="604">
        <v>12</v>
      </c>
      <c r="I172" s="604">
        <v>9</v>
      </c>
      <c r="J172" s="604">
        <v>18</v>
      </c>
      <c r="K172" s="604">
        <v>10</v>
      </c>
      <c r="L172" s="694">
        <v>146</v>
      </c>
      <c r="M172" s="704">
        <v>1.1100000000000001</v>
      </c>
      <c r="N172" s="607">
        <v>21</v>
      </c>
      <c r="O172" s="607">
        <v>26</v>
      </c>
      <c r="P172" s="607">
        <v>85</v>
      </c>
      <c r="Q172" s="606">
        <v>278</v>
      </c>
      <c r="R172" s="607">
        <v>96</v>
      </c>
      <c r="S172" s="607">
        <v>356</v>
      </c>
      <c r="T172" s="607">
        <v>339</v>
      </c>
      <c r="U172" s="607">
        <v>736</v>
      </c>
      <c r="V172" s="607">
        <v>402</v>
      </c>
      <c r="W172" s="608">
        <v>1929</v>
      </c>
      <c r="X172" s="609">
        <v>14.63</v>
      </c>
      <c r="Y172" s="610" t="s">
        <v>723</v>
      </c>
      <c r="Z172" s="649"/>
      <c r="AA172" s="523"/>
    </row>
    <row r="173" spans="1:27" s="520" customFormat="1" ht="14.25" customHeight="1" x14ac:dyDescent="0.2">
      <c r="A173" s="573" t="s">
        <v>232</v>
      </c>
      <c r="B173" s="573" t="s">
        <v>233</v>
      </c>
      <c r="C173" s="573" t="s">
        <v>749</v>
      </c>
      <c r="D173" s="702"/>
      <c r="E173" s="692">
        <v>43</v>
      </c>
      <c r="F173" s="603">
        <v>15</v>
      </c>
      <c r="G173" s="601" t="s">
        <v>723</v>
      </c>
      <c r="H173" s="601" t="s">
        <v>723</v>
      </c>
      <c r="I173" s="601" t="s">
        <v>723</v>
      </c>
      <c r="J173" s="601" t="s">
        <v>723</v>
      </c>
      <c r="K173" s="601" t="s">
        <v>723</v>
      </c>
      <c r="L173" s="694">
        <v>16</v>
      </c>
      <c r="M173" s="704">
        <v>0.37</v>
      </c>
      <c r="N173" s="605" t="s">
        <v>723</v>
      </c>
      <c r="O173" s="605" t="s">
        <v>723</v>
      </c>
      <c r="P173" s="605" t="s">
        <v>723</v>
      </c>
      <c r="Q173" s="606">
        <v>20</v>
      </c>
      <c r="R173" s="605" t="s">
        <v>723</v>
      </c>
      <c r="S173" s="605" t="s">
        <v>723</v>
      </c>
      <c r="T173" s="605" t="s">
        <v>723</v>
      </c>
      <c r="U173" s="605" t="s">
        <v>723</v>
      </c>
      <c r="V173" s="605" t="s">
        <v>723</v>
      </c>
      <c r="W173" s="608">
        <v>16</v>
      </c>
      <c r="X173" s="609">
        <v>0.37</v>
      </c>
      <c r="Y173" s="610" t="s">
        <v>723</v>
      </c>
      <c r="Z173" s="649"/>
      <c r="AA173" s="523"/>
    </row>
    <row r="174" spans="1:27" s="520" customFormat="1" ht="14.25" customHeight="1" x14ac:dyDescent="0.2">
      <c r="A174" s="573" t="s">
        <v>174</v>
      </c>
      <c r="B174" s="573" t="s">
        <v>175</v>
      </c>
      <c r="C174" s="573" t="s">
        <v>744</v>
      </c>
      <c r="D174" s="702"/>
      <c r="E174" s="692">
        <v>42</v>
      </c>
      <c r="F174" s="612" t="s">
        <v>723</v>
      </c>
      <c r="G174" s="601" t="s">
        <v>723</v>
      </c>
      <c r="H174" s="601" t="s">
        <v>723</v>
      </c>
      <c r="I174" s="601" t="s">
        <v>723</v>
      </c>
      <c r="J174" s="601" t="s">
        <v>723</v>
      </c>
      <c r="K174" s="601" t="s">
        <v>723</v>
      </c>
      <c r="L174" s="694">
        <v>44</v>
      </c>
      <c r="M174" s="704">
        <v>1.05</v>
      </c>
      <c r="N174" s="605" t="s">
        <v>723</v>
      </c>
      <c r="O174" s="605" t="s">
        <v>723</v>
      </c>
      <c r="P174" s="607">
        <v>10</v>
      </c>
      <c r="Q174" s="606">
        <v>61</v>
      </c>
      <c r="R174" s="607">
        <v>9</v>
      </c>
      <c r="S174" s="605" t="s">
        <v>723</v>
      </c>
      <c r="T174" s="605" t="s">
        <v>723</v>
      </c>
      <c r="U174" s="607">
        <v>8</v>
      </c>
      <c r="V174" s="605" t="s">
        <v>723</v>
      </c>
      <c r="W174" s="608">
        <v>20</v>
      </c>
      <c r="X174" s="609">
        <v>0.48</v>
      </c>
      <c r="Y174" s="602">
        <v>16</v>
      </c>
      <c r="Z174" s="649"/>
      <c r="AA174" s="523"/>
    </row>
    <row r="175" spans="1:27" s="520" customFormat="1" ht="14.25" customHeight="1" x14ac:dyDescent="0.2">
      <c r="A175" s="573" t="s">
        <v>91</v>
      </c>
      <c r="B175" s="573" t="s">
        <v>92</v>
      </c>
      <c r="C175" s="573" t="s">
        <v>743</v>
      </c>
      <c r="D175" s="702"/>
      <c r="E175" s="692">
        <v>218.41</v>
      </c>
      <c r="F175" s="603">
        <v>52</v>
      </c>
      <c r="G175" s="601" t="s">
        <v>723</v>
      </c>
      <c r="H175" s="604">
        <v>7</v>
      </c>
      <c r="I175" s="601" t="s">
        <v>723</v>
      </c>
      <c r="J175" s="604">
        <v>11</v>
      </c>
      <c r="K175" s="601" t="s">
        <v>723</v>
      </c>
      <c r="L175" s="694">
        <v>74</v>
      </c>
      <c r="M175" s="704">
        <v>0.34</v>
      </c>
      <c r="N175" s="605" t="s">
        <v>723</v>
      </c>
      <c r="O175" s="605" t="s">
        <v>723</v>
      </c>
      <c r="P175" s="607">
        <v>6</v>
      </c>
      <c r="Q175" s="606">
        <v>87</v>
      </c>
      <c r="R175" s="605" t="s">
        <v>723</v>
      </c>
      <c r="S175" s="607">
        <v>57</v>
      </c>
      <c r="T175" s="605" t="s">
        <v>723</v>
      </c>
      <c r="U175" s="605" t="s">
        <v>723</v>
      </c>
      <c r="V175" s="607">
        <v>15</v>
      </c>
      <c r="W175" s="608">
        <v>76</v>
      </c>
      <c r="X175" s="609">
        <v>0.35</v>
      </c>
      <c r="Y175" s="610" t="s">
        <v>723</v>
      </c>
      <c r="Z175" s="649"/>
      <c r="AA175" s="523"/>
    </row>
    <row r="176" spans="1:27" s="520" customFormat="1" ht="14.25" customHeight="1" x14ac:dyDescent="0.2">
      <c r="A176" s="573" t="s">
        <v>270</v>
      </c>
      <c r="B176" s="573" t="s">
        <v>665</v>
      </c>
      <c r="C176" s="573" t="s">
        <v>745</v>
      </c>
      <c r="D176" s="702"/>
      <c r="E176" s="692">
        <v>82</v>
      </c>
      <c r="F176" s="603">
        <v>21</v>
      </c>
      <c r="G176" s="604">
        <v>6</v>
      </c>
      <c r="H176" s="604">
        <v>10</v>
      </c>
      <c r="I176" s="604">
        <v>6</v>
      </c>
      <c r="J176" s="601" t="s">
        <v>723</v>
      </c>
      <c r="K176" s="601" t="s">
        <v>723</v>
      </c>
      <c r="L176" s="694">
        <v>45</v>
      </c>
      <c r="M176" s="704">
        <v>0.55000000000000004</v>
      </c>
      <c r="N176" s="607">
        <v>11</v>
      </c>
      <c r="O176" s="607">
        <v>76</v>
      </c>
      <c r="P176" s="607">
        <v>95</v>
      </c>
      <c r="Q176" s="606">
        <v>227</v>
      </c>
      <c r="R176" s="605" t="s">
        <v>723</v>
      </c>
      <c r="S176" s="605" t="s">
        <v>723</v>
      </c>
      <c r="T176" s="607">
        <v>77</v>
      </c>
      <c r="U176" s="607">
        <v>744</v>
      </c>
      <c r="V176" s="607">
        <v>383</v>
      </c>
      <c r="W176" s="608">
        <v>1253</v>
      </c>
      <c r="X176" s="609">
        <v>15.32</v>
      </c>
      <c r="Y176" s="610" t="s">
        <v>723</v>
      </c>
      <c r="Z176" s="649"/>
      <c r="AA176" s="523"/>
    </row>
    <row r="177" spans="1:27" s="520" customFormat="1" ht="14.25" customHeight="1" x14ac:dyDescent="0.2">
      <c r="A177" s="573" t="s">
        <v>484</v>
      </c>
      <c r="B177" s="573" t="s">
        <v>485</v>
      </c>
      <c r="C177" s="573" t="s">
        <v>742</v>
      </c>
      <c r="D177" s="702"/>
      <c r="E177" s="692">
        <v>69.254999999999995</v>
      </c>
      <c r="F177" s="603">
        <v>50</v>
      </c>
      <c r="G177" s="601" t="s">
        <v>723</v>
      </c>
      <c r="H177" s="601" t="s">
        <v>723</v>
      </c>
      <c r="I177" s="601" t="s">
        <v>723</v>
      </c>
      <c r="J177" s="601" t="s">
        <v>723</v>
      </c>
      <c r="K177" s="604">
        <v>12</v>
      </c>
      <c r="L177" s="694">
        <v>67</v>
      </c>
      <c r="M177" s="704">
        <v>0.97</v>
      </c>
      <c r="N177" s="607">
        <v>21</v>
      </c>
      <c r="O177" s="607">
        <v>32</v>
      </c>
      <c r="P177" s="607">
        <v>27</v>
      </c>
      <c r="Q177" s="606">
        <v>147</v>
      </c>
      <c r="R177" s="607">
        <v>5</v>
      </c>
      <c r="S177" s="605" t="s">
        <v>723</v>
      </c>
      <c r="T177" s="607">
        <v>20</v>
      </c>
      <c r="U177" s="605" t="s">
        <v>723</v>
      </c>
      <c r="V177" s="607">
        <v>59</v>
      </c>
      <c r="W177" s="608">
        <v>84</v>
      </c>
      <c r="X177" s="609">
        <v>1.21</v>
      </c>
      <c r="Y177" s="602">
        <v>27</v>
      </c>
      <c r="Z177" s="649"/>
      <c r="AA177" s="523"/>
    </row>
    <row r="178" spans="1:27" s="520" customFormat="1" ht="14.25" customHeight="1" x14ac:dyDescent="0.2">
      <c r="A178" s="573" t="s">
        <v>300</v>
      </c>
      <c r="B178" s="573" t="s">
        <v>301</v>
      </c>
      <c r="C178" s="573" t="s">
        <v>745</v>
      </c>
      <c r="D178" s="702"/>
      <c r="E178" s="692">
        <v>27</v>
      </c>
      <c r="F178" s="603">
        <v>11</v>
      </c>
      <c r="G178" s="601" t="s">
        <v>723</v>
      </c>
      <c r="H178" s="601" t="s">
        <v>723</v>
      </c>
      <c r="I178" s="601" t="s">
        <v>723</v>
      </c>
      <c r="J178" s="601" t="s">
        <v>723</v>
      </c>
      <c r="K178" s="601" t="s">
        <v>723</v>
      </c>
      <c r="L178" s="694">
        <v>12</v>
      </c>
      <c r="M178" s="704">
        <v>0.44</v>
      </c>
      <c r="N178" s="605" t="s">
        <v>723</v>
      </c>
      <c r="O178" s="605" t="s">
        <v>723</v>
      </c>
      <c r="P178" s="605" t="s">
        <v>723</v>
      </c>
      <c r="Q178" s="606">
        <v>13</v>
      </c>
      <c r="R178" s="605" t="s">
        <v>723</v>
      </c>
      <c r="S178" s="605" t="s">
        <v>723</v>
      </c>
      <c r="T178" s="605" t="s">
        <v>723</v>
      </c>
      <c r="U178" s="605" t="s">
        <v>723</v>
      </c>
      <c r="V178" s="605" t="s">
        <v>723</v>
      </c>
      <c r="W178" s="608">
        <v>8</v>
      </c>
      <c r="X178" s="609">
        <v>0.3</v>
      </c>
      <c r="Y178" s="610" t="s">
        <v>723</v>
      </c>
      <c r="Z178" s="649"/>
      <c r="AA178" s="523"/>
    </row>
    <row r="179" spans="1:27" s="520" customFormat="1" ht="14.25" customHeight="1" x14ac:dyDescent="0.2">
      <c r="A179" s="573" t="s">
        <v>218</v>
      </c>
      <c r="B179" s="573" t="s">
        <v>219</v>
      </c>
      <c r="C179" s="573" t="s">
        <v>749</v>
      </c>
      <c r="D179" s="702"/>
      <c r="E179" s="692">
        <v>33.814999999999998</v>
      </c>
      <c r="F179" s="612" t="s">
        <v>723</v>
      </c>
      <c r="G179" s="601" t="s">
        <v>723</v>
      </c>
      <c r="H179" s="601" t="s">
        <v>723</v>
      </c>
      <c r="I179" s="601" t="s">
        <v>723</v>
      </c>
      <c r="J179" s="601" t="s">
        <v>723</v>
      </c>
      <c r="K179" s="601" t="s">
        <v>723</v>
      </c>
      <c r="L179" s="694">
        <v>6</v>
      </c>
      <c r="M179" s="704">
        <v>0.18</v>
      </c>
      <c r="N179" s="605" t="s">
        <v>723</v>
      </c>
      <c r="O179" s="605" t="s">
        <v>723</v>
      </c>
      <c r="P179" s="605" t="s">
        <v>723</v>
      </c>
      <c r="Q179" s="606">
        <v>11</v>
      </c>
      <c r="R179" s="605" t="s">
        <v>723</v>
      </c>
      <c r="S179" s="605" t="s">
        <v>723</v>
      </c>
      <c r="T179" s="605" t="s">
        <v>723</v>
      </c>
      <c r="U179" s="605" t="s">
        <v>723</v>
      </c>
      <c r="V179" s="605" t="s">
        <v>723</v>
      </c>
      <c r="W179" s="611" t="s">
        <v>619</v>
      </c>
      <c r="X179" s="610" t="s">
        <v>723</v>
      </c>
      <c r="Y179" s="610" t="s">
        <v>723</v>
      </c>
      <c r="Z179" s="649"/>
      <c r="AA179" s="523"/>
    </row>
    <row r="180" spans="1:27" s="520" customFormat="1" ht="14.25" customHeight="1" x14ac:dyDescent="0.2">
      <c r="A180" s="573" t="s">
        <v>49</v>
      </c>
      <c r="B180" s="573" t="s">
        <v>50</v>
      </c>
      <c r="C180" s="573" t="s">
        <v>743</v>
      </c>
      <c r="D180" s="702"/>
      <c r="E180" s="692">
        <v>223</v>
      </c>
      <c r="F180" s="603">
        <v>127</v>
      </c>
      <c r="G180" s="604">
        <v>70</v>
      </c>
      <c r="H180" s="604">
        <v>28</v>
      </c>
      <c r="I180" s="604">
        <v>13</v>
      </c>
      <c r="J180" s="604">
        <v>36</v>
      </c>
      <c r="K180" s="604">
        <v>6</v>
      </c>
      <c r="L180" s="694">
        <v>280</v>
      </c>
      <c r="M180" s="704">
        <v>1.26</v>
      </c>
      <c r="N180" s="607">
        <v>47</v>
      </c>
      <c r="O180" s="607">
        <v>118</v>
      </c>
      <c r="P180" s="607">
        <v>229</v>
      </c>
      <c r="Q180" s="606">
        <v>674</v>
      </c>
      <c r="R180" s="607">
        <v>189</v>
      </c>
      <c r="S180" s="607">
        <v>141</v>
      </c>
      <c r="T180" s="605" t="s">
        <v>723</v>
      </c>
      <c r="U180" s="605" t="s">
        <v>723</v>
      </c>
      <c r="V180" s="607">
        <v>882</v>
      </c>
      <c r="W180" s="608">
        <v>1282</v>
      </c>
      <c r="X180" s="609">
        <v>5.75</v>
      </c>
      <c r="Y180" s="602">
        <v>65</v>
      </c>
      <c r="Z180" s="649"/>
      <c r="AA180" s="523"/>
    </row>
    <row r="181" spans="1:27" s="520" customFormat="1" ht="14.25" customHeight="1" x14ac:dyDescent="0.2">
      <c r="A181" s="573" t="s">
        <v>206</v>
      </c>
      <c r="B181" s="573" t="s">
        <v>207</v>
      </c>
      <c r="C181" s="573" t="s">
        <v>744</v>
      </c>
      <c r="D181" s="702"/>
      <c r="E181" s="692">
        <v>46.81</v>
      </c>
      <c r="F181" s="603">
        <v>60</v>
      </c>
      <c r="G181" s="601" t="s">
        <v>723</v>
      </c>
      <c r="H181" s="601" t="s">
        <v>723</v>
      </c>
      <c r="I181" s="601" t="s">
        <v>723</v>
      </c>
      <c r="J181" s="601" t="s">
        <v>723</v>
      </c>
      <c r="K181" s="601" t="s">
        <v>723</v>
      </c>
      <c r="L181" s="694">
        <v>65</v>
      </c>
      <c r="M181" s="704">
        <v>1.39</v>
      </c>
      <c r="N181" s="605" t="s">
        <v>723</v>
      </c>
      <c r="O181" s="605" t="s">
        <v>723</v>
      </c>
      <c r="P181" s="607">
        <v>14</v>
      </c>
      <c r="Q181" s="606">
        <v>86</v>
      </c>
      <c r="R181" s="605" t="s">
        <v>723</v>
      </c>
      <c r="S181" s="605" t="s">
        <v>723</v>
      </c>
      <c r="T181" s="605" t="s">
        <v>723</v>
      </c>
      <c r="U181" s="605" t="s">
        <v>723</v>
      </c>
      <c r="V181" s="605" t="s">
        <v>723</v>
      </c>
      <c r="W181" s="608">
        <v>30</v>
      </c>
      <c r="X181" s="609">
        <v>0.64</v>
      </c>
      <c r="Y181" s="602">
        <v>40</v>
      </c>
      <c r="Z181" s="649"/>
      <c r="AA181" s="523"/>
    </row>
    <row r="182" spans="1:27" s="520" customFormat="1" ht="14.25" customHeight="1" x14ac:dyDescent="0.2">
      <c r="A182" s="573" t="s">
        <v>425</v>
      </c>
      <c r="B182" s="573" t="s">
        <v>666</v>
      </c>
      <c r="C182" s="573" t="s">
        <v>742</v>
      </c>
      <c r="D182" s="702"/>
      <c r="E182" s="692">
        <v>116</v>
      </c>
      <c r="F182" s="603">
        <v>64</v>
      </c>
      <c r="G182" s="604">
        <v>6</v>
      </c>
      <c r="H182" s="601" t="s">
        <v>723</v>
      </c>
      <c r="I182" s="601" t="s">
        <v>723</v>
      </c>
      <c r="J182" s="601" t="s">
        <v>723</v>
      </c>
      <c r="K182" s="601" t="s">
        <v>723</v>
      </c>
      <c r="L182" s="694">
        <v>74</v>
      </c>
      <c r="M182" s="704">
        <v>0.64</v>
      </c>
      <c r="N182" s="607">
        <v>19</v>
      </c>
      <c r="O182" s="607">
        <v>15</v>
      </c>
      <c r="P182" s="607">
        <v>14</v>
      </c>
      <c r="Q182" s="606">
        <v>122</v>
      </c>
      <c r="R182" s="607">
        <v>11</v>
      </c>
      <c r="S182" s="605" t="s">
        <v>723</v>
      </c>
      <c r="T182" s="607">
        <v>54</v>
      </c>
      <c r="U182" s="605" t="s">
        <v>723</v>
      </c>
      <c r="V182" s="607">
        <v>262</v>
      </c>
      <c r="W182" s="608">
        <v>327</v>
      </c>
      <c r="X182" s="609">
        <v>2.83</v>
      </c>
      <c r="Y182" s="602">
        <v>6</v>
      </c>
      <c r="Z182" s="649"/>
      <c r="AA182" s="523"/>
    </row>
    <row r="183" spans="1:27" s="520" customFormat="1" ht="14.25" customHeight="1" x14ac:dyDescent="0.2">
      <c r="A183" s="573" t="s">
        <v>164</v>
      </c>
      <c r="B183" s="573" t="s">
        <v>165</v>
      </c>
      <c r="C183" s="573" t="s">
        <v>744</v>
      </c>
      <c r="D183" s="702"/>
      <c r="E183" s="692">
        <v>22</v>
      </c>
      <c r="F183" s="612" t="s">
        <v>723</v>
      </c>
      <c r="G183" s="601" t="s">
        <v>723</v>
      </c>
      <c r="H183" s="601" t="s">
        <v>723</v>
      </c>
      <c r="I183" s="601" t="s">
        <v>723</v>
      </c>
      <c r="J183" s="601" t="s">
        <v>723</v>
      </c>
      <c r="K183" s="601" t="s">
        <v>723</v>
      </c>
      <c r="L183" s="694">
        <v>22</v>
      </c>
      <c r="M183" s="704">
        <v>0.98</v>
      </c>
      <c r="N183" s="605" t="s">
        <v>723</v>
      </c>
      <c r="O183" s="607">
        <v>13</v>
      </c>
      <c r="P183" s="605" t="s">
        <v>723</v>
      </c>
      <c r="Q183" s="606">
        <v>36</v>
      </c>
      <c r="R183" s="605" t="s">
        <v>723</v>
      </c>
      <c r="S183" s="607">
        <v>15</v>
      </c>
      <c r="T183" s="607">
        <v>19</v>
      </c>
      <c r="U183" s="605" t="s">
        <v>723</v>
      </c>
      <c r="V183" s="605" t="s">
        <v>723</v>
      </c>
      <c r="W183" s="608">
        <v>37</v>
      </c>
      <c r="X183" s="609">
        <v>1.65</v>
      </c>
      <c r="Y183" s="602">
        <v>7</v>
      </c>
      <c r="Z183" s="649"/>
      <c r="AA183" s="523"/>
    </row>
    <row r="184" spans="1:27" s="520" customFormat="1" ht="14.25" customHeight="1" x14ac:dyDescent="0.2">
      <c r="A184" s="573" t="s">
        <v>596</v>
      </c>
      <c r="B184" s="573" t="s">
        <v>597</v>
      </c>
      <c r="C184" s="573" t="s">
        <v>748</v>
      </c>
      <c r="D184" s="702"/>
      <c r="E184" s="692">
        <v>49</v>
      </c>
      <c r="F184" s="612" t="s">
        <v>723</v>
      </c>
      <c r="G184" s="601" t="s">
        <v>723</v>
      </c>
      <c r="H184" s="601" t="s">
        <v>723</v>
      </c>
      <c r="I184" s="601" t="s">
        <v>723</v>
      </c>
      <c r="J184" s="601" t="s">
        <v>723</v>
      </c>
      <c r="K184" s="601" t="s">
        <v>723</v>
      </c>
      <c r="L184" s="600" t="s">
        <v>723</v>
      </c>
      <c r="M184" s="610" t="s">
        <v>723</v>
      </c>
      <c r="N184" s="605" t="s">
        <v>723</v>
      </c>
      <c r="O184" s="605" t="s">
        <v>723</v>
      </c>
      <c r="P184" s="605" t="s">
        <v>723</v>
      </c>
      <c r="Q184" s="606">
        <v>8</v>
      </c>
      <c r="R184" s="605" t="s">
        <v>723</v>
      </c>
      <c r="S184" s="605" t="s">
        <v>723</v>
      </c>
      <c r="T184" s="605" t="s">
        <v>723</v>
      </c>
      <c r="U184" s="605" t="s">
        <v>723</v>
      </c>
      <c r="V184" s="605" t="s">
        <v>723</v>
      </c>
      <c r="W184" s="611" t="s">
        <v>619</v>
      </c>
      <c r="X184" s="610" t="s">
        <v>723</v>
      </c>
      <c r="Y184" s="610" t="s">
        <v>723</v>
      </c>
      <c r="Z184" s="649"/>
      <c r="AA184" s="523"/>
    </row>
    <row r="185" spans="1:27" s="520" customFormat="1" ht="14.25" customHeight="1" x14ac:dyDescent="0.2">
      <c r="A185" s="573" t="s">
        <v>412</v>
      </c>
      <c r="B185" s="573" t="s">
        <v>413</v>
      </c>
      <c r="C185" s="573" t="s">
        <v>746</v>
      </c>
      <c r="D185" s="702"/>
      <c r="E185" s="692">
        <v>85</v>
      </c>
      <c r="F185" s="603">
        <v>9</v>
      </c>
      <c r="G185" s="604">
        <v>13</v>
      </c>
      <c r="H185" s="604">
        <v>8</v>
      </c>
      <c r="I185" s="601" t="s">
        <v>723</v>
      </c>
      <c r="J185" s="601" t="s">
        <v>723</v>
      </c>
      <c r="K185" s="601" t="s">
        <v>723</v>
      </c>
      <c r="L185" s="694">
        <v>37</v>
      </c>
      <c r="M185" s="704">
        <v>0.44</v>
      </c>
      <c r="N185" s="607">
        <v>15</v>
      </c>
      <c r="O185" s="607">
        <v>9</v>
      </c>
      <c r="P185" s="607">
        <v>6</v>
      </c>
      <c r="Q185" s="606">
        <v>67</v>
      </c>
      <c r="R185" s="605" t="s">
        <v>723</v>
      </c>
      <c r="S185" s="605" t="s">
        <v>723</v>
      </c>
      <c r="T185" s="605" t="s">
        <v>723</v>
      </c>
      <c r="U185" s="605" t="s">
        <v>723</v>
      </c>
      <c r="V185" s="607">
        <v>189</v>
      </c>
      <c r="W185" s="608">
        <v>192</v>
      </c>
      <c r="X185" s="609">
        <v>2.2599999999999998</v>
      </c>
      <c r="Y185" s="610" t="s">
        <v>723</v>
      </c>
      <c r="Z185" s="649"/>
      <c r="AA185" s="523"/>
    </row>
    <row r="186" spans="1:27" s="520" customFormat="1" ht="14.25" customHeight="1" x14ac:dyDescent="0.2">
      <c r="A186" s="573" t="s">
        <v>560</v>
      </c>
      <c r="B186" s="573" t="s">
        <v>561</v>
      </c>
      <c r="C186" s="573" t="s">
        <v>748</v>
      </c>
      <c r="D186" s="702"/>
      <c r="E186" s="692">
        <v>34</v>
      </c>
      <c r="F186" s="612" t="s">
        <v>723</v>
      </c>
      <c r="G186" s="601" t="s">
        <v>723</v>
      </c>
      <c r="H186" s="601" t="s">
        <v>723</v>
      </c>
      <c r="I186" s="601" t="s">
        <v>723</v>
      </c>
      <c r="J186" s="601" t="s">
        <v>723</v>
      </c>
      <c r="K186" s="601" t="s">
        <v>723</v>
      </c>
      <c r="L186" s="694">
        <v>12</v>
      </c>
      <c r="M186" s="704">
        <v>0.35</v>
      </c>
      <c r="N186" s="605" t="s">
        <v>723</v>
      </c>
      <c r="O186" s="605" t="s">
        <v>723</v>
      </c>
      <c r="P186" s="607">
        <v>31</v>
      </c>
      <c r="Q186" s="606">
        <v>53</v>
      </c>
      <c r="R186" s="605" t="s">
        <v>723</v>
      </c>
      <c r="S186" s="605" t="s">
        <v>723</v>
      </c>
      <c r="T186" s="607">
        <v>10</v>
      </c>
      <c r="U186" s="605" t="s">
        <v>723</v>
      </c>
      <c r="V186" s="605" t="s">
        <v>723</v>
      </c>
      <c r="W186" s="608">
        <v>13</v>
      </c>
      <c r="X186" s="609">
        <v>0.38</v>
      </c>
      <c r="Y186" s="610" t="s">
        <v>723</v>
      </c>
      <c r="Z186" s="649"/>
      <c r="AA186" s="523"/>
    </row>
    <row r="187" spans="1:27" s="520" customFormat="1" ht="14.25" customHeight="1" x14ac:dyDescent="0.2">
      <c r="A187" s="573" t="s">
        <v>348</v>
      </c>
      <c r="B187" s="573" t="s">
        <v>349</v>
      </c>
      <c r="C187" s="573" t="s">
        <v>745</v>
      </c>
      <c r="D187" s="702"/>
      <c r="E187" s="692">
        <v>43.3</v>
      </c>
      <c r="F187" s="612" t="s">
        <v>723</v>
      </c>
      <c r="G187" s="601" t="s">
        <v>723</v>
      </c>
      <c r="H187" s="601" t="s">
        <v>723</v>
      </c>
      <c r="I187" s="601" t="s">
        <v>723</v>
      </c>
      <c r="J187" s="601" t="s">
        <v>723</v>
      </c>
      <c r="K187" s="601" t="s">
        <v>723</v>
      </c>
      <c r="L187" s="694">
        <v>9</v>
      </c>
      <c r="M187" s="704">
        <v>0.21</v>
      </c>
      <c r="N187" s="605" t="s">
        <v>723</v>
      </c>
      <c r="O187" s="605" t="s">
        <v>723</v>
      </c>
      <c r="P187" s="605" t="s">
        <v>723</v>
      </c>
      <c r="Q187" s="606">
        <v>13</v>
      </c>
      <c r="R187" s="605" t="s">
        <v>723</v>
      </c>
      <c r="S187" s="605" t="s">
        <v>723</v>
      </c>
      <c r="T187" s="607">
        <v>10</v>
      </c>
      <c r="U187" s="605" t="s">
        <v>723</v>
      </c>
      <c r="V187" s="605" t="s">
        <v>723</v>
      </c>
      <c r="W187" s="608">
        <v>17</v>
      </c>
      <c r="X187" s="609">
        <v>0.39</v>
      </c>
      <c r="Y187" s="602">
        <v>10</v>
      </c>
      <c r="Z187" s="649"/>
      <c r="AA187" s="523"/>
    </row>
    <row r="188" spans="1:27" s="520" customFormat="1" ht="14.25" customHeight="1" x14ac:dyDescent="0.2">
      <c r="A188" s="573" t="s">
        <v>540</v>
      </c>
      <c r="B188" s="573" t="s">
        <v>541</v>
      </c>
      <c r="C188" s="573" t="s">
        <v>742</v>
      </c>
      <c r="D188" s="702"/>
      <c r="E188" s="692">
        <v>62</v>
      </c>
      <c r="F188" s="612" t="s">
        <v>723</v>
      </c>
      <c r="G188" s="601" t="s">
        <v>723</v>
      </c>
      <c r="H188" s="601" t="s">
        <v>723</v>
      </c>
      <c r="I188" s="601" t="s">
        <v>723</v>
      </c>
      <c r="J188" s="601" t="s">
        <v>723</v>
      </c>
      <c r="K188" s="601" t="s">
        <v>723</v>
      </c>
      <c r="L188" s="694">
        <v>8</v>
      </c>
      <c r="M188" s="704">
        <v>0.13</v>
      </c>
      <c r="N188" s="605" t="s">
        <v>723</v>
      </c>
      <c r="O188" s="605" t="s">
        <v>723</v>
      </c>
      <c r="P188" s="605" t="s">
        <v>723</v>
      </c>
      <c r="Q188" s="606">
        <v>13</v>
      </c>
      <c r="R188" s="607">
        <v>6</v>
      </c>
      <c r="S188" s="605" t="s">
        <v>723</v>
      </c>
      <c r="T188" s="607">
        <v>20</v>
      </c>
      <c r="U188" s="605" t="s">
        <v>723</v>
      </c>
      <c r="V188" s="607">
        <v>21</v>
      </c>
      <c r="W188" s="608">
        <v>47</v>
      </c>
      <c r="X188" s="609">
        <v>0.76</v>
      </c>
      <c r="Y188" s="610" t="s">
        <v>723</v>
      </c>
      <c r="Z188" s="649"/>
      <c r="AA188" s="523"/>
    </row>
    <row r="189" spans="1:27" s="520" customFormat="1" ht="14.25" customHeight="1" x14ac:dyDescent="0.2">
      <c r="A189" s="573" t="s">
        <v>13</v>
      </c>
      <c r="B189" s="573" t="s">
        <v>667</v>
      </c>
      <c r="C189" s="573" t="s">
        <v>750</v>
      </c>
      <c r="D189" s="702"/>
      <c r="E189" s="692">
        <v>59</v>
      </c>
      <c r="F189" s="612" t="s">
        <v>723</v>
      </c>
      <c r="G189" s="601" t="s">
        <v>723</v>
      </c>
      <c r="H189" s="601" t="s">
        <v>723</v>
      </c>
      <c r="I189" s="601" t="s">
        <v>723</v>
      </c>
      <c r="J189" s="601" t="s">
        <v>723</v>
      </c>
      <c r="K189" s="601" t="s">
        <v>723</v>
      </c>
      <c r="L189" s="694">
        <v>5</v>
      </c>
      <c r="M189" s="704">
        <v>0.09</v>
      </c>
      <c r="N189" s="605" t="s">
        <v>723</v>
      </c>
      <c r="O189" s="605" t="s">
        <v>723</v>
      </c>
      <c r="P189" s="607">
        <v>21</v>
      </c>
      <c r="Q189" s="606">
        <v>26</v>
      </c>
      <c r="R189" s="605" t="s">
        <v>723</v>
      </c>
      <c r="S189" s="605" t="s">
        <v>723</v>
      </c>
      <c r="T189" s="605" t="s">
        <v>723</v>
      </c>
      <c r="U189" s="605" t="s">
        <v>723</v>
      </c>
      <c r="V189" s="605" t="s">
        <v>723</v>
      </c>
      <c r="W189" s="611" t="s">
        <v>619</v>
      </c>
      <c r="X189" s="610" t="s">
        <v>723</v>
      </c>
      <c r="Y189" s="602">
        <v>47</v>
      </c>
      <c r="Z189" s="649"/>
      <c r="AA189" s="523"/>
    </row>
    <row r="190" spans="1:27" s="520" customFormat="1" ht="14.25" customHeight="1" x14ac:dyDescent="0.2">
      <c r="A190" s="573" t="s">
        <v>426</v>
      </c>
      <c r="B190" s="573" t="s">
        <v>668</v>
      </c>
      <c r="C190" s="573" t="s">
        <v>742</v>
      </c>
      <c r="D190" s="702"/>
      <c r="E190" s="692">
        <v>108.09</v>
      </c>
      <c r="F190" s="603">
        <v>71</v>
      </c>
      <c r="G190" s="604">
        <v>20</v>
      </c>
      <c r="H190" s="601" t="s">
        <v>723</v>
      </c>
      <c r="I190" s="604">
        <v>7</v>
      </c>
      <c r="J190" s="601" t="s">
        <v>723</v>
      </c>
      <c r="K190" s="604">
        <v>11</v>
      </c>
      <c r="L190" s="694">
        <v>116</v>
      </c>
      <c r="M190" s="704">
        <v>1.07</v>
      </c>
      <c r="N190" s="607">
        <v>6</v>
      </c>
      <c r="O190" s="607">
        <v>22</v>
      </c>
      <c r="P190" s="607">
        <v>49</v>
      </c>
      <c r="Q190" s="606">
        <v>193</v>
      </c>
      <c r="R190" s="607">
        <v>68</v>
      </c>
      <c r="S190" s="607">
        <v>40</v>
      </c>
      <c r="T190" s="607">
        <v>94</v>
      </c>
      <c r="U190" s="607">
        <v>83</v>
      </c>
      <c r="V190" s="607">
        <v>489</v>
      </c>
      <c r="W190" s="608">
        <v>774</v>
      </c>
      <c r="X190" s="609">
        <v>7.16</v>
      </c>
      <c r="Y190" s="610" t="s">
        <v>723</v>
      </c>
      <c r="Z190" s="649"/>
      <c r="AA190" s="523"/>
    </row>
    <row r="191" spans="1:27" s="520" customFormat="1" ht="14.25" customHeight="1" x14ac:dyDescent="0.2">
      <c r="A191" s="573" t="s">
        <v>514</v>
      </c>
      <c r="B191" s="573" t="s">
        <v>515</v>
      </c>
      <c r="C191" s="573" t="s">
        <v>742</v>
      </c>
      <c r="D191" s="702"/>
      <c r="E191" s="692">
        <v>37</v>
      </c>
      <c r="F191" s="603">
        <v>13</v>
      </c>
      <c r="G191" s="601" t="s">
        <v>723</v>
      </c>
      <c r="H191" s="601" t="s">
        <v>723</v>
      </c>
      <c r="I191" s="601" t="s">
        <v>723</v>
      </c>
      <c r="J191" s="601" t="s">
        <v>723</v>
      </c>
      <c r="K191" s="601" t="s">
        <v>723</v>
      </c>
      <c r="L191" s="694">
        <v>16</v>
      </c>
      <c r="M191" s="704">
        <v>0.43</v>
      </c>
      <c r="N191" s="605" t="s">
        <v>723</v>
      </c>
      <c r="O191" s="605" t="s">
        <v>723</v>
      </c>
      <c r="P191" s="607">
        <v>12</v>
      </c>
      <c r="Q191" s="606">
        <v>32</v>
      </c>
      <c r="R191" s="607">
        <v>10</v>
      </c>
      <c r="S191" s="605" t="s">
        <v>723</v>
      </c>
      <c r="T191" s="607">
        <v>29</v>
      </c>
      <c r="U191" s="605" t="s">
        <v>723</v>
      </c>
      <c r="V191" s="607">
        <v>11</v>
      </c>
      <c r="W191" s="608">
        <v>50</v>
      </c>
      <c r="X191" s="609">
        <v>1.34</v>
      </c>
      <c r="Y191" s="610" t="s">
        <v>723</v>
      </c>
      <c r="Z191" s="649"/>
      <c r="AA191" s="523"/>
    </row>
    <row r="192" spans="1:27" s="520" customFormat="1" ht="14.25" customHeight="1" x14ac:dyDescent="0.2">
      <c r="A192" s="573" t="s">
        <v>466</v>
      </c>
      <c r="B192" s="573" t="s">
        <v>467</v>
      </c>
      <c r="C192" s="573" t="s">
        <v>742</v>
      </c>
      <c r="D192" s="702"/>
      <c r="E192" s="692">
        <v>80</v>
      </c>
      <c r="F192" s="612" t="s">
        <v>723</v>
      </c>
      <c r="G192" s="601" t="s">
        <v>723</v>
      </c>
      <c r="H192" s="601" t="s">
        <v>723</v>
      </c>
      <c r="I192" s="601" t="s">
        <v>723</v>
      </c>
      <c r="J192" s="601" t="s">
        <v>723</v>
      </c>
      <c r="K192" s="601" t="s">
        <v>723</v>
      </c>
      <c r="L192" s="694">
        <v>22</v>
      </c>
      <c r="M192" s="704">
        <v>0.27</v>
      </c>
      <c r="N192" s="605" t="s">
        <v>723</v>
      </c>
      <c r="O192" s="605" t="s">
        <v>723</v>
      </c>
      <c r="P192" s="607">
        <v>5</v>
      </c>
      <c r="Q192" s="606">
        <v>29</v>
      </c>
      <c r="R192" s="607">
        <v>24</v>
      </c>
      <c r="S192" s="607">
        <v>20</v>
      </c>
      <c r="T192" s="607">
        <v>139</v>
      </c>
      <c r="U192" s="607">
        <v>44</v>
      </c>
      <c r="V192" s="607">
        <v>64</v>
      </c>
      <c r="W192" s="608">
        <v>291</v>
      </c>
      <c r="X192" s="609">
        <v>3.63</v>
      </c>
      <c r="Y192" s="610" t="s">
        <v>723</v>
      </c>
      <c r="Z192" s="649"/>
      <c r="AA192" s="523"/>
    </row>
    <row r="193" spans="1:27" s="520" customFormat="1" ht="14.25" customHeight="1" x14ac:dyDescent="0.2">
      <c r="A193" s="573" t="s">
        <v>208</v>
      </c>
      <c r="B193" s="573" t="s">
        <v>209</v>
      </c>
      <c r="C193" s="573" t="s">
        <v>744</v>
      </c>
      <c r="D193" s="702"/>
      <c r="E193" s="692">
        <v>52</v>
      </c>
      <c r="F193" s="612" t="s">
        <v>723</v>
      </c>
      <c r="G193" s="601" t="s">
        <v>723</v>
      </c>
      <c r="H193" s="601" t="s">
        <v>723</v>
      </c>
      <c r="I193" s="601" t="s">
        <v>723</v>
      </c>
      <c r="J193" s="601" t="s">
        <v>723</v>
      </c>
      <c r="K193" s="601" t="s">
        <v>723</v>
      </c>
      <c r="L193" s="694">
        <v>30</v>
      </c>
      <c r="M193" s="704">
        <v>0.57999999999999996</v>
      </c>
      <c r="N193" s="607">
        <v>8</v>
      </c>
      <c r="O193" s="605" t="s">
        <v>723</v>
      </c>
      <c r="P193" s="605" t="s">
        <v>723</v>
      </c>
      <c r="Q193" s="606">
        <v>41</v>
      </c>
      <c r="R193" s="605" t="s">
        <v>723</v>
      </c>
      <c r="S193" s="605" t="s">
        <v>723</v>
      </c>
      <c r="T193" s="605" t="s">
        <v>723</v>
      </c>
      <c r="U193" s="605" t="s">
        <v>723</v>
      </c>
      <c r="V193" s="605" t="s">
        <v>723</v>
      </c>
      <c r="W193" s="608">
        <v>25</v>
      </c>
      <c r="X193" s="609">
        <v>0.48</v>
      </c>
      <c r="Y193" s="610" t="s">
        <v>723</v>
      </c>
      <c r="Z193" s="649"/>
      <c r="AA193" s="523"/>
    </row>
    <row r="194" spans="1:27" s="520" customFormat="1" ht="14.25" customHeight="1" x14ac:dyDescent="0.2">
      <c r="A194" s="573" t="s">
        <v>19</v>
      </c>
      <c r="B194" s="573" t="s">
        <v>20</v>
      </c>
      <c r="C194" s="573" t="s">
        <v>750</v>
      </c>
      <c r="D194" s="702"/>
      <c r="E194" s="692">
        <v>125.07</v>
      </c>
      <c r="F194" s="603">
        <v>28</v>
      </c>
      <c r="G194" s="601" t="s">
        <v>723</v>
      </c>
      <c r="H194" s="601" t="s">
        <v>723</v>
      </c>
      <c r="I194" s="601" t="s">
        <v>723</v>
      </c>
      <c r="J194" s="601" t="s">
        <v>723</v>
      </c>
      <c r="K194" s="604">
        <v>7</v>
      </c>
      <c r="L194" s="694">
        <v>42</v>
      </c>
      <c r="M194" s="704">
        <v>0.34</v>
      </c>
      <c r="N194" s="605" t="s">
        <v>723</v>
      </c>
      <c r="O194" s="605" t="s">
        <v>723</v>
      </c>
      <c r="P194" s="607">
        <v>87</v>
      </c>
      <c r="Q194" s="606">
        <v>202</v>
      </c>
      <c r="R194" s="605" t="s">
        <v>723</v>
      </c>
      <c r="S194" s="607">
        <v>15</v>
      </c>
      <c r="T194" s="607">
        <v>26</v>
      </c>
      <c r="U194" s="605" t="s">
        <v>723</v>
      </c>
      <c r="V194" s="605" t="s">
        <v>723</v>
      </c>
      <c r="W194" s="608">
        <v>41</v>
      </c>
      <c r="X194" s="609">
        <v>0.33</v>
      </c>
      <c r="Y194" s="602">
        <v>65</v>
      </c>
      <c r="Z194" s="649"/>
      <c r="AA194" s="523"/>
    </row>
    <row r="195" spans="1:27" s="520" customFormat="1" ht="14.25" customHeight="1" x14ac:dyDescent="0.2">
      <c r="A195" s="573" t="s">
        <v>234</v>
      </c>
      <c r="B195" s="573" t="s">
        <v>235</v>
      </c>
      <c r="C195" s="573" t="s">
        <v>749</v>
      </c>
      <c r="D195" s="702"/>
      <c r="E195" s="692">
        <v>55</v>
      </c>
      <c r="F195" s="612" t="s">
        <v>723</v>
      </c>
      <c r="G195" s="601" t="s">
        <v>723</v>
      </c>
      <c r="H195" s="601" t="s">
        <v>723</v>
      </c>
      <c r="I195" s="601" t="s">
        <v>723</v>
      </c>
      <c r="J195" s="601" t="s">
        <v>723</v>
      </c>
      <c r="K195" s="601" t="s">
        <v>723</v>
      </c>
      <c r="L195" s="694">
        <v>6</v>
      </c>
      <c r="M195" s="704">
        <v>0.11</v>
      </c>
      <c r="N195" s="605" t="s">
        <v>723</v>
      </c>
      <c r="O195" s="605" t="s">
        <v>723</v>
      </c>
      <c r="P195" s="605" t="s">
        <v>723</v>
      </c>
      <c r="Q195" s="606">
        <v>8</v>
      </c>
      <c r="R195" s="605" t="s">
        <v>723</v>
      </c>
      <c r="S195" s="605" t="s">
        <v>723</v>
      </c>
      <c r="T195" s="605" t="s">
        <v>723</v>
      </c>
      <c r="U195" s="605" t="s">
        <v>723</v>
      </c>
      <c r="V195" s="605" t="s">
        <v>723</v>
      </c>
      <c r="W195" s="611" t="s">
        <v>619</v>
      </c>
      <c r="X195" s="610" t="s">
        <v>723</v>
      </c>
      <c r="Y195" s="610" t="s">
        <v>723</v>
      </c>
      <c r="Z195" s="649"/>
      <c r="AA195" s="523"/>
    </row>
    <row r="196" spans="1:27" s="520" customFormat="1" ht="14.25" customHeight="1" x14ac:dyDescent="0.2">
      <c r="A196" s="573" t="s">
        <v>374</v>
      </c>
      <c r="B196" s="573" t="s">
        <v>375</v>
      </c>
      <c r="C196" s="573" t="s">
        <v>746</v>
      </c>
      <c r="D196" s="702"/>
      <c r="E196" s="692">
        <v>122</v>
      </c>
      <c r="F196" s="603">
        <v>69</v>
      </c>
      <c r="G196" s="604">
        <v>113</v>
      </c>
      <c r="H196" s="604">
        <v>150</v>
      </c>
      <c r="I196" s="604">
        <v>14</v>
      </c>
      <c r="J196" s="604">
        <v>8</v>
      </c>
      <c r="K196" s="604">
        <v>16</v>
      </c>
      <c r="L196" s="694">
        <v>370</v>
      </c>
      <c r="M196" s="704">
        <v>3.03</v>
      </c>
      <c r="N196" s="607">
        <v>25</v>
      </c>
      <c r="O196" s="607">
        <v>54</v>
      </c>
      <c r="P196" s="607">
        <v>56</v>
      </c>
      <c r="Q196" s="606">
        <v>505</v>
      </c>
      <c r="R196" s="607">
        <v>65</v>
      </c>
      <c r="S196" s="607">
        <v>35</v>
      </c>
      <c r="T196" s="607">
        <v>239</v>
      </c>
      <c r="U196" s="607">
        <v>1616</v>
      </c>
      <c r="V196" s="607">
        <v>2603</v>
      </c>
      <c r="W196" s="608">
        <v>4558</v>
      </c>
      <c r="X196" s="609">
        <v>37.340000000000003</v>
      </c>
      <c r="Y196" s="602">
        <v>13</v>
      </c>
      <c r="Z196" s="649"/>
      <c r="AA196" s="523"/>
    </row>
    <row r="197" spans="1:27" s="520" customFormat="1" ht="14.25" customHeight="1" x14ac:dyDescent="0.2">
      <c r="A197" s="573" t="s">
        <v>562</v>
      </c>
      <c r="B197" s="573" t="s">
        <v>563</v>
      </c>
      <c r="C197" s="573" t="s">
        <v>748</v>
      </c>
      <c r="D197" s="702"/>
      <c r="E197" s="692">
        <v>41</v>
      </c>
      <c r="F197" s="603">
        <v>21</v>
      </c>
      <c r="G197" s="601" t="s">
        <v>723</v>
      </c>
      <c r="H197" s="601" t="s">
        <v>723</v>
      </c>
      <c r="I197" s="601" t="s">
        <v>723</v>
      </c>
      <c r="J197" s="601" t="s">
        <v>723</v>
      </c>
      <c r="K197" s="601" t="s">
        <v>723</v>
      </c>
      <c r="L197" s="694">
        <v>22</v>
      </c>
      <c r="M197" s="704">
        <v>0.53</v>
      </c>
      <c r="N197" s="607">
        <v>19</v>
      </c>
      <c r="O197" s="605" t="s">
        <v>723</v>
      </c>
      <c r="P197" s="605" t="s">
        <v>723</v>
      </c>
      <c r="Q197" s="606">
        <v>48</v>
      </c>
      <c r="R197" s="607">
        <v>20</v>
      </c>
      <c r="S197" s="605" t="s">
        <v>723</v>
      </c>
      <c r="T197" s="605" t="s">
        <v>723</v>
      </c>
      <c r="U197" s="607">
        <v>7</v>
      </c>
      <c r="V197" s="605" t="s">
        <v>723</v>
      </c>
      <c r="W197" s="608">
        <v>27</v>
      </c>
      <c r="X197" s="609">
        <v>0.65</v>
      </c>
      <c r="Y197" s="610" t="s">
        <v>723</v>
      </c>
      <c r="Z197" s="649"/>
      <c r="AA197" s="523"/>
    </row>
    <row r="198" spans="1:27" s="520" customFormat="1" ht="14.25" customHeight="1" x14ac:dyDescent="0.2">
      <c r="A198" s="573" t="s">
        <v>576</v>
      </c>
      <c r="B198" s="573" t="s">
        <v>577</v>
      </c>
      <c r="C198" s="573" t="s">
        <v>748</v>
      </c>
      <c r="D198" s="702"/>
      <c r="E198" s="692">
        <v>30.63</v>
      </c>
      <c r="F198" s="612" t="s">
        <v>723</v>
      </c>
      <c r="G198" s="601" t="s">
        <v>723</v>
      </c>
      <c r="H198" s="601" t="s">
        <v>723</v>
      </c>
      <c r="I198" s="601" t="s">
        <v>723</v>
      </c>
      <c r="J198" s="601" t="s">
        <v>723</v>
      </c>
      <c r="K198" s="601" t="s">
        <v>723</v>
      </c>
      <c r="L198" s="694">
        <v>7</v>
      </c>
      <c r="M198" s="704">
        <v>0.23</v>
      </c>
      <c r="N198" s="605" t="s">
        <v>723</v>
      </c>
      <c r="O198" s="605" t="s">
        <v>723</v>
      </c>
      <c r="P198" s="607">
        <v>7</v>
      </c>
      <c r="Q198" s="606">
        <v>17</v>
      </c>
      <c r="R198" s="605" t="s">
        <v>723</v>
      </c>
      <c r="S198" s="605" t="s">
        <v>723</v>
      </c>
      <c r="T198" s="605" t="s">
        <v>723</v>
      </c>
      <c r="U198" s="605" t="s">
        <v>723</v>
      </c>
      <c r="V198" s="605" t="s">
        <v>723</v>
      </c>
      <c r="W198" s="611" t="s">
        <v>619</v>
      </c>
      <c r="X198" s="610" t="s">
        <v>723</v>
      </c>
      <c r="Y198" s="602">
        <v>17</v>
      </c>
      <c r="Z198" s="649"/>
      <c r="AA198" s="523"/>
    </row>
    <row r="199" spans="1:27" s="520" customFormat="1" ht="14.25" customHeight="1" x14ac:dyDescent="0.2">
      <c r="A199" s="573" t="s">
        <v>152</v>
      </c>
      <c r="B199" s="573" t="s">
        <v>153</v>
      </c>
      <c r="C199" s="573" t="s">
        <v>744</v>
      </c>
      <c r="D199" s="702"/>
      <c r="E199" s="692">
        <v>44</v>
      </c>
      <c r="F199" s="612" t="s">
        <v>723</v>
      </c>
      <c r="G199" s="601" t="s">
        <v>723</v>
      </c>
      <c r="H199" s="601" t="s">
        <v>723</v>
      </c>
      <c r="I199" s="601" t="s">
        <v>723</v>
      </c>
      <c r="J199" s="601" t="s">
        <v>723</v>
      </c>
      <c r="K199" s="601" t="s">
        <v>723</v>
      </c>
      <c r="L199" s="600" t="s">
        <v>723</v>
      </c>
      <c r="M199" s="610" t="s">
        <v>723</v>
      </c>
      <c r="N199" s="605" t="s">
        <v>723</v>
      </c>
      <c r="O199" s="605" t="s">
        <v>723</v>
      </c>
      <c r="P199" s="605" t="s">
        <v>723</v>
      </c>
      <c r="Q199" s="606">
        <v>8</v>
      </c>
      <c r="R199" s="605" t="s">
        <v>723</v>
      </c>
      <c r="S199" s="605" t="s">
        <v>723</v>
      </c>
      <c r="T199" s="605" t="s">
        <v>723</v>
      </c>
      <c r="U199" s="605" t="s">
        <v>723</v>
      </c>
      <c r="V199" s="605" t="s">
        <v>723</v>
      </c>
      <c r="W199" s="611" t="s">
        <v>619</v>
      </c>
      <c r="X199" s="610" t="s">
        <v>723</v>
      </c>
      <c r="Y199" s="610" t="s">
        <v>723</v>
      </c>
      <c r="Z199" s="649"/>
      <c r="AA199" s="523"/>
    </row>
    <row r="200" spans="1:27" s="520" customFormat="1" ht="14.25" customHeight="1" x14ac:dyDescent="0.2">
      <c r="A200" s="573" t="s">
        <v>101</v>
      </c>
      <c r="B200" s="573" t="s">
        <v>669</v>
      </c>
      <c r="C200" s="573" t="s">
        <v>747</v>
      </c>
      <c r="D200" s="702"/>
      <c r="E200" s="692">
        <v>71</v>
      </c>
      <c r="F200" s="614">
        <v>42</v>
      </c>
      <c r="G200" s="615" t="s">
        <v>723</v>
      </c>
      <c r="H200" s="615" t="s">
        <v>723</v>
      </c>
      <c r="I200" s="615" t="s">
        <v>723</v>
      </c>
      <c r="J200" s="615" t="s">
        <v>723</v>
      </c>
      <c r="K200" s="615" t="s">
        <v>723</v>
      </c>
      <c r="L200" s="755">
        <v>43</v>
      </c>
      <c r="M200" s="704">
        <v>0.6</v>
      </c>
      <c r="N200" s="617" t="s">
        <v>723</v>
      </c>
      <c r="O200" s="618">
        <v>58</v>
      </c>
      <c r="P200" s="617" t="s">
        <v>723</v>
      </c>
      <c r="Q200" s="619">
        <v>126</v>
      </c>
      <c r="R200" s="618">
        <v>12</v>
      </c>
      <c r="S200" s="617" t="s">
        <v>723</v>
      </c>
      <c r="T200" s="617" t="s">
        <v>723</v>
      </c>
      <c r="U200" s="617" t="s">
        <v>723</v>
      </c>
      <c r="V200" s="618">
        <v>9</v>
      </c>
      <c r="W200" s="620">
        <v>22</v>
      </c>
      <c r="X200" s="609">
        <v>0.31</v>
      </c>
      <c r="Y200" s="626">
        <v>19</v>
      </c>
      <c r="Z200" s="649"/>
      <c r="AA200" s="523"/>
    </row>
    <row r="201" spans="1:27" s="520" customFormat="1" ht="14.25" customHeight="1" x14ac:dyDescent="0.2">
      <c r="A201" s="573" t="s">
        <v>316</v>
      </c>
      <c r="B201" s="573" t="s">
        <v>317</v>
      </c>
      <c r="C201" s="573" t="s">
        <v>745</v>
      </c>
      <c r="D201" s="702"/>
      <c r="E201" s="692">
        <v>57</v>
      </c>
      <c r="F201" s="603">
        <v>13</v>
      </c>
      <c r="G201" s="601" t="s">
        <v>723</v>
      </c>
      <c r="H201" s="601" t="s">
        <v>723</v>
      </c>
      <c r="I201" s="601" t="s">
        <v>723</v>
      </c>
      <c r="J201" s="601" t="s">
        <v>723</v>
      </c>
      <c r="K201" s="601" t="s">
        <v>723</v>
      </c>
      <c r="L201" s="694">
        <v>14</v>
      </c>
      <c r="M201" s="704">
        <v>0.24</v>
      </c>
      <c r="N201" s="605" t="s">
        <v>723</v>
      </c>
      <c r="O201" s="605" t="s">
        <v>723</v>
      </c>
      <c r="P201" s="607">
        <v>5</v>
      </c>
      <c r="Q201" s="606">
        <v>26</v>
      </c>
      <c r="R201" s="605" t="s">
        <v>723</v>
      </c>
      <c r="S201" s="607">
        <v>26</v>
      </c>
      <c r="T201" s="607">
        <v>52</v>
      </c>
      <c r="U201" s="605" t="s">
        <v>723</v>
      </c>
      <c r="V201" s="605" t="s">
        <v>723</v>
      </c>
      <c r="W201" s="608">
        <v>80</v>
      </c>
      <c r="X201" s="609">
        <v>1.39</v>
      </c>
      <c r="Y201" s="610" t="s">
        <v>723</v>
      </c>
      <c r="Z201" s="649"/>
      <c r="AA201" s="523"/>
    </row>
    <row r="202" spans="1:27" s="520" customFormat="1" ht="14.25" customHeight="1" x14ac:dyDescent="0.2">
      <c r="A202" s="573" t="s">
        <v>176</v>
      </c>
      <c r="B202" s="573" t="s">
        <v>177</v>
      </c>
      <c r="C202" s="573" t="s">
        <v>744</v>
      </c>
      <c r="D202" s="702"/>
      <c r="E202" s="692">
        <v>49</v>
      </c>
      <c r="F202" s="612" t="s">
        <v>723</v>
      </c>
      <c r="G202" s="601" t="s">
        <v>723</v>
      </c>
      <c r="H202" s="601" t="s">
        <v>723</v>
      </c>
      <c r="I202" s="601" t="s">
        <v>723</v>
      </c>
      <c r="J202" s="601" t="s">
        <v>723</v>
      </c>
      <c r="K202" s="601" t="s">
        <v>723</v>
      </c>
      <c r="L202" s="694">
        <v>32</v>
      </c>
      <c r="M202" s="704">
        <v>0.65</v>
      </c>
      <c r="N202" s="607">
        <v>6</v>
      </c>
      <c r="O202" s="605" t="s">
        <v>723</v>
      </c>
      <c r="P202" s="605" t="s">
        <v>723</v>
      </c>
      <c r="Q202" s="606">
        <v>44</v>
      </c>
      <c r="R202" s="607">
        <v>5</v>
      </c>
      <c r="S202" s="605" t="s">
        <v>723</v>
      </c>
      <c r="T202" s="607">
        <v>18</v>
      </c>
      <c r="U202" s="605" t="s">
        <v>723</v>
      </c>
      <c r="V202" s="605" t="s">
        <v>723</v>
      </c>
      <c r="W202" s="608">
        <v>23</v>
      </c>
      <c r="X202" s="609">
        <v>0.47</v>
      </c>
      <c r="Y202" s="602">
        <v>19</v>
      </c>
      <c r="Z202" s="649"/>
      <c r="AA202" s="523"/>
    </row>
    <row r="203" spans="1:27" s="520" customFormat="1" ht="14.25" customHeight="1" x14ac:dyDescent="0.2">
      <c r="A203" s="573" t="s">
        <v>102</v>
      </c>
      <c r="B203" s="573" t="s">
        <v>670</v>
      </c>
      <c r="C203" s="573" t="s">
        <v>747</v>
      </c>
      <c r="D203" s="702"/>
      <c r="E203" s="692">
        <v>73</v>
      </c>
      <c r="F203" s="612" t="s">
        <v>723</v>
      </c>
      <c r="G203" s="601" t="s">
        <v>723</v>
      </c>
      <c r="H203" s="601" t="s">
        <v>723</v>
      </c>
      <c r="I203" s="601" t="s">
        <v>723</v>
      </c>
      <c r="J203" s="601" t="s">
        <v>723</v>
      </c>
      <c r="K203" s="601" t="s">
        <v>723</v>
      </c>
      <c r="L203" s="694">
        <v>17</v>
      </c>
      <c r="M203" s="704">
        <v>0.23</v>
      </c>
      <c r="N203" s="605" t="s">
        <v>723</v>
      </c>
      <c r="O203" s="605" t="s">
        <v>723</v>
      </c>
      <c r="P203" s="605" t="s">
        <v>723</v>
      </c>
      <c r="Q203" s="606">
        <v>22</v>
      </c>
      <c r="R203" s="605" t="s">
        <v>723</v>
      </c>
      <c r="S203" s="605" t="s">
        <v>723</v>
      </c>
      <c r="T203" s="605" t="s">
        <v>723</v>
      </c>
      <c r="U203" s="605" t="s">
        <v>723</v>
      </c>
      <c r="V203" s="605" t="s">
        <v>723</v>
      </c>
      <c r="W203" s="608">
        <v>9</v>
      </c>
      <c r="X203" s="609">
        <v>0.12</v>
      </c>
      <c r="Y203" s="610" t="s">
        <v>723</v>
      </c>
      <c r="Z203" s="649"/>
      <c r="AA203" s="523"/>
    </row>
    <row r="204" spans="1:27" s="520" customFormat="1" ht="14.25" customHeight="1" x14ac:dyDescent="0.2">
      <c r="A204" s="573" t="s">
        <v>336</v>
      </c>
      <c r="B204" s="573" t="s">
        <v>337</v>
      </c>
      <c r="C204" s="573" t="s">
        <v>745</v>
      </c>
      <c r="D204" s="702"/>
      <c r="E204" s="692">
        <v>48</v>
      </c>
      <c r="F204" s="612" t="s">
        <v>723</v>
      </c>
      <c r="G204" s="601" t="s">
        <v>723</v>
      </c>
      <c r="H204" s="601" t="s">
        <v>723</v>
      </c>
      <c r="I204" s="601" t="s">
        <v>723</v>
      </c>
      <c r="J204" s="601" t="s">
        <v>723</v>
      </c>
      <c r="K204" s="601" t="s">
        <v>723</v>
      </c>
      <c r="L204" s="694">
        <v>24</v>
      </c>
      <c r="M204" s="704">
        <v>0.5</v>
      </c>
      <c r="N204" s="605" t="s">
        <v>723</v>
      </c>
      <c r="O204" s="607">
        <v>14</v>
      </c>
      <c r="P204" s="605" t="s">
        <v>723</v>
      </c>
      <c r="Q204" s="606">
        <v>43</v>
      </c>
      <c r="R204" s="607">
        <v>5</v>
      </c>
      <c r="S204" s="605" t="s">
        <v>723</v>
      </c>
      <c r="T204" s="605" t="s">
        <v>723</v>
      </c>
      <c r="U204" s="605" t="s">
        <v>723</v>
      </c>
      <c r="V204" s="607">
        <v>10</v>
      </c>
      <c r="W204" s="608">
        <v>19</v>
      </c>
      <c r="X204" s="609">
        <v>0.39</v>
      </c>
      <c r="Y204" s="602">
        <v>11</v>
      </c>
      <c r="Z204" s="649"/>
      <c r="AA204" s="523"/>
    </row>
    <row r="205" spans="1:27" s="520" customFormat="1" ht="14.25" customHeight="1" x14ac:dyDescent="0.2">
      <c r="A205" s="573" t="s">
        <v>549</v>
      </c>
      <c r="B205" s="573" t="s">
        <v>671</v>
      </c>
      <c r="C205" s="573" t="s">
        <v>748</v>
      </c>
      <c r="D205" s="702"/>
      <c r="E205" s="692">
        <v>94</v>
      </c>
      <c r="F205" s="603">
        <v>26</v>
      </c>
      <c r="G205" s="601" t="s">
        <v>723</v>
      </c>
      <c r="H205" s="601" t="s">
        <v>723</v>
      </c>
      <c r="I205" s="601" t="s">
        <v>723</v>
      </c>
      <c r="J205" s="601" t="s">
        <v>723</v>
      </c>
      <c r="K205" s="601" t="s">
        <v>723</v>
      </c>
      <c r="L205" s="694">
        <v>27</v>
      </c>
      <c r="M205" s="704">
        <v>0.28999999999999998</v>
      </c>
      <c r="N205" s="605" t="s">
        <v>723</v>
      </c>
      <c r="O205" s="605" t="s">
        <v>723</v>
      </c>
      <c r="P205" s="605" t="s">
        <v>723</v>
      </c>
      <c r="Q205" s="606">
        <v>65</v>
      </c>
      <c r="R205" s="607">
        <v>30</v>
      </c>
      <c r="S205" s="605" t="s">
        <v>723</v>
      </c>
      <c r="T205" s="607">
        <v>34</v>
      </c>
      <c r="U205" s="605" t="s">
        <v>723</v>
      </c>
      <c r="V205" s="605" t="s">
        <v>723</v>
      </c>
      <c r="W205" s="608">
        <v>66</v>
      </c>
      <c r="X205" s="609">
        <v>0.7</v>
      </c>
      <c r="Y205" s="610" t="s">
        <v>723</v>
      </c>
      <c r="Z205" s="649"/>
      <c r="AA205" s="523"/>
    </row>
    <row r="206" spans="1:27" s="520" customFormat="1" ht="14.25" customHeight="1" x14ac:dyDescent="0.2">
      <c r="A206" s="573" t="s">
        <v>21</v>
      </c>
      <c r="B206" s="573" t="s">
        <v>22</v>
      </c>
      <c r="C206" s="573" t="s">
        <v>750</v>
      </c>
      <c r="D206" s="702"/>
      <c r="E206" s="692">
        <v>95</v>
      </c>
      <c r="F206" s="603">
        <v>38</v>
      </c>
      <c r="G206" s="601" t="s">
        <v>723</v>
      </c>
      <c r="H206" s="601" t="s">
        <v>723</v>
      </c>
      <c r="I206" s="601" t="s">
        <v>723</v>
      </c>
      <c r="J206" s="601" t="s">
        <v>723</v>
      </c>
      <c r="K206" s="601" t="s">
        <v>723</v>
      </c>
      <c r="L206" s="694">
        <v>42</v>
      </c>
      <c r="M206" s="704">
        <v>0.44</v>
      </c>
      <c r="N206" s="607">
        <v>6</v>
      </c>
      <c r="O206" s="607">
        <v>22</v>
      </c>
      <c r="P206" s="607">
        <v>14</v>
      </c>
      <c r="Q206" s="606">
        <v>84</v>
      </c>
      <c r="R206" s="605" t="s">
        <v>723</v>
      </c>
      <c r="S206" s="605" t="s">
        <v>723</v>
      </c>
      <c r="T206" s="605" t="s">
        <v>723</v>
      </c>
      <c r="U206" s="605" t="s">
        <v>723</v>
      </c>
      <c r="V206" s="605" t="s">
        <v>723</v>
      </c>
      <c r="W206" s="608">
        <v>20</v>
      </c>
      <c r="X206" s="609">
        <v>0.21</v>
      </c>
      <c r="Y206" s="602">
        <v>61</v>
      </c>
      <c r="Z206" s="649"/>
      <c r="AA206" s="523"/>
    </row>
    <row r="207" spans="1:27" s="520" customFormat="1" ht="14.25" customHeight="1" x14ac:dyDescent="0.2">
      <c r="A207" s="573" t="s">
        <v>244</v>
      </c>
      <c r="B207" s="573" t="s">
        <v>245</v>
      </c>
      <c r="C207" s="573" t="s">
        <v>749</v>
      </c>
      <c r="D207" s="702"/>
      <c r="E207" s="692">
        <v>27</v>
      </c>
      <c r="F207" s="612" t="s">
        <v>723</v>
      </c>
      <c r="G207" s="601" t="s">
        <v>723</v>
      </c>
      <c r="H207" s="601" t="s">
        <v>723</v>
      </c>
      <c r="I207" s="601" t="s">
        <v>723</v>
      </c>
      <c r="J207" s="601" t="s">
        <v>723</v>
      </c>
      <c r="K207" s="601" t="s">
        <v>723</v>
      </c>
      <c r="L207" s="694">
        <v>27</v>
      </c>
      <c r="M207" s="704">
        <v>1.01</v>
      </c>
      <c r="N207" s="605" t="s">
        <v>723</v>
      </c>
      <c r="O207" s="607">
        <v>10</v>
      </c>
      <c r="P207" s="605" t="s">
        <v>723</v>
      </c>
      <c r="Q207" s="606">
        <v>40</v>
      </c>
      <c r="R207" s="605" t="s">
        <v>723</v>
      </c>
      <c r="S207" s="607">
        <v>5</v>
      </c>
      <c r="T207" s="605" t="s">
        <v>723</v>
      </c>
      <c r="U207" s="605" t="s">
        <v>723</v>
      </c>
      <c r="V207" s="605" t="s">
        <v>723</v>
      </c>
      <c r="W207" s="608">
        <v>8</v>
      </c>
      <c r="X207" s="609">
        <v>0.3</v>
      </c>
      <c r="Y207" s="602">
        <v>23</v>
      </c>
      <c r="Z207" s="649"/>
      <c r="AA207" s="523"/>
    </row>
    <row r="208" spans="1:27" s="520" customFormat="1" ht="14.25" customHeight="1" x14ac:dyDescent="0.2">
      <c r="A208" s="573" t="s">
        <v>166</v>
      </c>
      <c r="B208" s="573" t="s">
        <v>167</v>
      </c>
      <c r="C208" s="573" t="s">
        <v>744</v>
      </c>
      <c r="D208" s="702"/>
      <c r="E208" s="692">
        <v>41</v>
      </c>
      <c r="F208" s="612" t="s">
        <v>723</v>
      </c>
      <c r="G208" s="601" t="s">
        <v>723</v>
      </c>
      <c r="H208" s="601" t="s">
        <v>723</v>
      </c>
      <c r="I208" s="601" t="s">
        <v>723</v>
      </c>
      <c r="J208" s="601" t="s">
        <v>723</v>
      </c>
      <c r="K208" s="601" t="s">
        <v>723</v>
      </c>
      <c r="L208" s="600" t="s">
        <v>723</v>
      </c>
      <c r="M208" s="610" t="s">
        <v>723</v>
      </c>
      <c r="N208" s="605" t="s">
        <v>723</v>
      </c>
      <c r="O208" s="605" t="s">
        <v>723</v>
      </c>
      <c r="P208" s="605" t="s">
        <v>723</v>
      </c>
      <c r="Q208" s="606">
        <v>5</v>
      </c>
      <c r="R208" s="605" t="s">
        <v>723</v>
      </c>
      <c r="S208" s="605" t="s">
        <v>723</v>
      </c>
      <c r="T208" s="605" t="s">
        <v>723</v>
      </c>
      <c r="U208" s="605" t="s">
        <v>723</v>
      </c>
      <c r="V208" s="605" t="s">
        <v>723</v>
      </c>
      <c r="W208" s="611" t="s">
        <v>619</v>
      </c>
      <c r="X208" s="610" t="s">
        <v>723</v>
      </c>
      <c r="Y208" s="610" t="s">
        <v>723</v>
      </c>
      <c r="Z208" s="649"/>
      <c r="AA208" s="523"/>
    </row>
    <row r="209" spans="1:27" s="520" customFormat="1" ht="14.25" customHeight="1" x14ac:dyDescent="0.2">
      <c r="A209" s="573" t="s">
        <v>192</v>
      </c>
      <c r="B209" s="573" t="s">
        <v>193</v>
      </c>
      <c r="C209" s="573" t="s">
        <v>744</v>
      </c>
      <c r="D209" s="702"/>
      <c r="E209" s="692">
        <v>96</v>
      </c>
      <c r="F209" s="603">
        <v>93</v>
      </c>
      <c r="G209" s="604">
        <v>25</v>
      </c>
      <c r="H209" s="601" t="s">
        <v>723</v>
      </c>
      <c r="I209" s="604">
        <v>6</v>
      </c>
      <c r="J209" s="601" t="s">
        <v>723</v>
      </c>
      <c r="K209" s="601" t="s">
        <v>723</v>
      </c>
      <c r="L209" s="694">
        <v>128</v>
      </c>
      <c r="M209" s="704">
        <v>1.33</v>
      </c>
      <c r="N209" s="605" t="s">
        <v>723</v>
      </c>
      <c r="O209" s="605" t="s">
        <v>723</v>
      </c>
      <c r="P209" s="607">
        <v>28</v>
      </c>
      <c r="Q209" s="606">
        <v>168</v>
      </c>
      <c r="R209" s="607">
        <v>92</v>
      </c>
      <c r="S209" s="605" t="s">
        <v>723</v>
      </c>
      <c r="T209" s="607">
        <v>48</v>
      </c>
      <c r="U209" s="605" t="s">
        <v>723</v>
      </c>
      <c r="V209" s="607">
        <v>22</v>
      </c>
      <c r="W209" s="608">
        <v>162</v>
      </c>
      <c r="X209" s="609">
        <v>1.69</v>
      </c>
      <c r="Y209" s="602">
        <v>70</v>
      </c>
      <c r="Z209" s="649"/>
      <c r="AA209" s="523"/>
    </row>
    <row r="210" spans="1:27" s="520" customFormat="1" ht="14.25" customHeight="1" x14ac:dyDescent="0.2">
      <c r="A210" s="573" t="s">
        <v>14</v>
      </c>
      <c r="B210" s="573" t="s">
        <v>672</v>
      </c>
      <c r="C210" s="573" t="s">
        <v>750</v>
      </c>
      <c r="D210" s="702"/>
      <c r="E210" s="692">
        <v>142</v>
      </c>
      <c r="F210" s="612" t="s">
        <v>723</v>
      </c>
      <c r="G210" s="601" t="s">
        <v>723</v>
      </c>
      <c r="H210" s="601" t="s">
        <v>723</v>
      </c>
      <c r="I210" s="601" t="s">
        <v>723</v>
      </c>
      <c r="J210" s="601" t="s">
        <v>723</v>
      </c>
      <c r="K210" s="601" t="s">
        <v>723</v>
      </c>
      <c r="L210" s="694">
        <v>42</v>
      </c>
      <c r="M210" s="704">
        <v>0.3</v>
      </c>
      <c r="N210" s="605" t="s">
        <v>723</v>
      </c>
      <c r="O210" s="605" t="s">
        <v>723</v>
      </c>
      <c r="P210" s="607">
        <v>18</v>
      </c>
      <c r="Q210" s="606">
        <v>77</v>
      </c>
      <c r="R210" s="605" t="s">
        <v>723</v>
      </c>
      <c r="S210" s="605" t="s">
        <v>723</v>
      </c>
      <c r="T210" s="605" t="s">
        <v>723</v>
      </c>
      <c r="U210" s="605" t="s">
        <v>723</v>
      </c>
      <c r="V210" s="605" t="s">
        <v>723</v>
      </c>
      <c r="W210" s="611" t="s">
        <v>619</v>
      </c>
      <c r="X210" s="610" t="s">
        <v>723</v>
      </c>
      <c r="Y210" s="610" t="s">
        <v>723</v>
      </c>
      <c r="Z210" s="649"/>
      <c r="AA210" s="523"/>
    </row>
    <row r="211" spans="1:27" s="520" customFormat="1" ht="14.25" customHeight="1" x14ac:dyDescent="0.2">
      <c r="A211" s="573" t="s">
        <v>338</v>
      </c>
      <c r="B211" s="573" t="s">
        <v>339</v>
      </c>
      <c r="C211" s="573" t="s">
        <v>745</v>
      </c>
      <c r="D211" s="702"/>
      <c r="E211" s="692">
        <v>64</v>
      </c>
      <c r="F211" s="603">
        <v>13</v>
      </c>
      <c r="G211" s="601" t="s">
        <v>723</v>
      </c>
      <c r="H211" s="601" t="s">
        <v>723</v>
      </c>
      <c r="I211" s="601" t="s">
        <v>723</v>
      </c>
      <c r="J211" s="601" t="s">
        <v>723</v>
      </c>
      <c r="K211" s="601" t="s">
        <v>723</v>
      </c>
      <c r="L211" s="694">
        <v>18</v>
      </c>
      <c r="M211" s="704">
        <v>0.28000000000000003</v>
      </c>
      <c r="N211" s="607">
        <v>17</v>
      </c>
      <c r="O211" s="607">
        <v>6</v>
      </c>
      <c r="P211" s="607">
        <v>32</v>
      </c>
      <c r="Q211" s="606">
        <v>73</v>
      </c>
      <c r="R211" s="607">
        <v>13</v>
      </c>
      <c r="S211" s="605" t="s">
        <v>723</v>
      </c>
      <c r="T211" s="605" t="s">
        <v>723</v>
      </c>
      <c r="U211" s="605" t="s">
        <v>723</v>
      </c>
      <c r="V211" s="607">
        <v>24</v>
      </c>
      <c r="W211" s="608">
        <v>39</v>
      </c>
      <c r="X211" s="609">
        <v>0.61</v>
      </c>
      <c r="Y211" s="610" t="s">
        <v>723</v>
      </c>
      <c r="Z211" s="649"/>
      <c r="AA211" s="523"/>
    </row>
    <row r="212" spans="1:27" s="520" customFormat="1" ht="14.25" customHeight="1" x14ac:dyDescent="0.2">
      <c r="A212" s="573" t="s">
        <v>138</v>
      </c>
      <c r="B212" s="573" t="s">
        <v>673</v>
      </c>
      <c r="C212" s="573" t="s">
        <v>744</v>
      </c>
      <c r="D212" s="702"/>
      <c r="E212" s="692">
        <v>133</v>
      </c>
      <c r="F212" s="603">
        <v>78</v>
      </c>
      <c r="G212" s="604">
        <v>25</v>
      </c>
      <c r="H212" s="604">
        <v>17</v>
      </c>
      <c r="I212" s="604">
        <v>13</v>
      </c>
      <c r="J212" s="601" t="s">
        <v>723</v>
      </c>
      <c r="K212" s="601" t="s">
        <v>723</v>
      </c>
      <c r="L212" s="694">
        <v>141</v>
      </c>
      <c r="M212" s="704">
        <v>1.06</v>
      </c>
      <c r="N212" s="607">
        <v>21</v>
      </c>
      <c r="O212" s="607">
        <v>23</v>
      </c>
      <c r="P212" s="607">
        <v>86</v>
      </c>
      <c r="Q212" s="606">
        <v>271</v>
      </c>
      <c r="R212" s="607">
        <v>89</v>
      </c>
      <c r="S212" s="607">
        <v>98</v>
      </c>
      <c r="T212" s="607">
        <v>17</v>
      </c>
      <c r="U212" s="605" t="s">
        <v>723</v>
      </c>
      <c r="V212" s="605" t="s">
        <v>723</v>
      </c>
      <c r="W212" s="608">
        <v>204</v>
      </c>
      <c r="X212" s="609">
        <v>1.54</v>
      </c>
      <c r="Y212" s="602">
        <v>31</v>
      </c>
      <c r="Z212" s="649"/>
      <c r="AA212" s="523"/>
    </row>
    <row r="213" spans="1:27" s="520" customFormat="1" ht="14.25" customHeight="1" x14ac:dyDescent="0.2">
      <c r="A213" s="573" t="s">
        <v>246</v>
      </c>
      <c r="B213" s="573" t="s">
        <v>247</v>
      </c>
      <c r="C213" s="573" t="s">
        <v>749</v>
      </c>
      <c r="D213" s="702"/>
      <c r="E213" s="692">
        <v>55</v>
      </c>
      <c r="F213" s="603">
        <v>41</v>
      </c>
      <c r="G213" s="601" t="s">
        <v>723</v>
      </c>
      <c r="H213" s="601" t="s">
        <v>723</v>
      </c>
      <c r="I213" s="601" t="s">
        <v>723</v>
      </c>
      <c r="J213" s="601" t="s">
        <v>723</v>
      </c>
      <c r="K213" s="601" t="s">
        <v>723</v>
      </c>
      <c r="L213" s="694">
        <v>42</v>
      </c>
      <c r="M213" s="704">
        <v>0.77</v>
      </c>
      <c r="N213" s="605" t="s">
        <v>723</v>
      </c>
      <c r="O213" s="605" t="s">
        <v>723</v>
      </c>
      <c r="P213" s="605" t="s">
        <v>723</v>
      </c>
      <c r="Q213" s="606">
        <v>54</v>
      </c>
      <c r="R213" s="607">
        <v>21</v>
      </c>
      <c r="S213" s="607">
        <v>14</v>
      </c>
      <c r="T213" s="605" t="s">
        <v>723</v>
      </c>
      <c r="U213" s="605" t="s">
        <v>723</v>
      </c>
      <c r="V213" s="605" t="s">
        <v>723</v>
      </c>
      <c r="W213" s="608">
        <v>38</v>
      </c>
      <c r="X213" s="609">
        <v>0.7</v>
      </c>
      <c r="Y213" s="610" t="s">
        <v>723</v>
      </c>
      <c r="Z213" s="649"/>
      <c r="AA213" s="523"/>
    </row>
    <row r="214" spans="1:27" s="520" customFormat="1" ht="14.25" customHeight="1" x14ac:dyDescent="0.2">
      <c r="A214" s="573" t="s">
        <v>168</v>
      </c>
      <c r="B214" s="573" t="s">
        <v>169</v>
      </c>
      <c r="C214" s="573" t="s">
        <v>744</v>
      </c>
      <c r="D214" s="702"/>
      <c r="E214" s="692">
        <v>22</v>
      </c>
      <c r="F214" s="603">
        <v>10</v>
      </c>
      <c r="G214" s="601" t="s">
        <v>723</v>
      </c>
      <c r="H214" s="601" t="s">
        <v>723</v>
      </c>
      <c r="I214" s="601" t="s">
        <v>723</v>
      </c>
      <c r="J214" s="601" t="s">
        <v>723</v>
      </c>
      <c r="K214" s="601" t="s">
        <v>723</v>
      </c>
      <c r="L214" s="694">
        <v>15</v>
      </c>
      <c r="M214" s="704">
        <v>0.7</v>
      </c>
      <c r="N214" s="605" t="s">
        <v>723</v>
      </c>
      <c r="O214" s="607">
        <v>12</v>
      </c>
      <c r="P214" s="605" t="s">
        <v>723</v>
      </c>
      <c r="Q214" s="606">
        <v>30</v>
      </c>
      <c r="R214" s="605" t="s">
        <v>723</v>
      </c>
      <c r="S214" s="605" t="s">
        <v>723</v>
      </c>
      <c r="T214" s="607">
        <v>8</v>
      </c>
      <c r="U214" s="605" t="s">
        <v>723</v>
      </c>
      <c r="V214" s="605" t="s">
        <v>723</v>
      </c>
      <c r="W214" s="608">
        <v>12</v>
      </c>
      <c r="X214" s="609">
        <v>0.56000000000000005</v>
      </c>
      <c r="Y214" s="602">
        <v>10</v>
      </c>
      <c r="Z214" s="649"/>
      <c r="AA214" s="523"/>
    </row>
    <row r="215" spans="1:27" s="520" customFormat="1" ht="14.25" customHeight="1" x14ac:dyDescent="0.2">
      <c r="A215" s="573" t="s">
        <v>51</v>
      </c>
      <c r="B215" s="573" t="s">
        <v>52</v>
      </c>
      <c r="C215" s="573" t="s">
        <v>743</v>
      </c>
      <c r="D215" s="702"/>
      <c r="E215" s="692">
        <v>93.864999999999995</v>
      </c>
      <c r="F215" s="603">
        <v>16</v>
      </c>
      <c r="G215" s="601" t="s">
        <v>723</v>
      </c>
      <c r="H215" s="601" t="s">
        <v>723</v>
      </c>
      <c r="I215" s="601" t="s">
        <v>723</v>
      </c>
      <c r="J215" s="601" t="s">
        <v>723</v>
      </c>
      <c r="K215" s="601" t="s">
        <v>723</v>
      </c>
      <c r="L215" s="694">
        <v>29</v>
      </c>
      <c r="M215" s="704">
        <v>0.31</v>
      </c>
      <c r="N215" s="605" t="s">
        <v>723</v>
      </c>
      <c r="O215" s="605" t="s">
        <v>723</v>
      </c>
      <c r="P215" s="607">
        <v>35</v>
      </c>
      <c r="Q215" s="606">
        <v>82</v>
      </c>
      <c r="R215" s="607">
        <v>12</v>
      </c>
      <c r="S215" s="605" t="s">
        <v>723</v>
      </c>
      <c r="T215" s="607">
        <v>31</v>
      </c>
      <c r="U215" s="605" t="s">
        <v>723</v>
      </c>
      <c r="V215" s="605" t="s">
        <v>723</v>
      </c>
      <c r="W215" s="608">
        <v>44</v>
      </c>
      <c r="X215" s="609">
        <v>0.47</v>
      </c>
      <c r="Y215" s="610" t="s">
        <v>723</v>
      </c>
      <c r="Z215" s="649"/>
      <c r="AA215" s="523"/>
    </row>
    <row r="216" spans="1:27" s="520" customFormat="1" ht="14.25" customHeight="1" x14ac:dyDescent="0.2">
      <c r="A216" s="573" t="s">
        <v>500</v>
      </c>
      <c r="B216" s="573" t="s">
        <v>501</v>
      </c>
      <c r="C216" s="573" t="s">
        <v>742</v>
      </c>
      <c r="D216" s="702"/>
      <c r="E216" s="692">
        <v>60</v>
      </c>
      <c r="F216" s="603">
        <v>14</v>
      </c>
      <c r="G216" s="604">
        <v>5</v>
      </c>
      <c r="H216" s="601" t="s">
        <v>723</v>
      </c>
      <c r="I216" s="601" t="s">
        <v>723</v>
      </c>
      <c r="J216" s="601" t="s">
        <v>723</v>
      </c>
      <c r="K216" s="601" t="s">
        <v>723</v>
      </c>
      <c r="L216" s="694">
        <v>26</v>
      </c>
      <c r="M216" s="704">
        <v>0.43</v>
      </c>
      <c r="N216" s="607">
        <v>12</v>
      </c>
      <c r="O216" s="607">
        <v>8</v>
      </c>
      <c r="P216" s="607">
        <v>8</v>
      </c>
      <c r="Q216" s="606">
        <v>54</v>
      </c>
      <c r="R216" s="605" t="s">
        <v>723</v>
      </c>
      <c r="S216" s="605" t="s">
        <v>723</v>
      </c>
      <c r="T216" s="607">
        <v>65</v>
      </c>
      <c r="U216" s="607">
        <v>28</v>
      </c>
      <c r="V216" s="605" t="s">
        <v>723</v>
      </c>
      <c r="W216" s="608">
        <v>94</v>
      </c>
      <c r="X216" s="609">
        <v>1.57</v>
      </c>
      <c r="Y216" s="610" t="s">
        <v>723</v>
      </c>
      <c r="Z216" s="649"/>
      <c r="AA216" s="523"/>
    </row>
    <row r="217" spans="1:27" s="520" customFormat="1" ht="14.25" customHeight="1" x14ac:dyDescent="0.2">
      <c r="A217" s="573" t="s">
        <v>75</v>
      </c>
      <c r="B217" s="573" t="s">
        <v>76</v>
      </c>
      <c r="C217" s="573" t="s">
        <v>743</v>
      </c>
      <c r="D217" s="702"/>
      <c r="E217" s="692">
        <v>39</v>
      </c>
      <c r="F217" s="612" t="s">
        <v>723</v>
      </c>
      <c r="G217" s="601" t="s">
        <v>723</v>
      </c>
      <c r="H217" s="601" t="s">
        <v>723</v>
      </c>
      <c r="I217" s="601" t="s">
        <v>723</v>
      </c>
      <c r="J217" s="601" t="s">
        <v>723</v>
      </c>
      <c r="K217" s="601" t="s">
        <v>723</v>
      </c>
      <c r="L217" s="600" t="s">
        <v>723</v>
      </c>
      <c r="M217" s="610" t="s">
        <v>723</v>
      </c>
      <c r="N217" s="605" t="s">
        <v>723</v>
      </c>
      <c r="O217" s="605" t="s">
        <v>723</v>
      </c>
      <c r="P217" s="607">
        <v>25</v>
      </c>
      <c r="Q217" s="606">
        <v>31</v>
      </c>
      <c r="R217" s="605" t="s">
        <v>723</v>
      </c>
      <c r="S217" s="605" t="s">
        <v>723</v>
      </c>
      <c r="T217" s="605" t="s">
        <v>723</v>
      </c>
      <c r="U217" s="605" t="s">
        <v>723</v>
      </c>
      <c r="V217" s="605" t="s">
        <v>723</v>
      </c>
      <c r="W217" s="608">
        <v>5</v>
      </c>
      <c r="X217" s="609">
        <v>0.13</v>
      </c>
      <c r="Y217" s="610" t="s">
        <v>723</v>
      </c>
      <c r="Z217" s="649"/>
      <c r="AA217" s="523"/>
    </row>
    <row r="218" spans="1:27" s="520" customFormat="1" ht="14.25" customHeight="1" x14ac:dyDescent="0.2">
      <c r="A218" s="573" t="s">
        <v>271</v>
      </c>
      <c r="B218" s="573" t="s">
        <v>674</v>
      </c>
      <c r="C218" s="573" t="s">
        <v>745</v>
      </c>
      <c r="D218" s="702"/>
      <c r="E218" s="692">
        <v>80</v>
      </c>
      <c r="F218" s="603">
        <v>149</v>
      </c>
      <c r="G218" s="604">
        <v>16</v>
      </c>
      <c r="H218" s="604">
        <v>17</v>
      </c>
      <c r="I218" s="601" t="s">
        <v>723</v>
      </c>
      <c r="J218" s="601" t="s">
        <v>723</v>
      </c>
      <c r="K218" s="604">
        <v>18</v>
      </c>
      <c r="L218" s="694">
        <v>206</v>
      </c>
      <c r="M218" s="704">
        <v>2.57</v>
      </c>
      <c r="N218" s="607">
        <v>16</v>
      </c>
      <c r="O218" s="607">
        <v>50</v>
      </c>
      <c r="P218" s="607">
        <v>72</v>
      </c>
      <c r="Q218" s="606">
        <v>344</v>
      </c>
      <c r="R218" s="607">
        <v>120</v>
      </c>
      <c r="S218" s="607">
        <v>68</v>
      </c>
      <c r="T218" s="605" t="s">
        <v>723</v>
      </c>
      <c r="U218" s="607">
        <v>96</v>
      </c>
      <c r="V218" s="605" t="s">
        <v>723</v>
      </c>
      <c r="W218" s="608">
        <v>284</v>
      </c>
      <c r="X218" s="609">
        <v>3.55</v>
      </c>
      <c r="Y218" s="602">
        <v>108</v>
      </c>
      <c r="Z218" s="649"/>
      <c r="AA218" s="523"/>
    </row>
    <row r="219" spans="1:27" s="520" customFormat="1" ht="14.25" customHeight="1" x14ac:dyDescent="0.2">
      <c r="A219" s="573" t="s">
        <v>550</v>
      </c>
      <c r="B219" s="573" t="s">
        <v>675</v>
      </c>
      <c r="C219" s="573" t="s">
        <v>748</v>
      </c>
      <c r="D219" s="702"/>
      <c r="E219" s="692">
        <v>114</v>
      </c>
      <c r="F219" s="603">
        <v>59</v>
      </c>
      <c r="G219" s="601" t="s">
        <v>723</v>
      </c>
      <c r="H219" s="601" t="s">
        <v>723</v>
      </c>
      <c r="I219" s="601" t="s">
        <v>723</v>
      </c>
      <c r="J219" s="604">
        <v>7</v>
      </c>
      <c r="K219" s="601" t="s">
        <v>723</v>
      </c>
      <c r="L219" s="694">
        <v>70</v>
      </c>
      <c r="M219" s="704">
        <v>0.61</v>
      </c>
      <c r="N219" s="607">
        <v>18</v>
      </c>
      <c r="O219" s="607">
        <v>8</v>
      </c>
      <c r="P219" s="607">
        <v>77</v>
      </c>
      <c r="Q219" s="606">
        <v>173</v>
      </c>
      <c r="R219" s="607">
        <v>46</v>
      </c>
      <c r="S219" s="605" t="s">
        <v>723</v>
      </c>
      <c r="T219" s="605" t="s">
        <v>723</v>
      </c>
      <c r="U219" s="607">
        <v>36</v>
      </c>
      <c r="V219" s="607">
        <v>44</v>
      </c>
      <c r="W219" s="608">
        <v>142</v>
      </c>
      <c r="X219" s="609">
        <v>1.25</v>
      </c>
      <c r="Y219" s="602">
        <v>67</v>
      </c>
      <c r="Z219" s="649"/>
      <c r="AA219" s="523"/>
    </row>
    <row r="220" spans="1:27" s="520" customFormat="1" ht="14.25" customHeight="1" x14ac:dyDescent="0.2">
      <c r="A220" s="573" t="s">
        <v>551</v>
      </c>
      <c r="B220" s="573" t="s">
        <v>676</v>
      </c>
      <c r="C220" s="573" t="s">
        <v>748</v>
      </c>
      <c r="D220" s="702"/>
      <c r="E220" s="692">
        <v>66.72</v>
      </c>
      <c r="F220" s="603">
        <v>14</v>
      </c>
      <c r="G220" s="601" t="s">
        <v>723</v>
      </c>
      <c r="H220" s="601" t="s">
        <v>723</v>
      </c>
      <c r="I220" s="601" t="s">
        <v>723</v>
      </c>
      <c r="J220" s="601" t="s">
        <v>723</v>
      </c>
      <c r="K220" s="601" t="s">
        <v>723</v>
      </c>
      <c r="L220" s="694">
        <v>19</v>
      </c>
      <c r="M220" s="704">
        <v>0.28000000000000003</v>
      </c>
      <c r="N220" s="607">
        <v>11</v>
      </c>
      <c r="O220" s="607">
        <v>8</v>
      </c>
      <c r="P220" s="607">
        <v>24</v>
      </c>
      <c r="Q220" s="606">
        <v>62</v>
      </c>
      <c r="R220" s="607">
        <v>23</v>
      </c>
      <c r="S220" s="605" t="s">
        <v>723</v>
      </c>
      <c r="T220" s="607">
        <v>41</v>
      </c>
      <c r="U220" s="607">
        <v>35</v>
      </c>
      <c r="V220" s="605" t="s">
        <v>723</v>
      </c>
      <c r="W220" s="608">
        <v>103</v>
      </c>
      <c r="X220" s="609">
        <v>1.54</v>
      </c>
      <c r="Y220" s="602">
        <v>7</v>
      </c>
      <c r="Z220" s="649"/>
      <c r="AA220" s="523"/>
    </row>
    <row r="221" spans="1:27" s="520" customFormat="1" ht="14.25" customHeight="1" x14ac:dyDescent="0.2">
      <c r="A221" s="573" t="s">
        <v>427</v>
      </c>
      <c r="B221" s="573" t="s">
        <v>677</v>
      </c>
      <c r="C221" s="573" t="s">
        <v>742</v>
      </c>
      <c r="D221" s="702"/>
      <c r="E221" s="692">
        <v>90</v>
      </c>
      <c r="F221" s="603">
        <v>115</v>
      </c>
      <c r="G221" s="604">
        <v>7</v>
      </c>
      <c r="H221" s="604">
        <v>9</v>
      </c>
      <c r="I221" s="601" t="s">
        <v>723</v>
      </c>
      <c r="J221" s="601" t="s">
        <v>723</v>
      </c>
      <c r="K221" s="601" t="s">
        <v>723</v>
      </c>
      <c r="L221" s="694">
        <v>134</v>
      </c>
      <c r="M221" s="704">
        <v>1.48</v>
      </c>
      <c r="N221" s="607">
        <v>32</v>
      </c>
      <c r="O221" s="607">
        <v>9</v>
      </c>
      <c r="P221" s="607">
        <v>5</v>
      </c>
      <c r="Q221" s="606">
        <v>180</v>
      </c>
      <c r="R221" s="607">
        <v>16</v>
      </c>
      <c r="S221" s="605" t="s">
        <v>723</v>
      </c>
      <c r="T221" s="607">
        <v>20</v>
      </c>
      <c r="U221" s="605" t="s">
        <v>723</v>
      </c>
      <c r="V221" s="607">
        <v>26</v>
      </c>
      <c r="W221" s="608">
        <v>68</v>
      </c>
      <c r="X221" s="609">
        <v>0.75</v>
      </c>
      <c r="Y221" s="602">
        <v>77</v>
      </c>
      <c r="Z221" s="649"/>
      <c r="AA221" s="523"/>
    </row>
    <row r="222" spans="1:27" s="520" customFormat="1" ht="14.25" customHeight="1" x14ac:dyDescent="0.2">
      <c r="A222" s="573" t="s">
        <v>77</v>
      </c>
      <c r="B222" s="573" t="s">
        <v>78</v>
      </c>
      <c r="C222" s="573" t="s">
        <v>743</v>
      </c>
      <c r="D222" s="702"/>
      <c r="E222" s="692">
        <v>58.71</v>
      </c>
      <c r="F222" s="612" t="s">
        <v>723</v>
      </c>
      <c r="G222" s="601" t="s">
        <v>723</v>
      </c>
      <c r="H222" s="601" t="s">
        <v>723</v>
      </c>
      <c r="I222" s="601" t="s">
        <v>723</v>
      </c>
      <c r="J222" s="601" t="s">
        <v>723</v>
      </c>
      <c r="K222" s="601" t="s">
        <v>723</v>
      </c>
      <c r="L222" s="694">
        <v>12</v>
      </c>
      <c r="M222" s="704">
        <v>0.2</v>
      </c>
      <c r="N222" s="605" t="s">
        <v>723</v>
      </c>
      <c r="O222" s="605" t="s">
        <v>723</v>
      </c>
      <c r="P222" s="605" t="s">
        <v>723</v>
      </c>
      <c r="Q222" s="606">
        <v>22</v>
      </c>
      <c r="R222" s="605" t="s">
        <v>723</v>
      </c>
      <c r="S222" s="605" t="s">
        <v>723</v>
      </c>
      <c r="T222" s="607">
        <v>12</v>
      </c>
      <c r="U222" s="607">
        <v>6</v>
      </c>
      <c r="V222" s="605" t="s">
        <v>723</v>
      </c>
      <c r="W222" s="608">
        <v>20</v>
      </c>
      <c r="X222" s="609">
        <v>0.34</v>
      </c>
      <c r="Y222" s="602">
        <v>6</v>
      </c>
      <c r="Z222" s="649"/>
      <c r="AA222" s="523"/>
    </row>
    <row r="223" spans="1:27" s="520" customFormat="1" ht="14.25" customHeight="1" x14ac:dyDescent="0.2">
      <c r="A223" s="573" t="s">
        <v>578</v>
      </c>
      <c r="B223" s="573" t="s">
        <v>579</v>
      </c>
      <c r="C223" s="573" t="s">
        <v>748</v>
      </c>
      <c r="D223" s="702"/>
      <c r="E223" s="692">
        <v>20.245000000000001</v>
      </c>
      <c r="F223" s="612" t="s">
        <v>723</v>
      </c>
      <c r="G223" s="601" t="s">
        <v>723</v>
      </c>
      <c r="H223" s="601" t="s">
        <v>723</v>
      </c>
      <c r="I223" s="601" t="s">
        <v>723</v>
      </c>
      <c r="J223" s="601" t="s">
        <v>723</v>
      </c>
      <c r="K223" s="601" t="s">
        <v>723</v>
      </c>
      <c r="L223" s="694">
        <v>12</v>
      </c>
      <c r="M223" s="704">
        <v>0.59</v>
      </c>
      <c r="N223" s="605" t="s">
        <v>723</v>
      </c>
      <c r="O223" s="605" t="s">
        <v>723</v>
      </c>
      <c r="P223" s="605" t="s">
        <v>723</v>
      </c>
      <c r="Q223" s="606">
        <v>16</v>
      </c>
      <c r="R223" s="605" t="s">
        <v>723</v>
      </c>
      <c r="S223" s="605" t="s">
        <v>723</v>
      </c>
      <c r="T223" s="607">
        <v>13</v>
      </c>
      <c r="U223" s="605" t="s">
        <v>723</v>
      </c>
      <c r="V223" s="607">
        <v>16</v>
      </c>
      <c r="W223" s="608">
        <v>35</v>
      </c>
      <c r="X223" s="609">
        <v>1.73</v>
      </c>
      <c r="Y223" s="610" t="s">
        <v>723</v>
      </c>
      <c r="Z223" s="649"/>
      <c r="AA223" s="523"/>
    </row>
    <row r="224" spans="1:27" s="520" customFormat="1" ht="14.25" customHeight="1" x14ac:dyDescent="0.2">
      <c r="A224" s="573" t="s">
        <v>428</v>
      </c>
      <c r="B224" s="573" t="s">
        <v>678</v>
      </c>
      <c r="C224" s="573" t="s">
        <v>742</v>
      </c>
      <c r="D224" s="702"/>
      <c r="E224" s="692">
        <v>67</v>
      </c>
      <c r="F224" s="603">
        <v>39</v>
      </c>
      <c r="G224" s="604">
        <v>16</v>
      </c>
      <c r="H224" s="601" t="s">
        <v>723</v>
      </c>
      <c r="I224" s="604">
        <v>11</v>
      </c>
      <c r="J224" s="601" t="s">
        <v>723</v>
      </c>
      <c r="K224" s="601" t="s">
        <v>723</v>
      </c>
      <c r="L224" s="694">
        <v>73</v>
      </c>
      <c r="M224" s="704">
        <v>1.1000000000000001</v>
      </c>
      <c r="N224" s="607">
        <v>13</v>
      </c>
      <c r="O224" s="607">
        <v>5</v>
      </c>
      <c r="P224" s="607">
        <v>17</v>
      </c>
      <c r="Q224" s="606">
        <v>108</v>
      </c>
      <c r="R224" s="607">
        <v>117</v>
      </c>
      <c r="S224" s="607">
        <v>8</v>
      </c>
      <c r="T224" s="607">
        <v>167</v>
      </c>
      <c r="U224" s="605" t="s">
        <v>723</v>
      </c>
      <c r="V224" s="605" t="s">
        <v>723</v>
      </c>
      <c r="W224" s="608">
        <v>296</v>
      </c>
      <c r="X224" s="609">
        <v>4.4400000000000004</v>
      </c>
      <c r="Y224" s="602">
        <v>47</v>
      </c>
      <c r="Z224" s="649"/>
      <c r="AA224" s="523"/>
    </row>
    <row r="225" spans="1:27" s="520" customFormat="1" ht="14.25" customHeight="1" x14ac:dyDescent="0.2">
      <c r="A225" s="573" t="s">
        <v>414</v>
      </c>
      <c r="B225" s="573" t="s">
        <v>415</v>
      </c>
      <c r="C225" s="573" t="s">
        <v>746</v>
      </c>
      <c r="D225" s="702"/>
      <c r="E225" s="692">
        <v>112</v>
      </c>
      <c r="F225" s="603">
        <v>27</v>
      </c>
      <c r="G225" s="604">
        <v>29</v>
      </c>
      <c r="H225" s="604">
        <v>38</v>
      </c>
      <c r="I225" s="601" t="s">
        <v>723</v>
      </c>
      <c r="J225" s="601" t="s">
        <v>723</v>
      </c>
      <c r="K225" s="604">
        <v>23</v>
      </c>
      <c r="L225" s="694">
        <v>128</v>
      </c>
      <c r="M225" s="704">
        <v>1.1499999999999999</v>
      </c>
      <c r="N225" s="607">
        <v>13</v>
      </c>
      <c r="O225" s="607">
        <v>44</v>
      </c>
      <c r="P225" s="607">
        <v>70</v>
      </c>
      <c r="Q225" s="606">
        <v>255</v>
      </c>
      <c r="R225" s="607">
        <v>391</v>
      </c>
      <c r="S225" s="607">
        <v>153</v>
      </c>
      <c r="T225" s="607">
        <v>5</v>
      </c>
      <c r="U225" s="607">
        <v>939</v>
      </c>
      <c r="V225" s="607">
        <v>788</v>
      </c>
      <c r="W225" s="608">
        <v>2276</v>
      </c>
      <c r="X225" s="609">
        <v>20.36</v>
      </c>
      <c r="Y225" s="610" t="s">
        <v>723</v>
      </c>
      <c r="Z225" s="649"/>
      <c r="AA225" s="523"/>
    </row>
    <row r="226" spans="1:27" s="520" customFormat="1" ht="14.25" customHeight="1" x14ac:dyDescent="0.2">
      <c r="A226" s="573" t="s">
        <v>15</v>
      </c>
      <c r="B226" s="573" t="s">
        <v>679</v>
      </c>
      <c r="C226" s="573" t="s">
        <v>750</v>
      </c>
      <c r="D226" s="702"/>
      <c r="E226" s="692">
        <v>60.555</v>
      </c>
      <c r="F226" s="612" t="s">
        <v>723</v>
      </c>
      <c r="G226" s="601" t="s">
        <v>723</v>
      </c>
      <c r="H226" s="601" t="s">
        <v>723</v>
      </c>
      <c r="I226" s="601" t="s">
        <v>723</v>
      </c>
      <c r="J226" s="601" t="s">
        <v>723</v>
      </c>
      <c r="K226" s="601" t="s">
        <v>723</v>
      </c>
      <c r="L226" s="694">
        <v>6</v>
      </c>
      <c r="M226" s="704">
        <v>0.1</v>
      </c>
      <c r="N226" s="605" t="s">
        <v>723</v>
      </c>
      <c r="O226" s="605" t="s">
        <v>723</v>
      </c>
      <c r="P226" s="607">
        <v>5</v>
      </c>
      <c r="Q226" s="606">
        <v>13</v>
      </c>
      <c r="R226" s="605" t="s">
        <v>723</v>
      </c>
      <c r="S226" s="605" t="s">
        <v>723</v>
      </c>
      <c r="T226" s="607">
        <v>7</v>
      </c>
      <c r="U226" s="607">
        <v>8</v>
      </c>
      <c r="V226" s="605" t="s">
        <v>723</v>
      </c>
      <c r="W226" s="608">
        <v>20</v>
      </c>
      <c r="X226" s="609">
        <v>0.33</v>
      </c>
      <c r="Y226" s="610" t="s">
        <v>723</v>
      </c>
      <c r="Z226" s="649"/>
      <c r="AA226" s="523"/>
    </row>
    <row r="227" spans="1:27" s="520" customFormat="1" ht="14.25" customHeight="1" x14ac:dyDescent="0.2">
      <c r="A227" s="573" t="s">
        <v>220</v>
      </c>
      <c r="B227" s="573" t="s">
        <v>221</v>
      </c>
      <c r="C227" s="573" t="s">
        <v>749</v>
      </c>
      <c r="D227" s="702"/>
      <c r="E227" s="692">
        <v>36</v>
      </c>
      <c r="F227" s="603">
        <v>11</v>
      </c>
      <c r="G227" s="601" t="s">
        <v>723</v>
      </c>
      <c r="H227" s="601" t="s">
        <v>723</v>
      </c>
      <c r="I227" s="601" t="s">
        <v>723</v>
      </c>
      <c r="J227" s="601" t="s">
        <v>723</v>
      </c>
      <c r="K227" s="601" t="s">
        <v>723</v>
      </c>
      <c r="L227" s="694">
        <v>17</v>
      </c>
      <c r="M227" s="704">
        <v>0.48</v>
      </c>
      <c r="N227" s="605" t="s">
        <v>723</v>
      </c>
      <c r="O227" s="607">
        <v>8</v>
      </c>
      <c r="P227" s="605" t="s">
        <v>723</v>
      </c>
      <c r="Q227" s="606">
        <v>35</v>
      </c>
      <c r="R227" s="605" t="s">
        <v>723</v>
      </c>
      <c r="S227" s="605" t="s">
        <v>723</v>
      </c>
      <c r="T227" s="607">
        <v>16</v>
      </c>
      <c r="U227" s="605" t="s">
        <v>723</v>
      </c>
      <c r="V227" s="605" t="s">
        <v>723</v>
      </c>
      <c r="W227" s="608">
        <v>17</v>
      </c>
      <c r="X227" s="609">
        <v>0.48</v>
      </c>
      <c r="Y227" s="610" t="s">
        <v>723</v>
      </c>
      <c r="Z227" s="649"/>
      <c r="AA227" s="523"/>
    </row>
    <row r="228" spans="1:27" s="520" customFormat="1" ht="14.25" customHeight="1" x14ac:dyDescent="0.2">
      <c r="A228" s="573" t="s">
        <v>516</v>
      </c>
      <c r="B228" s="573" t="s">
        <v>517</v>
      </c>
      <c r="C228" s="573" t="s">
        <v>742</v>
      </c>
      <c r="D228" s="702"/>
      <c r="E228" s="692">
        <v>60</v>
      </c>
      <c r="F228" s="603">
        <v>12</v>
      </c>
      <c r="G228" s="601" t="s">
        <v>723</v>
      </c>
      <c r="H228" s="601" t="s">
        <v>723</v>
      </c>
      <c r="I228" s="601" t="s">
        <v>723</v>
      </c>
      <c r="J228" s="601" t="s">
        <v>723</v>
      </c>
      <c r="K228" s="601" t="s">
        <v>723</v>
      </c>
      <c r="L228" s="694">
        <v>15</v>
      </c>
      <c r="M228" s="704">
        <v>0.25</v>
      </c>
      <c r="N228" s="605" t="s">
        <v>723</v>
      </c>
      <c r="O228" s="605" t="s">
        <v>723</v>
      </c>
      <c r="P228" s="605" t="s">
        <v>723</v>
      </c>
      <c r="Q228" s="606">
        <v>21</v>
      </c>
      <c r="R228" s="605" t="s">
        <v>723</v>
      </c>
      <c r="S228" s="605" t="s">
        <v>723</v>
      </c>
      <c r="T228" s="607">
        <v>126</v>
      </c>
      <c r="U228" s="605" t="s">
        <v>723</v>
      </c>
      <c r="V228" s="607">
        <v>5</v>
      </c>
      <c r="W228" s="608">
        <v>135</v>
      </c>
      <c r="X228" s="609">
        <v>2.2400000000000002</v>
      </c>
      <c r="Y228" s="610" t="s">
        <v>723</v>
      </c>
      <c r="Z228" s="649"/>
      <c r="AA228" s="523"/>
    </row>
    <row r="229" spans="1:27" s="520" customFormat="1" ht="14.25" customHeight="1" x14ac:dyDescent="0.2">
      <c r="A229" s="573" t="s">
        <v>79</v>
      </c>
      <c r="B229" s="573" t="s">
        <v>80</v>
      </c>
      <c r="C229" s="573" t="s">
        <v>743</v>
      </c>
      <c r="D229" s="702"/>
      <c r="E229" s="692">
        <v>25.305</v>
      </c>
      <c r="F229" s="612" t="s">
        <v>723</v>
      </c>
      <c r="G229" s="601" t="s">
        <v>723</v>
      </c>
      <c r="H229" s="601" t="s">
        <v>723</v>
      </c>
      <c r="I229" s="601" t="s">
        <v>723</v>
      </c>
      <c r="J229" s="601" t="s">
        <v>723</v>
      </c>
      <c r="K229" s="601" t="s">
        <v>723</v>
      </c>
      <c r="L229" s="600" t="s">
        <v>723</v>
      </c>
      <c r="M229" s="610" t="s">
        <v>723</v>
      </c>
      <c r="N229" s="605" t="s">
        <v>723</v>
      </c>
      <c r="O229" s="605" t="s">
        <v>723</v>
      </c>
      <c r="P229" s="605" t="s">
        <v>723</v>
      </c>
      <c r="Q229" s="622" t="s">
        <v>723</v>
      </c>
      <c r="R229" s="605" t="s">
        <v>723</v>
      </c>
      <c r="S229" s="605" t="s">
        <v>723</v>
      </c>
      <c r="T229" s="605" t="s">
        <v>723</v>
      </c>
      <c r="U229" s="605" t="s">
        <v>723</v>
      </c>
      <c r="V229" s="605" t="s">
        <v>723</v>
      </c>
      <c r="W229" s="611" t="s">
        <v>619</v>
      </c>
      <c r="X229" s="610" t="s">
        <v>723</v>
      </c>
      <c r="Y229" s="610" t="s">
        <v>723</v>
      </c>
      <c r="Z229" s="649"/>
      <c r="AA229" s="523"/>
    </row>
    <row r="230" spans="1:27" s="520" customFormat="1" ht="14.25" customHeight="1" x14ac:dyDescent="0.2">
      <c r="A230" s="573" t="s">
        <v>416</v>
      </c>
      <c r="B230" s="573" t="s">
        <v>417</v>
      </c>
      <c r="C230" s="573" t="s">
        <v>746</v>
      </c>
      <c r="D230" s="702"/>
      <c r="E230" s="692">
        <v>86</v>
      </c>
      <c r="F230" s="603">
        <v>21</v>
      </c>
      <c r="G230" s="601" t="s">
        <v>723</v>
      </c>
      <c r="H230" s="604">
        <v>7</v>
      </c>
      <c r="I230" s="601" t="s">
        <v>723</v>
      </c>
      <c r="J230" s="601" t="s">
        <v>723</v>
      </c>
      <c r="K230" s="604">
        <v>6</v>
      </c>
      <c r="L230" s="694">
        <v>42</v>
      </c>
      <c r="M230" s="704">
        <v>0.49</v>
      </c>
      <c r="N230" s="605" t="s">
        <v>723</v>
      </c>
      <c r="O230" s="605" t="s">
        <v>723</v>
      </c>
      <c r="P230" s="607">
        <v>34</v>
      </c>
      <c r="Q230" s="606">
        <v>82</v>
      </c>
      <c r="R230" s="605" t="s">
        <v>723</v>
      </c>
      <c r="S230" s="607">
        <v>40</v>
      </c>
      <c r="T230" s="605" t="s">
        <v>723</v>
      </c>
      <c r="U230" s="607">
        <v>98</v>
      </c>
      <c r="V230" s="607">
        <v>109</v>
      </c>
      <c r="W230" s="608">
        <v>254</v>
      </c>
      <c r="X230" s="609">
        <v>2.95</v>
      </c>
      <c r="Y230" s="602">
        <v>19</v>
      </c>
      <c r="Z230" s="649"/>
      <c r="AA230" s="523"/>
    </row>
    <row r="231" spans="1:27" s="520" customFormat="1" ht="14.25" customHeight="1" x14ac:dyDescent="0.2">
      <c r="A231" s="573" t="s">
        <v>110</v>
      </c>
      <c r="B231" s="573" t="s">
        <v>111</v>
      </c>
      <c r="C231" s="573" t="s">
        <v>747</v>
      </c>
      <c r="D231" s="702"/>
      <c r="E231" s="692">
        <v>21</v>
      </c>
      <c r="F231" s="612" t="s">
        <v>723</v>
      </c>
      <c r="G231" s="601" t="s">
        <v>723</v>
      </c>
      <c r="H231" s="601" t="s">
        <v>723</v>
      </c>
      <c r="I231" s="601" t="s">
        <v>723</v>
      </c>
      <c r="J231" s="601" t="s">
        <v>723</v>
      </c>
      <c r="K231" s="601" t="s">
        <v>723</v>
      </c>
      <c r="L231" s="694">
        <v>5</v>
      </c>
      <c r="M231" s="704">
        <v>0.23</v>
      </c>
      <c r="N231" s="605" t="s">
        <v>723</v>
      </c>
      <c r="O231" s="605" t="s">
        <v>723</v>
      </c>
      <c r="P231" s="605" t="s">
        <v>723</v>
      </c>
      <c r="Q231" s="606">
        <v>7</v>
      </c>
      <c r="R231" s="605" t="s">
        <v>723</v>
      </c>
      <c r="S231" s="605" t="s">
        <v>723</v>
      </c>
      <c r="T231" s="605" t="s">
        <v>723</v>
      </c>
      <c r="U231" s="605" t="s">
        <v>723</v>
      </c>
      <c r="V231" s="605" t="s">
        <v>723</v>
      </c>
      <c r="W231" s="611" t="s">
        <v>619</v>
      </c>
      <c r="X231" s="610" t="s">
        <v>723</v>
      </c>
      <c r="Y231" s="602">
        <v>6</v>
      </c>
      <c r="Z231" s="649"/>
      <c r="AA231" s="523"/>
    </row>
    <row r="232" spans="1:27" s="520" customFormat="1" ht="14.25" customHeight="1" x14ac:dyDescent="0.2">
      <c r="A232" s="573" t="s">
        <v>53</v>
      </c>
      <c r="B232" s="573" t="s">
        <v>54</v>
      </c>
      <c r="C232" s="573" t="s">
        <v>743</v>
      </c>
      <c r="D232" s="702"/>
      <c r="E232" s="692">
        <v>90</v>
      </c>
      <c r="F232" s="603">
        <v>31</v>
      </c>
      <c r="G232" s="604">
        <v>8</v>
      </c>
      <c r="H232" s="601" t="s">
        <v>723</v>
      </c>
      <c r="I232" s="601" t="s">
        <v>723</v>
      </c>
      <c r="J232" s="604">
        <v>6</v>
      </c>
      <c r="K232" s="601" t="s">
        <v>723</v>
      </c>
      <c r="L232" s="694">
        <v>51</v>
      </c>
      <c r="M232" s="704">
        <v>0.56000000000000005</v>
      </c>
      <c r="N232" s="605" t="s">
        <v>723</v>
      </c>
      <c r="O232" s="605" t="s">
        <v>723</v>
      </c>
      <c r="P232" s="607">
        <v>125</v>
      </c>
      <c r="Q232" s="606">
        <v>211</v>
      </c>
      <c r="R232" s="605" t="s">
        <v>723</v>
      </c>
      <c r="S232" s="607">
        <v>15</v>
      </c>
      <c r="T232" s="607">
        <v>28</v>
      </c>
      <c r="U232" s="605" t="s">
        <v>723</v>
      </c>
      <c r="V232" s="605" t="s">
        <v>723</v>
      </c>
      <c r="W232" s="608">
        <v>44</v>
      </c>
      <c r="X232" s="609">
        <v>0.49</v>
      </c>
      <c r="Y232" s="602">
        <v>29</v>
      </c>
      <c r="Z232" s="649"/>
      <c r="AA232" s="523"/>
    </row>
    <row r="233" spans="1:27" s="520" customFormat="1" ht="14.25" customHeight="1" x14ac:dyDescent="0.2">
      <c r="A233" s="573" t="s">
        <v>302</v>
      </c>
      <c r="B233" s="573" t="s">
        <v>303</v>
      </c>
      <c r="C233" s="573" t="s">
        <v>745</v>
      </c>
      <c r="D233" s="702"/>
      <c r="E233" s="692">
        <v>35</v>
      </c>
      <c r="F233" s="612" t="s">
        <v>723</v>
      </c>
      <c r="G233" s="601" t="s">
        <v>723</v>
      </c>
      <c r="H233" s="601" t="s">
        <v>723</v>
      </c>
      <c r="I233" s="601" t="s">
        <v>723</v>
      </c>
      <c r="J233" s="601" t="s">
        <v>723</v>
      </c>
      <c r="K233" s="601" t="s">
        <v>723</v>
      </c>
      <c r="L233" s="694">
        <v>13</v>
      </c>
      <c r="M233" s="704">
        <v>0.37</v>
      </c>
      <c r="N233" s="605" t="s">
        <v>723</v>
      </c>
      <c r="O233" s="605" t="s">
        <v>723</v>
      </c>
      <c r="P233" s="605" t="s">
        <v>723</v>
      </c>
      <c r="Q233" s="606">
        <v>17</v>
      </c>
      <c r="R233" s="607">
        <v>30</v>
      </c>
      <c r="S233" s="605" t="s">
        <v>723</v>
      </c>
      <c r="T233" s="607">
        <v>31</v>
      </c>
      <c r="U233" s="605" t="s">
        <v>723</v>
      </c>
      <c r="V233" s="607">
        <v>9</v>
      </c>
      <c r="W233" s="608">
        <v>74</v>
      </c>
      <c r="X233" s="609">
        <v>2.11</v>
      </c>
      <c r="Y233" s="610" t="s">
        <v>723</v>
      </c>
      <c r="Z233" s="649"/>
      <c r="AA233" s="523"/>
    </row>
    <row r="234" spans="1:27" s="520" customFormat="1" ht="14.25" customHeight="1" x14ac:dyDescent="0.2">
      <c r="A234" s="573" t="s">
        <v>81</v>
      </c>
      <c r="B234" s="573" t="s">
        <v>82</v>
      </c>
      <c r="C234" s="573" t="s">
        <v>743</v>
      </c>
      <c r="D234" s="702"/>
      <c r="E234" s="692">
        <v>30</v>
      </c>
      <c r="F234" s="612" t="s">
        <v>723</v>
      </c>
      <c r="G234" s="601" t="s">
        <v>723</v>
      </c>
      <c r="H234" s="601" t="s">
        <v>723</v>
      </c>
      <c r="I234" s="601" t="s">
        <v>723</v>
      </c>
      <c r="J234" s="601" t="s">
        <v>723</v>
      </c>
      <c r="K234" s="601" t="s">
        <v>723</v>
      </c>
      <c r="L234" s="694">
        <v>5</v>
      </c>
      <c r="M234" s="704">
        <v>0.16</v>
      </c>
      <c r="N234" s="605" t="s">
        <v>723</v>
      </c>
      <c r="O234" s="605" t="s">
        <v>723</v>
      </c>
      <c r="P234" s="605" t="s">
        <v>723</v>
      </c>
      <c r="Q234" s="606">
        <v>6</v>
      </c>
      <c r="R234" s="605" t="s">
        <v>723</v>
      </c>
      <c r="S234" s="605" t="s">
        <v>723</v>
      </c>
      <c r="T234" s="605" t="s">
        <v>723</v>
      </c>
      <c r="U234" s="605" t="s">
        <v>723</v>
      </c>
      <c r="V234" s="605" t="s">
        <v>723</v>
      </c>
      <c r="W234" s="611" t="s">
        <v>619</v>
      </c>
      <c r="X234" s="610" t="s">
        <v>723</v>
      </c>
      <c r="Y234" s="602">
        <v>31</v>
      </c>
      <c r="Z234" s="649"/>
      <c r="AA234" s="523"/>
    </row>
    <row r="235" spans="1:27" s="520" customFormat="1" ht="14.25" customHeight="1" x14ac:dyDescent="0.2">
      <c r="A235" s="573" t="s">
        <v>448</v>
      </c>
      <c r="B235" s="573" t="s">
        <v>449</v>
      </c>
      <c r="C235" s="573" t="s">
        <v>742</v>
      </c>
      <c r="D235" s="702"/>
      <c r="E235" s="692">
        <v>43</v>
      </c>
      <c r="F235" s="603">
        <v>20</v>
      </c>
      <c r="G235" s="601" t="s">
        <v>723</v>
      </c>
      <c r="H235" s="601" t="s">
        <v>723</v>
      </c>
      <c r="I235" s="601" t="s">
        <v>723</v>
      </c>
      <c r="J235" s="601" t="s">
        <v>723</v>
      </c>
      <c r="K235" s="601" t="s">
        <v>723</v>
      </c>
      <c r="L235" s="694">
        <v>22</v>
      </c>
      <c r="M235" s="704">
        <v>0.51</v>
      </c>
      <c r="N235" s="605" t="s">
        <v>723</v>
      </c>
      <c r="O235" s="605" t="s">
        <v>723</v>
      </c>
      <c r="P235" s="607">
        <v>7</v>
      </c>
      <c r="Q235" s="606">
        <v>37</v>
      </c>
      <c r="R235" s="607">
        <v>14</v>
      </c>
      <c r="S235" s="605" t="s">
        <v>723</v>
      </c>
      <c r="T235" s="605" t="s">
        <v>723</v>
      </c>
      <c r="U235" s="605" t="s">
        <v>723</v>
      </c>
      <c r="V235" s="607">
        <v>10</v>
      </c>
      <c r="W235" s="608">
        <v>27</v>
      </c>
      <c r="X235" s="609">
        <v>0.63</v>
      </c>
      <c r="Y235" s="610" t="s">
        <v>723</v>
      </c>
      <c r="Z235" s="649"/>
      <c r="AA235" s="523"/>
    </row>
    <row r="236" spans="1:27" s="520" customFormat="1" ht="14.25" customHeight="1" x14ac:dyDescent="0.2">
      <c r="A236" s="573" t="s">
        <v>122</v>
      </c>
      <c r="B236" s="573" t="s">
        <v>123</v>
      </c>
      <c r="C236" s="573" t="s">
        <v>747</v>
      </c>
      <c r="D236" s="702"/>
      <c r="E236" s="692">
        <v>111</v>
      </c>
      <c r="F236" s="603">
        <v>24</v>
      </c>
      <c r="G236" s="601" t="s">
        <v>723</v>
      </c>
      <c r="H236" s="601" t="s">
        <v>723</v>
      </c>
      <c r="I236" s="601" t="s">
        <v>723</v>
      </c>
      <c r="J236" s="601" t="s">
        <v>723</v>
      </c>
      <c r="K236" s="601" t="s">
        <v>723</v>
      </c>
      <c r="L236" s="694">
        <v>30</v>
      </c>
      <c r="M236" s="704">
        <v>0.27</v>
      </c>
      <c r="N236" s="605" t="s">
        <v>723</v>
      </c>
      <c r="O236" s="605" t="s">
        <v>723</v>
      </c>
      <c r="P236" s="607">
        <v>42</v>
      </c>
      <c r="Q236" s="606">
        <v>78</v>
      </c>
      <c r="R236" s="605" t="s">
        <v>723</v>
      </c>
      <c r="S236" s="605" t="s">
        <v>723</v>
      </c>
      <c r="T236" s="605" t="s">
        <v>723</v>
      </c>
      <c r="U236" s="605" t="s">
        <v>723</v>
      </c>
      <c r="V236" s="605" t="s">
        <v>723</v>
      </c>
      <c r="W236" s="608">
        <v>27</v>
      </c>
      <c r="X236" s="609">
        <v>0.24</v>
      </c>
      <c r="Y236" s="602">
        <v>27</v>
      </c>
      <c r="Z236" s="649"/>
      <c r="AA236" s="523"/>
    </row>
    <row r="237" spans="1:27" s="520" customFormat="1" ht="14.25" customHeight="1" x14ac:dyDescent="0.2">
      <c r="A237" s="573" t="s">
        <v>248</v>
      </c>
      <c r="B237" s="573" t="s">
        <v>249</v>
      </c>
      <c r="C237" s="573" t="s">
        <v>749</v>
      </c>
      <c r="D237" s="702"/>
      <c r="E237" s="692">
        <v>44</v>
      </c>
      <c r="F237" s="603">
        <v>39</v>
      </c>
      <c r="G237" s="601" t="s">
        <v>723</v>
      </c>
      <c r="H237" s="601" t="s">
        <v>723</v>
      </c>
      <c r="I237" s="601" t="s">
        <v>723</v>
      </c>
      <c r="J237" s="601" t="s">
        <v>723</v>
      </c>
      <c r="K237" s="601" t="s">
        <v>723</v>
      </c>
      <c r="L237" s="694">
        <v>47</v>
      </c>
      <c r="M237" s="704">
        <v>1.06</v>
      </c>
      <c r="N237" s="607">
        <v>7</v>
      </c>
      <c r="O237" s="607">
        <v>8</v>
      </c>
      <c r="P237" s="607">
        <v>11</v>
      </c>
      <c r="Q237" s="606">
        <v>73</v>
      </c>
      <c r="R237" s="607">
        <v>5</v>
      </c>
      <c r="S237" s="605" t="s">
        <v>723</v>
      </c>
      <c r="T237" s="607">
        <v>78</v>
      </c>
      <c r="U237" s="607">
        <v>22</v>
      </c>
      <c r="V237" s="605" t="s">
        <v>723</v>
      </c>
      <c r="W237" s="608">
        <v>107</v>
      </c>
      <c r="X237" s="609">
        <v>2.41</v>
      </c>
      <c r="Y237" s="610" t="s">
        <v>723</v>
      </c>
      <c r="Z237" s="649"/>
      <c r="AA237" s="523"/>
    </row>
    <row r="238" spans="1:27" s="520" customFormat="1" ht="14.25" customHeight="1" x14ac:dyDescent="0.2">
      <c r="A238" s="573" t="s">
        <v>518</v>
      </c>
      <c r="B238" s="573" t="s">
        <v>519</v>
      </c>
      <c r="C238" s="573" t="s">
        <v>742</v>
      </c>
      <c r="D238" s="702"/>
      <c r="E238" s="692">
        <v>35</v>
      </c>
      <c r="F238" s="603">
        <v>15</v>
      </c>
      <c r="G238" s="601" t="s">
        <v>723</v>
      </c>
      <c r="H238" s="601" t="s">
        <v>723</v>
      </c>
      <c r="I238" s="601" t="s">
        <v>723</v>
      </c>
      <c r="J238" s="601" t="s">
        <v>723</v>
      </c>
      <c r="K238" s="601" t="s">
        <v>723</v>
      </c>
      <c r="L238" s="694">
        <v>16</v>
      </c>
      <c r="M238" s="704">
        <v>0.45</v>
      </c>
      <c r="N238" s="605" t="s">
        <v>723</v>
      </c>
      <c r="O238" s="605" t="s">
        <v>723</v>
      </c>
      <c r="P238" s="607">
        <v>7</v>
      </c>
      <c r="Q238" s="606">
        <v>28</v>
      </c>
      <c r="R238" s="607">
        <v>14</v>
      </c>
      <c r="S238" s="605" t="s">
        <v>723</v>
      </c>
      <c r="T238" s="607">
        <v>76</v>
      </c>
      <c r="U238" s="607">
        <v>8</v>
      </c>
      <c r="V238" s="605" t="s">
        <v>723</v>
      </c>
      <c r="W238" s="608">
        <v>98</v>
      </c>
      <c r="X238" s="609">
        <v>2.77</v>
      </c>
      <c r="Y238" s="610" t="s">
        <v>723</v>
      </c>
      <c r="Z238" s="649"/>
      <c r="AA238" s="523"/>
    </row>
    <row r="239" spans="1:27" s="520" customFormat="1" ht="14.25" customHeight="1" x14ac:dyDescent="0.2">
      <c r="A239" s="573" t="s">
        <v>210</v>
      </c>
      <c r="B239" s="573" t="s">
        <v>211</v>
      </c>
      <c r="C239" s="573" t="s">
        <v>744</v>
      </c>
      <c r="D239" s="702"/>
      <c r="E239" s="692">
        <v>49</v>
      </c>
      <c r="F239" s="612" t="s">
        <v>723</v>
      </c>
      <c r="G239" s="601" t="s">
        <v>723</v>
      </c>
      <c r="H239" s="601" t="s">
        <v>723</v>
      </c>
      <c r="I239" s="601" t="s">
        <v>723</v>
      </c>
      <c r="J239" s="601" t="s">
        <v>723</v>
      </c>
      <c r="K239" s="604">
        <v>7</v>
      </c>
      <c r="L239" s="694">
        <v>11</v>
      </c>
      <c r="M239" s="704">
        <v>0.23</v>
      </c>
      <c r="N239" s="605" t="s">
        <v>723</v>
      </c>
      <c r="O239" s="605" t="s">
        <v>723</v>
      </c>
      <c r="P239" s="605" t="s">
        <v>723</v>
      </c>
      <c r="Q239" s="606">
        <v>12</v>
      </c>
      <c r="R239" s="605" t="s">
        <v>723</v>
      </c>
      <c r="S239" s="607">
        <v>7</v>
      </c>
      <c r="T239" s="605" t="s">
        <v>723</v>
      </c>
      <c r="U239" s="605" t="s">
        <v>723</v>
      </c>
      <c r="V239" s="605" t="s">
        <v>723</v>
      </c>
      <c r="W239" s="608">
        <v>8</v>
      </c>
      <c r="X239" s="609">
        <v>0.16</v>
      </c>
      <c r="Y239" s="610" t="s">
        <v>723</v>
      </c>
      <c r="Z239" s="649"/>
      <c r="AA239" s="523"/>
    </row>
    <row r="240" spans="1:27" s="520" customFormat="1" ht="14.25" customHeight="1" x14ac:dyDescent="0.2">
      <c r="A240" s="573" t="s">
        <v>468</v>
      </c>
      <c r="B240" s="573" t="s">
        <v>469</v>
      </c>
      <c r="C240" s="573" t="s">
        <v>742</v>
      </c>
      <c r="D240" s="702"/>
      <c r="E240" s="692">
        <v>38</v>
      </c>
      <c r="F240" s="603">
        <v>25</v>
      </c>
      <c r="G240" s="601" t="s">
        <v>723</v>
      </c>
      <c r="H240" s="601" t="s">
        <v>723</v>
      </c>
      <c r="I240" s="601" t="s">
        <v>723</v>
      </c>
      <c r="J240" s="601" t="s">
        <v>723</v>
      </c>
      <c r="K240" s="601" t="s">
        <v>723</v>
      </c>
      <c r="L240" s="694">
        <v>31</v>
      </c>
      <c r="M240" s="704">
        <v>0.81</v>
      </c>
      <c r="N240" s="605" t="s">
        <v>723</v>
      </c>
      <c r="O240" s="605" t="s">
        <v>723</v>
      </c>
      <c r="P240" s="605" t="s">
        <v>723</v>
      </c>
      <c r="Q240" s="606">
        <v>38</v>
      </c>
      <c r="R240" s="605" t="s">
        <v>723</v>
      </c>
      <c r="S240" s="607">
        <v>10</v>
      </c>
      <c r="T240" s="607">
        <v>53</v>
      </c>
      <c r="U240" s="605" t="s">
        <v>723</v>
      </c>
      <c r="V240" s="607">
        <v>22</v>
      </c>
      <c r="W240" s="608">
        <v>92</v>
      </c>
      <c r="X240" s="609">
        <v>2.4</v>
      </c>
      <c r="Y240" s="602">
        <v>20</v>
      </c>
      <c r="Z240" s="649"/>
      <c r="AA240" s="523"/>
    </row>
    <row r="241" spans="1:27" s="520" customFormat="1" ht="14.25" customHeight="1" x14ac:dyDescent="0.2">
      <c r="A241" s="573" t="s">
        <v>139</v>
      </c>
      <c r="B241" s="573" t="s">
        <v>680</v>
      </c>
      <c r="C241" s="573" t="s">
        <v>744</v>
      </c>
      <c r="D241" s="702"/>
      <c r="E241" s="692">
        <v>16</v>
      </c>
      <c r="F241" s="623" t="s">
        <v>723</v>
      </c>
      <c r="G241" s="615" t="s">
        <v>723</v>
      </c>
      <c r="H241" s="615" t="s">
        <v>723</v>
      </c>
      <c r="I241" s="615" t="s">
        <v>723</v>
      </c>
      <c r="J241" s="615" t="s">
        <v>723</v>
      </c>
      <c r="K241" s="615" t="s">
        <v>723</v>
      </c>
      <c r="L241" s="755">
        <v>8</v>
      </c>
      <c r="M241" s="704">
        <v>0.5</v>
      </c>
      <c r="N241" s="617" t="s">
        <v>723</v>
      </c>
      <c r="O241" s="617" t="s">
        <v>723</v>
      </c>
      <c r="P241" s="618">
        <v>8</v>
      </c>
      <c r="Q241" s="619">
        <v>19</v>
      </c>
      <c r="R241" s="617" t="s">
        <v>723</v>
      </c>
      <c r="S241" s="617" t="s">
        <v>723</v>
      </c>
      <c r="T241" s="617" t="s">
        <v>723</v>
      </c>
      <c r="U241" s="617" t="s">
        <v>723</v>
      </c>
      <c r="V241" s="617" t="s">
        <v>723</v>
      </c>
      <c r="W241" s="625" t="s">
        <v>619</v>
      </c>
      <c r="X241" s="610" t="s">
        <v>723</v>
      </c>
      <c r="Y241" s="621" t="s">
        <v>723</v>
      </c>
      <c r="Z241" s="649"/>
      <c r="AA241" s="523"/>
    </row>
    <row r="242" spans="1:27" s="520" customFormat="1" ht="14.25" customHeight="1" x14ac:dyDescent="0.2">
      <c r="A242" s="573" t="s">
        <v>112</v>
      </c>
      <c r="B242" s="573" t="s">
        <v>113</v>
      </c>
      <c r="C242" s="573" t="s">
        <v>747</v>
      </c>
      <c r="D242" s="702"/>
      <c r="E242" s="692">
        <v>24</v>
      </c>
      <c r="F242" s="612" t="s">
        <v>723</v>
      </c>
      <c r="G242" s="601" t="s">
        <v>723</v>
      </c>
      <c r="H242" s="601" t="s">
        <v>723</v>
      </c>
      <c r="I242" s="601" t="s">
        <v>723</v>
      </c>
      <c r="J242" s="601" t="s">
        <v>723</v>
      </c>
      <c r="K242" s="601" t="s">
        <v>723</v>
      </c>
      <c r="L242" s="694">
        <v>5</v>
      </c>
      <c r="M242" s="704">
        <v>0.21</v>
      </c>
      <c r="N242" s="605" t="s">
        <v>723</v>
      </c>
      <c r="O242" s="605" t="s">
        <v>723</v>
      </c>
      <c r="P242" s="605" t="s">
        <v>723</v>
      </c>
      <c r="Q242" s="606">
        <v>6</v>
      </c>
      <c r="R242" s="605" t="s">
        <v>723</v>
      </c>
      <c r="S242" s="605" t="s">
        <v>723</v>
      </c>
      <c r="T242" s="605" t="s">
        <v>723</v>
      </c>
      <c r="U242" s="605" t="s">
        <v>723</v>
      </c>
      <c r="V242" s="607">
        <v>6</v>
      </c>
      <c r="W242" s="608">
        <v>7</v>
      </c>
      <c r="X242" s="609">
        <v>0.3</v>
      </c>
      <c r="Y242" s="602">
        <v>5</v>
      </c>
      <c r="Z242" s="649"/>
      <c r="AA242" s="523"/>
    </row>
    <row r="243" spans="1:27" s="520" customFormat="1" ht="14.25" customHeight="1" x14ac:dyDescent="0.2">
      <c r="A243" s="573" t="s">
        <v>55</v>
      </c>
      <c r="B243" s="573" t="s">
        <v>56</v>
      </c>
      <c r="C243" s="573" t="s">
        <v>743</v>
      </c>
      <c r="D243" s="702"/>
      <c r="E243" s="692">
        <v>113</v>
      </c>
      <c r="F243" s="603">
        <v>84</v>
      </c>
      <c r="G243" s="604">
        <v>12</v>
      </c>
      <c r="H243" s="604">
        <v>6</v>
      </c>
      <c r="I243" s="601" t="s">
        <v>723</v>
      </c>
      <c r="J243" s="601" t="s">
        <v>723</v>
      </c>
      <c r="K243" s="604">
        <v>11</v>
      </c>
      <c r="L243" s="694">
        <v>116</v>
      </c>
      <c r="M243" s="704">
        <v>1.03</v>
      </c>
      <c r="N243" s="607">
        <v>12</v>
      </c>
      <c r="O243" s="607">
        <v>112</v>
      </c>
      <c r="P243" s="607">
        <v>38</v>
      </c>
      <c r="Q243" s="606">
        <v>278</v>
      </c>
      <c r="R243" s="607">
        <v>36</v>
      </c>
      <c r="S243" s="607">
        <v>23</v>
      </c>
      <c r="T243" s="607">
        <v>60</v>
      </c>
      <c r="U243" s="605" t="s">
        <v>723</v>
      </c>
      <c r="V243" s="605" t="s">
        <v>723</v>
      </c>
      <c r="W243" s="608">
        <v>119</v>
      </c>
      <c r="X243" s="609">
        <v>1.06</v>
      </c>
      <c r="Y243" s="602">
        <v>78</v>
      </c>
      <c r="Z243" s="649"/>
      <c r="AA243" s="523"/>
    </row>
    <row r="244" spans="1:27" s="520" customFormat="1" ht="14.25" customHeight="1" x14ac:dyDescent="0.2">
      <c r="A244" s="573" t="s">
        <v>260</v>
      </c>
      <c r="B244" s="573" t="s">
        <v>261</v>
      </c>
      <c r="C244" s="573" t="s">
        <v>749</v>
      </c>
      <c r="D244" s="702"/>
      <c r="E244" s="692">
        <v>129</v>
      </c>
      <c r="F244" s="603">
        <v>52</v>
      </c>
      <c r="G244" s="604">
        <v>16</v>
      </c>
      <c r="H244" s="604">
        <v>18</v>
      </c>
      <c r="I244" s="601" t="s">
        <v>723</v>
      </c>
      <c r="J244" s="601" t="s">
        <v>723</v>
      </c>
      <c r="K244" s="604">
        <v>19</v>
      </c>
      <c r="L244" s="694">
        <v>114</v>
      </c>
      <c r="M244" s="704">
        <v>0.88</v>
      </c>
      <c r="N244" s="607">
        <v>16</v>
      </c>
      <c r="O244" s="607">
        <v>17</v>
      </c>
      <c r="P244" s="607">
        <v>16</v>
      </c>
      <c r="Q244" s="606">
        <v>163</v>
      </c>
      <c r="R244" s="607">
        <v>15</v>
      </c>
      <c r="S244" s="605" t="s">
        <v>723</v>
      </c>
      <c r="T244" s="607">
        <v>6</v>
      </c>
      <c r="U244" s="605" t="s">
        <v>723</v>
      </c>
      <c r="V244" s="607">
        <v>22</v>
      </c>
      <c r="W244" s="608">
        <v>43</v>
      </c>
      <c r="X244" s="609">
        <v>0.33</v>
      </c>
      <c r="Y244" s="610" t="s">
        <v>723</v>
      </c>
      <c r="Z244" s="649"/>
      <c r="AA244" s="523"/>
    </row>
    <row r="245" spans="1:27" s="520" customFormat="1" ht="14.25" customHeight="1" x14ac:dyDescent="0.2">
      <c r="A245" s="573" t="s">
        <v>114</v>
      </c>
      <c r="B245" s="573" t="s">
        <v>115</v>
      </c>
      <c r="C245" s="573" t="s">
        <v>747</v>
      </c>
      <c r="D245" s="702"/>
      <c r="E245" s="692">
        <v>49.92</v>
      </c>
      <c r="F245" s="612" t="s">
        <v>723</v>
      </c>
      <c r="G245" s="601" t="s">
        <v>723</v>
      </c>
      <c r="H245" s="601" t="s">
        <v>723</v>
      </c>
      <c r="I245" s="601" t="s">
        <v>723</v>
      </c>
      <c r="J245" s="601" t="s">
        <v>723</v>
      </c>
      <c r="K245" s="601" t="s">
        <v>723</v>
      </c>
      <c r="L245" s="694">
        <v>22</v>
      </c>
      <c r="M245" s="704">
        <v>0.44</v>
      </c>
      <c r="N245" s="605" t="s">
        <v>723</v>
      </c>
      <c r="O245" s="605" t="s">
        <v>723</v>
      </c>
      <c r="P245" s="607">
        <v>12</v>
      </c>
      <c r="Q245" s="606">
        <v>42</v>
      </c>
      <c r="R245" s="607">
        <v>7</v>
      </c>
      <c r="S245" s="605" t="s">
        <v>723</v>
      </c>
      <c r="T245" s="607">
        <v>10</v>
      </c>
      <c r="U245" s="607">
        <v>21</v>
      </c>
      <c r="V245" s="605" t="s">
        <v>723</v>
      </c>
      <c r="W245" s="608">
        <v>38</v>
      </c>
      <c r="X245" s="609">
        <v>0.76</v>
      </c>
      <c r="Y245" s="602">
        <v>5</v>
      </c>
      <c r="Z245" s="649"/>
      <c r="AA245" s="523"/>
    </row>
    <row r="246" spans="1:27" s="520" customFormat="1" ht="14.25" customHeight="1" x14ac:dyDescent="0.2">
      <c r="A246" s="573" t="s">
        <v>598</v>
      </c>
      <c r="B246" s="573" t="s">
        <v>599</v>
      </c>
      <c r="C246" s="573" t="s">
        <v>748</v>
      </c>
      <c r="D246" s="702"/>
      <c r="E246" s="692">
        <v>52.76</v>
      </c>
      <c r="F246" s="603">
        <v>12</v>
      </c>
      <c r="G246" s="601" t="s">
        <v>723</v>
      </c>
      <c r="H246" s="601" t="s">
        <v>723</v>
      </c>
      <c r="I246" s="601" t="s">
        <v>723</v>
      </c>
      <c r="J246" s="601" t="s">
        <v>723</v>
      </c>
      <c r="K246" s="601" t="s">
        <v>723</v>
      </c>
      <c r="L246" s="694">
        <v>13</v>
      </c>
      <c r="M246" s="704">
        <v>0.25</v>
      </c>
      <c r="N246" s="605" t="s">
        <v>723</v>
      </c>
      <c r="O246" s="605" t="s">
        <v>723</v>
      </c>
      <c r="P246" s="607">
        <v>11</v>
      </c>
      <c r="Q246" s="606">
        <v>31</v>
      </c>
      <c r="R246" s="605" t="s">
        <v>723</v>
      </c>
      <c r="S246" s="607">
        <v>13</v>
      </c>
      <c r="T246" s="605" t="s">
        <v>723</v>
      </c>
      <c r="U246" s="605" t="s">
        <v>723</v>
      </c>
      <c r="V246" s="605" t="s">
        <v>723</v>
      </c>
      <c r="W246" s="608">
        <v>16</v>
      </c>
      <c r="X246" s="609">
        <v>0.3</v>
      </c>
      <c r="Y246" s="610" t="s">
        <v>723</v>
      </c>
      <c r="Z246" s="649"/>
      <c r="AA246" s="523"/>
    </row>
    <row r="247" spans="1:27" s="520" customFormat="1" ht="14.25" customHeight="1" x14ac:dyDescent="0.2">
      <c r="A247" s="573" t="s">
        <v>93</v>
      </c>
      <c r="B247" s="573" t="s">
        <v>94</v>
      </c>
      <c r="C247" s="573" t="s">
        <v>743</v>
      </c>
      <c r="D247" s="702"/>
      <c r="E247" s="692">
        <v>121</v>
      </c>
      <c r="F247" s="603">
        <v>20</v>
      </c>
      <c r="G247" s="601" t="s">
        <v>723</v>
      </c>
      <c r="H247" s="601" t="s">
        <v>723</v>
      </c>
      <c r="I247" s="601" t="s">
        <v>723</v>
      </c>
      <c r="J247" s="601" t="s">
        <v>723</v>
      </c>
      <c r="K247" s="601" t="s">
        <v>723</v>
      </c>
      <c r="L247" s="694">
        <v>21</v>
      </c>
      <c r="M247" s="704">
        <v>0.17</v>
      </c>
      <c r="N247" s="605" t="s">
        <v>723</v>
      </c>
      <c r="O247" s="607">
        <v>31</v>
      </c>
      <c r="P247" s="605" t="s">
        <v>723</v>
      </c>
      <c r="Q247" s="606">
        <v>61</v>
      </c>
      <c r="R247" s="605" t="s">
        <v>723</v>
      </c>
      <c r="S247" s="605" t="s">
        <v>723</v>
      </c>
      <c r="T247" s="605" t="s">
        <v>723</v>
      </c>
      <c r="U247" s="605" t="s">
        <v>723</v>
      </c>
      <c r="V247" s="605" t="s">
        <v>723</v>
      </c>
      <c r="W247" s="608">
        <v>6</v>
      </c>
      <c r="X247" s="609">
        <v>0.05</v>
      </c>
      <c r="Y247" s="602">
        <v>22</v>
      </c>
      <c r="Z247" s="649"/>
      <c r="AA247" s="523"/>
    </row>
    <row r="248" spans="1:27" s="520" customFormat="1" ht="14.25" customHeight="1" x14ac:dyDescent="0.2">
      <c r="A248" s="573" t="s">
        <v>116</v>
      </c>
      <c r="B248" s="573" t="s">
        <v>117</v>
      </c>
      <c r="C248" s="573" t="s">
        <v>747</v>
      </c>
      <c r="D248" s="702"/>
      <c r="E248" s="692">
        <v>37</v>
      </c>
      <c r="F248" s="612" t="s">
        <v>723</v>
      </c>
      <c r="G248" s="601" t="s">
        <v>723</v>
      </c>
      <c r="H248" s="601" t="s">
        <v>723</v>
      </c>
      <c r="I248" s="601" t="s">
        <v>723</v>
      </c>
      <c r="J248" s="601" t="s">
        <v>723</v>
      </c>
      <c r="K248" s="601" t="s">
        <v>723</v>
      </c>
      <c r="L248" s="694">
        <v>6</v>
      </c>
      <c r="M248" s="704">
        <v>0.16</v>
      </c>
      <c r="N248" s="605" t="s">
        <v>723</v>
      </c>
      <c r="O248" s="605" t="s">
        <v>723</v>
      </c>
      <c r="P248" s="605" t="s">
        <v>723</v>
      </c>
      <c r="Q248" s="606">
        <v>10</v>
      </c>
      <c r="R248" s="605" t="s">
        <v>723</v>
      </c>
      <c r="S248" s="605" t="s">
        <v>723</v>
      </c>
      <c r="T248" s="605" t="s">
        <v>723</v>
      </c>
      <c r="U248" s="605" t="s">
        <v>723</v>
      </c>
      <c r="V248" s="605" t="s">
        <v>723</v>
      </c>
      <c r="W248" s="608">
        <v>6</v>
      </c>
      <c r="X248" s="609">
        <v>0.16</v>
      </c>
      <c r="Y248" s="602">
        <v>6</v>
      </c>
      <c r="Z248" s="649"/>
      <c r="AA248" s="523"/>
    </row>
    <row r="249" spans="1:27" s="520" customFormat="1" ht="14.25" customHeight="1" x14ac:dyDescent="0.2">
      <c r="A249" s="573" t="s">
        <v>486</v>
      </c>
      <c r="B249" s="573" t="s">
        <v>487</v>
      </c>
      <c r="C249" s="573" t="s">
        <v>742</v>
      </c>
      <c r="D249" s="702"/>
      <c r="E249" s="692">
        <v>49.744999999999997</v>
      </c>
      <c r="F249" s="603">
        <v>6</v>
      </c>
      <c r="G249" s="601" t="s">
        <v>723</v>
      </c>
      <c r="H249" s="601" t="s">
        <v>723</v>
      </c>
      <c r="I249" s="601" t="s">
        <v>723</v>
      </c>
      <c r="J249" s="601" t="s">
        <v>723</v>
      </c>
      <c r="K249" s="601" t="s">
        <v>723</v>
      </c>
      <c r="L249" s="694">
        <v>7</v>
      </c>
      <c r="M249" s="704">
        <v>0.14000000000000001</v>
      </c>
      <c r="N249" s="605" t="s">
        <v>723</v>
      </c>
      <c r="O249" s="605" t="s">
        <v>723</v>
      </c>
      <c r="P249" s="605" t="s">
        <v>723</v>
      </c>
      <c r="Q249" s="606">
        <v>12</v>
      </c>
      <c r="R249" s="605" t="s">
        <v>723</v>
      </c>
      <c r="S249" s="605" t="s">
        <v>723</v>
      </c>
      <c r="T249" s="607">
        <v>52</v>
      </c>
      <c r="U249" s="605" t="s">
        <v>723</v>
      </c>
      <c r="V249" s="605" t="s">
        <v>723</v>
      </c>
      <c r="W249" s="608">
        <v>56</v>
      </c>
      <c r="X249" s="609">
        <v>1.1299999999999999</v>
      </c>
      <c r="Y249" s="610" t="s">
        <v>723</v>
      </c>
      <c r="Z249" s="649"/>
      <c r="AA249" s="523"/>
    </row>
    <row r="250" spans="1:27" s="520" customFormat="1" ht="14.25" customHeight="1" x14ac:dyDescent="0.2">
      <c r="A250" s="573" t="s">
        <v>124</v>
      </c>
      <c r="B250" s="573" t="s">
        <v>125</v>
      </c>
      <c r="C250" s="573" t="s">
        <v>747</v>
      </c>
      <c r="D250" s="702"/>
      <c r="E250" s="692">
        <v>242</v>
      </c>
      <c r="F250" s="603">
        <v>70</v>
      </c>
      <c r="G250" s="604">
        <v>7</v>
      </c>
      <c r="H250" s="604">
        <v>13</v>
      </c>
      <c r="I250" s="601" t="s">
        <v>723</v>
      </c>
      <c r="J250" s="604">
        <v>6</v>
      </c>
      <c r="K250" s="601" t="s">
        <v>723</v>
      </c>
      <c r="L250" s="694">
        <v>105</v>
      </c>
      <c r="M250" s="704">
        <v>0.43</v>
      </c>
      <c r="N250" s="607">
        <v>29</v>
      </c>
      <c r="O250" s="607">
        <v>112</v>
      </c>
      <c r="P250" s="607">
        <v>57</v>
      </c>
      <c r="Q250" s="606">
        <v>303</v>
      </c>
      <c r="R250" s="607">
        <v>7</v>
      </c>
      <c r="S250" s="605" t="s">
        <v>723</v>
      </c>
      <c r="T250" s="607">
        <v>83</v>
      </c>
      <c r="U250" s="605" t="s">
        <v>723</v>
      </c>
      <c r="V250" s="605" t="s">
        <v>723</v>
      </c>
      <c r="W250" s="608">
        <v>90</v>
      </c>
      <c r="X250" s="609">
        <v>0.37</v>
      </c>
      <c r="Y250" s="602">
        <v>40</v>
      </c>
      <c r="Z250" s="649"/>
      <c r="AA250" s="523"/>
    </row>
    <row r="251" spans="1:27" s="520" customFormat="1" ht="14.25" customHeight="1" x14ac:dyDescent="0.2">
      <c r="A251" s="573" t="s">
        <v>488</v>
      </c>
      <c r="B251" s="573" t="s">
        <v>489</v>
      </c>
      <c r="C251" s="573" t="s">
        <v>742</v>
      </c>
      <c r="D251" s="702"/>
      <c r="E251" s="692">
        <v>50</v>
      </c>
      <c r="F251" s="603">
        <v>34</v>
      </c>
      <c r="G251" s="601" t="s">
        <v>723</v>
      </c>
      <c r="H251" s="601" t="s">
        <v>723</v>
      </c>
      <c r="I251" s="601" t="s">
        <v>723</v>
      </c>
      <c r="J251" s="601" t="s">
        <v>723</v>
      </c>
      <c r="K251" s="601" t="s">
        <v>723</v>
      </c>
      <c r="L251" s="694">
        <v>41</v>
      </c>
      <c r="M251" s="704">
        <v>0.81</v>
      </c>
      <c r="N251" s="605" t="s">
        <v>723</v>
      </c>
      <c r="O251" s="605" t="s">
        <v>723</v>
      </c>
      <c r="P251" s="607">
        <v>20</v>
      </c>
      <c r="Q251" s="606">
        <v>83</v>
      </c>
      <c r="R251" s="607">
        <v>79</v>
      </c>
      <c r="S251" s="605" t="s">
        <v>723</v>
      </c>
      <c r="T251" s="605" t="s">
        <v>723</v>
      </c>
      <c r="U251" s="605" t="s">
        <v>723</v>
      </c>
      <c r="V251" s="607">
        <v>13</v>
      </c>
      <c r="W251" s="608">
        <v>96</v>
      </c>
      <c r="X251" s="609">
        <v>1.9</v>
      </c>
      <c r="Y251" s="602">
        <v>16</v>
      </c>
      <c r="Z251" s="649"/>
      <c r="AA251" s="523"/>
    </row>
    <row r="252" spans="1:27" s="520" customFormat="1" ht="14.25" customHeight="1" x14ac:dyDescent="0.2">
      <c r="A252" s="573" t="s">
        <v>213</v>
      </c>
      <c r="B252" s="573" t="s">
        <v>681</v>
      </c>
      <c r="C252" s="573" t="s">
        <v>749</v>
      </c>
      <c r="D252" s="702"/>
      <c r="E252" s="692">
        <v>136.62</v>
      </c>
      <c r="F252" s="603">
        <v>83</v>
      </c>
      <c r="G252" s="601" t="s">
        <v>723</v>
      </c>
      <c r="H252" s="601" t="s">
        <v>723</v>
      </c>
      <c r="I252" s="601" t="s">
        <v>723</v>
      </c>
      <c r="J252" s="601" t="s">
        <v>723</v>
      </c>
      <c r="K252" s="601" t="s">
        <v>723</v>
      </c>
      <c r="L252" s="694">
        <v>84</v>
      </c>
      <c r="M252" s="704">
        <v>0.61</v>
      </c>
      <c r="N252" s="607">
        <v>13</v>
      </c>
      <c r="O252" s="607">
        <v>106</v>
      </c>
      <c r="P252" s="607">
        <v>57</v>
      </c>
      <c r="Q252" s="606">
        <v>260</v>
      </c>
      <c r="R252" s="607">
        <v>34</v>
      </c>
      <c r="S252" s="605" t="s">
        <v>723</v>
      </c>
      <c r="T252" s="607">
        <v>55</v>
      </c>
      <c r="U252" s="607">
        <v>14</v>
      </c>
      <c r="V252" s="605" t="s">
        <v>723</v>
      </c>
      <c r="W252" s="608">
        <v>110</v>
      </c>
      <c r="X252" s="609">
        <v>0.81</v>
      </c>
      <c r="Y252" s="602">
        <v>90</v>
      </c>
      <c r="Z252" s="649"/>
      <c r="AA252" s="523"/>
    </row>
    <row r="253" spans="1:27" s="520" customFormat="1" ht="14.25" customHeight="1" x14ac:dyDescent="0.2">
      <c r="A253" s="573" t="s">
        <v>429</v>
      </c>
      <c r="B253" s="573" t="s">
        <v>682</v>
      </c>
      <c r="C253" s="573" t="s">
        <v>742</v>
      </c>
      <c r="D253" s="702"/>
      <c r="E253" s="692">
        <v>55.534999999999997</v>
      </c>
      <c r="F253" s="603">
        <v>18</v>
      </c>
      <c r="G253" s="604">
        <v>12</v>
      </c>
      <c r="H253" s="604">
        <v>18</v>
      </c>
      <c r="I253" s="601" t="s">
        <v>723</v>
      </c>
      <c r="J253" s="601" t="s">
        <v>723</v>
      </c>
      <c r="K253" s="601" t="s">
        <v>723</v>
      </c>
      <c r="L253" s="694">
        <v>55</v>
      </c>
      <c r="M253" s="704">
        <v>0.99</v>
      </c>
      <c r="N253" s="607">
        <v>5</v>
      </c>
      <c r="O253" s="607">
        <v>10</v>
      </c>
      <c r="P253" s="607">
        <v>16</v>
      </c>
      <c r="Q253" s="606">
        <v>86</v>
      </c>
      <c r="R253" s="605" t="s">
        <v>723</v>
      </c>
      <c r="S253" s="605" t="s">
        <v>723</v>
      </c>
      <c r="T253" s="607">
        <v>60</v>
      </c>
      <c r="U253" s="607">
        <v>130</v>
      </c>
      <c r="V253" s="607">
        <v>80</v>
      </c>
      <c r="W253" s="608">
        <v>314</v>
      </c>
      <c r="X253" s="609">
        <v>5.65</v>
      </c>
      <c r="Y253" s="610" t="s">
        <v>723</v>
      </c>
      <c r="Z253" s="649"/>
      <c r="AA253" s="523"/>
    </row>
    <row r="254" spans="1:27" s="520" customFormat="1" ht="14.25" customHeight="1" x14ac:dyDescent="0.2">
      <c r="A254" s="573" t="s">
        <v>262</v>
      </c>
      <c r="B254" s="573" t="s">
        <v>263</v>
      </c>
      <c r="C254" s="573" t="s">
        <v>749</v>
      </c>
      <c r="D254" s="702"/>
      <c r="E254" s="692">
        <v>89.204999999999998</v>
      </c>
      <c r="F254" s="603">
        <v>84</v>
      </c>
      <c r="G254" s="601" t="s">
        <v>723</v>
      </c>
      <c r="H254" s="601" t="s">
        <v>723</v>
      </c>
      <c r="I254" s="601" t="s">
        <v>723</v>
      </c>
      <c r="J254" s="601" t="s">
        <v>723</v>
      </c>
      <c r="K254" s="604">
        <v>8</v>
      </c>
      <c r="L254" s="694">
        <v>101</v>
      </c>
      <c r="M254" s="704">
        <v>1.1299999999999999</v>
      </c>
      <c r="N254" s="607">
        <v>21</v>
      </c>
      <c r="O254" s="607">
        <v>48</v>
      </c>
      <c r="P254" s="607">
        <v>14</v>
      </c>
      <c r="Q254" s="606">
        <v>184</v>
      </c>
      <c r="R254" s="605" t="s">
        <v>723</v>
      </c>
      <c r="S254" s="605" t="s">
        <v>723</v>
      </c>
      <c r="T254" s="607">
        <v>68</v>
      </c>
      <c r="U254" s="607">
        <v>37</v>
      </c>
      <c r="V254" s="605" t="s">
        <v>723</v>
      </c>
      <c r="W254" s="608">
        <v>105</v>
      </c>
      <c r="X254" s="609">
        <v>1.18</v>
      </c>
      <c r="Y254" s="602">
        <v>163</v>
      </c>
      <c r="Z254" s="649"/>
      <c r="AA254" s="523"/>
    </row>
    <row r="255" spans="1:27" s="520" customFormat="1" ht="14.25" customHeight="1" x14ac:dyDescent="0.2">
      <c r="A255" s="573" t="s">
        <v>438</v>
      </c>
      <c r="B255" s="573" t="s">
        <v>439</v>
      </c>
      <c r="C255" s="573" t="s">
        <v>742</v>
      </c>
      <c r="D255" s="702"/>
      <c r="E255" s="692">
        <v>28</v>
      </c>
      <c r="F255" s="603">
        <v>6</v>
      </c>
      <c r="G255" s="601" t="s">
        <v>723</v>
      </c>
      <c r="H255" s="601" t="s">
        <v>723</v>
      </c>
      <c r="I255" s="601" t="s">
        <v>723</v>
      </c>
      <c r="J255" s="601" t="s">
        <v>723</v>
      </c>
      <c r="K255" s="604">
        <v>7</v>
      </c>
      <c r="L255" s="694">
        <v>15</v>
      </c>
      <c r="M255" s="704">
        <v>0.53</v>
      </c>
      <c r="N255" s="605" t="s">
        <v>723</v>
      </c>
      <c r="O255" s="605" t="s">
        <v>723</v>
      </c>
      <c r="P255" s="607">
        <v>6</v>
      </c>
      <c r="Q255" s="606">
        <v>23</v>
      </c>
      <c r="R255" s="607">
        <v>23</v>
      </c>
      <c r="S255" s="605" t="s">
        <v>723</v>
      </c>
      <c r="T255" s="607">
        <v>22</v>
      </c>
      <c r="U255" s="605" t="s">
        <v>723</v>
      </c>
      <c r="V255" s="607">
        <v>18</v>
      </c>
      <c r="W255" s="608">
        <v>64</v>
      </c>
      <c r="X255" s="609">
        <v>2.27</v>
      </c>
      <c r="Y255" s="610" t="s">
        <v>723</v>
      </c>
      <c r="Z255" s="649"/>
      <c r="AA255" s="523"/>
    </row>
    <row r="256" spans="1:27" s="520" customFormat="1" ht="14.25" customHeight="1" x14ac:dyDescent="0.2">
      <c r="A256" s="573" t="s">
        <v>282</v>
      </c>
      <c r="B256" s="573" t="s">
        <v>283</v>
      </c>
      <c r="C256" s="573" t="s">
        <v>745</v>
      </c>
      <c r="D256" s="702"/>
      <c r="E256" s="692">
        <v>65</v>
      </c>
      <c r="F256" s="603">
        <v>29</v>
      </c>
      <c r="G256" s="601" t="s">
        <v>723</v>
      </c>
      <c r="H256" s="601" t="s">
        <v>723</v>
      </c>
      <c r="I256" s="601" t="s">
        <v>723</v>
      </c>
      <c r="J256" s="601" t="s">
        <v>723</v>
      </c>
      <c r="K256" s="601" t="s">
        <v>723</v>
      </c>
      <c r="L256" s="694">
        <v>35</v>
      </c>
      <c r="M256" s="704">
        <v>0.54</v>
      </c>
      <c r="N256" s="605" t="s">
        <v>723</v>
      </c>
      <c r="O256" s="605" t="s">
        <v>723</v>
      </c>
      <c r="P256" s="605" t="s">
        <v>723</v>
      </c>
      <c r="Q256" s="606">
        <v>46</v>
      </c>
      <c r="R256" s="605" t="s">
        <v>723</v>
      </c>
      <c r="S256" s="605" t="s">
        <v>723</v>
      </c>
      <c r="T256" s="607">
        <v>57</v>
      </c>
      <c r="U256" s="605" t="s">
        <v>723</v>
      </c>
      <c r="V256" s="605" t="s">
        <v>723</v>
      </c>
      <c r="W256" s="608">
        <v>59</v>
      </c>
      <c r="X256" s="609">
        <v>0.91</v>
      </c>
      <c r="Y256" s="602">
        <v>18</v>
      </c>
      <c r="Z256" s="649"/>
      <c r="AA256" s="523"/>
    </row>
    <row r="257" spans="1:27" s="520" customFormat="1" ht="14.25" customHeight="1" x14ac:dyDescent="0.2">
      <c r="A257" s="573" t="s">
        <v>154</v>
      </c>
      <c r="B257" s="573" t="s">
        <v>155</v>
      </c>
      <c r="C257" s="573" t="s">
        <v>744</v>
      </c>
      <c r="D257" s="702"/>
      <c r="E257" s="692">
        <v>42</v>
      </c>
      <c r="F257" s="603">
        <v>30</v>
      </c>
      <c r="G257" s="601" t="s">
        <v>723</v>
      </c>
      <c r="H257" s="601" t="s">
        <v>723</v>
      </c>
      <c r="I257" s="601" t="s">
        <v>723</v>
      </c>
      <c r="J257" s="601" t="s">
        <v>723</v>
      </c>
      <c r="K257" s="601" t="s">
        <v>723</v>
      </c>
      <c r="L257" s="694">
        <v>32</v>
      </c>
      <c r="M257" s="704">
        <v>0.75</v>
      </c>
      <c r="N257" s="605" t="s">
        <v>723</v>
      </c>
      <c r="O257" s="605" t="s">
        <v>723</v>
      </c>
      <c r="P257" s="607">
        <v>13</v>
      </c>
      <c r="Q257" s="606">
        <v>48</v>
      </c>
      <c r="R257" s="607">
        <v>12</v>
      </c>
      <c r="S257" s="605" t="s">
        <v>723</v>
      </c>
      <c r="T257" s="607">
        <v>5</v>
      </c>
      <c r="U257" s="605" t="s">
        <v>723</v>
      </c>
      <c r="V257" s="605" t="s">
        <v>723</v>
      </c>
      <c r="W257" s="608">
        <v>20</v>
      </c>
      <c r="X257" s="609">
        <v>0.47</v>
      </c>
      <c r="Y257" s="602">
        <v>26</v>
      </c>
      <c r="Z257" s="649"/>
      <c r="AA257" s="523"/>
    </row>
    <row r="258" spans="1:27" s="520" customFormat="1" ht="14.25" customHeight="1" x14ac:dyDescent="0.2">
      <c r="A258" s="573" t="s">
        <v>552</v>
      </c>
      <c r="B258" s="573" t="s">
        <v>683</v>
      </c>
      <c r="C258" s="573" t="s">
        <v>748</v>
      </c>
      <c r="D258" s="702"/>
      <c r="E258" s="692">
        <v>116</v>
      </c>
      <c r="F258" s="603">
        <v>32</v>
      </c>
      <c r="G258" s="601" t="s">
        <v>723</v>
      </c>
      <c r="H258" s="601" t="s">
        <v>723</v>
      </c>
      <c r="I258" s="601" t="s">
        <v>723</v>
      </c>
      <c r="J258" s="601" t="s">
        <v>723</v>
      </c>
      <c r="K258" s="601" t="s">
        <v>723</v>
      </c>
      <c r="L258" s="694">
        <v>37</v>
      </c>
      <c r="M258" s="704">
        <v>0.32</v>
      </c>
      <c r="N258" s="607">
        <v>15</v>
      </c>
      <c r="O258" s="605" t="s">
        <v>723</v>
      </c>
      <c r="P258" s="605" t="s">
        <v>723</v>
      </c>
      <c r="Q258" s="606">
        <v>67</v>
      </c>
      <c r="R258" s="605" t="s">
        <v>723</v>
      </c>
      <c r="S258" s="605" t="s">
        <v>723</v>
      </c>
      <c r="T258" s="607">
        <v>15</v>
      </c>
      <c r="U258" s="607">
        <v>11</v>
      </c>
      <c r="V258" s="607">
        <v>44</v>
      </c>
      <c r="W258" s="608">
        <v>76</v>
      </c>
      <c r="X258" s="609">
        <v>0.66</v>
      </c>
      <c r="Y258" s="610" t="s">
        <v>723</v>
      </c>
      <c r="Z258" s="649"/>
      <c r="AA258" s="523"/>
    </row>
    <row r="259" spans="1:27" s="520" customFormat="1" ht="14.25" customHeight="1" x14ac:dyDescent="0.2">
      <c r="A259" s="573" t="s">
        <v>564</v>
      </c>
      <c r="B259" s="573" t="s">
        <v>565</v>
      </c>
      <c r="C259" s="573" t="s">
        <v>748</v>
      </c>
      <c r="D259" s="702"/>
      <c r="E259" s="692">
        <v>38.265000000000001</v>
      </c>
      <c r="F259" s="612" t="s">
        <v>723</v>
      </c>
      <c r="G259" s="601" t="s">
        <v>723</v>
      </c>
      <c r="H259" s="601" t="s">
        <v>723</v>
      </c>
      <c r="I259" s="601" t="s">
        <v>723</v>
      </c>
      <c r="J259" s="601" t="s">
        <v>723</v>
      </c>
      <c r="K259" s="601" t="s">
        <v>723</v>
      </c>
      <c r="L259" s="600" t="s">
        <v>723</v>
      </c>
      <c r="M259" s="610" t="s">
        <v>723</v>
      </c>
      <c r="N259" s="607">
        <v>5</v>
      </c>
      <c r="O259" s="605" t="s">
        <v>723</v>
      </c>
      <c r="P259" s="605" t="s">
        <v>723</v>
      </c>
      <c r="Q259" s="606">
        <v>11</v>
      </c>
      <c r="R259" s="607">
        <v>5</v>
      </c>
      <c r="S259" s="605" t="s">
        <v>723</v>
      </c>
      <c r="T259" s="605" t="s">
        <v>723</v>
      </c>
      <c r="U259" s="605" t="s">
        <v>723</v>
      </c>
      <c r="V259" s="605" t="s">
        <v>723</v>
      </c>
      <c r="W259" s="608">
        <v>12</v>
      </c>
      <c r="X259" s="609">
        <v>0.31</v>
      </c>
      <c r="Y259" s="610" t="s">
        <v>723</v>
      </c>
      <c r="Z259" s="649"/>
      <c r="AA259" s="523"/>
    </row>
    <row r="260" spans="1:27" s="520" customFormat="1" ht="14.25" customHeight="1" x14ac:dyDescent="0.2">
      <c r="A260" s="573" t="s">
        <v>178</v>
      </c>
      <c r="B260" s="573" t="s">
        <v>179</v>
      </c>
      <c r="C260" s="573" t="s">
        <v>744</v>
      </c>
      <c r="D260" s="702"/>
      <c r="E260" s="692">
        <v>39</v>
      </c>
      <c r="F260" s="612" t="s">
        <v>723</v>
      </c>
      <c r="G260" s="601" t="s">
        <v>723</v>
      </c>
      <c r="H260" s="601" t="s">
        <v>723</v>
      </c>
      <c r="I260" s="601" t="s">
        <v>723</v>
      </c>
      <c r="J260" s="601" t="s">
        <v>723</v>
      </c>
      <c r="K260" s="601" t="s">
        <v>723</v>
      </c>
      <c r="L260" s="694">
        <v>14</v>
      </c>
      <c r="M260" s="704">
        <v>0.36</v>
      </c>
      <c r="N260" s="605" t="s">
        <v>723</v>
      </c>
      <c r="O260" s="605" t="s">
        <v>723</v>
      </c>
      <c r="P260" s="607">
        <v>11</v>
      </c>
      <c r="Q260" s="606">
        <v>33</v>
      </c>
      <c r="R260" s="605" t="s">
        <v>723</v>
      </c>
      <c r="S260" s="605" t="s">
        <v>723</v>
      </c>
      <c r="T260" s="605" t="s">
        <v>723</v>
      </c>
      <c r="U260" s="605" t="s">
        <v>723</v>
      </c>
      <c r="V260" s="605" t="s">
        <v>723</v>
      </c>
      <c r="W260" s="608">
        <v>28</v>
      </c>
      <c r="X260" s="609">
        <v>0.71</v>
      </c>
      <c r="Y260" s="610" t="s">
        <v>723</v>
      </c>
      <c r="Z260" s="649"/>
      <c r="AA260" s="523"/>
    </row>
    <row r="261" spans="1:27" s="520" customFormat="1" ht="14.25" customHeight="1" x14ac:dyDescent="0.2">
      <c r="A261" s="573" t="s">
        <v>180</v>
      </c>
      <c r="B261" s="573" t="s">
        <v>181</v>
      </c>
      <c r="C261" s="573" t="s">
        <v>744</v>
      </c>
      <c r="D261" s="702"/>
      <c r="E261" s="692">
        <v>62</v>
      </c>
      <c r="F261" s="603">
        <v>50</v>
      </c>
      <c r="G261" s="601" t="s">
        <v>723</v>
      </c>
      <c r="H261" s="601" t="s">
        <v>723</v>
      </c>
      <c r="I261" s="601" t="s">
        <v>723</v>
      </c>
      <c r="J261" s="601" t="s">
        <v>723</v>
      </c>
      <c r="K261" s="601" t="s">
        <v>723</v>
      </c>
      <c r="L261" s="694">
        <v>52</v>
      </c>
      <c r="M261" s="704">
        <v>0.85</v>
      </c>
      <c r="N261" s="605" t="s">
        <v>723</v>
      </c>
      <c r="O261" s="605" t="s">
        <v>723</v>
      </c>
      <c r="P261" s="605" t="s">
        <v>723</v>
      </c>
      <c r="Q261" s="606">
        <v>57</v>
      </c>
      <c r="R261" s="605" t="s">
        <v>723</v>
      </c>
      <c r="S261" s="605" t="s">
        <v>723</v>
      </c>
      <c r="T261" s="607">
        <v>32</v>
      </c>
      <c r="U261" s="605" t="s">
        <v>723</v>
      </c>
      <c r="V261" s="605" t="s">
        <v>723</v>
      </c>
      <c r="W261" s="608">
        <v>33</v>
      </c>
      <c r="X261" s="609">
        <v>0.54</v>
      </c>
      <c r="Y261" s="602">
        <v>64</v>
      </c>
      <c r="Z261" s="649"/>
      <c r="AA261" s="523"/>
    </row>
    <row r="262" spans="1:27" s="520" customFormat="1" ht="14.25" customHeight="1" x14ac:dyDescent="0.2">
      <c r="A262" s="573" t="s">
        <v>43</v>
      </c>
      <c r="B262" s="573" t="s">
        <v>44</v>
      </c>
      <c r="C262" s="573" t="s">
        <v>743</v>
      </c>
      <c r="D262" s="702"/>
      <c r="E262" s="692">
        <v>47</v>
      </c>
      <c r="F262" s="603">
        <v>12</v>
      </c>
      <c r="G262" s="601" t="s">
        <v>723</v>
      </c>
      <c r="H262" s="601" t="s">
        <v>723</v>
      </c>
      <c r="I262" s="601" t="s">
        <v>723</v>
      </c>
      <c r="J262" s="601" t="s">
        <v>723</v>
      </c>
      <c r="K262" s="601" t="s">
        <v>723</v>
      </c>
      <c r="L262" s="694">
        <v>14</v>
      </c>
      <c r="M262" s="704">
        <v>0.3</v>
      </c>
      <c r="N262" s="607">
        <v>6</v>
      </c>
      <c r="O262" s="607">
        <v>18</v>
      </c>
      <c r="P262" s="607">
        <v>31</v>
      </c>
      <c r="Q262" s="606">
        <v>69</v>
      </c>
      <c r="R262" s="605" t="s">
        <v>723</v>
      </c>
      <c r="S262" s="607">
        <v>8</v>
      </c>
      <c r="T262" s="605" t="s">
        <v>723</v>
      </c>
      <c r="U262" s="605" t="s">
        <v>723</v>
      </c>
      <c r="V262" s="605" t="s">
        <v>723</v>
      </c>
      <c r="W262" s="608">
        <v>10</v>
      </c>
      <c r="X262" s="609">
        <v>0.21</v>
      </c>
      <c r="Y262" s="602">
        <v>5</v>
      </c>
      <c r="Z262" s="649"/>
      <c r="AA262" s="523"/>
    </row>
    <row r="263" spans="1:27" s="520" customFormat="1" ht="14.25" customHeight="1" x14ac:dyDescent="0.2">
      <c r="A263" s="573" t="s">
        <v>340</v>
      </c>
      <c r="B263" s="573" t="s">
        <v>341</v>
      </c>
      <c r="C263" s="573" t="s">
        <v>745</v>
      </c>
      <c r="D263" s="702"/>
      <c r="E263" s="692">
        <v>57</v>
      </c>
      <c r="F263" s="603">
        <v>10</v>
      </c>
      <c r="G263" s="601" t="s">
        <v>723</v>
      </c>
      <c r="H263" s="601" t="s">
        <v>723</v>
      </c>
      <c r="I263" s="601" t="s">
        <v>723</v>
      </c>
      <c r="J263" s="601" t="s">
        <v>723</v>
      </c>
      <c r="K263" s="601" t="s">
        <v>723</v>
      </c>
      <c r="L263" s="694">
        <v>12</v>
      </c>
      <c r="M263" s="704">
        <v>0.21</v>
      </c>
      <c r="N263" s="605" t="s">
        <v>723</v>
      </c>
      <c r="O263" s="605" t="s">
        <v>723</v>
      </c>
      <c r="P263" s="607">
        <v>6</v>
      </c>
      <c r="Q263" s="606">
        <v>19</v>
      </c>
      <c r="R263" s="605" t="s">
        <v>723</v>
      </c>
      <c r="S263" s="605" t="s">
        <v>723</v>
      </c>
      <c r="T263" s="607">
        <v>5</v>
      </c>
      <c r="U263" s="605" t="s">
        <v>723</v>
      </c>
      <c r="V263" s="605" t="s">
        <v>723</v>
      </c>
      <c r="W263" s="608">
        <v>9</v>
      </c>
      <c r="X263" s="609">
        <v>0.16</v>
      </c>
      <c r="Y263" s="610" t="s">
        <v>723</v>
      </c>
      <c r="Z263" s="649"/>
      <c r="AA263" s="523"/>
    </row>
    <row r="264" spans="1:27" s="520" customFormat="1" ht="14.25" customHeight="1" x14ac:dyDescent="0.2">
      <c r="A264" s="573" t="s">
        <v>194</v>
      </c>
      <c r="B264" s="573" t="s">
        <v>195</v>
      </c>
      <c r="C264" s="573" t="s">
        <v>744</v>
      </c>
      <c r="D264" s="702"/>
      <c r="E264" s="692">
        <v>37</v>
      </c>
      <c r="F264" s="603">
        <v>12</v>
      </c>
      <c r="G264" s="601" t="s">
        <v>723</v>
      </c>
      <c r="H264" s="601" t="s">
        <v>723</v>
      </c>
      <c r="I264" s="601" t="s">
        <v>723</v>
      </c>
      <c r="J264" s="601" t="s">
        <v>723</v>
      </c>
      <c r="K264" s="601" t="s">
        <v>723</v>
      </c>
      <c r="L264" s="694">
        <v>13</v>
      </c>
      <c r="M264" s="704">
        <v>0.35</v>
      </c>
      <c r="N264" s="605" t="s">
        <v>723</v>
      </c>
      <c r="O264" s="605" t="s">
        <v>723</v>
      </c>
      <c r="P264" s="605" t="s">
        <v>723</v>
      </c>
      <c r="Q264" s="606">
        <v>16</v>
      </c>
      <c r="R264" s="605" t="s">
        <v>723</v>
      </c>
      <c r="S264" s="605" t="s">
        <v>723</v>
      </c>
      <c r="T264" s="607">
        <v>7</v>
      </c>
      <c r="U264" s="607">
        <v>8</v>
      </c>
      <c r="V264" s="605" t="s">
        <v>723</v>
      </c>
      <c r="W264" s="608">
        <v>18</v>
      </c>
      <c r="X264" s="609">
        <v>0.48</v>
      </c>
      <c r="Y264" s="610" t="s">
        <v>723</v>
      </c>
      <c r="Z264" s="649"/>
      <c r="AA264" s="523"/>
    </row>
    <row r="265" spans="1:27" s="520" customFormat="1" ht="14.25" customHeight="1" x14ac:dyDescent="0.2">
      <c r="A265" s="573" t="s">
        <v>502</v>
      </c>
      <c r="B265" s="573" t="s">
        <v>503</v>
      </c>
      <c r="C265" s="573" t="s">
        <v>742</v>
      </c>
      <c r="D265" s="702"/>
      <c r="E265" s="692">
        <v>56.924999999999997</v>
      </c>
      <c r="F265" s="612" t="s">
        <v>723</v>
      </c>
      <c r="G265" s="601" t="s">
        <v>723</v>
      </c>
      <c r="H265" s="601" t="s">
        <v>723</v>
      </c>
      <c r="I265" s="601" t="s">
        <v>723</v>
      </c>
      <c r="J265" s="601" t="s">
        <v>723</v>
      </c>
      <c r="K265" s="601" t="s">
        <v>723</v>
      </c>
      <c r="L265" s="600" t="s">
        <v>723</v>
      </c>
      <c r="M265" s="610" t="s">
        <v>723</v>
      </c>
      <c r="N265" s="605" t="s">
        <v>723</v>
      </c>
      <c r="O265" s="605" t="s">
        <v>723</v>
      </c>
      <c r="P265" s="605" t="s">
        <v>723</v>
      </c>
      <c r="Q265" s="606">
        <v>11</v>
      </c>
      <c r="R265" s="605" t="s">
        <v>723</v>
      </c>
      <c r="S265" s="605" t="s">
        <v>723</v>
      </c>
      <c r="T265" s="607">
        <v>6</v>
      </c>
      <c r="U265" s="605" t="s">
        <v>723</v>
      </c>
      <c r="V265" s="605" t="s">
        <v>723</v>
      </c>
      <c r="W265" s="608">
        <v>9</v>
      </c>
      <c r="X265" s="609">
        <v>0.16</v>
      </c>
      <c r="Y265" s="610" t="s">
        <v>723</v>
      </c>
      <c r="Z265" s="649"/>
      <c r="AA265" s="523"/>
    </row>
    <row r="266" spans="1:27" s="520" customFormat="1" ht="14.25" customHeight="1" x14ac:dyDescent="0.2">
      <c r="A266" s="573" t="s">
        <v>83</v>
      </c>
      <c r="B266" s="573" t="s">
        <v>84</v>
      </c>
      <c r="C266" s="573" t="s">
        <v>743</v>
      </c>
      <c r="D266" s="702"/>
      <c r="E266" s="692">
        <v>47</v>
      </c>
      <c r="F266" s="612" t="s">
        <v>723</v>
      </c>
      <c r="G266" s="601" t="s">
        <v>723</v>
      </c>
      <c r="H266" s="601" t="s">
        <v>723</v>
      </c>
      <c r="I266" s="601" t="s">
        <v>723</v>
      </c>
      <c r="J266" s="601" t="s">
        <v>723</v>
      </c>
      <c r="K266" s="601" t="s">
        <v>723</v>
      </c>
      <c r="L266" s="694">
        <v>10</v>
      </c>
      <c r="M266" s="704">
        <v>0.21</v>
      </c>
      <c r="N266" s="605" t="s">
        <v>723</v>
      </c>
      <c r="O266" s="605" t="s">
        <v>723</v>
      </c>
      <c r="P266" s="605" t="s">
        <v>723</v>
      </c>
      <c r="Q266" s="606">
        <v>13</v>
      </c>
      <c r="R266" s="605" t="s">
        <v>723</v>
      </c>
      <c r="S266" s="605" t="s">
        <v>723</v>
      </c>
      <c r="T266" s="607">
        <v>24</v>
      </c>
      <c r="U266" s="605" t="s">
        <v>723</v>
      </c>
      <c r="V266" s="605" t="s">
        <v>723</v>
      </c>
      <c r="W266" s="608">
        <v>29</v>
      </c>
      <c r="X266" s="609">
        <v>0.61</v>
      </c>
      <c r="Y266" s="610" t="s">
        <v>723</v>
      </c>
      <c r="Z266" s="649"/>
      <c r="AA266" s="523"/>
    </row>
    <row r="267" spans="1:27" s="520" customFormat="1" ht="14.25" customHeight="1" x14ac:dyDescent="0.2">
      <c r="A267" s="573" t="s">
        <v>600</v>
      </c>
      <c r="B267" s="573" t="s">
        <v>601</v>
      </c>
      <c r="C267" s="573" t="s">
        <v>748</v>
      </c>
      <c r="D267" s="702"/>
      <c r="E267" s="692">
        <v>73</v>
      </c>
      <c r="F267" s="603">
        <v>47</v>
      </c>
      <c r="G267" s="601" t="s">
        <v>723</v>
      </c>
      <c r="H267" s="601" t="s">
        <v>723</v>
      </c>
      <c r="I267" s="601" t="s">
        <v>723</v>
      </c>
      <c r="J267" s="601" t="s">
        <v>723</v>
      </c>
      <c r="K267" s="601" t="s">
        <v>723</v>
      </c>
      <c r="L267" s="694">
        <v>50</v>
      </c>
      <c r="M267" s="704">
        <v>0.68</v>
      </c>
      <c r="N267" s="607">
        <v>11</v>
      </c>
      <c r="O267" s="605" t="s">
        <v>723</v>
      </c>
      <c r="P267" s="605" t="s">
        <v>723</v>
      </c>
      <c r="Q267" s="606">
        <v>65</v>
      </c>
      <c r="R267" s="605" t="s">
        <v>723</v>
      </c>
      <c r="S267" s="607">
        <v>11</v>
      </c>
      <c r="T267" s="607">
        <v>17</v>
      </c>
      <c r="U267" s="605" t="s">
        <v>723</v>
      </c>
      <c r="V267" s="605" t="s">
        <v>723</v>
      </c>
      <c r="W267" s="608">
        <v>28</v>
      </c>
      <c r="X267" s="609">
        <v>0.38</v>
      </c>
      <c r="Y267" s="602">
        <v>56</v>
      </c>
      <c r="Z267" s="649"/>
      <c r="AA267" s="523"/>
    </row>
    <row r="268" spans="1:27" s="520" customFormat="1" ht="14.25" customHeight="1" x14ac:dyDescent="0.2">
      <c r="A268" s="573" t="s">
        <v>236</v>
      </c>
      <c r="B268" s="573" t="s">
        <v>237</v>
      </c>
      <c r="C268" s="573" t="s">
        <v>749</v>
      </c>
      <c r="D268" s="702"/>
      <c r="E268" s="692">
        <v>47</v>
      </c>
      <c r="F268" s="612" t="s">
        <v>723</v>
      </c>
      <c r="G268" s="601" t="s">
        <v>723</v>
      </c>
      <c r="H268" s="601" t="s">
        <v>723</v>
      </c>
      <c r="I268" s="601" t="s">
        <v>723</v>
      </c>
      <c r="J268" s="601" t="s">
        <v>723</v>
      </c>
      <c r="K268" s="601" t="s">
        <v>723</v>
      </c>
      <c r="L268" s="694">
        <v>5</v>
      </c>
      <c r="M268" s="704">
        <v>0.11</v>
      </c>
      <c r="N268" s="605" t="s">
        <v>723</v>
      </c>
      <c r="O268" s="605" t="s">
        <v>723</v>
      </c>
      <c r="P268" s="605" t="s">
        <v>723</v>
      </c>
      <c r="Q268" s="606">
        <v>5</v>
      </c>
      <c r="R268" s="605" t="s">
        <v>723</v>
      </c>
      <c r="S268" s="605" t="s">
        <v>723</v>
      </c>
      <c r="T268" s="605" t="s">
        <v>723</v>
      </c>
      <c r="U268" s="605" t="s">
        <v>723</v>
      </c>
      <c r="V268" s="605" t="s">
        <v>723</v>
      </c>
      <c r="W268" s="611" t="s">
        <v>619</v>
      </c>
      <c r="X268" s="610" t="s">
        <v>723</v>
      </c>
      <c r="Y268" s="610" t="s">
        <v>723</v>
      </c>
      <c r="Z268" s="649"/>
      <c r="AA268" s="523"/>
    </row>
    <row r="269" spans="1:27" s="520" customFormat="1" ht="14.25" customHeight="1" x14ac:dyDescent="0.2">
      <c r="A269" s="573" t="s">
        <v>23</v>
      </c>
      <c r="B269" s="573" t="s">
        <v>24</v>
      </c>
      <c r="C269" s="573" t="s">
        <v>750</v>
      </c>
      <c r="D269" s="702"/>
      <c r="E269" s="692">
        <v>69.08</v>
      </c>
      <c r="F269" s="603">
        <v>17</v>
      </c>
      <c r="G269" s="601" t="s">
        <v>723</v>
      </c>
      <c r="H269" s="601" t="s">
        <v>723</v>
      </c>
      <c r="I269" s="601" t="s">
        <v>723</v>
      </c>
      <c r="J269" s="601" t="s">
        <v>723</v>
      </c>
      <c r="K269" s="601" t="s">
        <v>723</v>
      </c>
      <c r="L269" s="694">
        <v>18</v>
      </c>
      <c r="M269" s="704">
        <v>0.26</v>
      </c>
      <c r="N269" s="605" t="s">
        <v>723</v>
      </c>
      <c r="O269" s="605" t="s">
        <v>723</v>
      </c>
      <c r="P269" s="607">
        <v>19</v>
      </c>
      <c r="Q269" s="606">
        <v>41</v>
      </c>
      <c r="R269" s="605" t="s">
        <v>723</v>
      </c>
      <c r="S269" s="605" t="s">
        <v>723</v>
      </c>
      <c r="T269" s="605" t="s">
        <v>723</v>
      </c>
      <c r="U269" s="605" t="s">
        <v>723</v>
      </c>
      <c r="V269" s="605" t="s">
        <v>723</v>
      </c>
      <c r="W269" s="608">
        <v>5</v>
      </c>
      <c r="X269" s="609">
        <v>7.0000000000000007E-2</v>
      </c>
      <c r="Y269" s="602">
        <v>32</v>
      </c>
      <c r="Z269" s="649"/>
      <c r="AA269" s="523"/>
    </row>
    <row r="270" spans="1:27" s="520" customFormat="1" ht="14.25" customHeight="1" x14ac:dyDescent="0.2">
      <c r="A270" s="573" t="s">
        <v>430</v>
      </c>
      <c r="B270" s="573" t="s">
        <v>684</v>
      </c>
      <c r="C270" s="573" t="s">
        <v>742</v>
      </c>
      <c r="D270" s="702"/>
      <c r="E270" s="692">
        <v>104</v>
      </c>
      <c r="F270" s="603">
        <v>82</v>
      </c>
      <c r="G270" s="601" t="s">
        <v>723</v>
      </c>
      <c r="H270" s="604">
        <v>8</v>
      </c>
      <c r="I270" s="601" t="s">
        <v>723</v>
      </c>
      <c r="J270" s="601" t="s">
        <v>723</v>
      </c>
      <c r="K270" s="601" t="s">
        <v>723</v>
      </c>
      <c r="L270" s="694">
        <v>97</v>
      </c>
      <c r="M270" s="704">
        <v>0.93</v>
      </c>
      <c r="N270" s="607">
        <v>6</v>
      </c>
      <c r="O270" s="605" t="s">
        <v>723</v>
      </c>
      <c r="P270" s="605" t="s">
        <v>723</v>
      </c>
      <c r="Q270" s="606">
        <v>105</v>
      </c>
      <c r="R270" s="605" t="s">
        <v>723</v>
      </c>
      <c r="S270" s="605" t="s">
        <v>723</v>
      </c>
      <c r="T270" s="607">
        <v>111</v>
      </c>
      <c r="U270" s="605" t="s">
        <v>723</v>
      </c>
      <c r="V270" s="607">
        <v>52</v>
      </c>
      <c r="W270" s="608">
        <v>165</v>
      </c>
      <c r="X270" s="609">
        <v>1.58</v>
      </c>
      <c r="Y270" s="610" t="s">
        <v>723</v>
      </c>
      <c r="Z270" s="649"/>
      <c r="AA270" s="523"/>
    </row>
    <row r="271" spans="1:27" s="520" customFormat="1" ht="14.25" customHeight="1" x14ac:dyDescent="0.2">
      <c r="A271" s="573" t="s">
        <v>272</v>
      </c>
      <c r="B271" s="573" t="s">
        <v>685</v>
      </c>
      <c r="C271" s="573" t="s">
        <v>745</v>
      </c>
      <c r="D271" s="702"/>
      <c r="E271" s="692">
        <v>79.27</v>
      </c>
      <c r="F271" s="603">
        <v>27</v>
      </c>
      <c r="G271" s="601" t="s">
        <v>723</v>
      </c>
      <c r="H271" s="601" t="s">
        <v>723</v>
      </c>
      <c r="I271" s="601" t="s">
        <v>723</v>
      </c>
      <c r="J271" s="601" t="s">
        <v>723</v>
      </c>
      <c r="K271" s="601" t="s">
        <v>723</v>
      </c>
      <c r="L271" s="694">
        <v>32</v>
      </c>
      <c r="M271" s="704">
        <v>0.4</v>
      </c>
      <c r="N271" s="607">
        <v>19</v>
      </c>
      <c r="O271" s="605" t="s">
        <v>723</v>
      </c>
      <c r="P271" s="605" t="s">
        <v>723</v>
      </c>
      <c r="Q271" s="606">
        <v>64</v>
      </c>
      <c r="R271" s="605" t="s">
        <v>723</v>
      </c>
      <c r="S271" s="607">
        <v>60</v>
      </c>
      <c r="T271" s="607">
        <v>25</v>
      </c>
      <c r="U271" s="605" t="s">
        <v>723</v>
      </c>
      <c r="V271" s="607">
        <v>11</v>
      </c>
      <c r="W271" s="608">
        <v>96</v>
      </c>
      <c r="X271" s="609">
        <v>1.21</v>
      </c>
      <c r="Y271" s="602">
        <v>7</v>
      </c>
      <c r="Z271" s="649"/>
      <c r="AA271" s="523"/>
    </row>
    <row r="272" spans="1:27" s="520" customFormat="1" ht="14.25" customHeight="1" x14ac:dyDescent="0.2">
      <c r="A272" s="573" t="s">
        <v>376</v>
      </c>
      <c r="B272" s="573" t="s">
        <v>377</v>
      </c>
      <c r="C272" s="573" t="s">
        <v>746</v>
      </c>
      <c r="D272" s="779" t="s">
        <v>846</v>
      </c>
      <c r="E272" s="692">
        <v>136</v>
      </c>
      <c r="F272" s="603">
        <v>22</v>
      </c>
      <c r="G272" s="604">
        <v>35</v>
      </c>
      <c r="H272" s="601" t="s">
        <v>723</v>
      </c>
      <c r="I272" s="601" t="s">
        <v>723</v>
      </c>
      <c r="J272" s="601" t="s">
        <v>723</v>
      </c>
      <c r="K272" s="604">
        <v>45</v>
      </c>
      <c r="L272" s="694">
        <v>109</v>
      </c>
      <c r="M272" s="704">
        <v>0.8</v>
      </c>
      <c r="N272" s="607">
        <v>17</v>
      </c>
      <c r="O272" s="607">
        <v>88</v>
      </c>
      <c r="P272" s="607">
        <v>67</v>
      </c>
      <c r="Q272" s="606">
        <v>281</v>
      </c>
      <c r="R272" s="605" t="s">
        <v>723</v>
      </c>
      <c r="S272" s="605" t="s">
        <v>723</v>
      </c>
      <c r="T272" s="605" t="s">
        <v>723</v>
      </c>
      <c r="U272" s="605" t="s">
        <v>723</v>
      </c>
      <c r="V272" s="605" t="s">
        <v>723</v>
      </c>
      <c r="W272" s="620">
        <v>1935</v>
      </c>
      <c r="X272" s="609">
        <v>14.23</v>
      </c>
      <c r="Y272" s="602">
        <v>303</v>
      </c>
      <c r="Z272" s="649"/>
      <c r="AA272" s="523"/>
    </row>
    <row r="273" spans="1:27" s="520" customFormat="1" ht="14.25" customHeight="1" x14ac:dyDescent="0.2">
      <c r="A273" s="573" t="s">
        <v>520</v>
      </c>
      <c r="B273" s="573" t="s">
        <v>521</v>
      </c>
      <c r="C273" s="573" t="s">
        <v>742</v>
      </c>
      <c r="D273" s="702"/>
      <c r="E273" s="692">
        <v>42</v>
      </c>
      <c r="F273" s="603">
        <v>15</v>
      </c>
      <c r="G273" s="601" t="s">
        <v>723</v>
      </c>
      <c r="H273" s="601" t="s">
        <v>723</v>
      </c>
      <c r="I273" s="601" t="s">
        <v>723</v>
      </c>
      <c r="J273" s="601" t="s">
        <v>723</v>
      </c>
      <c r="K273" s="601" t="s">
        <v>723</v>
      </c>
      <c r="L273" s="694">
        <v>19</v>
      </c>
      <c r="M273" s="704">
        <v>0.45</v>
      </c>
      <c r="N273" s="605" t="s">
        <v>723</v>
      </c>
      <c r="O273" s="605" t="s">
        <v>723</v>
      </c>
      <c r="P273" s="605" t="s">
        <v>723</v>
      </c>
      <c r="Q273" s="606">
        <v>23</v>
      </c>
      <c r="R273" s="607">
        <v>12</v>
      </c>
      <c r="S273" s="605" t="s">
        <v>723</v>
      </c>
      <c r="T273" s="607">
        <v>37</v>
      </c>
      <c r="U273" s="605" t="s">
        <v>723</v>
      </c>
      <c r="V273" s="607">
        <v>42</v>
      </c>
      <c r="W273" s="608">
        <v>91</v>
      </c>
      <c r="X273" s="609">
        <v>2.1800000000000002</v>
      </c>
      <c r="Y273" s="610" t="s">
        <v>723</v>
      </c>
      <c r="Z273" s="649"/>
      <c r="AA273" s="523"/>
    </row>
    <row r="274" spans="1:27" s="520" customFormat="1" ht="14.25" customHeight="1" x14ac:dyDescent="0.2">
      <c r="A274" s="573" t="s">
        <v>318</v>
      </c>
      <c r="B274" s="573" t="s">
        <v>319</v>
      </c>
      <c r="C274" s="573" t="s">
        <v>745</v>
      </c>
      <c r="D274" s="702"/>
      <c r="E274" s="692">
        <v>60</v>
      </c>
      <c r="F274" s="603">
        <v>19</v>
      </c>
      <c r="G274" s="601" t="s">
        <v>723</v>
      </c>
      <c r="H274" s="601" t="s">
        <v>723</v>
      </c>
      <c r="I274" s="601" t="s">
        <v>723</v>
      </c>
      <c r="J274" s="601" t="s">
        <v>723</v>
      </c>
      <c r="K274" s="601" t="s">
        <v>723</v>
      </c>
      <c r="L274" s="694">
        <v>22</v>
      </c>
      <c r="M274" s="704">
        <v>0.37</v>
      </c>
      <c r="N274" s="605" t="s">
        <v>723</v>
      </c>
      <c r="O274" s="605" t="s">
        <v>723</v>
      </c>
      <c r="P274" s="605" t="s">
        <v>723</v>
      </c>
      <c r="Q274" s="606">
        <v>28</v>
      </c>
      <c r="R274" s="605" t="s">
        <v>723</v>
      </c>
      <c r="S274" s="607">
        <v>5</v>
      </c>
      <c r="T274" s="607">
        <v>101</v>
      </c>
      <c r="U274" s="605" t="s">
        <v>723</v>
      </c>
      <c r="V274" s="605" t="s">
        <v>723</v>
      </c>
      <c r="W274" s="608">
        <v>111</v>
      </c>
      <c r="X274" s="609">
        <v>1.86</v>
      </c>
      <c r="Y274" s="602">
        <v>5</v>
      </c>
      <c r="Z274" s="649"/>
      <c r="AA274" s="523"/>
    </row>
    <row r="275" spans="1:27" s="520" customFormat="1" ht="14.25" customHeight="1" x14ac:dyDescent="0.2">
      <c r="A275" s="573" t="s">
        <v>350</v>
      </c>
      <c r="B275" s="573" t="s">
        <v>351</v>
      </c>
      <c r="C275" s="573" t="s">
        <v>745</v>
      </c>
      <c r="D275" s="702"/>
      <c r="E275" s="692">
        <v>48</v>
      </c>
      <c r="F275" s="612" t="s">
        <v>723</v>
      </c>
      <c r="G275" s="601" t="s">
        <v>723</v>
      </c>
      <c r="H275" s="601" t="s">
        <v>723</v>
      </c>
      <c r="I275" s="601" t="s">
        <v>723</v>
      </c>
      <c r="J275" s="601" t="s">
        <v>723</v>
      </c>
      <c r="K275" s="601" t="s">
        <v>723</v>
      </c>
      <c r="L275" s="694">
        <v>29</v>
      </c>
      <c r="M275" s="704">
        <v>0.6</v>
      </c>
      <c r="N275" s="607">
        <v>5</v>
      </c>
      <c r="O275" s="605" t="s">
        <v>723</v>
      </c>
      <c r="P275" s="605" t="s">
        <v>723</v>
      </c>
      <c r="Q275" s="606">
        <v>36</v>
      </c>
      <c r="R275" s="607">
        <v>18</v>
      </c>
      <c r="S275" s="607">
        <v>6</v>
      </c>
      <c r="T275" s="607">
        <v>6</v>
      </c>
      <c r="U275" s="605" t="s">
        <v>723</v>
      </c>
      <c r="V275" s="605" t="s">
        <v>723</v>
      </c>
      <c r="W275" s="608">
        <v>30</v>
      </c>
      <c r="X275" s="609">
        <v>0.63</v>
      </c>
      <c r="Y275" s="602">
        <v>33</v>
      </c>
      <c r="Z275" s="649"/>
      <c r="AA275" s="523"/>
    </row>
    <row r="276" spans="1:27" s="520" customFormat="1" ht="14.25" customHeight="1" x14ac:dyDescent="0.2">
      <c r="A276" s="573" t="s">
        <v>95</v>
      </c>
      <c r="B276" s="573" t="s">
        <v>96</v>
      </c>
      <c r="C276" s="573" t="s">
        <v>743</v>
      </c>
      <c r="D276" s="702"/>
      <c r="E276" s="692">
        <v>78.7</v>
      </c>
      <c r="F276" s="603">
        <v>30</v>
      </c>
      <c r="G276" s="601" t="s">
        <v>723</v>
      </c>
      <c r="H276" s="601" t="s">
        <v>723</v>
      </c>
      <c r="I276" s="601" t="s">
        <v>723</v>
      </c>
      <c r="J276" s="601" t="s">
        <v>723</v>
      </c>
      <c r="K276" s="601" t="s">
        <v>723</v>
      </c>
      <c r="L276" s="694">
        <v>32</v>
      </c>
      <c r="M276" s="704">
        <v>0.41</v>
      </c>
      <c r="N276" s="605" t="s">
        <v>723</v>
      </c>
      <c r="O276" s="605" t="s">
        <v>723</v>
      </c>
      <c r="P276" s="607">
        <v>6</v>
      </c>
      <c r="Q276" s="606">
        <v>46</v>
      </c>
      <c r="R276" s="605" t="s">
        <v>723</v>
      </c>
      <c r="S276" s="605" t="s">
        <v>723</v>
      </c>
      <c r="T276" s="605" t="s">
        <v>723</v>
      </c>
      <c r="U276" s="605" t="s">
        <v>723</v>
      </c>
      <c r="V276" s="605" t="s">
        <v>723</v>
      </c>
      <c r="W276" s="608">
        <v>14</v>
      </c>
      <c r="X276" s="609">
        <v>0.18</v>
      </c>
      <c r="Y276" s="602">
        <v>16</v>
      </c>
      <c r="Z276" s="649"/>
      <c r="AA276" s="523"/>
    </row>
    <row r="277" spans="1:27" s="520" customFormat="1" ht="14.25" customHeight="1" x14ac:dyDescent="0.2">
      <c r="A277" s="573" t="s">
        <v>238</v>
      </c>
      <c r="B277" s="573" t="s">
        <v>239</v>
      </c>
      <c r="C277" s="573" t="s">
        <v>749</v>
      </c>
      <c r="D277" s="702"/>
      <c r="E277" s="692">
        <v>58</v>
      </c>
      <c r="F277" s="612" t="s">
        <v>723</v>
      </c>
      <c r="G277" s="601" t="s">
        <v>723</v>
      </c>
      <c r="H277" s="601" t="s">
        <v>723</v>
      </c>
      <c r="I277" s="601" t="s">
        <v>723</v>
      </c>
      <c r="J277" s="601" t="s">
        <v>723</v>
      </c>
      <c r="K277" s="601" t="s">
        <v>723</v>
      </c>
      <c r="L277" s="694">
        <v>10</v>
      </c>
      <c r="M277" s="704">
        <v>0.17</v>
      </c>
      <c r="N277" s="605" t="s">
        <v>723</v>
      </c>
      <c r="O277" s="605" t="s">
        <v>723</v>
      </c>
      <c r="P277" s="605" t="s">
        <v>723</v>
      </c>
      <c r="Q277" s="606">
        <v>17</v>
      </c>
      <c r="R277" s="605" t="s">
        <v>723</v>
      </c>
      <c r="S277" s="605" t="s">
        <v>723</v>
      </c>
      <c r="T277" s="605" t="s">
        <v>723</v>
      </c>
      <c r="U277" s="605" t="s">
        <v>723</v>
      </c>
      <c r="V277" s="605" t="s">
        <v>723</v>
      </c>
      <c r="W277" s="611" t="s">
        <v>619</v>
      </c>
      <c r="X277" s="610" t="s">
        <v>723</v>
      </c>
      <c r="Y277" s="610" t="s">
        <v>723</v>
      </c>
      <c r="Z277" s="649"/>
      <c r="AA277" s="523"/>
    </row>
    <row r="278" spans="1:27" s="520" customFormat="1" ht="14.25" customHeight="1" x14ac:dyDescent="0.2">
      <c r="A278" s="573" t="s">
        <v>240</v>
      </c>
      <c r="B278" s="573" t="s">
        <v>241</v>
      </c>
      <c r="C278" s="573" t="s">
        <v>749</v>
      </c>
      <c r="D278" s="702"/>
      <c r="E278" s="692">
        <v>43</v>
      </c>
      <c r="F278" s="603">
        <v>20</v>
      </c>
      <c r="G278" s="601" t="s">
        <v>723</v>
      </c>
      <c r="H278" s="601" t="s">
        <v>723</v>
      </c>
      <c r="I278" s="601" t="s">
        <v>723</v>
      </c>
      <c r="J278" s="601" t="s">
        <v>723</v>
      </c>
      <c r="K278" s="601" t="s">
        <v>723</v>
      </c>
      <c r="L278" s="694">
        <v>21</v>
      </c>
      <c r="M278" s="704">
        <v>0.49</v>
      </c>
      <c r="N278" s="605" t="s">
        <v>723</v>
      </c>
      <c r="O278" s="605" t="s">
        <v>723</v>
      </c>
      <c r="P278" s="605" t="s">
        <v>723</v>
      </c>
      <c r="Q278" s="606">
        <v>22</v>
      </c>
      <c r="R278" s="605" t="s">
        <v>723</v>
      </c>
      <c r="S278" s="605" t="s">
        <v>723</v>
      </c>
      <c r="T278" s="607">
        <v>8</v>
      </c>
      <c r="U278" s="605" t="s">
        <v>723</v>
      </c>
      <c r="V278" s="605" t="s">
        <v>723</v>
      </c>
      <c r="W278" s="608">
        <v>10</v>
      </c>
      <c r="X278" s="609">
        <v>0.23</v>
      </c>
      <c r="Y278" s="602">
        <v>7</v>
      </c>
      <c r="Z278" s="649"/>
      <c r="AA278" s="523"/>
    </row>
    <row r="279" spans="1:27" s="520" customFormat="1" ht="14.25" customHeight="1" x14ac:dyDescent="0.2">
      <c r="A279" s="573" t="s">
        <v>320</v>
      </c>
      <c r="B279" s="573" t="s">
        <v>321</v>
      </c>
      <c r="C279" s="573" t="s">
        <v>745</v>
      </c>
      <c r="D279" s="702"/>
      <c r="E279" s="692">
        <v>37</v>
      </c>
      <c r="F279" s="614">
        <v>13</v>
      </c>
      <c r="G279" s="615" t="s">
        <v>723</v>
      </c>
      <c r="H279" s="615" t="s">
        <v>723</v>
      </c>
      <c r="I279" s="615" t="s">
        <v>723</v>
      </c>
      <c r="J279" s="615" t="s">
        <v>723</v>
      </c>
      <c r="K279" s="615" t="s">
        <v>723</v>
      </c>
      <c r="L279" s="755">
        <v>19</v>
      </c>
      <c r="M279" s="704">
        <v>0.51</v>
      </c>
      <c r="N279" s="605" t="s">
        <v>723</v>
      </c>
      <c r="O279" s="605" t="s">
        <v>723</v>
      </c>
      <c r="P279" s="605" t="s">
        <v>723</v>
      </c>
      <c r="Q279" s="606">
        <v>23</v>
      </c>
      <c r="R279" s="605" t="s">
        <v>723</v>
      </c>
      <c r="S279" s="605" t="s">
        <v>723</v>
      </c>
      <c r="T279" s="607">
        <v>97</v>
      </c>
      <c r="U279" s="605" t="s">
        <v>723</v>
      </c>
      <c r="V279" s="605" t="s">
        <v>723</v>
      </c>
      <c r="W279" s="608">
        <v>98</v>
      </c>
      <c r="X279" s="609">
        <v>2.62</v>
      </c>
      <c r="Y279" s="602">
        <v>63</v>
      </c>
      <c r="Z279" s="649"/>
      <c r="AA279" s="523"/>
    </row>
    <row r="280" spans="1:27" s="520" customFormat="1" ht="14.25" customHeight="1" x14ac:dyDescent="0.2">
      <c r="A280" s="573" t="s">
        <v>57</v>
      </c>
      <c r="B280" s="573" t="s">
        <v>58</v>
      </c>
      <c r="C280" s="573" t="s">
        <v>743</v>
      </c>
      <c r="D280" s="702"/>
      <c r="E280" s="692">
        <v>126.905</v>
      </c>
      <c r="F280" s="603">
        <v>38</v>
      </c>
      <c r="G280" s="601" t="s">
        <v>723</v>
      </c>
      <c r="H280" s="601" t="s">
        <v>723</v>
      </c>
      <c r="I280" s="601" t="s">
        <v>723</v>
      </c>
      <c r="J280" s="604">
        <v>11</v>
      </c>
      <c r="K280" s="604">
        <v>7</v>
      </c>
      <c r="L280" s="694">
        <v>61</v>
      </c>
      <c r="M280" s="704">
        <v>0.48</v>
      </c>
      <c r="N280" s="605" t="s">
        <v>723</v>
      </c>
      <c r="O280" s="607">
        <v>44</v>
      </c>
      <c r="P280" s="605" t="s">
        <v>723</v>
      </c>
      <c r="Q280" s="606">
        <v>109</v>
      </c>
      <c r="R280" s="605" t="s">
        <v>723</v>
      </c>
      <c r="S280" s="607">
        <v>32</v>
      </c>
      <c r="T280" s="607">
        <v>13</v>
      </c>
      <c r="U280" s="605" t="s">
        <v>723</v>
      </c>
      <c r="V280" s="605" t="s">
        <v>723</v>
      </c>
      <c r="W280" s="608">
        <v>45</v>
      </c>
      <c r="X280" s="609">
        <v>0.35</v>
      </c>
      <c r="Y280" s="602">
        <v>20</v>
      </c>
      <c r="Z280" s="649"/>
      <c r="AA280" s="523"/>
    </row>
    <row r="281" spans="1:27" s="520" customFormat="1" ht="14.25" customHeight="1" x14ac:dyDescent="0.2">
      <c r="A281" s="573" t="s">
        <v>16</v>
      </c>
      <c r="B281" s="573" t="s">
        <v>686</v>
      </c>
      <c r="C281" s="573" t="s">
        <v>750</v>
      </c>
      <c r="D281" s="702"/>
      <c r="E281" s="692">
        <v>83</v>
      </c>
      <c r="F281" s="612" t="s">
        <v>723</v>
      </c>
      <c r="G281" s="604">
        <v>5</v>
      </c>
      <c r="H281" s="601" t="s">
        <v>723</v>
      </c>
      <c r="I281" s="601" t="s">
        <v>723</v>
      </c>
      <c r="J281" s="601" t="s">
        <v>723</v>
      </c>
      <c r="K281" s="601" t="s">
        <v>723</v>
      </c>
      <c r="L281" s="694">
        <v>10</v>
      </c>
      <c r="M281" s="704">
        <v>0.12</v>
      </c>
      <c r="N281" s="605" t="s">
        <v>723</v>
      </c>
      <c r="O281" s="605" t="s">
        <v>723</v>
      </c>
      <c r="P281" s="605" t="s">
        <v>723</v>
      </c>
      <c r="Q281" s="606">
        <v>17</v>
      </c>
      <c r="R281" s="605" t="s">
        <v>723</v>
      </c>
      <c r="S281" s="605" t="s">
        <v>723</v>
      </c>
      <c r="T281" s="605" t="s">
        <v>723</v>
      </c>
      <c r="U281" s="605" t="s">
        <v>723</v>
      </c>
      <c r="V281" s="605" t="s">
        <v>723</v>
      </c>
      <c r="W281" s="608">
        <v>21</v>
      </c>
      <c r="X281" s="609">
        <v>0.25</v>
      </c>
      <c r="Y281" s="610" t="s">
        <v>723</v>
      </c>
      <c r="Z281" s="649"/>
      <c r="AA281" s="523"/>
    </row>
    <row r="282" spans="1:27" s="520" customFormat="1" ht="14.25" customHeight="1" x14ac:dyDescent="0.2">
      <c r="A282" s="573" t="s">
        <v>214</v>
      </c>
      <c r="B282" s="573" t="s">
        <v>687</v>
      </c>
      <c r="C282" s="573" t="s">
        <v>749</v>
      </c>
      <c r="D282" s="702"/>
      <c r="E282" s="692">
        <v>110</v>
      </c>
      <c r="F282" s="603">
        <v>40</v>
      </c>
      <c r="G282" s="601" t="s">
        <v>723</v>
      </c>
      <c r="H282" s="601" t="s">
        <v>723</v>
      </c>
      <c r="I282" s="601" t="s">
        <v>723</v>
      </c>
      <c r="J282" s="604">
        <v>7</v>
      </c>
      <c r="K282" s="604">
        <v>6</v>
      </c>
      <c r="L282" s="694">
        <v>56</v>
      </c>
      <c r="M282" s="704">
        <v>0.51</v>
      </c>
      <c r="N282" s="607">
        <v>11</v>
      </c>
      <c r="O282" s="607">
        <v>48</v>
      </c>
      <c r="P282" s="607">
        <v>66</v>
      </c>
      <c r="Q282" s="606">
        <v>181</v>
      </c>
      <c r="R282" s="605" t="s">
        <v>723</v>
      </c>
      <c r="S282" s="605" t="s">
        <v>723</v>
      </c>
      <c r="T282" s="607">
        <v>11</v>
      </c>
      <c r="U282" s="605" t="s">
        <v>723</v>
      </c>
      <c r="V282" s="605" t="s">
        <v>723</v>
      </c>
      <c r="W282" s="608">
        <v>15</v>
      </c>
      <c r="X282" s="609">
        <v>0.14000000000000001</v>
      </c>
      <c r="Y282" s="610" t="s">
        <v>723</v>
      </c>
      <c r="Z282" s="649"/>
      <c r="AA282" s="523"/>
    </row>
    <row r="283" spans="1:27" s="520" customFormat="1" ht="14.25" customHeight="1" x14ac:dyDescent="0.2">
      <c r="A283" s="573" t="s">
        <v>250</v>
      </c>
      <c r="B283" s="573" t="s">
        <v>251</v>
      </c>
      <c r="C283" s="573" t="s">
        <v>749</v>
      </c>
      <c r="D283" s="702"/>
      <c r="E283" s="692">
        <v>54</v>
      </c>
      <c r="F283" s="603">
        <v>54</v>
      </c>
      <c r="G283" s="601" t="s">
        <v>723</v>
      </c>
      <c r="H283" s="601" t="s">
        <v>723</v>
      </c>
      <c r="I283" s="601" t="s">
        <v>723</v>
      </c>
      <c r="J283" s="601" t="s">
        <v>723</v>
      </c>
      <c r="K283" s="601" t="s">
        <v>723</v>
      </c>
      <c r="L283" s="694">
        <v>58</v>
      </c>
      <c r="M283" s="704">
        <v>1.07</v>
      </c>
      <c r="N283" s="605" t="s">
        <v>723</v>
      </c>
      <c r="O283" s="605" t="s">
        <v>723</v>
      </c>
      <c r="P283" s="607">
        <v>21</v>
      </c>
      <c r="Q283" s="606">
        <v>100</v>
      </c>
      <c r="R283" s="607">
        <v>38</v>
      </c>
      <c r="S283" s="605" t="s">
        <v>723</v>
      </c>
      <c r="T283" s="607">
        <v>23</v>
      </c>
      <c r="U283" s="605" t="s">
        <v>723</v>
      </c>
      <c r="V283" s="605" t="s">
        <v>723</v>
      </c>
      <c r="W283" s="608">
        <v>63</v>
      </c>
      <c r="X283" s="609">
        <v>1.1599999999999999</v>
      </c>
      <c r="Y283" s="602">
        <v>35</v>
      </c>
      <c r="Z283" s="649"/>
      <c r="AA283" s="523"/>
    </row>
    <row r="284" spans="1:27" s="520" customFormat="1" ht="14.25" customHeight="1" x14ac:dyDescent="0.2">
      <c r="A284" s="573" t="s">
        <v>592</v>
      </c>
      <c r="B284" s="573" t="s">
        <v>593</v>
      </c>
      <c r="C284" s="573" t="s">
        <v>748</v>
      </c>
      <c r="D284" s="702"/>
      <c r="E284" s="692">
        <v>51</v>
      </c>
      <c r="F284" s="612" t="s">
        <v>723</v>
      </c>
      <c r="G284" s="601" t="s">
        <v>723</v>
      </c>
      <c r="H284" s="601" t="s">
        <v>723</v>
      </c>
      <c r="I284" s="601" t="s">
        <v>723</v>
      </c>
      <c r="J284" s="601" t="s">
        <v>723</v>
      </c>
      <c r="K284" s="601" t="s">
        <v>723</v>
      </c>
      <c r="L284" s="694">
        <v>7</v>
      </c>
      <c r="M284" s="704">
        <v>0.14000000000000001</v>
      </c>
      <c r="N284" s="605" t="s">
        <v>723</v>
      </c>
      <c r="O284" s="605" t="s">
        <v>723</v>
      </c>
      <c r="P284" s="607">
        <v>6</v>
      </c>
      <c r="Q284" s="606">
        <v>17</v>
      </c>
      <c r="R284" s="607">
        <v>10</v>
      </c>
      <c r="S284" s="605" t="s">
        <v>723</v>
      </c>
      <c r="T284" s="605" t="s">
        <v>723</v>
      </c>
      <c r="U284" s="605" t="s">
        <v>723</v>
      </c>
      <c r="V284" s="605" t="s">
        <v>723</v>
      </c>
      <c r="W284" s="608">
        <v>11</v>
      </c>
      <c r="X284" s="609">
        <v>0.22</v>
      </c>
      <c r="Y284" s="610" t="s">
        <v>723</v>
      </c>
      <c r="Z284" s="649"/>
      <c r="AA284" s="523"/>
    </row>
    <row r="285" spans="1:27" s="520" customFormat="1" ht="14.25" customHeight="1" x14ac:dyDescent="0.2">
      <c r="A285" s="573" t="s">
        <v>352</v>
      </c>
      <c r="B285" s="573" t="s">
        <v>353</v>
      </c>
      <c r="C285" s="573" t="s">
        <v>745</v>
      </c>
      <c r="D285" s="702"/>
      <c r="E285" s="692">
        <v>55.564999999999998</v>
      </c>
      <c r="F285" s="603">
        <v>8</v>
      </c>
      <c r="G285" s="601" t="s">
        <v>723</v>
      </c>
      <c r="H285" s="601" t="s">
        <v>723</v>
      </c>
      <c r="I285" s="601" t="s">
        <v>723</v>
      </c>
      <c r="J285" s="601" t="s">
        <v>723</v>
      </c>
      <c r="K285" s="601" t="s">
        <v>723</v>
      </c>
      <c r="L285" s="694">
        <v>10</v>
      </c>
      <c r="M285" s="704">
        <v>0.18</v>
      </c>
      <c r="N285" s="607">
        <v>5</v>
      </c>
      <c r="O285" s="605" t="s">
        <v>723</v>
      </c>
      <c r="P285" s="605" t="s">
        <v>723</v>
      </c>
      <c r="Q285" s="606">
        <v>18</v>
      </c>
      <c r="R285" s="605" t="s">
        <v>723</v>
      </c>
      <c r="S285" s="605" t="s">
        <v>723</v>
      </c>
      <c r="T285" s="605" t="s">
        <v>723</v>
      </c>
      <c r="U285" s="605" t="s">
        <v>723</v>
      </c>
      <c r="V285" s="605" t="s">
        <v>723</v>
      </c>
      <c r="W285" s="608">
        <v>9</v>
      </c>
      <c r="X285" s="609">
        <v>0.16</v>
      </c>
      <c r="Y285" s="610" t="s">
        <v>723</v>
      </c>
      <c r="Z285" s="649"/>
      <c r="AA285" s="523"/>
    </row>
    <row r="286" spans="1:27" s="520" customFormat="1" ht="14.25" customHeight="1" x14ac:dyDescent="0.2">
      <c r="A286" s="573" t="s">
        <v>25</v>
      </c>
      <c r="B286" s="573" t="s">
        <v>26</v>
      </c>
      <c r="C286" s="573" t="s">
        <v>750</v>
      </c>
      <c r="D286" s="702"/>
      <c r="E286" s="692">
        <v>123</v>
      </c>
      <c r="F286" s="603">
        <v>13</v>
      </c>
      <c r="G286" s="601" t="s">
        <v>723</v>
      </c>
      <c r="H286" s="601" t="s">
        <v>723</v>
      </c>
      <c r="I286" s="601" t="s">
        <v>723</v>
      </c>
      <c r="J286" s="601" t="s">
        <v>723</v>
      </c>
      <c r="K286" s="601" t="s">
        <v>723</v>
      </c>
      <c r="L286" s="694">
        <v>14</v>
      </c>
      <c r="M286" s="704">
        <v>0.11</v>
      </c>
      <c r="N286" s="605" t="s">
        <v>723</v>
      </c>
      <c r="O286" s="605" t="s">
        <v>723</v>
      </c>
      <c r="P286" s="607">
        <v>144</v>
      </c>
      <c r="Q286" s="606">
        <v>167</v>
      </c>
      <c r="R286" s="605" t="s">
        <v>723</v>
      </c>
      <c r="S286" s="605" t="s">
        <v>723</v>
      </c>
      <c r="T286" s="605" t="s">
        <v>723</v>
      </c>
      <c r="U286" s="605" t="s">
        <v>723</v>
      </c>
      <c r="V286" s="605" t="s">
        <v>723</v>
      </c>
      <c r="W286" s="611" t="s">
        <v>619</v>
      </c>
      <c r="X286" s="610" t="s">
        <v>723</v>
      </c>
      <c r="Y286" s="602">
        <v>40</v>
      </c>
      <c r="Z286" s="649"/>
      <c r="AA286" s="523"/>
    </row>
    <row r="287" spans="1:27" s="520" customFormat="1" ht="14.25" customHeight="1" x14ac:dyDescent="0.2">
      <c r="A287" s="573" t="s">
        <v>522</v>
      </c>
      <c r="B287" s="573" t="s">
        <v>523</v>
      </c>
      <c r="C287" s="573" t="s">
        <v>742</v>
      </c>
      <c r="D287" s="702"/>
      <c r="E287" s="692">
        <v>35</v>
      </c>
      <c r="F287" s="603">
        <v>7</v>
      </c>
      <c r="G287" s="601" t="s">
        <v>723</v>
      </c>
      <c r="H287" s="601" t="s">
        <v>723</v>
      </c>
      <c r="I287" s="601" t="s">
        <v>723</v>
      </c>
      <c r="J287" s="601" t="s">
        <v>723</v>
      </c>
      <c r="K287" s="601" t="s">
        <v>723</v>
      </c>
      <c r="L287" s="694">
        <v>12</v>
      </c>
      <c r="M287" s="704">
        <v>0.34</v>
      </c>
      <c r="N287" s="605" t="s">
        <v>723</v>
      </c>
      <c r="O287" s="605" t="s">
        <v>723</v>
      </c>
      <c r="P287" s="605" t="s">
        <v>723</v>
      </c>
      <c r="Q287" s="606">
        <v>18</v>
      </c>
      <c r="R287" s="605" t="s">
        <v>723</v>
      </c>
      <c r="S287" s="607">
        <v>37</v>
      </c>
      <c r="T287" s="607">
        <v>12</v>
      </c>
      <c r="U287" s="605" t="s">
        <v>723</v>
      </c>
      <c r="V287" s="605" t="s">
        <v>723</v>
      </c>
      <c r="W287" s="608">
        <v>52</v>
      </c>
      <c r="X287" s="609">
        <v>1.48</v>
      </c>
      <c r="Y287" s="610" t="s">
        <v>723</v>
      </c>
      <c r="Z287" s="649"/>
      <c r="AA287" s="523"/>
    </row>
    <row r="288" spans="1:27" s="520" customFormat="1" ht="14.25" customHeight="1" x14ac:dyDescent="0.2">
      <c r="A288" s="573" t="s">
        <v>418</v>
      </c>
      <c r="B288" s="573" t="s">
        <v>419</v>
      </c>
      <c r="C288" s="573" t="s">
        <v>746</v>
      </c>
      <c r="D288" s="702"/>
      <c r="E288" s="692">
        <v>86</v>
      </c>
      <c r="F288" s="603">
        <v>22</v>
      </c>
      <c r="G288" s="601" t="s">
        <v>723</v>
      </c>
      <c r="H288" s="604">
        <v>6</v>
      </c>
      <c r="I288" s="601" t="s">
        <v>723</v>
      </c>
      <c r="J288" s="601" t="s">
        <v>723</v>
      </c>
      <c r="K288" s="601" t="s">
        <v>723</v>
      </c>
      <c r="L288" s="694">
        <v>34</v>
      </c>
      <c r="M288" s="704">
        <v>0.4</v>
      </c>
      <c r="N288" s="607">
        <v>19</v>
      </c>
      <c r="O288" s="607">
        <v>24</v>
      </c>
      <c r="P288" s="607">
        <v>12</v>
      </c>
      <c r="Q288" s="606">
        <v>89</v>
      </c>
      <c r="R288" s="607">
        <v>90</v>
      </c>
      <c r="S288" s="607">
        <v>38</v>
      </c>
      <c r="T288" s="607">
        <v>170</v>
      </c>
      <c r="U288" s="607">
        <v>57</v>
      </c>
      <c r="V288" s="607">
        <v>180</v>
      </c>
      <c r="W288" s="608">
        <v>535</v>
      </c>
      <c r="X288" s="609">
        <v>6.24</v>
      </c>
      <c r="Y288" s="610" t="s">
        <v>723</v>
      </c>
      <c r="Z288" s="649"/>
      <c r="AA288" s="523"/>
    </row>
    <row r="289" spans="1:27" s="520" customFormat="1" ht="14.25" customHeight="1" x14ac:dyDescent="0.2">
      <c r="A289" s="573" t="s">
        <v>490</v>
      </c>
      <c r="B289" s="573" t="s">
        <v>491</v>
      </c>
      <c r="C289" s="573" t="s">
        <v>742</v>
      </c>
      <c r="D289" s="702"/>
      <c r="E289" s="692">
        <v>60.564999999999998</v>
      </c>
      <c r="F289" s="612" t="s">
        <v>723</v>
      </c>
      <c r="G289" s="601" t="s">
        <v>723</v>
      </c>
      <c r="H289" s="601" t="s">
        <v>723</v>
      </c>
      <c r="I289" s="601" t="s">
        <v>723</v>
      </c>
      <c r="J289" s="601" t="s">
        <v>723</v>
      </c>
      <c r="K289" s="601" t="s">
        <v>723</v>
      </c>
      <c r="L289" s="694">
        <v>40</v>
      </c>
      <c r="M289" s="704">
        <v>0.66</v>
      </c>
      <c r="N289" s="607">
        <v>9</v>
      </c>
      <c r="O289" s="607">
        <v>24</v>
      </c>
      <c r="P289" s="607">
        <v>35</v>
      </c>
      <c r="Q289" s="606">
        <v>108</v>
      </c>
      <c r="R289" s="607">
        <v>47</v>
      </c>
      <c r="S289" s="605" t="s">
        <v>723</v>
      </c>
      <c r="T289" s="607">
        <v>46</v>
      </c>
      <c r="U289" s="605" t="s">
        <v>723</v>
      </c>
      <c r="V289" s="607">
        <v>32</v>
      </c>
      <c r="W289" s="608">
        <v>142</v>
      </c>
      <c r="X289" s="609">
        <v>2.34</v>
      </c>
      <c r="Y289" s="610" t="s">
        <v>723</v>
      </c>
      <c r="Z289" s="649"/>
      <c r="AA289" s="523"/>
    </row>
    <row r="290" spans="1:27" s="520" customFormat="1" ht="14.25" customHeight="1" x14ac:dyDescent="0.2">
      <c r="A290" s="573" t="s">
        <v>553</v>
      </c>
      <c r="B290" s="573" t="s">
        <v>688</v>
      </c>
      <c r="C290" s="573" t="s">
        <v>748</v>
      </c>
      <c r="D290" s="702"/>
      <c r="E290" s="692">
        <v>94</v>
      </c>
      <c r="F290" s="603">
        <v>23</v>
      </c>
      <c r="G290" s="601" t="s">
        <v>723</v>
      </c>
      <c r="H290" s="601" t="s">
        <v>723</v>
      </c>
      <c r="I290" s="601" t="s">
        <v>723</v>
      </c>
      <c r="J290" s="601" t="s">
        <v>723</v>
      </c>
      <c r="K290" s="604">
        <v>5</v>
      </c>
      <c r="L290" s="694">
        <v>32</v>
      </c>
      <c r="M290" s="704">
        <v>0.34</v>
      </c>
      <c r="N290" s="607">
        <v>19</v>
      </c>
      <c r="O290" s="607">
        <v>8</v>
      </c>
      <c r="P290" s="607">
        <v>35</v>
      </c>
      <c r="Q290" s="606">
        <v>94</v>
      </c>
      <c r="R290" s="607">
        <v>6</v>
      </c>
      <c r="S290" s="605" t="s">
        <v>723</v>
      </c>
      <c r="T290" s="607">
        <v>98</v>
      </c>
      <c r="U290" s="607">
        <v>249</v>
      </c>
      <c r="V290" s="605" t="s">
        <v>723</v>
      </c>
      <c r="W290" s="608">
        <v>354</v>
      </c>
      <c r="X290" s="609">
        <v>3.75</v>
      </c>
      <c r="Y290" s="610" t="s">
        <v>723</v>
      </c>
      <c r="Z290" s="649"/>
      <c r="AA290" s="523"/>
    </row>
    <row r="291" spans="1:27" s="520" customFormat="1" ht="14.25" customHeight="1" x14ac:dyDescent="0.2">
      <c r="A291" s="573" t="s">
        <v>59</v>
      </c>
      <c r="B291" s="573" t="s">
        <v>60</v>
      </c>
      <c r="C291" s="573" t="s">
        <v>743</v>
      </c>
      <c r="D291" s="702"/>
      <c r="E291" s="692">
        <v>98</v>
      </c>
      <c r="F291" s="603">
        <v>44</v>
      </c>
      <c r="G291" s="601" t="s">
        <v>723</v>
      </c>
      <c r="H291" s="601" t="s">
        <v>723</v>
      </c>
      <c r="I291" s="601" t="s">
        <v>723</v>
      </c>
      <c r="J291" s="601" t="s">
        <v>723</v>
      </c>
      <c r="K291" s="601" t="s">
        <v>723</v>
      </c>
      <c r="L291" s="694">
        <v>53</v>
      </c>
      <c r="M291" s="704">
        <v>0.54</v>
      </c>
      <c r="N291" s="607">
        <v>12</v>
      </c>
      <c r="O291" s="607">
        <v>29</v>
      </c>
      <c r="P291" s="607">
        <v>11</v>
      </c>
      <c r="Q291" s="606">
        <v>105</v>
      </c>
      <c r="R291" s="607">
        <v>17</v>
      </c>
      <c r="S291" s="605" t="s">
        <v>723</v>
      </c>
      <c r="T291" s="607">
        <v>57</v>
      </c>
      <c r="U291" s="605" t="s">
        <v>723</v>
      </c>
      <c r="V291" s="605" t="s">
        <v>723</v>
      </c>
      <c r="W291" s="608">
        <v>76</v>
      </c>
      <c r="X291" s="609">
        <v>0.77</v>
      </c>
      <c r="Y291" s="610" t="s">
        <v>723</v>
      </c>
      <c r="Z291" s="649"/>
      <c r="AA291" s="523"/>
    </row>
    <row r="292" spans="1:27" s="520" customFormat="1" ht="14.25" customHeight="1" x14ac:dyDescent="0.2">
      <c r="A292" s="573" t="s">
        <v>242</v>
      </c>
      <c r="B292" s="573" t="s">
        <v>243</v>
      </c>
      <c r="C292" s="573" t="s">
        <v>749</v>
      </c>
      <c r="D292" s="702"/>
      <c r="E292" s="692">
        <v>33</v>
      </c>
      <c r="F292" s="603">
        <v>15</v>
      </c>
      <c r="G292" s="601" t="s">
        <v>723</v>
      </c>
      <c r="H292" s="601" t="s">
        <v>723</v>
      </c>
      <c r="I292" s="601" t="s">
        <v>723</v>
      </c>
      <c r="J292" s="601" t="s">
        <v>723</v>
      </c>
      <c r="K292" s="601" t="s">
        <v>723</v>
      </c>
      <c r="L292" s="694">
        <v>16</v>
      </c>
      <c r="M292" s="704">
        <v>0.49</v>
      </c>
      <c r="N292" s="605" t="s">
        <v>723</v>
      </c>
      <c r="O292" s="605" t="s">
        <v>723</v>
      </c>
      <c r="P292" s="607">
        <v>9</v>
      </c>
      <c r="Q292" s="606">
        <v>30</v>
      </c>
      <c r="R292" s="607">
        <v>13</v>
      </c>
      <c r="S292" s="605" t="s">
        <v>723</v>
      </c>
      <c r="T292" s="605" t="s">
        <v>723</v>
      </c>
      <c r="U292" s="607">
        <v>10</v>
      </c>
      <c r="V292" s="605" t="s">
        <v>723</v>
      </c>
      <c r="W292" s="608">
        <v>23</v>
      </c>
      <c r="X292" s="609">
        <v>0.71</v>
      </c>
      <c r="Y292" s="602">
        <v>10</v>
      </c>
      <c r="Z292" s="649"/>
      <c r="AA292" s="523"/>
    </row>
    <row r="293" spans="1:27" s="520" customFormat="1" ht="14.25" customHeight="1" x14ac:dyDescent="0.2">
      <c r="A293" s="573" t="s">
        <v>524</v>
      </c>
      <c r="B293" s="573" t="s">
        <v>525</v>
      </c>
      <c r="C293" s="573" t="s">
        <v>742</v>
      </c>
      <c r="D293" s="702"/>
      <c r="E293" s="692">
        <v>36</v>
      </c>
      <c r="F293" s="612" t="s">
        <v>723</v>
      </c>
      <c r="G293" s="601" t="s">
        <v>723</v>
      </c>
      <c r="H293" s="601" t="s">
        <v>723</v>
      </c>
      <c r="I293" s="601" t="s">
        <v>723</v>
      </c>
      <c r="J293" s="601" t="s">
        <v>723</v>
      </c>
      <c r="K293" s="601" t="s">
        <v>723</v>
      </c>
      <c r="L293" s="694">
        <v>5</v>
      </c>
      <c r="M293" s="704">
        <v>0.14000000000000001</v>
      </c>
      <c r="N293" s="605" t="s">
        <v>723</v>
      </c>
      <c r="O293" s="605" t="s">
        <v>723</v>
      </c>
      <c r="P293" s="605" t="s">
        <v>723</v>
      </c>
      <c r="Q293" s="606">
        <v>8</v>
      </c>
      <c r="R293" s="605" t="s">
        <v>723</v>
      </c>
      <c r="S293" s="607">
        <v>14</v>
      </c>
      <c r="T293" s="607">
        <v>24</v>
      </c>
      <c r="U293" s="605" t="s">
        <v>723</v>
      </c>
      <c r="V293" s="605" t="s">
        <v>723</v>
      </c>
      <c r="W293" s="608">
        <v>38</v>
      </c>
      <c r="X293" s="609">
        <v>1.06</v>
      </c>
      <c r="Y293" s="610" t="s">
        <v>723</v>
      </c>
      <c r="Z293" s="649"/>
      <c r="AA293" s="523"/>
    </row>
    <row r="294" spans="1:27" s="520" customFormat="1" ht="14.25" customHeight="1" x14ac:dyDescent="0.2">
      <c r="A294" s="573" t="s">
        <v>602</v>
      </c>
      <c r="B294" s="573" t="s">
        <v>603</v>
      </c>
      <c r="C294" s="573" t="s">
        <v>748</v>
      </c>
      <c r="D294" s="702"/>
      <c r="E294" s="692">
        <v>50</v>
      </c>
      <c r="F294" s="603">
        <v>31</v>
      </c>
      <c r="G294" s="601" t="s">
        <v>723</v>
      </c>
      <c r="H294" s="601" t="s">
        <v>723</v>
      </c>
      <c r="I294" s="601" t="s">
        <v>723</v>
      </c>
      <c r="J294" s="601" t="s">
        <v>723</v>
      </c>
      <c r="K294" s="601" t="s">
        <v>723</v>
      </c>
      <c r="L294" s="694">
        <v>34</v>
      </c>
      <c r="M294" s="704">
        <v>0.68</v>
      </c>
      <c r="N294" s="605" t="s">
        <v>723</v>
      </c>
      <c r="O294" s="605" t="s">
        <v>723</v>
      </c>
      <c r="P294" s="607">
        <v>12</v>
      </c>
      <c r="Q294" s="606">
        <v>57</v>
      </c>
      <c r="R294" s="607">
        <v>6</v>
      </c>
      <c r="S294" s="605" t="s">
        <v>723</v>
      </c>
      <c r="T294" s="607">
        <v>12</v>
      </c>
      <c r="U294" s="605" t="s">
        <v>723</v>
      </c>
      <c r="V294" s="605" t="s">
        <v>723</v>
      </c>
      <c r="W294" s="608">
        <v>18</v>
      </c>
      <c r="X294" s="609">
        <v>0.36</v>
      </c>
      <c r="Y294" s="602">
        <v>19</v>
      </c>
      <c r="Z294" s="649"/>
      <c r="AA294" s="523"/>
    </row>
    <row r="295" spans="1:27" s="520" customFormat="1" ht="14.25" customHeight="1" x14ac:dyDescent="0.2">
      <c r="A295" s="573" t="s">
        <v>566</v>
      </c>
      <c r="B295" s="573" t="s">
        <v>567</v>
      </c>
      <c r="C295" s="573" t="s">
        <v>748</v>
      </c>
      <c r="D295" s="702"/>
      <c r="E295" s="692">
        <v>57</v>
      </c>
      <c r="F295" s="603">
        <v>10</v>
      </c>
      <c r="G295" s="601" t="s">
        <v>723</v>
      </c>
      <c r="H295" s="601" t="s">
        <v>723</v>
      </c>
      <c r="I295" s="601" t="s">
        <v>723</v>
      </c>
      <c r="J295" s="601" t="s">
        <v>723</v>
      </c>
      <c r="K295" s="601" t="s">
        <v>723</v>
      </c>
      <c r="L295" s="694">
        <v>11</v>
      </c>
      <c r="M295" s="704">
        <v>0.19</v>
      </c>
      <c r="N295" s="607">
        <v>9</v>
      </c>
      <c r="O295" s="607">
        <v>15</v>
      </c>
      <c r="P295" s="607">
        <v>15</v>
      </c>
      <c r="Q295" s="606">
        <v>50</v>
      </c>
      <c r="R295" s="605" t="s">
        <v>723</v>
      </c>
      <c r="S295" s="607">
        <v>8</v>
      </c>
      <c r="T295" s="605" t="s">
        <v>723</v>
      </c>
      <c r="U295" s="607">
        <v>17</v>
      </c>
      <c r="V295" s="605" t="s">
        <v>723</v>
      </c>
      <c r="W295" s="608">
        <v>33</v>
      </c>
      <c r="X295" s="609">
        <v>0.57999999999999996</v>
      </c>
      <c r="Y295" s="610" t="s">
        <v>723</v>
      </c>
      <c r="Z295" s="649"/>
      <c r="AA295" s="523"/>
    </row>
    <row r="296" spans="1:27" s="520" customFormat="1" ht="14.25" customHeight="1" x14ac:dyDescent="0.2">
      <c r="A296" s="573" t="s">
        <v>215</v>
      </c>
      <c r="B296" s="573" t="s">
        <v>689</v>
      </c>
      <c r="C296" s="573" t="s">
        <v>749</v>
      </c>
      <c r="D296" s="702"/>
      <c r="E296" s="692">
        <v>70</v>
      </c>
      <c r="F296" s="603">
        <v>12</v>
      </c>
      <c r="G296" s="601" t="s">
        <v>723</v>
      </c>
      <c r="H296" s="601" t="s">
        <v>723</v>
      </c>
      <c r="I296" s="601" t="s">
        <v>723</v>
      </c>
      <c r="J296" s="601" t="s">
        <v>723</v>
      </c>
      <c r="K296" s="601" t="s">
        <v>723</v>
      </c>
      <c r="L296" s="694">
        <v>15</v>
      </c>
      <c r="M296" s="704">
        <v>0.21</v>
      </c>
      <c r="N296" s="605" t="s">
        <v>723</v>
      </c>
      <c r="O296" s="605" t="s">
        <v>723</v>
      </c>
      <c r="P296" s="607">
        <v>17</v>
      </c>
      <c r="Q296" s="606">
        <v>36</v>
      </c>
      <c r="R296" s="605" t="s">
        <v>723</v>
      </c>
      <c r="S296" s="607">
        <v>9</v>
      </c>
      <c r="T296" s="607">
        <v>13</v>
      </c>
      <c r="U296" s="607">
        <v>17</v>
      </c>
      <c r="V296" s="605" t="s">
        <v>723</v>
      </c>
      <c r="W296" s="608">
        <v>39</v>
      </c>
      <c r="X296" s="609">
        <v>0.56000000000000005</v>
      </c>
      <c r="Y296" s="610" t="s">
        <v>723</v>
      </c>
      <c r="Z296" s="649"/>
      <c r="AA296" s="523"/>
    </row>
    <row r="297" spans="1:27" s="520" customFormat="1" ht="14.25" customHeight="1" x14ac:dyDescent="0.2">
      <c r="A297" s="573" t="s">
        <v>304</v>
      </c>
      <c r="B297" s="573" t="s">
        <v>305</v>
      </c>
      <c r="C297" s="573" t="s">
        <v>745</v>
      </c>
      <c r="D297" s="702"/>
      <c r="E297" s="692">
        <v>64</v>
      </c>
      <c r="F297" s="612" t="s">
        <v>723</v>
      </c>
      <c r="G297" s="601" t="s">
        <v>723</v>
      </c>
      <c r="H297" s="601" t="s">
        <v>723</v>
      </c>
      <c r="I297" s="601" t="s">
        <v>723</v>
      </c>
      <c r="J297" s="601" t="s">
        <v>723</v>
      </c>
      <c r="K297" s="601" t="s">
        <v>723</v>
      </c>
      <c r="L297" s="694">
        <v>32</v>
      </c>
      <c r="M297" s="704">
        <v>0.5</v>
      </c>
      <c r="N297" s="605" t="s">
        <v>723</v>
      </c>
      <c r="O297" s="605" t="s">
        <v>723</v>
      </c>
      <c r="P297" s="607">
        <v>27</v>
      </c>
      <c r="Q297" s="606">
        <v>68</v>
      </c>
      <c r="R297" s="607">
        <v>16</v>
      </c>
      <c r="S297" s="605" t="s">
        <v>723</v>
      </c>
      <c r="T297" s="607">
        <v>91</v>
      </c>
      <c r="U297" s="605" t="s">
        <v>723</v>
      </c>
      <c r="V297" s="605" t="s">
        <v>723</v>
      </c>
      <c r="W297" s="608">
        <v>110</v>
      </c>
      <c r="X297" s="609">
        <v>1.71</v>
      </c>
      <c r="Y297" s="610" t="s">
        <v>723</v>
      </c>
      <c r="Z297" s="649"/>
      <c r="AA297" s="523"/>
    </row>
    <row r="298" spans="1:27" s="520" customFormat="1" ht="14.25" customHeight="1" x14ac:dyDescent="0.2">
      <c r="A298" s="573" t="s">
        <v>470</v>
      </c>
      <c r="B298" s="573" t="s">
        <v>471</v>
      </c>
      <c r="C298" s="573" t="s">
        <v>742</v>
      </c>
      <c r="D298" s="702"/>
      <c r="E298" s="692">
        <v>51</v>
      </c>
      <c r="F298" s="612" t="s">
        <v>723</v>
      </c>
      <c r="G298" s="601" t="s">
        <v>723</v>
      </c>
      <c r="H298" s="601" t="s">
        <v>723</v>
      </c>
      <c r="I298" s="601" t="s">
        <v>723</v>
      </c>
      <c r="J298" s="601" t="s">
        <v>723</v>
      </c>
      <c r="K298" s="601" t="s">
        <v>723</v>
      </c>
      <c r="L298" s="694">
        <v>11</v>
      </c>
      <c r="M298" s="704">
        <v>0.22</v>
      </c>
      <c r="N298" s="605" t="s">
        <v>723</v>
      </c>
      <c r="O298" s="607">
        <v>5</v>
      </c>
      <c r="P298" s="605" t="s">
        <v>723</v>
      </c>
      <c r="Q298" s="606">
        <v>18</v>
      </c>
      <c r="R298" s="605" t="s">
        <v>723</v>
      </c>
      <c r="S298" s="605" t="s">
        <v>723</v>
      </c>
      <c r="T298" s="607">
        <v>33</v>
      </c>
      <c r="U298" s="607">
        <v>20</v>
      </c>
      <c r="V298" s="605" t="s">
        <v>723</v>
      </c>
      <c r="W298" s="608">
        <v>58</v>
      </c>
      <c r="X298" s="609">
        <v>1.1499999999999999</v>
      </c>
      <c r="Y298" s="610" t="s">
        <v>723</v>
      </c>
      <c r="Z298" s="649"/>
      <c r="AA298" s="523"/>
    </row>
    <row r="299" spans="1:27" s="520" customFormat="1" ht="14.25" customHeight="1" x14ac:dyDescent="0.2">
      <c r="A299" s="573" t="s">
        <v>594</v>
      </c>
      <c r="B299" s="573" t="s">
        <v>595</v>
      </c>
      <c r="C299" s="573" t="s">
        <v>748</v>
      </c>
      <c r="D299" s="702"/>
      <c r="E299" s="692">
        <v>38</v>
      </c>
      <c r="F299" s="603">
        <v>15</v>
      </c>
      <c r="G299" s="601" t="s">
        <v>723</v>
      </c>
      <c r="H299" s="601" t="s">
        <v>723</v>
      </c>
      <c r="I299" s="601" t="s">
        <v>723</v>
      </c>
      <c r="J299" s="601" t="s">
        <v>723</v>
      </c>
      <c r="K299" s="601" t="s">
        <v>723</v>
      </c>
      <c r="L299" s="694">
        <v>16</v>
      </c>
      <c r="M299" s="704">
        <v>0.42</v>
      </c>
      <c r="N299" s="605" t="s">
        <v>723</v>
      </c>
      <c r="O299" s="605" t="s">
        <v>723</v>
      </c>
      <c r="P299" s="607">
        <v>8</v>
      </c>
      <c r="Q299" s="606">
        <v>28</v>
      </c>
      <c r="R299" s="607">
        <v>9</v>
      </c>
      <c r="S299" s="605" t="s">
        <v>723</v>
      </c>
      <c r="T299" s="607">
        <v>5</v>
      </c>
      <c r="U299" s="605" t="s">
        <v>723</v>
      </c>
      <c r="V299" s="605" t="s">
        <v>723</v>
      </c>
      <c r="W299" s="608">
        <v>14</v>
      </c>
      <c r="X299" s="609">
        <v>0.36</v>
      </c>
      <c r="Y299" s="602">
        <v>10</v>
      </c>
      <c r="Z299" s="649"/>
      <c r="AA299" s="523"/>
    </row>
    <row r="300" spans="1:27" s="520" customFormat="1" ht="14.25" customHeight="1" x14ac:dyDescent="0.2">
      <c r="A300" s="573" t="s">
        <v>492</v>
      </c>
      <c r="B300" s="573" t="s">
        <v>493</v>
      </c>
      <c r="C300" s="573" t="s">
        <v>742</v>
      </c>
      <c r="D300" s="702"/>
      <c r="E300" s="692">
        <v>64</v>
      </c>
      <c r="F300" s="603">
        <v>30</v>
      </c>
      <c r="G300" s="601" t="s">
        <v>723</v>
      </c>
      <c r="H300" s="601" t="s">
        <v>723</v>
      </c>
      <c r="I300" s="601" t="s">
        <v>723</v>
      </c>
      <c r="J300" s="601" t="s">
        <v>723</v>
      </c>
      <c r="K300" s="601" t="s">
        <v>723</v>
      </c>
      <c r="L300" s="694">
        <v>31</v>
      </c>
      <c r="M300" s="704">
        <v>0.49</v>
      </c>
      <c r="N300" s="607">
        <v>6</v>
      </c>
      <c r="O300" s="607">
        <v>45</v>
      </c>
      <c r="P300" s="607">
        <v>31</v>
      </c>
      <c r="Q300" s="606">
        <v>113</v>
      </c>
      <c r="R300" s="607">
        <v>57</v>
      </c>
      <c r="S300" s="605" t="s">
        <v>723</v>
      </c>
      <c r="T300" s="607">
        <v>16</v>
      </c>
      <c r="U300" s="605" t="s">
        <v>723</v>
      </c>
      <c r="V300" s="607">
        <v>84</v>
      </c>
      <c r="W300" s="608">
        <v>163</v>
      </c>
      <c r="X300" s="609">
        <v>2.5499999999999998</v>
      </c>
      <c r="Y300" s="602">
        <v>14</v>
      </c>
      <c r="Z300" s="649"/>
      <c r="AA300" s="523"/>
    </row>
    <row r="301" spans="1:27" s="520" customFormat="1" ht="14.25" customHeight="1" x14ac:dyDescent="0.2">
      <c r="A301" s="573" t="s">
        <v>322</v>
      </c>
      <c r="B301" s="573" t="s">
        <v>323</v>
      </c>
      <c r="C301" s="573" t="s">
        <v>745</v>
      </c>
      <c r="D301" s="702"/>
      <c r="E301" s="692">
        <v>38</v>
      </c>
      <c r="F301" s="603">
        <v>8</v>
      </c>
      <c r="G301" s="601" t="s">
        <v>723</v>
      </c>
      <c r="H301" s="601" t="s">
        <v>723</v>
      </c>
      <c r="I301" s="601" t="s">
        <v>723</v>
      </c>
      <c r="J301" s="601" t="s">
        <v>723</v>
      </c>
      <c r="K301" s="601" t="s">
        <v>723</v>
      </c>
      <c r="L301" s="694">
        <v>12</v>
      </c>
      <c r="M301" s="704">
        <v>0.32</v>
      </c>
      <c r="N301" s="605" t="s">
        <v>723</v>
      </c>
      <c r="O301" s="605" t="s">
        <v>723</v>
      </c>
      <c r="P301" s="605" t="s">
        <v>723</v>
      </c>
      <c r="Q301" s="606">
        <v>17</v>
      </c>
      <c r="R301" s="607">
        <v>7</v>
      </c>
      <c r="S301" s="605" t="s">
        <v>723</v>
      </c>
      <c r="T301" s="607">
        <v>36</v>
      </c>
      <c r="U301" s="605" t="s">
        <v>723</v>
      </c>
      <c r="V301" s="607">
        <v>40</v>
      </c>
      <c r="W301" s="608">
        <v>83</v>
      </c>
      <c r="X301" s="609">
        <v>2.21</v>
      </c>
      <c r="Y301" s="610" t="s">
        <v>723</v>
      </c>
      <c r="Z301" s="649"/>
      <c r="AA301" s="523"/>
    </row>
    <row r="302" spans="1:27" s="520" customFormat="1" ht="14.25" customHeight="1" x14ac:dyDescent="0.2">
      <c r="A302" s="573" t="s">
        <v>273</v>
      </c>
      <c r="B302" s="573" t="s">
        <v>690</v>
      </c>
      <c r="C302" s="573" t="s">
        <v>745</v>
      </c>
      <c r="D302" s="702"/>
      <c r="E302" s="692">
        <v>67</v>
      </c>
      <c r="F302" s="603">
        <v>48</v>
      </c>
      <c r="G302" s="604">
        <v>15</v>
      </c>
      <c r="H302" s="601" t="s">
        <v>723</v>
      </c>
      <c r="I302" s="601" t="s">
        <v>723</v>
      </c>
      <c r="J302" s="601" t="s">
        <v>723</v>
      </c>
      <c r="K302" s="601" t="s">
        <v>723</v>
      </c>
      <c r="L302" s="694">
        <v>69</v>
      </c>
      <c r="M302" s="704">
        <v>1.03</v>
      </c>
      <c r="N302" s="605" t="s">
        <v>723</v>
      </c>
      <c r="O302" s="607">
        <v>22</v>
      </c>
      <c r="P302" s="605" t="s">
        <v>723</v>
      </c>
      <c r="Q302" s="606">
        <v>108</v>
      </c>
      <c r="R302" s="607">
        <v>31</v>
      </c>
      <c r="S302" s="607">
        <v>33</v>
      </c>
      <c r="T302" s="607">
        <v>48</v>
      </c>
      <c r="U302" s="605" t="s">
        <v>723</v>
      </c>
      <c r="V302" s="605" t="s">
        <v>723</v>
      </c>
      <c r="W302" s="608">
        <v>134</v>
      </c>
      <c r="X302" s="609">
        <v>2</v>
      </c>
      <c r="Y302" s="602">
        <v>54</v>
      </c>
      <c r="Z302" s="649"/>
      <c r="AA302" s="523"/>
    </row>
    <row r="303" spans="1:27" s="520" customFormat="1" ht="14.25" customHeight="1" x14ac:dyDescent="0.2">
      <c r="A303" s="573" t="s">
        <v>494</v>
      </c>
      <c r="B303" s="573" t="s">
        <v>495</v>
      </c>
      <c r="C303" s="573" t="s">
        <v>742</v>
      </c>
      <c r="D303" s="702"/>
      <c r="E303" s="692">
        <v>51.69</v>
      </c>
      <c r="F303" s="603">
        <v>19</v>
      </c>
      <c r="G303" s="601" t="s">
        <v>723</v>
      </c>
      <c r="H303" s="601" t="s">
        <v>723</v>
      </c>
      <c r="I303" s="601" t="s">
        <v>723</v>
      </c>
      <c r="J303" s="601" t="s">
        <v>723</v>
      </c>
      <c r="K303" s="601" t="s">
        <v>723</v>
      </c>
      <c r="L303" s="694">
        <v>24</v>
      </c>
      <c r="M303" s="704">
        <v>0.46</v>
      </c>
      <c r="N303" s="607">
        <v>10</v>
      </c>
      <c r="O303" s="607">
        <v>6</v>
      </c>
      <c r="P303" s="607">
        <v>13</v>
      </c>
      <c r="Q303" s="606">
        <v>53</v>
      </c>
      <c r="R303" s="605" t="s">
        <v>723</v>
      </c>
      <c r="S303" s="605" t="s">
        <v>723</v>
      </c>
      <c r="T303" s="605" t="s">
        <v>723</v>
      </c>
      <c r="U303" s="605" t="s">
        <v>723</v>
      </c>
      <c r="V303" s="607">
        <v>19</v>
      </c>
      <c r="W303" s="608">
        <v>23</v>
      </c>
      <c r="X303" s="609">
        <v>0.44</v>
      </c>
      <c r="Y303" s="602">
        <v>10</v>
      </c>
      <c r="Z303" s="649"/>
      <c r="AA303" s="523"/>
    </row>
    <row r="304" spans="1:27" s="520" customFormat="1" ht="14.25" customHeight="1" x14ac:dyDescent="0.2">
      <c r="A304" s="573" t="s">
        <v>554</v>
      </c>
      <c r="B304" s="573" t="s">
        <v>691</v>
      </c>
      <c r="C304" s="573" t="s">
        <v>748</v>
      </c>
      <c r="D304" s="702"/>
      <c r="E304" s="692">
        <v>62</v>
      </c>
      <c r="F304" s="603">
        <v>38</v>
      </c>
      <c r="G304" s="601" t="s">
        <v>723</v>
      </c>
      <c r="H304" s="601" t="s">
        <v>723</v>
      </c>
      <c r="I304" s="601" t="s">
        <v>723</v>
      </c>
      <c r="J304" s="601" t="s">
        <v>723</v>
      </c>
      <c r="K304" s="601" t="s">
        <v>723</v>
      </c>
      <c r="L304" s="694">
        <v>40</v>
      </c>
      <c r="M304" s="704">
        <v>0.65</v>
      </c>
      <c r="N304" s="607">
        <v>16</v>
      </c>
      <c r="O304" s="607">
        <v>23</v>
      </c>
      <c r="P304" s="607">
        <v>61</v>
      </c>
      <c r="Q304" s="606">
        <v>140</v>
      </c>
      <c r="R304" s="607">
        <v>20</v>
      </c>
      <c r="S304" s="607">
        <v>16</v>
      </c>
      <c r="T304" s="605" t="s">
        <v>723</v>
      </c>
      <c r="U304" s="605" t="s">
        <v>723</v>
      </c>
      <c r="V304" s="607">
        <v>20</v>
      </c>
      <c r="W304" s="608">
        <v>66</v>
      </c>
      <c r="X304" s="609">
        <v>1.07</v>
      </c>
      <c r="Y304" s="602">
        <v>30</v>
      </c>
      <c r="Z304" s="649"/>
      <c r="AA304" s="523"/>
    </row>
    <row r="305" spans="1:27" s="520" customFormat="1" ht="14.25" customHeight="1" x14ac:dyDescent="0.2">
      <c r="A305" s="573" t="s">
        <v>568</v>
      </c>
      <c r="B305" s="573" t="s">
        <v>569</v>
      </c>
      <c r="C305" s="573" t="s">
        <v>748</v>
      </c>
      <c r="D305" s="702"/>
      <c r="E305" s="692">
        <v>30</v>
      </c>
      <c r="F305" s="603">
        <v>7</v>
      </c>
      <c r="G305" s="601" t="s">
        <v>723</v>
      </c>
      <c r="H305" s="601" t="s">
        <v>723</v>
      </c>
      <c r="I305" s="601" t="s">
        <v>723</v>
      </c>
      <c r="J305" s="601" t="s">
        <v>723</v>
      </c>
      <c r="K305" s="601" t="s">
        <v>723</v>
      </c>
      <c r="L305" s="694">
        <v>8</v>
      </c>
      <c r="M305" s="704">
        <v>0.27</v>
      </c>
      <c r="N305" s="605" t="s">
        <v>723</v>
      </c>
      <c r="O305" s="605" t="s">
        <v>723</v>
      </c>
      <c r="P305" s="607">
        <v>11</v>
      </c>
      <c r="Q305" s="606">
        <v>27</v>
      </c>
      <c r="R305" s="605" t="s">
        <v>723</v>
      </c>
      <c r="S305" s="607">
        <v>10</v>
      </c>
      <c r="T305" s="605" t="s">
        <v>723</v>
      </c>
      <c r="U305" s="605" t="s">
        <v>723</v>
      </c>
      <c r="V305" s="605" t="s">
        <v>723</v>
      </c>
      <c r="W305" s="608">
        <v>19</v>
      </c>
      <c r="X305" s="609">
        <v>0.64</v>
      </c>
      <c r="Y305" s="610" t="s">
        <v>723</v>
      </c>
      <c r="Z305" s="649"/>
      <c r="AA305" s="523"/>
    </row>
    <row r="306" spans="1:27" s="520" customFormat="1" ht="14.25" customHeight="1" x14ac:dyDescent="0.2">
      <c r="A306" s="573" t="s">
        <v>378</v>
      </c>
      <c r="B306" s="573" t="s">
        <v>379</v>
      </c>
      <c r="C306" s="573" t="s">
        <v>746</v>
      </c>
      <c r="D306" s="702"/>
      <c r="E306" s="692">
        <v>129</v>
      </c>
      <c r="F306" s="603">
        <v>20</v>
      </c>
      <c r="G306" s="604">
        <v>15</v>
      </c>
      <c r="H306" s="604">
        <v>69</v>
      </c>
      <c r="I306" s="604">
        <v>6</v>
      </c>
      <c r="J306" s="601" t="s">
        <v>723</v>
      </c>
      <c r="K306" s="601" t="s">
        <v>723</v>
      </c>
      <c r="L306" s="694">
        <v>113</v>
      </c>
      <c r="M306" s="704">
        <v>0.88</v>
      </c>
      <c r="N306" s="605" t="s">
        <v>723</v>
      </c>
      <c r="O306" s="605" t="s">
        <v>723</v>
      </c>
      <c r="P306" s="607">
        <v>16</v>
      </c>
      <c r="Q306" s="606">
        <v>146</v>
      </c>
      <c r="R306" s="605" t="s">
        <v>723</v>
      </c>
      <c r="S306" s="605" t="s">
        <v>723</v>
      </c>
      <c r="T306" s="607">
        <v>358</v>
      </c>
      <c r="U306" s="607">
        <v>957</v>
      </c>
      <c r="V306" s="607">
        <v>734</v>
      </c>
      <c r="W306" s="608">
        <v>2088</v>
      </c>
      <c r="X306" s="609">
        <v>16.23</v>
      </c>
      <c r="Y306" s="610" t="s">
        <v>723</v>
      </c>
      <c r="Z306" s="649"/>
      <c r="AA306" s="523"/>
    </row>
    <row r="307" spans="1:27" s="520" customFormat="1" ht="14.25" customHeight="1" x14ac:dyDescent="0.2">
      <c r="A307" s="573" t="s">
        <v>61</v>
      </c>
      <c r="B307" s="573" t="s">
        <v>62</v>
      </c>
      <c r="C307" s="573" t="s">
        <v>743</v>
      </c>
      <c r="D307" s="702"/>
      <c r="E307" s="692">
        <v>100.405</v>
      </c>
      <c r="F307" s="603">
        <v>24</v>
      </c>
      <c r="G307" s="604">
        <v>6</v>
      </c>
      <c r="H307" s="601" t="s">
        <v>723</v>
      </c>
      <c r="I307" s="601" t="s">
        <v>723</v>
      </c>
      <c r="J307" s="601" t="s">
        <v>723</v>
      </c>
      <c r="K307" s="601" t="s">
        <v>723</v>
      </c>
      <c r="L307" s="694">
        <v>38</v>
      </c>
      <c r="M307" s="704">
        <v>0.38</v>
      </c>
      <c r="N307" s="605" t="s">
        <v>723</v>
      </c>
      <c r="O307" s="605" t="s">
        <v>723</v>
      </c>
      <c r="P307" s="607">
        <v>18</v>
      </c>
      <c r="Q307" s="606">
        <v>64</v>
      </c>
      <c r="R307" s="605" t="s">
        <v>723</v>
      </c>
      <c r="S307" s="607">
        <v>15</v>
      </c>
      <c r="T307" s="607">
        <v>43</v>
      </c>
      <c r="U307" s="605" t="s">
        <v>723</v>
      </c>
      <c r="V307" s="607">
        <v>7</v>
      </c>
      <c r="W307" s="608">
        <v>70</v>
      </c>
      <c r="X307" s="609">
        <v>0.7</v>
      </c>
      <c r="Y307" s="602">
        <v>45</v>
      </c>
      <c r="Z307" s="649"/>
      <c r="AA307" s="523"/>
    </row>
    <row r="308" spans="1:27" s="520" customFormat="1" ht="14.25" customHeight="1" x14ac:dyDescent="0.2">
      <c r="A308" s="573" t="s">
        <v>496</v>
      </c>
      <c r="B308" s="573" t="s">
        <v>497</v>
      </c>
      <c r="C308" s="573" t="s">
        <v>742</v>
      </c>
      <c r="D308" s="702"/>
      <c r="E308" s="692">
        <v>50</v>
      </c>
      <c r="F308" s="603">
        <v>8</v>
      </c>
      <c r="G308" s="601" t="s">
        <v>723</v>
      </c>
      <c r="H308" s="601" t="s">
        <v>723</v>
      </c>
      <c r="I308" s="601" t="s">
        <v>723</v>
      </c>
      <c r="J308" s="601" t="s">
        <v>723</v>
      </c>
      <c r="K308" s="601" t="s">
        <v>723</v>
      </c>
      <c r="L308" s="694">
        <v>11</v>
      </c>
      <c r="M308" s="704">
        <v>0.22</v>
      </c>
      <c r="N308" s="605" t="s">
        <v>723</v>
      </c>
      <c r="O308" s="605" t="s">
        <v>723</v>
      </c>
      <c r="P308" s="607">
        <v>5</v>
      </c>
      <c r="Q308" s="606">
        <v>20</v>
      </c>
      <c r="R308" s="605" t="s">
        <v>723</v>
      </c>
      <c r="S308" s="605" t="s">
        <v>723</v>
      </c>
      <c r="T308" s="607">
        <v>24</v>
      </c>
      <c r="U308" s="605" t="s">
        <v>723</v>
      </c>
      <c r="V308" s="607">
        <v>12</v>
      </c>
      <c r="W308" s="608">
        <v>38</v>
      </c>
      <c r="X308" s="609">
        <v>0.76</v>
      </c>
      <c r="Y308" s="610" t="s">
        <v>723</v>
      </c>
      <c r="Z308" s="649"/>
      <c r="AA308" s="523"/>
    </row>
    <row r="309" spans="1:27" s="520" customFormat="1" ht="14.25" customHeight="1" x14ac:dyDescent="0.2">
      <c r="A309" s="573" t="s">
        <v>306</v>
      </c>
      <c r="B309" s="573" t="s">
        <v>307</v>
      </c>
      <c r="C309" s="573" t="s">
        <v>745</v>
      </c>
      <c r="D309" s="702"/>
      <c r="E309" s="692">
        <v>35</v>
      </c>
      <c r="F309" s="603">
        <v>8</v>
      </c>
      <c r="G309" s="601" t="s">
        <v>723</v>
      </c>
      <c r="H309" s="601" t="s">
        <v>723</v>
      </c>
      <c r="I309" s="601" t="s">
        <v>723</v>
      </c>
      <c r="J309" s="601" t="s">
        <v>723</v>
      </c>
      <c r="K309" s="601" t="s">
        <v>723</v>
      </c>
      <c r="L309" s="694">
        <v>11</v>
      </c>
      <c r="M309" s="704">
        <v>0.32</v>
      </c>
      <c r="N309" s="605" t="s">
        <v>723</v>
      </c>
      <c r="O309" s="605" t="s">
        <v>723</v>
      </c>
      <c r="P309" s="605" t="s">
        <v>723</v>
      </c>
      <c r="Q309" s="606">
        <v>14</v>
      </c>
      <c r="R309" s="605" t="s">
        <v>723</v>
      </c>
      <c r="S309" s="605" t="s">
        <v>723</v>
      </c>
      <c r="T309" s="607">
        <v>7</v>
      </c>
      <c r="U309" s="605" t="s">
        <v>723</v>
      </c>
      <c r="V309" s="605" t="s">
        <v>723</v>
      </c>
      <c r="W309" s="608">
        <v>9</v>
      </c>
      <c r="X309" s="609">
        <v>0.26</v>
      </c>
      <c r="Y309" s="610" t="s">
        <v>723</v>
      </c>
      <c r="Z309" s="649"/>
      <c r="AA309" s="523"/>
    </row>
    <row r="310" spans="1:27" s="520" customFormat="1" ht="14.25" customHeight="1" x14ac:dyDescent="0.2">
      <c r="A310" s="573" t="s">
        <v>504</v>
      </c>
      <c r="B310" s="573" t="s">
        <v>505</v>
      </c>
      <c r="C310" s="573" t="s">
        <v>742</v>
      </c>
      <c r="D310" s="702"/>
      <c r="E310" s="692">
        <v>53</v>
      </c>
      <c r="F310" s="612" t="s">
        <v>723</v>
      </c>
      <c r="G310" s="601" t="s">
        <v>723</v>
      </c>
      <c r="H310" s="601" t="s">
        <v>723</v>
      </c>
      <c r="I310" s="601" t="s">
        <v>723</v>
      </c>
      <c r="J310" s="601" t="s">
        <v>723</v>
      </c>
      <c r="K310" s="601" t="s">
        <v>723</v>
      </c>
      <c r="L310" s="694">
        <v>6</v>
      </c>
      <c r="M310" s="704">
        <v>0.11</v>
      </c>
      <c r="N310" s="605" t="s">
        <v>723</v>
      </c>
      <c r="O310" s="605" t="s">
        <v>723</v>
      </c>
      <c r="P310" s="605" t="s">
        <v>723</v>
      </c>
      <c r="Q310" s="606">
        <v>14</v>
      </c>
      <c r="R310" s="605" t="s">
        <v>723</v>
      </c>
      <c r="S310" s="607">
        <v>10</v>
      </c>
      <c r="T310" s="605" t="s">
        <v>723</v>
      </c>
      <c r="U310" s="605" t="s">
        <v>723</v>
      </c>
      <c r="V310" s="605" t="s">
        <v>723</v>
      </c>
      <c r="W310" s="608">
        <v>14</v>
      </c>
      <c r="X310" s="609">
        <v>0.26</v>
      </c>
      <c r="Y310" s="610" t="s">
        <v>723</v>
      </c>
      <c r="Z310" s="649"/>
      <c r="AA310" s="523"/>
    </row>
    <row r="311" spans="1:27" s="520" customFormat="1" ht="14.25" customHeight="1" x14ac:dyDescent="0.2">
      <c r="A311" s="573" t="s">
        <v>134</v>
      </c>
      <c r="B311" s="573" t="s">
        <v>135</v>
      </c>
      <c r="C311" s="573" t="s">
        <v>747</v>
      </c>
      <c r="D311" s="702"/>
      <c r="E311" s="692">
        <v>146.65</v>
      </c>
      <c r="F311" s="603">
        <v>48</v>
      </c>
      <c r="G311" s="601" t="s">
        <v>723</v>
      </c>
      <c r="H311" s="601" t="s">
        <v>723</v>
      </c>
      <c r="I311" s="601" t="s">
        <v>723</v>
      </c>
      <c r="J311" s="601" t="s">
        <v>723</v>
      </c>
      <c r="K311" s="601" t="s">
        <v>723</v>
      </c>
      <c r="L311" s="694">
        <v>55</v>
      </c>
      <c r="M311" s="704">
        <v>0.38</v>
      </c>
      <c r="N311" s="607">
        <v>10</v>
      </c>
      <c r="O311" s="607">
        <v>12</v>
      </c>
      <c r="P311" s="607">
        <v>65</v>
      </c>
      <c r="Q311" s="606">
        <v>142</v>
      </c>
      <c r="R311" s="605" t="s">
        <v>723</v>
      </c>
      <c r="S311" s="607">
        <v>15</v>
      </c>
      <c r="T311" s="605" t="s">
        <v>723</v>
      </c>
      <c r="U311" s="607">
        <v>100</v>
      </c>
      <c r="V311" s="605" t="s">
        <v>723</v>
      </c>
      <c r="W311" s="608">
        <v>120</v>
      </c>
      <c r="X311" s="609">
        <v>0.82</v>
      </c>
      <c r="Y311" s="602">
        <v>31</v>
      </c>
      <c r="Z311" s="649"/>
      <c r="AA311" s="523"/>
    </row>
    <row r="312" spans="1:27" s="520" customFormat="1" ht="14.25" customHeight="1" x14ac:dyDescent="0.2">
      <c r="A312" s="573" t="s">
        <v>264</v>
      </c>
      <c r="B312" s="573" t="s">
        <v>265</v>
      </c>
      <c r="C312" s="573" t="s">
        <v>749</v>
      </c>
      <c r="D312" s="702"/>
      <c r="E312" s="692">
        <v>112.53</v>
      </c>
      <c r="F312" s="603">
        <v>32</v>
      </c>
      <c r="G312" s="604">
        <v>6</v>
      </c>
      <c r="H312" s="601" t="s">
        <v>723</v>
      </c>
      <c r="I312" s="601" t="s">
        <v>723</v>
      </c>
      <c r="J312" s="601" t="s">
        <v>723</v>
      </c>
      <c r="K312" s="601" t="s">
        <v>723</v>
      </c>
      <c r="L312" s="694">
        <v>48</v>
      </c>
      <c r="M312" s="704">
        <v>0.43</v>
      </c>
      <c r="N312" s="605" t="s">
        <v>723</v>
      </c>
      <c r="O312" s="605" t="s">
        <v>723</v>
      </c>
      <c r="P312" s="607">
        <v>6</v>
      </c>
      <c r="Q312" s="606">
        <v>57</v>
      </c>
      <c r="R312" s="605" t="s">
        <v>723</v>
      </c>
      <c r="S312" s="605" t="s">
        <v>723</v>
      </c>
      <c r="T312" s="607">
        <v>82</v>
      </c>
      <c r="U312" s="607">
        <v>38</v>
      </c>
      <c r="V312" s="605" t="s">
        <v>723</v>
      </c>
      <c r="W312" s="608">
        <v>127</v>
      </c>
      <c r="X312" s="609">
        <v>1.1299999999999999</v>
      </c>
      <c r="Y312" s="602">
        <v>167</v>
      </c>
      <c r="Z312" s="649"/>
      <c r="AA312" s="523"/>
    </row>
    <row r="313" spans="1:27" s="520" customFormat="1" ht="14.25" customHeight="1" x14ac:dyDescent="0.2">
      <c r="A313" s="573" t="s">
        <v>420</v>
      </c>
      <c r="B313" s="573" t="s">
        <v>421</v>
      </c>
      <c r="C313" s="573" t="s">
        <v>746</v>
      </c>
      <c r="D313" s="702"/>
      <c r="E313" s="692">
        <v>108</v>
      </c>
      <c r="F313" s="603">
        <v>59</v>
      </c>
      <c r="G313" s="604">
        <v>65</v>
      </c>
      <c r="H313" s="604">
        <v>40</v>
      </c>
      <c r="I313" s="604">
        <v>12</v>
      </c>
      <c r="J313" s="604" t="s">
        <v>723</v>
      </c>
      <c r="K313" s="604" t="s">
        <v>723</v>
      </c>
      <c r="L313" s="694">
        <v>187</v>
      </c>
      <c r="M313" s="704">
        <v>1.74</v>
      </c>
      <c r="N313" s="607">
        <v>32</v>
      </c>
      <c r="O313" s="607">
        <v>48</v>
      </c>
      <c r="P313" s="607">
        <v>59</v>
      </c>
      <c r="Q313" s="606">
        <v>326</v>
      </c>
      <c r="R313" s="607">
        <v>113</v>
      </c>
      <c r="S313" s="607">
        <v>120</v>
      </c>
      <c r="T313" s="607">
        <v>229</v>
      </c>
      <c r="U313" s="607">
        <v>492</v>
      </c>
      <c r="V313" s="607">
        <v>1353</v>
      </c>
      <c r="W313" s="608">
        <v>2307</v>
      </c>
      <c r="X313" s="609">
        <v>21.44</v>
      </c>
      <c r="Y313" s="602">
        <v>27</v>
      </c>
      <c r="Z313" s="649"/>
      <c r="AA313" s="523"/>
    </row>
    <row r="314" spans="1:27" s="520" customFormat="1" ht="14.25" customHeight="1" x14ac:dyDescent="0.2">
      <c r="A314" s="573" t="s">
        <v>380</v>
      </c>
      <c r="B314" s="573" t="s">
        <v>381</v>
      </c>
      <c r="C314" s="573" t="s">
        <v>746</v>
      </c>
      <c r="D314" s="702"/>
      <c r="E314" s="692">
        <v>139</v>
      </c>
      <c r="F314" s="603">
        <v>55</v>
      </c>
      <c r="G314" s="604">
        <v>45</v>
      </c>
      <c r="H314" s="604">
        <v>41</v>
      </c>
      <c r="I314" s="604">
        <v>14</v>
      </c>
      <c r="J314" s="604">
        <v>21</v>
      </c>
      <c r="K314" s="604">
        <v>17</v>
      </c>
      <c r="L314" s="694">
        <v>193</v>
      </c>
      <c r="M314" s="704">
        <v>1.39</v>
      </c>
      <c r="N314" s="607">
        <v>9</v>
      </c>
      <c r="O314" s="607">
        <v>29</v>
      </c>
      <c r="P314" s="607">
        <v>30</v>
      </c>
      <c r="Q314" s="606">
        <v>261</v>
      </c>
      <c r="R314" s="607">
        <v>166</v>
      </c>
      <c r="S314" s="607">
        <v>135</v>
      </c>
      <c r="T314" s="607">
        <v>491</v>
      </c>
      <c r="U314" s="607">
        <v>489</v>
      </c>
      <c r="V314" s="607">
        <v>256</v>
      </c>
      <c r="W314" s="608">
        <v>1537</v>
      </c>
      <c r="X314" s="609">
        <v>11.09</v>
      </c>
      <c r="Y314" s="602">
        <v>99</v>
      </c>
      <c r="Z314" s="649"/>
      <c r="AA314" s="523"/>
    </row>
    <row r="315" spans="1:27" s="520" customFormat="1" ht="14.25" customHeight="1" x14ac:dyDescent="0.2">
      <c r="A315" s="573" t="s">
        <v>32</v>
      </c>
      <c r="B315" s="573" t="s">
        <v>692</v>
      </c>
      <c r="C315" s="573" t="s">
        <v>743</v>
      </c>
      <c r="D315" s="702"/>
      <c r="E315" s="692">
        <v>91</v>
      </c>
      <c r="F315" s="603">
        <v>59</v>
      </c>
      <c r="G315" s="601" t="s">
        <v>723</v>
      </c>
      <c r="H315" s="601" t="s">
        <v>723</v>
      </c>
      <c r="I315" s="601" t="s">
        <v>723</v>
      </c>
      <c r="J315" s="601" t="s">
        <v>723</v>
      </c>
      <c r="K315" s="601" t="s">
        <v>723</v>
      </c>
      <c r="L315" s="694">
        <v>67</v>
      </c>
      <c r="M315" s="704">
        <v>0.74</v>
      </c>
      <c r="N315" s="607">
        <v>14</v>
      </c>
      <c r="O315" s="607">
        <v>10</v>
      </c>
      <c r="P315" s="607">
        <v>7</v>
      </c>
      <c r="Q315" s="606">
        <v>98</v>
      </c>
      <c r="R315" s="605" t="s">
        <v>723</v>
      </c>
      <c r="S315" s="605" t="s">
        <v>723</v>
      </c>
      <c r="T315" s="607">
        <v>33</v>
      </c>
      <c r="U315" s="605" t="s">
        <v>723</v>
      </c>
      <c r="V315" s="605" t="s">
        <v>723</v>
      </c>
      <c r="W315" s="608">
        <v>37</v>
      </c>
      <c r="X315" s="609">
        <v>0.41</v>
      </c>
      <c r="Y315" s="602">
        <v>53</v>
      </c>
      <c r="Z315" s="649"/>
      <c r="AA315" s="523"/>
    </row>
    <row r="316" spans="1:27" s="520" customFormat="1" ht="14.25" customHeight="1" x14ac:dyDescent="0.2">
      <c r="A316" s="573" t="s">
        <v>252</v>
      </c>
      <c r="B316" s="573" t="s">
        <v>253</v>
      </c>
      <c r="C316" s="573" t="s">
        <v>749</v>
      </c>
      <c r="D316" s="702"/>
      <c r="E316" s="692">
        <v>61</v>
      </c>
      <c r="F316" s="603">
        <v>30</v>
      </c>
      <c r="G316" s="601" t="s">
        <v>723</v>
      </c>
      <c r="H316" s="601" t="s">
        <v>723</v>
      </c>
      <c r="I316" s="601" t="s">
        <v>723</v>
      </c>
      <c r="J316" s="601" t="s">
        <v>723</v>
      </c>
      <c r="K316" s="601" t="s">
        <v>723</v>
      </c>
      <c r="L316" s="694">
        <v>39</v>
      </c>
      <c r="M316" s="704">
        <v>0.64</v>
      </c>
      <c r="N316" s="607">
        <v>8</v>
      </c>
      <c r="O316" s="607">
        <v>31</v>
      </c>
      <c r="P316" s="607">
        <v>36</v>
      </c>
      <c r="Q316" s="606">
        <v>114</v>
      </c>
      <c r="R316" s="605" t="s">
        <v>723</v>
      </c>
      <c r="S316" s="605" t="s">
        <v>723</v>
      </c>
      <c r="T316" s="607">
        <v>11</v>
      </c>
      <c r="U316" s="605" t="s">
        <v>723</v>
      </c>
      <c r="V316" s="605" t="s">
        <v>723</v>
      </c>
      <c r="W316" s="608">
        <v>18</v>
      </c>
      <c r="X316" s="609">
        <v>0.28999999999999998</v>
      </c>
      <c r="Y316" s="602">
        <v>15</v>
      </c>
      <c r="Z316" s="649"/>
      <c r="AA316" s="523"/>
    </row>
    <row r="317" spans="1:27" s="520" customFormat="1" ht="14.25" customHeight="1" x14ac:dyDescent="0.2">
      <c r="A317" s="573" t="s">
        <v>324</v>
      </c>
      <c r="B317" s="573" t="s">
        <v>325</v>
      </c>
      <c r="C317" s="573" t="s">
        <v>745</v>
      </c>
      <c r="D317" s="702"/>
      <c r="E317" s="692">
        <v>41</v>
      </c>
      <c r="F317" s="603">
        <v>23</v>
      </c>
      <c r="G317" s="601" t="s">
        <v>723</v>
      </c>
      <c r="H317" s="604">
        <v>6</v>
      </c>
      <c r="I317" s="601" t="s">
        <v>723</v>
      </c>
      <c r="J317" s="601" t="s">
        <v>723</v>
      </c>
      <c r="K317" s="601" t="s">
        <v>723</v>
      </c>
      <c r="L317" s="694">
        <v>38</v>
      </c>
      <c r="M317" s="704">
        <v>0.94</v>
      </c>
      <c r="N317" s="605" t="s">
        <v>723</v>
      </c>
      <c r="O317" s="605" t="s">
        <v>723</v>
      </c>
      <c r="P317" s="607">
        <v>10</v>
      </c>
      <c r="Q317" s="606">
        <v>55</v>
      </c>
      <c r="R317" s="607">
        <v>19</v>
      </c>
      <c r="S317" s="607">
        <v>54</v>
      </c>
      <c r="T317" s="607">
        <v>72</v>
      </c>
      <c r="U317" s="607">
        <v>53</v>
      </c>
      <c r="V317" s="607">
        <v>14</v>
      </c>
      <c r="W317" s="608">
        <v>212</v>
      </c>
      <c r="X317" s="609">
        <v>5.22</v>
      </c>
      <c r="Y317" s="610" t="s">
        <v>723</v>
      </c>
      <c r="Z317" s="649"/>
      <c r="AA317" s="523"/>
    </row>
    <row r="318" spans="1:27" s="520" customFormat="1" ht="14.25" customHeight="1" x14ac:dyDescent="0.2">
      <c r="A318" s="573" t="s">
        <v>354</v>
      </c>
      <c r="B318" s="573" t="s">
        <v>355</v>
      </c>
      <c r="C318" s="573" t="s">
        <v>745</v>
      </c>
      <c r="D318" s="702"/>
      <c r="E318" s="692">
        <v>52</v>
      </c>
      <c r="F318" s="603">
        <v>9</v>
      </c>
      <c r="G318" s="601" t="s">
        <v>723</v>
      </c>
      <c r="H318" s="601" t="s">
        <v>723</v>
      </c>
      <c r="I318" s="601" t="s">
        <v>723</v>
      </c>
      <c r="J318" s="601" t="s">
        <v>723</v>
      </c>
      <c r="K318" s="601" t="s">
        <v>723</v>
      </c>
      <c r="L318" s="694">
        <v>10</v>
      </c>
      <c r="M318" s="704">
        <v>0.19</v>
      </c>
      <c r="N318" s="607">
        <v>11</v>
      </c>
      <c r="O318" s="605" t="s">
        <v>723</v>
      </c>
      <c r="P318" s="605" t="s">
        <v>723</v>
      </c>
      <c r="Q318" s="606">
        <v>31</v>
      </c>
      <c r="R318" s="605" t="s">
        <v>723</v>
      </c>
      <c r="S318" s="605" t="s">
        <v>723</v>
      </c>
      <c r="T318" s="605" t="s">
        <v>723</v>
      </c>
      <c r="U318" s="607">
        <v>14</v>
      </c>
      <c r="V318" s="607">
        <v>9</v>
      </c>
      <c r="W318" s="608">
        <v>26</v>
      </c>
      <c r="X318" s="609">
        <v>0.5</v>
      </c>
      <c r="Y318" s="602">
        <v>6</v>
      </c>
      <c r="Z318" s="649"/>
      <c r="AA318" s="523"/>
    </row>
    <row r="319" spans="1:27" s="520" customFormat="1" ht="14.25" customHeight="1" x14ac:dyDescent="0.2">
      <c r="A319" s="573" t="s">
        <v>526</v>
      </c>
      <c r="B319" s="573" t="s">
        <v>527</v>
      </c>
      <c r="C319" s="573" t="s">
        <v>742</v>
      </c>
      <c r="D319" s="702"/>
      <c r="E319" s="692">
        <v>51.02</v>
      </c>
      <c r="F319" s="612" t="s">
        <v>723</v>
      </c>
      <c r="G319" s="601" t="s">
        <v>723</v>
      </c>
      <c r="H319" s="601" t="s">
        <v>723</v>
      </c>
      <c r="I319" s="601" t="s">
        <v>723</v>
      </c>
      <c r="J319" s="601" t="s">
        <v>723</v>
      </c>
      <c r="K319" s="601" t="s">
        <v>723</v>
      </c>
      <c r="L319" s="600" t="s">
        <v>723</v>
      </c>
      <c r="M319" s="610" t="s">
        <v>723</v>
      </c>
      <c r="N319" s="605" t="s">
        <v>723</v>
      </c>
      <c r="O319" s="605" t="s">
        <v>723</v>
      </c>
      <c r="P319" s="605" t="s">
        <v>723</v>
      </c>
      <c r="Q319" s="622" t="s">
        <v>723</v>
      </c>
      <c r="R319" s="605" t="s">
        <v>723</v>
      </c>
      <c r="S319" s="605" t="s">
        <v>723</v>
      </c>
      <c r="T319" s="605" t="s">
        <v>723</v>
      </c>
      <c r="U319" s="605" t="s">
        <v>723</v>
      </c>
      <c r="V319" s="605" t="s">
        <v>723</v>
      </c>
      <c r="W319" s="611" t="s">
        <v>619</v>
      </c>
      <c r="X319" s="610" t="s">
        <v>723</v>
      </c>
      <c r="Y319" s="610" t="s">
        <v>723</v>
      </c>
      <c r="Z319" s="649"/>
      <c r="AA319" s="523"/>
    </row>
    <row r="320" spans="1:27" s="520" customFormat="1" ht="14.25" customHeight="1" x14ac:dyDescent="0.2">
      <c r="A320" s="573" t="s">
        <v>450</v>
      </c>
      <c r="B320" s="573" t="s">
        <v>451</v>
      </c>
      <c r="C320" s="573" t="s">
        <v>742</v>
      </c>
      <c r="D320" s="702"/>
      <c r="E320" s="692">
        <v>68</v>
      </c>
      <c r="F320" s="603">
        <v>36</v>
      </c>
      <c r="G320" s="601" t="s">
        <v>723</v>
      </c>
      <c r="H320" s="601" t="s">
        <v>723</v>
      </c>
      <c r="I320" s="601" t="s">
        <v>723</v>
      </c>
      <c r="J320" s="601" t="s">
        <v>723</v>
      </c>
      <c r="K320" s="601" t="s">
        <v>723</v>
      </c>
      <c r="L320" s="694">
        <v>38</v>
      </c>
      <c r="M320" s="704">
        <v>0.56000000000000005</v>
      </c>
      <c r="N320" s="605" t="s">
        <v>723</v>
      </c>
      <c r="O320" s="607">
        <v>10</v>
      </c>
      <c r="P320" s="605" t="s">
        <v>723</v>
      </c>
      <c r="Q320" s="606">
        <v>52</v>
      </c>
      <c r="R320" s="607">
        <v>6</v>
      </c>
      <c r="S320" s="605" t="s">
        <v>723</v>
      </c>
      <c r="T320" s="607">
        <v>24</v>
      </c>
      <c r="U320" s="605" t="s">
        <v>723</v>
      </c>
      <c r="V320" s="605" t="s">
        <v>723</v>
      </c>
      <c r="W320" s="608">
        <v>37</v>
      </c>
      <c r="X320" s="609">
        <v>0.54</v>
      </c>
      <c r="Y320" s="602">
        <v>45</v>
      </c>
      <c r="Z320" s="649"/>
      <c r="AA320" s="523"/>
    </row>
    <row r="321" spans="1:27" s="520" customFormat="1" ht="14.25" customHeight="1" x14ac:dyDescent="0.2">
      <c r="A321" s="573" t="s">
        <v>196</v>
      </c>
      <c r="B321" s="573" t="s">
        <v>197</v>
      </c>
      <c r="C321" s="573" t="s">
        <v>744</v>
      </c>
      <c r="D321" s="702"/>
      <c r="E321" s="692">
        <v>33</v>
      </c>
      <c r="F321" s="603">
        <v>42</v>
      </c>
      <c r="G321" s="601" t="s">
        <v>723</v>
      </c>
      <c r="H321" s="601" t="s">
        <v>723</v>
      </c>
      <c r="I321" s="601" t="s">
        <v>723</v>
      </c>
      <c r="J321" s="601" t="s">
        <v>723</v>
      </c>
      <c r="K321" s="601" t="s">
        <v>723</v>
      </c>
      <c r="L321" s="694">
        <v>48</v>
      </c>
      <c r="M321" s="704">
        <v>1.44</v>
      </c>
      <c r="N321" s="605" t="s">
        <v>723</v>
      </c>
      <c r="O321" s="605" t="s">
        <v>723</v>
      </c>
      <c r="P321" s="607">
        <v>10</v>
      </c>
      <c r="Q321" s="606">
        <v>67</v>
      </c>
      <c r="R321" s="607">
        <v>20</v>
      </c>
      <c r="S321" s="605" t="s">
        <v>723</v>
      </c>
      <c r="T321" s="607">
        <v>21</v>
      </c>
      <c r="U321" s="605" t="s">
        <v>723</v>
      </c>
      <c r="V321" s="607">
        <v>24</v>
      </c>
      <c r="W321" s="608">
        <v>66</v>
      </c>
      <c r="X321" s="609">
        <v>1.98</v>
      </c>
      <c r="Y321" s="602">
        <v>36</v>
      </c>
      <c r="Z321" s="649"/>
      <c r="AA321" s="523"/>
    </row>
    <row r="322" spans="1:27" s="520" customFormat="1" ht="14.25" customHeight="1" x14ac:dyDescent="0.2">
      <c r="A322" s="573" t="s">
        <v>326</v>
      </c>
      <c r="B322" s="573" t="s">
        <v>327</v>
      </c>
      <c r="C322" s="573" t="s">
        <v>745</v>
      </c>
      <c r="D322" s="702"/>
      <c r="E322" s="692">
        <v>48</v>
      </c>
      <c r="F322" s="603">
        <v>24</v>
      </c>
      <c r="G322" s="604">
        <v>9</v>
      </c>
      <c r="H322" s="601" t="s">
        <v>723</v>
      </c>
      <c r="I322" s="601" t="s">
        <v>723</v>
      </c>
      <c r="J322" s="601" t="s">
        <v>723</v>
      </c>
      <c r="K322" s="601" t="s">
        <v>723</v>
      </c>
      <c r="L322" s="694">
        <v>38</v>
      </c>
      <c r="M322" s="704">
        <v>0.79</v>
      </c>
      <c r="N322" s="605" t="s">
        <v>723</v>
      </c>
      <c r="O322" s="605" t="s">
        <v>723</v>
      </c>
      <c r="P322" s="607">
        <v>7</v>
      </c>
      <c r="Q322" s="606">
        <v>50</v>
      </c>
      <c r="R322" s="605" t="s">
        <v>723</v>
      </c>
      <c r="S322" s="607">
        <v>56</v>
      </c>
      <c r="T322" s="607">
        <v>18</v>
      </c>
      <c r="U322" s="605" t="s">
        <v>723</v>
      </c>
      <c r="V322" s="605" t="s">
        <v>723</v>
      </c>
      <c r="W322" s="608">
        <v>75</v>
      </c>
      <c r="X322" s="609">
        <v>1.57</v>
      </c>
      <c r="Y322" s="610" t="s">
        <v>723</v>
      </c>
      <c r="Z322" s="649"/>
      <c r="AA322" s="523"/>
    </row>
    <row r="323" spans="1:27" s="520" customFormat="1" ht="14.25" customHeight="1" x14ac:dyDescent="0.2">
      <c r="A323" s="573" t="s">
        <v>431</v>
      </c>
      <c r="B323" s="573" t="s">
        <v>693</v>
      </c>
      <c r="C323" s="573" t="s">
        <v>742</v>
      </c>
      <c r="D323" s="702"/>
      <c r="E323" s="692">
        <v>65</v>
      </c>
      <c r="F323" s="612" t="s">
        <v>723</v>
      </c>
      <c r="G323" s="601" t="s">
        <v>723</v>
      </c>
      <c r="H323" s="601" t="s">
        <v>723</v>
      </c>
      <c r="I323" s="601" t="s">
        <v>723</v>
      </c>
      <c r="J323" s="601" t="s">
        <v>723</v>
      </c>
      <c r="K323" s="601" t="s">
        <v>723</v>
      </c>
      <c r="L323" s="600" t="s">
        <v>723</v>
      </c>
      <c r="M323" s="610" t="s">
        <v>723</v>
      </c>
      <c r="N323" s="607">
        <v>10</v>
      </c>
      <c r="O323" s="607">
        <v>10</v>
      </c>
      <c r="P323" s="607">
        <v>13</v>
      </c>
      <c r="Q323" s="606">
        <v>35</v>
      </c>
      <c r="R323" s="607">
        <v>5</v>
      </c>
      <c r="S323" s="605" t="s">
        <v>723</v>
      </c>
      <c r="T323" s="607">
        <v>32</v>
      </c>
      <c r="U323" s="605" t="s">
        <v>723</v>
      </c>
      <c r="V323" s="605" t="s">
        <v>723</v>
      </c>
      <c r="W323" s="608">
        <v>41</v>
      </c>
      <c r="X323" s="609">
        <v>0.63</v>
      </c>
      <c r="Y323" s="602">
        <v>7</v>
      </c>
      <c r="Z323" s="649"/>
      <c r="AA323" s="523"/>
    </row>
    <row r="324" spans="1:27" s="520" customFormat="1" ht="14.25" customHeight="1" x14ac:dyDescent="0.2">
      <c r="A324" s="573" t="s">
        <v>570</v>
      </c>
      <c r="B324" s="573" t="s">
        <v>571</v>
      </c>
      <c r="C324" s="573" t="s">
        <v>748</v>
      </c>
      <c r="D324" s="702"/>
      <c r="E324" s="692">
        <v>24</v>
      </c>
      <c r="F324" s="612" t="s">
        <v>723</v>
      </c>
      <c r="G324" s="601" t="s">
        <v>723</v>
      </c>
      <c r="H324" s="601" t="s">
        <v>723</v>
      </c>
      <c r="I324" s="601" t="s">
        <v>723</v>
      </c>
      <c r="J324" s="601" t="s">
        <v>723</v>
      </c>
      <c r="K324" s="601" t="s">
        <v>723</v>
      </c>
      <c r="L324" s="600" t="s">
        <v>723</v>
      </c>
      <c r="M324" s="610" t="s">
        <v>723</v>
      </c>
      <c r="N324" s="605" t="s">
        <v>723</v>
      </c>
      <c r="O324" s="605" t="s">
        <v>723</v>
      </c>
      <c r="P324" s="605" t="s">
        <v>723</v>
      </c>
      <c r="Q324" s="606">
        <v>11</v>
      </c>
      <c r="R324" s="607">
        <v>7</v>
      </c>
      <c r="S324" s="605" t="s">
        <v>723</v>
      </c>
      <c r="T324" s="605" t="s">
        <v>723</v>
      </c>
      <c r="U324" s="605" t="s">
        <v>723</v>
      </c>
      <c r="V324" s="605" t="s">
        <v>723</v>
      </c>
      <c r="W324" s="608">
        <v>10</v>
      </c>
      <c r="X324" s="609">
        <v>0.42</v>
      </c>
      <c r="Y324" s="610" t="s">
        <v>723</v>
      </c>
      <c r="Z324" s="649"/>
      <c r="AA324" s="523"/>
    </row>
    <row r="325" spans="1:27" s="520" customFormat="1" ht="14.25" customHeight="1" x14ac:dyDescent="0.2">
      <c r="A325" s="573" t="s">
        <v>580</v>
      </c>
      <c r="B325" s="573" t="s">
        <v>581</v>
      </c>
      <c r="C325" s="573" t="s">
        <v>748</v>
      </c>
      <c r="D325" s="702"/>
      <c r="E325" s="692">
        <v>46</v>
      </c>
      <c r="F325" s="603">
        <v>8</v>
      </c>
      <c r="G325" s="601" t="s">
        <v>723</v>
      </c>
      <c r="H325" s="601" t="s">
        <v>723</v>
      </c>
      <c r="I325" s="601" t="s">
        <v>723</v>
      </c>
      <c r="J325" s="601" t="s">
        <v>723</v>
      </c>
      <c r="K325" s="601" t="s">
        <v>723</v>
      </c>
      <c r="L325" s="694">
        <v>9</v>
      </c>
      <c r="M325" s="704">
        <v>0.19</v>
      </c>
      <c r="N325" s="605" t="s">
        <v>723</v>
      </c>
      <c r="O325" s="605" t="s">
        <v>723</v>
      </c>
      <c r="P325" s="605" t="s">
        <v>723</v>
      </c>
      <c r="Q325" s="606">
        <v>14</v>
      </c>
      <c r="R325" s="605" t="s">
        <v>723</v>
      </c>
      <c r="S325" s="605" t="s">
        <v>723</v>
      </c>
      <c r="T325" s="605" t="s">
        <v>723</v>
      </c>
      <c r="U325" s="607">
        <v>22</v>
      </c>
      <c r="V325" s="605" t="s">
        <v>723</v>
      </c>
      <c r="W325" s="608">
        <v>26</v>
      </c>
      <c r="X325" s="609">
        <v>0.56000000000000005</v>
      </c>
      <c r="Y325" s="610" t="s">
        <v>723</v>
      </c>
      <c r="Z325" s="649"/>
      <c r="AA325" s="523"/>
    </row>
    <row r="326" spans="1:27" s="520" customFormat="1" ht="14.25" customHeight="1" x14ac:dyDescent="0.2">
      <c r="A326" s="573" t="s">
        <v>85</v>
      </c>
      <c r="B326" s="573" t="s">
        <v>86</v>
      </c>
      <c r="C326" s="573" t="s">
        <v>743</v>
      </c>
      <c r="D326" s="702"/>
      <c r="E326" s="692">
        <v>47</v>
      </c>
      <c r="F326" s="612" t="s">
        <v>723</v>
      </c>
      <c r="G326" s="601" t="s">
        <v>723</v>
      </c>
      <c r="H326" s="601" t="s">
        <v>723</v>
      </c>
      <c r="I326" s="601" t="s">
        <v>723</v>
      </c>
      <c r="J326" s="601" t="s">
        <v>723</v>
      </c>
      <c r="K326" s="601" t="s">
        <v>723</v>
      </c>
      <c r="L326" s="694">
        <v>9</v>
      </c>
      <c r="M326" s="704">
        <v>0.19</v>
      </c>
      <c r="N326" s="605" t="s">
        <v>723</v>
      </c>
      <c r="O326" s="607">
        <v>6</v>
      </c>
      <c r="P326" s="605" t="s">
        <v>723</v>
      </c>
      <c r="Q326" s="606">
        <v>18</v>
      </c>
      <c r="R326" s="605" t="s">
        <v>723</v>
      </c>
      <c r="S326" s="605" t="s">
        <v>723</v>
      </c>
      <c r="T326" s="605" t="s">
        <v>723</v>
      </c>
      <c r="U326" s="605" t="s">
        <v>723</v>
      </c>
      <c r="V326" s="605" t="s">
        <v>723</v>
      </c>
      <c r="W326" s="611" t="s">
        <v>619</v>
      </c>
      <c r="X326" s="610" t="s">
        <v>723</v>
      </c>
      <c r="Y326" s="602">
        <v>5</v>
      </c>
      <c r="Z326" s="649"/>
      <c r="AA326" s="523"/>
    </row>
    <row r="327" spans="1:27" s="520" customFormat="1" ht="14.25" customHeight="1" x14ac:dyDescent="0.2">
      <c r="A327" s="573" t="s">
        <v>182</v>
      </c>
      <c r="B327" s="573" t="s">
        <v>183</v>
      </c>
      <c r="C327" s="573" t="s">
        <v>744</v>
      </c>
      <c r="D327" s="702"/>
      <c r="E327" s="692">
        <v>41</v>
      </c>
      <c r="F327" s="603">
        <v>17</v>
      </c>
      <c r="G327" s="601" t="s">
        <v>723</v>
      </c>
      <c r="H327" s="601" t="s">
        <v>723</v>
      </c>
      <c r="I327" s="601" t="s">
        <v>723</v>
      </c>
      <c r="J327" s="601" t="s">
        <v>723</v>
      </c>
      <c r="K327" s="601" t="s">
        <v>723</v>
      </c>
      <c r="L327" s="694">
        <v>19</v>
      </c>
      <c r="M327" s="704">
        <v>0.47</v>
      </c>
      <c r="N327" s="605" t="s">
        <v>723</v>
      </c>
      <c r="O327" s="605" t="s">
        <v>723</v>
      </c>
      <c r="P327" s="605" t="s">
        <v>723</v>
      </c>
      <c r="Q327" s="606">
        <v>26</v>
      </c>
      <c r="R327" s="605" t="s">
        <v>723</v>
      </c>
      <c r="S327" s="605" t="s">
        <v>723</v>
      </c>
      <c r="T327" s="605" t="s">
        <v>723</v>
      </c>
      <c r="U327" s="605" t="s">
        <v>723</v>
      </c>
      <c r="V327" s="607">
        <v>5</v>
      </c>
      <c r="W327" s="608">
        <v>6</v>
      </c>
      <c r="X327" s="609">
        <v>0.15</v>
      </c>
      <c r="Y327" s="610" t="s">
        <v>723</v>
      </c>
      <c r="Z327" s="649"/>
      <c r="AA327" s="523"/>
    </row>
    <row r="328" spans="1:27" s="520" customFormat="1" ht="14.25" customHeight="1" x14ac:dyDescent="0.2">
      <c r="A328" s="573" t="s">
        <v>506</v>
      </c>
      <c r="B328" s="573" t="s">
        <v>507</v>
      </c>
      <c r="C328" s="573" t="s">
        <v>742</v>
      </c>
      <c r="D328" s="702"/>
      <c r="E328" s="692">
        <v>46.22</v>
      </c>
      <c r="F328" s="612" t="s">
        <v>723</v>
      </c>
      <c r="G328" s="601" t="s">
        <v>723</v>
      </c>
      <c r="H328" s="601" t="s">
        <v>723</v>
      </c>
      <c r="I328" s="601" t="s">
        <v>723</v>
      </c>
      <c r="J328" s="601" t="s">
        <v>723</v>
      </c>
      <c r="K328" s="601" t="s">
        <v>723</v>
      </c>
      <c r="L328" s="694">
        <v>12</v>
      </c>
      <c r="M328" s="704">
        <v>0.26</v>
      </c>
      <c r="N328" s="605" t="s">
        <v>723</v>
      </c>
      <c r="O328" s="607">
        <v>27</v>
      </c>
      <c r="P328" s="605" t="s">
        <v>723</v>
      </c>
      <c r="Q328" s="606">
        <v>52</v>
      </c>
      <c r="R328" s="607">
        <v>7</v>
      </c>
      <c r="S328" s="605" t="s">
        <v>723</v>
      </c>
      <c r="T328" s="605" t="s">
        <v>723</v>
      </c>
      <c r="U328" s="605" t="s">
        <v>723</v>
      </c>
      <c r="V328" s="605" t="s">
        <v>723</v>
      </c>
      <c r="W328" s="608">
        <v>12</v>
      </c>
      <c r="X328" s="609">
        <v>0.26</v>
      </c>
      <c r="Y328" s="610" t="s">
        <v>723</v>
      </c>
      <c r="Z328" s="649"/>
      <c r="AA328" s="523"/>
    </row>
    <row r="329" spans="1:27" s="520" customFormat="1" ht="14.25" customHeight="1" x14ac:dyDescent="0.2">
      <c r="A329" s="573" t="s">
        <v>604</v>
      </c>
      <c r="B329" s="573" t="s">
        <v>605</v>
      </c>
      <c r="C329" s="573" t="s">
        <v>748</v>
      </c>
      <c r="D329" s="702"/>
      <c r="E329" s="692">
        <v>15.74</v>
      </c>
      <c r="F329" s="612" t="s">
        <v>723</v>
      </c>
      <c r="G329" s="601" t="s">
        <v>723</v>
      </c>
      <c r="H329" s="601" t="s">
        <v>723</v>
      </c>
      <c r="I329" s="601" t="s">
        <v>723</v>
      </c>
      <c r="J329" s="601" t="s">
        <v>723</v>
      </c>
      <c r="K329" s="601" t="s">
        <v>723</v>
      </c>
      <c r="L329" s="694">
        <v>8</v>
      </c>
      <c r="M329" s="704">
        <v>0.51</v>
      </c>
      <c r="N329" s="605" t="s">
        <v>723</v>
      </c>
      <c r="O329" s="605" t="s">
        <v>723</v>
      </c>
      <c r="P329" s="605" t="s">
        <v>723</v>
      </c>
      <c r="Q329" s="606">
        <v>17</v>
      </c>
      <c r="R329" s="605" t="s">
        <v>723</v>
      </c>
      <c r="S329" s="605" t="s">
        <v>723</v>
      </c>
      <c r="T329" s="605" t="s">
        <v>723</v>
      </c>
      <c r="U329" s="605" t="s">
        <v>723</v>
      </c>
      <c r="V329" s="605" t="s">
        <v>723</v>
      </c>
      <c r="W329" s="608">
        <v>7</v>
      </c>
      <c r="X329" s="609">
        <v>0.44</v>
      </c>
      <c r="Y329" s="610" t="s">
        <v>723</v>
      </c>
      <c r="Z329" s="649"/>
      <c r="AA329" s="523"/>
    </row>
    <row r="330" spans="1:27" s="520" customFormat="1" ht="14.25" customHeight="1" x14ac:dyDescent="0.2">
      <c r="A330" s="573" t="s">
        <v>382</v>
      </c>
      <c r="B330" s="573" t="s">
        <v>383</v>
      </c>
      <c r="C330" s="573" t="s">
        <v>746</v>
      </c>
      <c r="D330" s="702"/>
      <c r="E330" s="692">
        <v>122</v>
      </c>
      <c r="F330" s="603">
        <v>36</v>
      </c>
      <c r="G330" s="604">
        <v>28</v>
      </c>
      <c r="H330" s="604">
        <v>12</v>
      </c>
      <c r="I330" s="601" t="s">
        <v>723</v>
      </c>
      <c r="J330" s="604">
        <v>37</v>
      </c>
      <c r="K330" s="601" t="s">
        <v>723</v>
      </c>
      <c r="L330" s="694">
        <v>120</v>
      </c>
      <c r="M330" s="704">
        <v>0.99</v>
      </c>
      <c r="N330" s="607">
        <v>37</v>
      </c>
      <c r="O330" s="607">
        <v>32</v>
      </c>
      <c r="P330" s="607">
        <v>37</v>
      </c>
      <c r="Q330" s="606">
        <v>226</v>
      </c>
      <c r="R330" s="605" t="s">
        <v>723</v>
      </c>
      <c r="S330" s="605" t="s">
        <v>723</v>
      </c>
      <c r="T330" s="607">
        <v>111</v>
      </c>
      <c r="U330" s="607">
        <v>207</v>
      </c>
      <c r="V330" s="607">
        <v>2099</v>
      </c>
      <c r="W330" s="608">
        <v>2476</v>
      </c>
      <c r="X330" s="609">
        <v>20.36</v>
      </c>
      <c r="Y330" s="610" t="s">
        <v>723</v>
      </c>
      <c r="Z330" s="649"/>
      <c r="AA330" s="523"/>
    </row>
    <row r="331" spans="1:27" s="520" customFormat="1" ht="14.25" customHeight="1" x14ac:dyDescent="0.2">
      <c r="A331" s="573" t="s">
        <v>582</v>
      </c>
      <c r="B331" s="573" t="s">
        <v>583</v>
      </c>
      <c r="C331" s="573" t="s">
        <v>748</v>
      </c>
      <c r="D331" s="702"/>
      <c r="E331" s="692">
        <v>29.18</v>
      </c>
      <c r="F331" s="612" t="s">
        <v>723</v>
      </c>
      <c r="G331" s="601" t="s">
        <v>723</v>
      </c>
      <c r="H331" s="601" t="s">
        <v>723</v>
      </c>
      <c r="I331" s="601" t="s">
        <v>723</v>
      </c>
      <c r="J331" s="601" t="s">
        <v>723</v>
      </c>
      <c r="K331" s="601" t="s">
        <v>723</v>
      </c>
      <c r="L331" s="694">
        <v>18</v>
      </c>
      <c r="M331" s="704">
        <v>0.62</v>
      </c>
      <c r="N331" s="605" t="s">
        <v>723</v>
      </c>
      <c r="O331" s="605" t="s">
        <v>723</v>
      </c>
      <c r="P331" s="607">
        <v>11</v>
      </c>
      <c r="Q331" s="606">
        <v>40</v>
      </c>
      <c r="R331" s="607">
        <v>8</v>
      </c>
      <c r="S331" s="605" t="s">
        <v>723</v>
      </c>
      <c r="T331" s="607">
        <v>18</v>
      </c>
      <c r="U331" s="607">
        <v>40</v>
      </c>
      <c r="V331" s="605" t="s">
        <v>723</v>
      </c>
      <c r="W331" s="608">
        <v>66</v>
      </c>
      <c r="X331" s="609">
        <v>2.2599999999999998</v>
      </c>
      <c r="Y331" s="610" t="s">
        <v>723</v>
      </c>
      <c r="Z331" s="649"/>
      <c r="AA331" s="523"/>
    </row>
    <row r="332" spans="1:27" s="520" customFormat="1" ht="14.25" customHeight="1" x14ac:dyDescent="0.2">
      <c r="A332" s="573" t="s">
        <v>63</v>
      </c>
      <c r="B332" s="573" t="s">
        <v>64</v>
      </c>
      <c r="C332" s="573" t="s">
        <v>743</v>
      </c>
      <c r="D332" s="702"/>
      <c r="E332" s="692">
        <v>142</v>
      </c>
      <c r="F332" s="603">
        <v>29</v>
      </c>
      <c r="G332" s="601" t="s">
        <v>723</v>
      </c>
      <c r="H332" s="601" t="s">
        <v>723</v>
      </c>
      <c r="I332" s="601" t="s">
        <v>723</v>
      </c>
      <c r="J332" s="601" t="s">
        <v>723</v>
      </c>
      <c r="K332" s="604">
        <v>18</v>
      </c>
      <c r="L332" s="694">
        <v>50</v>
      </c>
      <c r="M332" s="704">
        <v>0.35</v>
      </c>
      <c r="N332" s="607">
        <v>9</v>
      </c>
      <c r="O332" s="607">
        <v>11</v>
      </c>
      <c r="P332" s="607">
        <v>20</v>
      </c>
      <c r="Q332" s="606">
        <v>90</v>
      </c>
      <c r="R332" s="605" t="s">
        <v>723</v>
      </c>
      <c r="S332" s="605" t="s">
        <v>723</v>
      </c>
      <c r="T332" s="605" t="s">
        <v>723</v>
      </c>
      <c r="U332" s="605" t="s">
        <v>723</v>
      </c>
      <c r="V332" s="605" t="s">
        <v>723</v>
      </c>
      <c r="W332" s="608">
        <v>19</v>
      </c>
      <c r="X332" s="609">
        <v>0.13</v>
      </c>
      <c r="Y332" s="602">
        <v>14</v>
      </c>
      <c r="Z332" s="649"/>
      <c r="AA332" s="523"/>
    </row>
    <row r="333" spans="1:27" s="520" customFormat="1" ht="14.25" customHeight="1" x14ac:dyDescent="0.2">
      <c r="A333" s="573" t="s">
        <v>555</v>
      </c>
      <c r="B333" s="573" t="s">
        <v>694</v>
      </c>
      <c r="C333" s="573" t="s">
        <v>748</v>
      </c>
      <c r="D333" s="702"/>
      <c r="E333" s="692">
        <v>208</v>
      </c>
      <c r="F333" s="603">
        <v>57</v>
      </c>
      <c r="G333" s="604">
        <v>5</v>
      </c>
      <c r="H333" s="601" t="s">
        <v>723</v>
      </c>
      <c r="I333" s="601" t="s">
        <v>723</v>
      </c>
      <c r="J333" s="601" t="s">
        <v>723</v>
      </c>
      <c r="K333" s="601" t="s">
        <v>723</v>
      </c>
      <c r="L333" s="694">
        <v>64</v>
      </c>
      <c r="M333" s="704">
        <v>0.31</v>
      </c>
      <c r="N333" s="607">
        <v>16</v>
      </c>
      <c r="O333" s="607">
        <v>5</v>
      </c>
      <c r="P333" s="607">
        <v>10</v>
      </c>
      <c r="Q333" s="606">
        <v>95</v>
      </c>
      <c r="R333" s="605" t="s">
        <v>723</v>
      </c>
      <c r="S333" s="607">
        <v>9</v>
      </c>
      <c r="T333" s="607">
        <v>60</v>
      </c>
      <c r="U333" s="607">
        <v>36</v>
      </c>
      <c r="V333" s="605" t="s">
        <v>723</v>
      </c>
      <c r="W333" s="608">
        <v>105</v>
      </c>
      <c r="X333" s="609">
        <v>0.5</v>
      </c>
      <c r="Y333" s="610" t="s">
        <v>723</v>
      </c>
      <c r="Z333" s="649"/>
      <c r="AA333" s="523"/>
    </row>
    <row r="334" spans="1:27" s="520" customFormat="1" ht="14.25" customHeight="1" x14ac:dyDescent="0.2">
      <c r="A334" s="573" t="s">
        <v>472</v>
      </c>
      <c r="B334" s="573" t="s">
        <v>473</v>
      </c>
      <c r="C334" s="573" t="s">
        <v>742</v>
      </c>
      <c r="D334" s="702"/>
      <c r="E334" s="692">
        <v>49</v>
      </c>
      <c r="F334" s="612" t="s">
        <v>723</v>
      </c>
      <c r="G334" s="601" t="s">
        <v>723</v>
      </c>
      <c r="H334" s="601" t="s">
        <v>723</v>
      </c>
      <c r="I334" s="601" t="s">
        <v>723</v>
      </c>
      <c r="J334" s="601" t="s">
        <v>723</v>
      </c>
      <c r="K334" s="601" t="s">
        <v>723</v>
      </c>
      <c r="L334" s="694">
        <v>8</v>
      </c>
      <c r="M334" s="704">
        <v>0.16</v>
      </c>
      <c r="N334" s="605" t="s">
        <v>723</v>
      </c>
      <c r="O334" s="605" t="s">
        <v>723</v>
      </c>
      <c r="P334" s="605" t="s">
        <v>723</v>
      </c>
      <c r="Q334" s="606">
        <v>9</v>
      </c>
      <c r="R334" s="605" t="s">
        <v>723</v>
      </c>
      <c r="S334" s="605" t="s">
        <v>723</v>
      </c>
      <c r="T334" s="605" t="s">
        <v>723</v>
      </c>
      <c r="U334" s="605" t="s">
        <v>723</v>
      </c>
      <c r="V334" s="605" t="s">
        <v>723</v>
      </c>
      <c r="W334" s="608">
        <v>34</v>
      </c>
      <c r="X334" s="609">
        <v>0.69</v>
      </c>
      <c r="Y334" s="610" t="s">
        <v>723</v>
      </c>
      <c r="Z334" s="649"/>
      <c r="AA334" s="523"/>
    </row>
    <row r="335" spans="1:27" s="520" customFormat="1" ht="14.25" customHeight="1" x14ac:dyDescent="0.2">
      <c r="A335" s="573" t="s">
        <v>432</v>
      </c>
      <c r="B335" s="573" t="s">
        <v>695</v>
      </c>
      <c r="C335" s="573" t="s">
        <v>742</v>
      </c>
      <c r="D335" s="702"/>
      <c r="E335" s="692">
        <v>62</v>
      </c>
      <c r="F335" s="623" t="s">
        <v>723</v>
      </c>
      <c r="G335" s="615" t="s">
        <v>723</v>
      </c>
      <c r="H335" s="615" t="s">
        <v>723</v>
      </c>
      <c r="I335" s="615" t="s">
        <v>723</v>
      </c>
      <c r="J335" s="615" t="s">
        <v>723</v>
      </c>
      <c r="K335" s="615" t="s">
        <v>723</v>
      </c>
      <c r="L335" s="755">
        <v>5</v>
      </c>
      <c r="M335" s="704">
        <v>0.08</v>
      </c>
      <c r="N335" s="617" t="s">
        <v>723</v>
      </c>
      <c r="O335" s="617" t="s">
        <v>723</v>
      </c>
      <c r="P335" s="617" t="s">
        <v>723</v>
      </c>
      <c r="Q335" s="619">
        <v>5</v>
      </c>
      <c r="R335" s="618">
        <v>10</v>
      </c>
      <c r="S335" s="618">
        <v>15</v>
      </c>
      <c r="T335" s="617" t="s">
        <v>723</v>
      </c>
      <c r="U335" s="617" t="s">
        <v>723</v>
      </c>
      <c r="V335" s="617" t="s">
        <v>723</v>
      </c>
      <c r="W335" s="620">
        <v>29</v>
      </c>
      <c r="X335" s="609">
        <v>0.47</v>
      </c>
      <c r="Y335" s="621" t="s">
        <v>723</v>
      </c>
      <c r="Z335" s="649"/>
      <c r="AA335" s="523"/>
    </row>
    <row r="336" spans="1:27" s="520" customFormat="1" ht="14.25" customHeight="1" x14ac:dyDescent="0.2">
      <c r="A336" s="573" t="s">
        <v>97</v>
      </c>
      <c r="B336" s="573" t="s">
        <v>98</v>
      </c>
      <c r="C336" s="573" t="s">
        <v>743</v>
      </c>
      <c r="D336" s="702"/>
      <c r="E336" s="692">
        <v>145</v>
      </c>
      <c r="F336" s="603">
        <v>27</v>
      </c>
      <c r="G336" s="601" t="s">
        <v>723</v>
      </c>
      <c r="H336" s="601" t="s">
        <v>723</v>
      </c>
      <c r="I336" s="601" t="s">
        <v>723</v>
      </c>
      <c r="J336" s="601" t="s">
        <v>723</v>
      </c>
      <c r="K336" s="601" t="s">
        <v>723</v>
      </c>
      <c r="L336" s="694">
        <v>31</v>
      </c>
      <c r="M336" s="704">
        <v>0.21</v>
      </c>
      <c r="N336" s="607">
        <v>12</v>
      </c>
      <c r="O336" s="605" t="s">
        <v>723</v>
      </c>
      <c r="P336" s="605" t="s">
        <v>723</v>
      </c>
      <c r="Q336" s="606">
        <v>51</v>
      </c>
      <c r="R336" s="605" t="s">
        <v>723</v>
      </c>
      <c r="S336" s="605" t="s">
        <v>723</v>
      </c>
      <c r="T336" s="607">
        <v>7</v>
      </c>
      <c r="U336" s="605" t="s">
        <v>723</v>
      </c>
      <c r="V336" s="605" t="s">
        <v>723</v>
      </c>
      <c r="W336" s="608">
        <v>11</v>
      </c>
      <c r="X336" s="609">
        <v>0.08</v>
      </c>
      <c r="Y336" s="602">
        <v>12</v>
      </c>
      <c r="Z336" s="649"/>
      <c r="AA336" s="523"/>
    </row>
    <row r="337" spans="1:27" s="520" customFormat="1" ht="14.25" customHeight="1" x14ac:dyDescent="0.2">
      <c r="A337" s="573" t="s">
        <v>528</v>
      </c>
      <c r="B337" s="573" t="s">
        <v>529</v>
      </c>
      <c r="C337" s="573" t="s">
        <v>742</v>
      </c>
      <c r="D337" s="702"/>
      <c r="E337" s="692">
        <v>41</v>
      </c>
      <c r="F337" s="603">
        <v>11</v>
      </c>
      <c r="G337" s="601" t="s">
        <v>723</v>
      </c>
      <c r="H337" s="604">
        <v>5</v>
      </c>
      <c r="I337" s="601" t="s">
        <v>723</v>
      </c>
      <c r="J337" s="601" t="s">
        <v>723</v>
      </c>
      <c r="K337" s="601" t="s">
        <v>723</v>
      </c>
      <c r="L337" s="694">
        <v>17</v>
      </c>
      <c r="M337" s="704">
        <v>0.42</v>
      </c>
      <c r="N337" s="605" t="s">
        <v>723</v>
      </c>
      <c r="O337" s="605" t="s">
        <v>723</v>
      </c>
      <c r="P337" s="605" t="s">
        <v>723</v>
      </c>
      <c r="Q337" s="606">
        <v>21</v>
      </c>
      <c r="R337" s="607">
        <v>10</v>
      </c>
      <c r="S337" s="607">
        <v>22</v>
      </c>
      <c r="T337" s="607">
        <v>72</v>
      </c>
      <c r="U337" s="605" t="s">
        <v>723</v>
      </c>
      <c r="V337" s="605" t="s">
        <v>723</v>
      </c>
      <c r="W337" s="608">
        <v>112</v>
      </c>
      <c r="X337" s="609">
        <v>2.76</v>
      </c>
      <c r="Y337" s="610" t="s">
        <v>723</v>
      </c>
      <c r="Z337" s="649"/>
      <c r="AA337" s="523"/>
    </row>
    <row r="338" spans="1:27" s="520" customFormat="1" ht="14.25" customHeight="1" x14ac:dyDescent="0.2">
      <c r="A338" s="573" t="s">
        <v>433</v>
      </c>
      <c r="B338" s="573" t="s">
        <v>696</v>
      </c>
      <c r="C338" s="573" t="s">
        <v>742</v>
      </c>
      <c r="D338" s="702"/>
      <c r="E338" s="692">
        <v>64.41</v>
      </c>
      <c r="F338" s="603">
        <v>25</v>
      </c>
      <c r="G338" s="601" t="s">
        <v>723</v>
      </c>
      <c r="H338" s="601" t="s">
        <v>723</v>
      </c>
      <c r="I338" s="601" t="s">
        <v>723</v>
      </c>
      <c r="J338" s="601" t="s">
        <v>723</v>
      </c>
      <c r="K338" s="601" t="s">
        <v>723</v>
      </c>
      <c r="L338" s="694">
        <v>32</v>
      </c>
      <c r="M338" s="704">
        <v>0.5</v>
      </c>
      <c r="N338" s="605" t="s">
        <v>723</v>
      </c>
      <c r="O338" s="607">
        <v>5</v>
      </c>
      <c r="P338" s="605" t="s">
        <v>723</v>
      </c>
      <c r="Q338" s="606">
        <v>40</v>
      </c>
      <c r="R338" s="607">
        <v>18</v>
      </c>
      <c r="S338" s="605" t="s">
        <v>723</v>
      </c>
      <c r="T338" s="607">
        <v>15</v>
      </c>
      <c r="U338" s="605" t="s">
        <v>723</v>
      </c>
      <c r="V338" s="607">
        <v>13</v>
      </c>
      <c r="W338" s="608">
        <v>55</v>
      </c>
      <c r="X338" s="609">
        <v>0.85</v>
      </c>
      <c r="Y338" s="610" t="s">
        <v>723</v>
      </c>
      <c r="Z338" s="649"/>
      <c r="AA338" s="523"/>
    </row>
    <row r="339" spans="1:27" s="520" customFormat="1" ht="14.25" customHeight="1" x14ac:dyDescent="0.2">
      <c r="A339" s="573" t="s">
        <v>266</v>
      </c>
      <c r="B339" s="573" t="s">
        <v>267</v>
      </c>
      <c r="C339" s="573" t="s">
        <v>749</v>
      </c>
      <c r="D339" s="702"/>
      <c r="E339" s="692">
        <v>106</v>
      </c>
      <c r="F339" s="603">
        <v>54</v>
      </c>
      <c r="G339" s="604">
        <v>26</v>
      </c>
      <c r="H339" s="604">
        <v>8</v>
      </c>
      <c r="I339" s="604">
        <v>10</v>
      </c>
      <c r="J339" s="601" t="s">
        <v>723</v>
      </c>
      <c r="K339" s="601" t="s">
        <v>723</v>
      </c>
      <c r="L339" s="694">
        <v>109</v>
      </c>
      <c r="M339" s="704">
        <v>1.03</v>
      </c>
      <c r="N339" s="607">
        <v>10</v>
      </c>
      <c r="O339" s="607">
        <v>62</v>
      </c>
      <c r="P339" s="607">
        <v>45</v>
      </c>
      <c r="Q339" s="606">
        <v>226</v>
      </c>
      <c r="R339" s="607">
        <v>8</v>
      </c>
      <c r="S339" s="607">
        <v>17</v>
      </c>
      <c r="T339" s="607">
        <v>45</v>
      </c>
      <c r="U339" s="605" t="s">
        <v>723</v>
      </c>
      <c r="V339" s="605" t="s">
        <v>723</v>
      </c>
      <c r="W339" s="608">
        <v>70</v>
      </c>
      <c r="X339" s="609">
        <v>0.66</v>
      </c>
      <c r="Y339" s="602">
        <v>47</v>
      </c>
      <c r="Z339" s="649"/>
      <c r="AA339" s="523"/>
    </row>
    <row r="340" spans="1:27" s="520" customFormat="1" ht="14.25" customHeight="1" x14ac:dyDescent="0.2">
      <c r="A340" s="573" t="s">
        <v>222</v>
      </c>
      <c r="B340" s="573" t="s">
        <v>223</v>
      </c>
      <c r="C340" s="573" t="s">
        <v>749</v>
      </c>
      <c r="D340" s="702"/>
      <c r="E340" s="692">
        <v>44</v>
      </c>
      <c r="F340" s="603">
        <v>41</v>
      </c>
      <c r="G340" s="601" t="s">
        <v>723</v>
      </c>
      <c r="H340" s="601" t="s">
        <v>723</v>
      </c>
      <c r="I340" s="601" t="s">
        <v>723</v>
      </c>
      <c r="J340" s="601" t="s">
        <v>723</v>
      </c>
      <c r="K340" s="601" t="s">
        <v>723</v>
      </c>
      <c r="L340" s="694">
        <v>46</v>
      </c>
      <c r="M340" s="704">
        <v>1.04</v>
      </c>
      <c r="N340" s="607">
        <v>8</v>
      </c>
      <c r="O340" s="607">
        <v>37</v>
      </c>
      <c r="P340" s="607">
        <v>17</v>
      </c>
      <c r="Q340" s="606">
        <v>108</v>
      </c>
      <c r="R340" s="607">
        <v>26</v>
      </c>
      <c r="S340" s="605" t="s">
        <v>723</v>
      </c>
      <c r="T340" s="607">
        <v>17</v>
      </c>
      <c r="U340" s="605" t="s">
        <v>723</v>
      </c>
      <c r="V340" s="605" t="s">
        <v>723</v>
      </c>
      <c r="W340" s="608">
        <v>45</v>
      </c>
      <c r="X340" s="609">
        <v>1.02</v>
      </c>
      <c r="Y340" s="602">
        <v>10</v>
      </c>
      <c r="Z340" s="649"/>
      <c r="AA340" s="523"/>
    </row>
    <row r="341" spans="1:27" s="520" customFormat="1" ht="14.25" customHeight="1" x14ac:dyDescent="0.2">
      <c r="A341" s="573" t="s">
        <v>542</v>
      </c>
      <c r="B341" s="573" t="s">
        <v>543</v>
      </c>
      <c r="C341" s="573" t="s">
        <v>742</v>
      </c>
      <c r="D341" s="702"/>
      <c r="E341" s="692">
        <v>50.134999999999998</v>
      </c>
      <c r="F341" s="603">
        <v>5</v>
      </c>
      <c r="G341" s="601" t="s">
        <v>723</v>
      </c>
      <c r="H341" s="601" t="s">
        <v>723</v>
      </c>
      <c r="I341" s="601" t="s">
        <v>723</v>
      </c>
      <c r="J341" s="601" t="s">
        <v>723</v>
      </c>
      <c r="K341" s="604">
        <v>6</v>
      </c>
      <c r="L341" s="694">
        <v>11</v>
      </c>
      <c r="M341" s="704">
        <v>0.22</v>
      </c>
      <c r="N341" s="605" t="s">
        <v>723</v>
      </c>
      <c r="O341" s="605" t="s">
        <v>723</v>
      </c>
      <c r="P341" s="607">
        <v>10</v>
      </c>
      <c r="Q341" s="606">
        <v>27</v>
      </c>
      <c r="R341" s="607">
        <v>37</v>
      </c>
      <c r="S341" s="605" t="s">
        <v>723</v>
      </c>
      <c r="T341" s="607">
        <v>9</v>
      </c>
      <c r="U341" s="605" t="s">
        <v>723</v>
      </c>
      <c r="V341" s="607">
        <v>53</v>
      </c>
      <c r="W341" s="608">
        <v>101</v>
      </c>
      <c r="X341" s="609">
        <v>2.0099999999999998</v>
      </c>
      <c r="Y341" s="610" t="s">
        <v>723</v>
      </c>
      <c r="Z341" s="649"/>
      <c r="AA341" s="523"/>
    </row>
    <row r="342" spans="1:27" s="520" customFormat="1" ht="14.25" customHeight="1" x14ac:dyDescent="0.2">
      <c r="A342" s="573" t="s">
        <v>224</v>
      </c>
      <c r="B342" s="573" t="s">
        <v>225</v>
      </c>
      <c r="C342" s="573" t="s">
        <v>749</v>
      </c>
      <c r="D342" s="702"/>
      <c r="E342" s="692">
        <v>52</v>
      </c>
      <c r="F342" s="612" t="s">
        <v>723</v>
      </c>
      <c r="G342" s="601" t="s">
        <v>723</v>
      </c>
      <c r="H342" s="601" t="s">
        <v>723</v>
      </c>
      <c r="I342" s="601" t="s">
        <v>723</v>
      </c>
      <c r="J342" s="601" t="s">
        <v>723</v>
      </c>
      <c r="K342" s="601" t="s">
        <v>723</v>
      </c>
      <c r="L342" s="694">
        <v>32</v>
      </c>
      <c r="M342" s="704">
        <v>0.62</v>
      </c>
      <c r="N342" s="607">
        <v>5</v>
      </c>
      <c r="O342" s="607">
        <v>5</v>
      </c>
      <c r="P342" s="607">
        <v>15</v>
      </c>
      <c r="Q342" s="606">
        <v>57</v>
      </c>
      <c r="R342" s="605" t="s">
        <v>723</v>
      </c>
      <c r="S342" s="605" t="s">
        <v>723</v>
      </c>
      <c r="T342" s="607">
        <v>6</v>
      </c>
      <c r="U342" s="605" t="s">
        <v>723</v>
      </c>
      <c r="V342" s="605" t="s">
        <v>723</v>
      </c>
      <c r="W342" s="608">
        <v>11</v>
      </c>
      <c r="X342" s="609">
        <v>0.21</v>
      </c>
      <c r="Y342" s="602">
        <v>24</v>
      </c>
      <c r="Z342" s="649"/>
      <c r="AA342" s="523"/>
    </row>
    <row r="343" spans="1:27" s="520" customFormat="1" ht="14.25" customHeight="1" x14ac:dyDescent="0.2">
      <c r="A343" s="573" t="s">
        <v>440</v>
      </c>
      <c r="B343" s="573" t="s">
        <v>441</v>
      </c>
      <c r="C343" s="573" t="s">
        <v>742</v>
      </c>
      <c r="D343" s="702"/>
      <c r="E343" s="692">
        <v>71</v>
      </c>
      <c r="F343" s="603">
        <v>10</v>
      </c>
      <c r="G343" s="601" t="s">
        <v>723</v>
      </c>
      <c r="H343" s="604">
        <v>8</v>
      </c>
      <c r="I343" s="601" t="s">
        <v>723</v>
      </c>
      <c r="J343" s="601" t="s">
        <v>723</v>
      </c>
      <c r="K343" s="601" t="s">
        <v>723</v>
      </c>
      <c r="L343" s="694">
        <v>19</v>
      </c>
      <c r="M343" s="704">
        <v>0.27</v>
      </c>
      <c r="N343" s="607">
        <v>8</v>
      </c>
      <c r="O343" s="607">
        <v>9</v>
      </c>
      <c r="P343" s="607">
        <v>14</v>
      </c>
      <c r="Q343" s="606">
        <v>50</v>
      </c>
      <c r="R343" s="607">
        <v>14</v>
      </c>
      <c r="S343" s="607">
        <v>30</v>
      </c>
      <c r="T343" s="607">
        <v>40</v>
      </c>
      <c r="U343" s="605" t="s">
        <v>723</v>
      </c>
      <c r="V343" s="605" t="s">
        <v>723</v>
      </c>
      <c r="W343" s="608">
        <v>84</v>
      </c>
      <c r="X343" s="609">
        <v>1.18</v>
      </c>
      <c r="Y343" s="610" t="s">
        <v>723</v>
      </c>
      <c r="Z343" s="649"/>
      <c r="AA343" s="523"/>
    </row>
    <row r="344" spans="1:27" s="520" customFormat="1" ht="14.25" customHeight="1" x14ac:dyDescent="0.2">
      <c r="A344" s="573" t="s">
        <v>87</v>
      </c>
      <c r="B344" s="573" t="s">
        <v>88</v>
      </c>
      <c r="C344" s="573" t="s">
        <v>743</v>
      </c>
      <c r="D344" s="702"/>
      <c r="E344" s="692">
        <v>49</v>
      </c>
      <c r="F344" s="612" t="s">
        <v>723</v>
      </c>
      <c r="G344" s="601" t="s">
        <v>723</v>
      </c>
      <c r="H344" s="601" t="s">
        <v>723</v>
      </c>
      <c r="I344" s="601" t="s">
        <v>723</v>
      </c>
      <c r="J344" s="601" t="s">
        <v>723</v>
      </c>
      <c r="K344" s="601" t="s">
        <v>723</v>
      </c>
      <c r="L344" s="600" t="s">
        <v>723</v>
      </c>
      <c r="M344" s="610" t="s">
        <v>723</v>
      </c>
      <c r="N344" s="605" t="s">
        <v>723</v>
      </c>
      <c r="O344" s="605" t="s">
        <v>723</v>
      </c>
      <c r="P344" s="607">
        <v>5</v>
      </c>
      <c r="Q344" s="606">
        <v>11</v>
      </c>
      <c r="R344" s="605" t="s">
        <v>723</v>
      </c>
      <c r="S344" s="605" t="s">
        <v>723</v>
      </c>
      <c r="T344" s="605" t="s">
        <v>723</v>
      </c>
      <c r="U344" s="605" t="s">
        <v>723</v>
      </c>
      <c r="V344" s="605" t="s">
        <v>723</v>
      </c>
      <c r="W344" s="611" t="s">
        <v>619</v>
      </c>
      <c r="X344" s="610" t="s">
        <v>723</v>
      </c>
      <c r="Y344" s="610" t="s">
        <v>723</v>
      </c>
      <c r="Z344" s="649"/>
      <c r="AA344" s="523"/>
    </row>
    <row r="345" spans="1:27" s="520" customFormat="1" ht="14.25" customHeight="1" x14ac:dyDescent="0.2">
      <c r="A345" s="573" t="s">
        <v>226</v>
      </c>
      <c r="B345" s="573" t="s">
        <v>227</v>
      </c>
      <c r="C345" s="573" t="s">
        <v>749</v>
      </c>
      <c r="D345" s="702"/>
      <c r="E345" s="692">
        <v>44</v>
      </c>
      <c r="F345" s="603">
        <v>37</v>
      </c>
      <c r="G345" s="601" t="s">
        <v>723</v>
      </c>
      <c r="H345" s="601" t="s">
        <v>723</v>
      </c>
      <c r="I345" s="601" t="s">
        <v>723</v>
      </c>
      <c r="J345" s="601" t="s">
        <v>723</v>
      </c>
      <c r="K345" s="601" t="s">
        <v>723</v>
      </c>
      <c r="L345" s="694">
        <v>39</v>
      </c>
      <c r="M345" s="704">
        <v>0.88</v>
      </c>
      <c r="N345" s="607">
        <v>9</v>
      </c>
      <c r="O345" s="605" t="s">
        <v>723</v>
      </c>
      <c r="P345" s="605" t="s">
        <v>723</v>
      </c>
      <c r="Q345" s="606">
        <v>55</v>
      </c>
      <c r="R345" s="605" t="s">
        <v>723</v>
      </c>
      <c r="S345" s="605" t="s">
        <v>723</v>
      </c>
      <c r="T345" s="605" t="s">
        <v>723</v>
      </c>
      <c r="U345" s="605" t="s">
        <v>723</v>
      </c>
      <c r="V345" s="605" t="s">
        <v>723</v>
      </c>
      <c r="W345" s="608">
        <v>7</v>
      </c>
      <c r="X345" s="609">
        <v>0.16</v>
      </c>
      <c r="Y345" s="602">
        <v>73</v>
      </c>
      <c r="Z345" s="649"/>
      <c r="AA345" s="523"/>
    </row>
    <row r="346" spans="1:27" s="520" customFormat="1" ht="14.25" customHeight="1" x14ac:dyDescent="0.2">
      <c r="A346" s="591" t="s">
        <v>103</v>
      </c>
      <c r="B346" s="591" t="s">
        <v>697</v>
      </c>
      <c r="C346" s="591" t="s">
        <v>747</v>
      </c>
      <c r="D346" s="703"/>
      <c r="E346" s="757">
        <v>89.094999999999999</v>
      </c>
      <c r="F346" s="627">
        <v>20</v>
      </c>
      <c r="G346" s="628" t="s">
        <v>723</v>
      </c>
      <c r="H346" s="628" t="s">
        <v>723</v>
      </c>
      <c r="I346" s="628" t="s">
        <v>723</v>
      </c>
      <c r="J346" s="628" t="s">
        <v>723</v>
      </c>
      <c r="K346" s="628" t="s">
        <v>723</v>
      </c>
      <c r="L346" s="631">
        <v>22</v>
      </c>
      <c r="M346" s="705">
        <v>0.25</v>
      </c>
      <c r="N346" s="628" t="s">
        <v>723</v>
      </c>
      <c r="O346" s="628" t="s">
        <v>723</v>
      </c>
      <c r="P346" s="629">
        <v>11</v>
      </c>
      <c r="Q346" s="630">
        <v>44</v>
      </c>
      <c r="R346" s="628" t="s">
        <v>723</v>
      </c>
      <c r="S346" s="629">
        <v>18</v>
      </c>
      <c r="T346" s="629">
        <v>41</v>
      </c>
      <c r="U346" s="628" t="s">
        <v>723</v>
      </c>
      <c r="V346" s="628" t="s">
        <v>723</v>
      </c>
      <c r="W346" s="631">
        <v>60</v>
      </c>
      <c r="X346" s="632">
        <v>0.67</v>
      </c>
      <c r="Y346" s="633" t="s">
        <v>723</v>
      </c>
      <c r="Z346" s="649"/>
      <c r="AA346" s="523"/>
    </row>
    <row r="347" spans="1:27" s="636" customFormat="1" ht="11.25" x14ac:dyDescent="0.2">
      <c r="A347" s="35" t="s">
        <v>606</v>
      </c>
      <c r="B347" s="99"/>
      <c r="C347" s="99"/>
      <c r="D347" s="99"/>
      <c r="E347" s="697"/>
      <c r="F347" s="697"/>
      <c r="G347" s="697"/>
      <c r="H347" s="697"/>
      <c r="I347" s="698"/>
      <c r="J347" s="699"/>
      <c r="K347" s="638"/>
      <c r="L347" s="700"/>
      <c r="M347" s="638"/>
      <c r="N347" s="638"/>
      <c r="O347" s="638"/>
      <c r="P347" s="638"/>
      <c r="Q347" s="700"/>
      <c r="R347" s="638"/>
      <c r="S347" s="638"/>
      <c r="T347" s="638"/>
      <c r="U347" s="638"/>
      <c r="V347" s="638"/>
      <c r="W347" s="638"/>
      <c r="X347" s="638"/>
      <c r="Y347" s="700"/>
      <c r="Z347" s="638"/>
      <c r="AA347" s="637"/>
    </row>
    <row r="348" spans="1:27" s="636" customFormat="1" ht="11.25" x14ac:dyDescent="0.2">
      <c r="A348" s="648">
        <v>1</v>
      </c>
      <c r="B348" s="773" t="s">
        <v>725</v>
      </c>
      <c r="C348" s="773"/>
      <c r="D348" s="773"/>
      <c r="E348" s="773"/>
      <c r="F348" s="773"/>
      <c r="G348" s="773"/>
      <c r="H348" s="773"/>
      <c r="I348" s="773"/>
      <c r="J348" s="773"/>
      <c r="L348" s="637"/>
      <c r="Q348" s="637"/>
      <c r="Y348" s="637"/>
      <c r="Z348" s="638"/>
      <c r="AA348" s="637"/>
    </row>
    <row r="349" spans="1:27" s="636" customFormat="1" ht="11.25" x14ac:dyDescent="0.2">
      <c r="A349" s="52"/>
      <c r="B349" s="90" t="s">
        <v>726</v>
      </c>
      <c r="C349" s="90"/>
      <c r="D349" s="90"/>
      <c r="E349" s="773"/>
      <c r="F349" s="773"/>
      <c r="G349" s="773"/>
      <c r="H349" s="773"/>
      <c r="I349" s="773"/>
      <c r="J349" s="773"/>
      <c r="L349" s="637"/>
      <c r="Q349" s="637"/>
      <c r="Y349" s="637"/>
      <c r="Z349" s="638"/>
      <c r="AA349" s="637"/>
    </row>
    <row r="350" spans="1:27" s="636" customFormat="1" ht="11.25" x14ac:dyDescent="0.2">
      <c r="A350" s="52">
        <v>2</v>
      </c>
      <c r="B350" s="761" t="s">
        <v>841</v>
      </c>
      <c r="C350" s="90"/>
      <c r="D350" s="90"/>
      <c r="E350" s="773"/>
      <c r="F350" s="773"/>
      <c r="G350" s="773"/>
      <c r="H350" s="773"/>
      <c r="I350" s="773"/>
      <c r="J350" s="773"/>
      <c r="L350" s="637"/>
      <c r="Q350" s="637"/>
      <c r="Y350" s="637"/>
      <c r="Z350" s="638"/>
      <c r="AA350" s="637"/>
    </row>
    <row r="351" spans="1:27" s="636" customFormat="1" ht="11.25" x14ac:dyDescent="0.2">
      <c r="A351" s="52">
        <v>3</v>
      </c>
      <c r="B351" s="761" t="s">
        <v>840</v>
      </c>
      <c r="C351" s="90"/>
      <c r="D351" s="90"/>
      <c r="E351" s="773"/>
      <c r="F351" s="773"/>
      <c r="G351" s="773"/>
      <c r="H351" s="773"/>
      <c r="I351" s="773"/>
      <c r="J351" s="773"/>
      <c r="L351" s="637"/>
      <c r="Q351" s="637"/>
      <c r="Y351" s="637"/>
      <c r="Z351" s="638"/>
      <c r="AA351" s="637"/>
    </row>
    <row r="352" spans="1:27" s="636" customFormat="1" ht="11.25" x14ac:dyDescent="0.2">
      <c r="A352" s="41" t="s">
        <v>619</v>
      </c>
      <c r="B352" s="91" t="s">
        <v>698</v>
      </c>
      <c r="C352" s="91"/>
      <c r="D352" s="91"/>
      <c r="E352" s="91"/>
      <c r="F352" s="91"/>
      <c r="G352" s="91"/>
      <c r="H352" s="91"/>
      <c r="I352" s="91"/>
      <c r="J352" s="261"/>
      <c r="L352" s="637"/>
      <c r="Q352" s="637"/>
      <c r="Y352" s="637"/>
      <c r="Z352" s="638"/>
      <c r="AA352" s="637"/>
    </row>
    <row r="353" spans="1:27" s="636" customFormat="1" ht="11.25" x14ac:dyDescent="0.2">
      <c r="A353" s="43"/>
      <c r="B353" s="94" t="s">
        <v>630</v>
      </c>
      <c r="C353" s="94"/>
      <c r="D353" s="94"/>
      <c r="E353" s="91"/>
      <c r="F353" s="91"/>
      <c r="G353" s="91"/>
      <c r="H353" s="91"/>
      <c r="I353" s="91"/>
      <c r="J353" s="261"/>
      <c r="L353" s="637"/>
      <c r="Q353" s="637"/>
      <c r="Y353" s="637"/>
      <c r="Z353" s="638"/>
      <c r="AA353" s="637"/>
    </row>
    <row r="354" spans="1:27" s="636" customFormat="1" ht="11.25" x14ac:dyDescent="0.2">
      <c r="A354" s="43"/>
      <c r="B354" s="94" t="s">
        <v>631</v>
      </c>
      <c r="C354" s="94"/>
      <c r="D354" s="94"/>
      <c r="E354" s="91"/>
      <c r="F354" s="91"/>
      <c r="G354" s="91"/>
      <c r="H354" s="91"/>
      <c r="I354" s="91"/>
      <c r="J354" s="261"/>
      <c r="L354" s="637"/>
      <c r="Q354" s="637"/>
      <c r="Y354" s="637"/>
      <c r="Z354" s="638"/>
      <c r="AA354" s="637"/>
    </row>
    <row r="355" spans="1:27" s="642" customFormat="1" ht="15" customHeight="1" x14ac:dyDescent="0.2">
      <c r="A355" s="639" t="s">
        <v>720</v>
      </c>
      <c r="B355" s="823" t="s">
        <v>850</v>
      </c>
      <c r="C355" s="824"/>
      <c r="D355" s="824"/>
      <c r="E355" s="824"/>
      <c r="F355" s="635"/>
      <c r="G355" s="635"/>
      <c r="H355" s="635"/>
      <c r="I355" s="91"/>
      <c r="J355" s="261"/>
      <c r="L355" s="643"/>
      <c r="Q355" s="643"/>
      <c r="Y355" s="643"/>
      <c r="AA355" s="643"/>
    </row>
    <row r="356" spans="1:27" s="642" customFormat="1" ht="15" customHeight="1" x14ac:dyDescent="0.2">
      <c r="A356" s="99"/>
      <c r="B356" s="644" t="s">
        <v>781</v>
      </c>
      <c r="C356" s="641"/>
      <c r="D356" s="641"/>
      <c r="E356" s="635"/>
      <c r="F356" s="635"/>
      <c r="G356" s="635"/>
      <c r="H356" s="635"/>
      <c r="I356" s="91"/>
      <c r="J356" s="261"/>
      <c r="L356" s="643"/>
      <c r="Q356" s="643"/>
      <c r="Y356" s="643"/>
      <c r="AA356" s="643"/>
    </row>
    <row r="357" spans="1:27" s="636" customFormat="1" ht="15" customHeight="1" x14ac:dyDescent="0.2">
      <c r="A357" s="35"/>
      <c r="B357" s="645"/>
      <c r="C357" s="641"/>
      <c r="D357" s="646"/>
      <c r="E357" s="635"/>
      <c r="F357" s="635"/>
      <c r="G357" s="635"/>
      <c r="H357" s="635"/>
      <c r="I357" s="91"/>
      <c r="J357" s="261"/>
      <c r="L357" s="637"/>
      <c r="Q357" s="637"/>
      <c r="Y357" s="637"/>
      <c r="Z357" s="638"/>
      <c r="AA357" s="637"/>
    </row>
    <row r="358" spans="1:27" s="636" customFormat="1" ht="11.25" x14ac:dyDescent="0.2">
      <c r="A358" s="35" t="s">
        <v>632</v>
      </c>
      <c r="B358" s="98"/>
      <c r="C358" s="98"/>
      <c r="D358" s="98"/>
      <c r="E358" s="91"/>
      <c r="F358" s="91"/>
      <c r="G358" s="91"/>
      <c r="H358" s="91"/>
      <c r="I358" s="91"/>
      <c r="J358" s="261"/>
      <c r="L358" s="637"/>
      <c r="Q358" s="637"/>
      <c r="Y358" s="637"/>
      <c r="Z358" s="638"/>
      <c r="AA358" s="637"/>
    </row>
    <row r="359" spans="1:27" s="636" customFormat="1" ht="11.25" x14ac:dyDescent="0.2">
      <c r="A359" s="35"/>
      <c r="B359" s="91" t="s">
        <v>820</v>
      </c>
      <c r="C359" s="91"/>
      <c r="D359" s="91"/>
      <c r="E359" s="91"/>
      <c r="F359" s="91"/>
      <c r="G359" s="91"/>
      <c r="H359" s="91"/>
      <c r="I359" s="91"/>
      <c r="J359" s="261"/>
      <c r="L359" s="637"/>
      <c r="Q359" s="637"/>
      <c r="Y359" s="637"/>
      <c r="Z359" s="638"/>
      <c r="AA359" s="637"/>
    </row>
    <row r="360" spans="1:27" s="636" customFormat="1" ht="11.25" x14ac:dyDescent="0.2">
      <c r="A360" s="35"/>
      <c r="B360" s="46" t="s">
        <v>853</v>
      </c>
      <c r="C360" s="99"/>
      <c r="D360" s="99"/>
      <c r="E360" s="91"/>
      <c r="F360" s="91"/>
      <c r="G360" s="91"/>
      <c r="H360" s="91"/>
      <c r="I360" s="91"/>
      <c r="J360" s="261"/>
      <c r="L360" s="637"/>
      <c r="Q360" s="637"/>
      <c r="Y360" s="637"/>
      <c r="Z360" s="638"/>
      <c r="AA360" s="637"/>
    </row>
    <row r="361" spans="1:27" s="636" customFormat="1" ht="11.25" x14ac:dyDescent="0.2">
      <c r="A361" s="42"/>
      <c r="B361" s="100" t="s">
        <v>607</v>
      </c>
      <c r="C361" s="100"/>
      <c r="D361" s="100"/>
      <c r="E361" s="647" t="s">
        <v>829</v>
      </c>
      <c r="F361" s="91"/>
      <c r="G361" s="91"/>
      <c r="H361" s="91"/>
      <c r="I361" s="91"/>
      <c r="J361" s="261"/>
      <c r="L361" s="637"/>
      <c r="Q361" s="637"/>
      <c r="Y361" s="637"/>
      <c r="Z361" s="638"/>
      <c r="AA361" s="637"/>
    </row>
    <row r="362" spans="1:27" s="636" customFormat="1" ht="11.25" x14ac:dyDescent="0.2">
      <c r="L362" s="637"/>
      <c r="Q362" s="637"/>
      <c r="Y362" s="637"/>
      <c r="Z362" s="638"/>
      <c r="AA362" s="637"/>
    </row>
    <row r="363" spans="1:27" s="636" customFormat="1" ht="11.25" x14ac:dyDescent="0.2">
      <c r="L363" s="637"/>
      <c r="Q363" s="637"/>
      <c r="Y363" s="637"/>
      <c r="Z363" s="638"/>
      <c r="AA363" s="637"/>
    </row>
    <row r="364" spans="1:27" x14ac:dyDescent="0.2">
      <c r="L364" s="513"/>
      <c r="Q364" s="513"/>
      <c r="Y364" s="513"/>
    </row>
    <row r="365" spans="1:27" x14ac:dyDescent="0.2">
      <c r="L365" s="513"/>
      <c r="Q365" s="513"/>
      <c r="Y365" s="513"/>
    </row>
    <row r="366" spans="1:27" x14ac:dyDescent="0.2">
      <c r="L366" s="513"/>
      <c r="Q366" s="513"/>
      <c r="Y366" s="513"/>
    </row>
    <row r="367" spans="1:27" x14ac:dyDescent="0.2">
      <c r="L367" s="513"/>
      <c r="Q367" s="513"/>
      <c r="Y367" s="513"/>
    </row>
    <row r="368" spans="1:27" x14ac:dyDescent="0.2">
      <c r="L368" s="513"/>
      <c r="Q368" s="513"/>
      <c r="Y368" s="513"/>
    </row>
    <row r="369" spans="12:25" x14ac:dyDescent="0.2">
      <c r="L369" s="513"/>
      <c r="Q369" s="513"/>
      <c r="Y369" s="513"/>
    </row>
    <row r="370" spans="12:25" x14ac:dyDescent="0.2">
      <c r="L370" s="513"/>
      <c r="Q370" s="513"/>
      <c r="Y370" s="513"/>
    </row>
    <row r="371" spans="12:25" x14ac:dyDescent="0.2">
      <c r="L371" s="513"/>
      <c r="Q371" s="513"/>
      <c r="Y371" s="513"/>
    </row>
    <row r="372" spans="12:25" x14ac:dyDescent="0.2">
      <c r="L372" s="513"/>
      <c r="Q372" s="513"/>
      <c r="Y372" s="513"/>
    </row>
  </sheetData>
  <mergeCells count="6">
    <mergeCell ref="B355:E355"/>
    <mergeCell ref="A1:Y1"/>
    <mergeCell ref="F2:Q2"/>
    <mergeCell ref="R2:X2"/>
    <mergeCell ref="A4:B4"/>
    <mergeCell ref="F4:M4"/>
  </mergeCells>
  <hyperlinks>
    <hyperlink ref="B349" r:id="rId1"/>
  </hyperlinks>
  <pageMargins left="0.74803149606299213" right="0.74803149606299213" top="0.98425196850393704" bottom="0.98425196850393704" header="0" footer="0"/>
  <pageSetup paperSize="9" scale="46" fitToHeight="0" orientation="landscape" r:id="rId2"/>
  <headerFooter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71"/>
  <sheetViews>
    <sheetView showGridLines="0" zoomScale="80" zoomScaleNormal="80" workbookViewId="0">
      <pane xSplit="4" ySplit="5" topLeftCell="E6" activePane="bottomRight" state="frozen"/>
      <selection pane="topRight" activeCell="E1" sqref="E1"/>
      <selection pane="bottomLeft" activeCell="A6" sqref="A6"/>
      <selection pane="bottomRight" activeCell="A5" sqref="A5"/>
    </sheetView>
  </sheetViews>
  <sheetFormatPr defaultColWidth="9.33203125" defaultRowHeight="12.75" x14ac:dyDescent="0.2"/>
  <cols>
    <col min="1" max="1" width="9" style="6" customWidth="1"/>
    <col min="2" max="2" width="20.77734375" style="6" customWidth="1"/>
    <col min="3" max="3" width="9.44140625" style="6" customWidth="1"/>
    <col min="4" max="4" width="2.33203125" style="6" customWidth="1"/>
    <col min="5" max="5" width="14.77734375" style="6" customWidth="1"/>
    <col min="6" max="6" width="8.21875" style="12" customWidth="1"/>
    <col min="7" max="11" width="7.109375" style="12" customWidth="1"/>
    <col min="12" max="12" width="7.5546875" style="12" customWidth="1"/>
    <col min="13" max="13" width="9.21875" style="12" customWidth="1"/>
    <col min="14" max="14" width="9.5546875" style="545" customWidth="1"/>
    <col min="15" max="15" width="7.77734375" style="545" bestFit="1" customWidth="1"/>
    <col min="16" max="16" width="8.21875" style="545" customWidth="1"/>
    <col min="17" max="17" width="9.109375" style="12" customWidth="1"/>
    <col min="18" max="18" width="7.5546875" style="12" bestFit="1" customWidth="1"/>
    <col min="19" max="21" width="7.109375" style="12" customWidth="1"/>
    <col min="22" max="22" width="7.5546875" style="12" bestFit="1" customWidth="1"/>
    <col min="23" max="23" width="9.6640625" style="12" customWidth="1"/>
    <col min="24" max="24" width="10.5546875" style="12" customWidth="1"/>
    <col min="25" max="25" width="10.109375" style="12" customWidth="1"/>
    <col min="26" max="251" width="8.88671875" style="6" customWidth="1"/>
    <col min="252" max="252" width="9" style="6" customWidth="1"/>
    <col min="253" max="16384" width="9.33203125" style="6"/>
  </cols>
  <sheetData>
    <row r="1" spans="1:28" s="26" customFormat="1" ht="57.75" customHeight="1" x14ac:dyDescent="0.3">
      <c r="A1" s="825" t="s">
        <v>819</v>
      </c>
      <c r="B1" s="825"/>
      <c r="C1" s="825"/>
      <c r="D1" s="825"/>
      <c r="E1" s="825"/>
      <c r="F1" s="825"/>
      <c r="G1" s="825"/>
      <c r="H1" s="825"/>
      <c r="I1" s="825"/>
      <c r="J1" s="825"/>
      <c r="K1" s="825"/>
      <c r="L1" s="825"/>
      <c r="M1" s="825"/>
      <c r="N1" s="825"/>
      <c r="O1" s="825"/>
      <c r="P1" s="825"/>
      <c r="Q1" s="825"/>
      <c r="R1" s="825"/>
      <c r="S1" s="825"/>
      <c r="T1" s="825"/>
      <c r="U1" s="825"/>
      <c r="V1" s="825"/>
      <c r="W1" s="825"/>
      <c r="X1" s="825"/>
      <c r="Y1" s="826"/>
      <c r="Z1" s="651"/>
    </row>
    <row r="2" spans="1:28" s="107" customFormat="1" ht="18" customHeight="1" x14ac:dyDescent="0.2">
      <c r="A2" s="284" t="s">
        <v>736</v>
      </c>
      <c r="B2" s="103"/>
      <c r="C2" s="103"/>
      <c r="D2" s="103"/>
      <c r="E2" s="312"/>
      <c r="F2" s="828" t="s">
        <v>751</v>
      </c>
      <c r="G2" s="829"/>
      <c r="H2" s="829"/>
      <c r="I2" s="829"/>
      <c r="J2" s="829"/>
      <c r="K2" s="829"/>
      <c r="L2" s="829"/>
      <c r="M2" s="829"/>
      <c r="N2" s="829"/>
      <c r="O2" s="829"/>
      <c r="P2" s="829"/>
      <c r="Q2" s="830"/>
      <c r="R2" s="829" t="s">
        <v>752</v>
      </c>
      <c r="S2" s="829"/>
      <c r="T2" s="829"/>
      <c r="U2" s="829"/>
      <c r="V2" s="829"/>
      <c r="W2" s="829"/>
      <c r="X2" s="830"/>
      <c r="Y2" s="420"/>
    </row>
    <row r="3" spans="1:28" s="107" customFormat="1" ht="12.75" customHeight="1" x14ac:dyDescent="0.2">
      <c r="A3" s="831" t="s">
        <v>633</v>
      </c>
      <c r="B3" s="831"/>
      <c r="C3" s="108"/>
      <c r="D3" s="108"/>
      <c r="E3" s="313"/>
      <c r="F3" s="438"/>
      <c r="G3" s="110"/>
      <c r="H3" s="110"/>
      <c r="I3" s="110"/>
      <c r="J3" s="110"/>
      <c r="K3" s="110"/>
      <c r="L3" s="110"/>
      <c r="M3" s="287"/>
      <c r="N3" s="541"/>
      <c r="O3" s="541"/>
      <c r="P3" s="541"/>
      <c r="Q3" s="287"/>
      <c r="R3" s="460"/>
      <c r="S3" s="460"/>
      <c r="T3" s="460"/>
      <c r="U3" s="460"/>
      <c r="V3" s="460"/>
      <c r="W3" s="460"/>
      <c r="X3" s="289"/>
      <c r="Y3" s="421"/>
    </row>
    <row r="4" spans="1:28" s="107" customFormat="1" ht="12.75" customHeight="1" x14ac:dyDescent="0.2">
      <c r="A4" s="203"/>
      <c r="B4" s="108"/>
      <c r="C4" s="108"/>
      <c r="D4" s="108"/>
      <c r="E4" s="314"/>
      <c r="F4" s="828" t="s">
        <v>1</v>
      </c>
      <c r="G4" s="829"/>
      <c r="H4" s="829"/>
      <c r="I4" s="829"/>
      <c r="J4" s="829"/>
      <c r="K4" s="829"/>
      <c r="L4" s="829"/>
      <c r="M4" s="830"/>
      <c r="N4" s="542"/>
      <c r="O4" s="542"/>
      <c r="P4" s="542"/>
      <c r="Q4" s="289"/>
      <c r="R4" s="832"/>
      <c r="S4" s="832"/>
      <c r="T4" s="832"/>
      <c r="U4" s="832"/>
      <c r="V4" s="832"/>
      <c r="W4" s="832"/>
      <c r="X4" s="289"/>
      <c r="Y4" s="421"/>
    </row>
    <row r="5" spans="1:28" s="107" customFormat="1" ht="93" customHeight="1" x14ac:dyDescent="0.2">
      <c r="A5" s="285" t="s">
        <v>822</v>
      </c>
      <c r="B5" s="280" t="s">
        <v>823</v>
      </c>
      <c r="C5" s="516" t="s">
        <v>821</v>
      </c>
      <c r="D5" s="116"/>
      <c r="E5" s="315" t="s">
        <v>732</v>
      </c>
      <c r="F5" s="439" t="s">
        <v>2</v>
      </c>
      <c r="G5" s="118" t="s">
        <v>620</v>
      </c>
      <c r="H5" s="118" t="s">
        <v>618</v>
      </c>
      <c r="I5" s="118" t="s">
        <v>3</v>
      </c>
      <c r="J5" s="118" t="s">
        <v>621</v>
      </c>
      <c r="K5" s="118" t="s">
        <v>622</v>
      </c>
      <c r="L5" s="576" t="s">
        <v>4</v>
      </c>
      <c r="M5" s="288" t="s">
        <v>617</v>
      </c>
      <c r="N5" s="543" t="s">
        <v>611</v>
      </c>
      <c r="O5" s="543" t="s">
        <v>612</v>
      </c>
      <c r="P5" s="543" t="s">
        <v>613</v>
      </c>
      <c r="Q5" s="577" t="s">
        <v>623</v>
      </c>
      <c r="R5" s="118" t="s">
        <v>614</v>
      </c>
      <c r="S5" s="120" t="s">
        <v>5</v>
      </c>
      <c r="T5" s="118" t="s">
        <v>624</v>
      </c>
      <c r="U5" s="118" t="s">
        <v>615</v>
      </c>
      <c r="V5" s="118" t="s">
        <v>616</v>
      </c>
      <c r="W5" s="576" t="s">
        <v>6</v>
      </c>
      <c r="X5" s="288" t="s">
        <v>617</v>
      </c>
      <c r="Y5" s="422" t="s">
        <v>753</v>
      </c>
    </row>
    <row r="6" spans="1:28" s="107" customFormat="1" ht="14.1" customHeight="1" x14ac:dyDescent="0.2">
      <c r="A6" s="470"/>
      <c r="B6" s="471"/>
      <c r="C6" s="471"/>
      <c r="D6" s="471"/>
      <c r="E6" s="383"/>
      <c r="F6" s="472"/>
      <c r="G6" s="473"/>
      <c r="H6" s="473"/>
      <c r="I6" s="473"/>
      <c r="J6" s="473"/>
      <c r="K6" s="473"/>
      <c r="L6" s="259"/>
      <c r="M6" s="375"/>
      <c r="N6" s="544"/>
      <c r="O6" s="544"/>
      <c r="P6" s="544"/>
      <c r="Q6" s="375"/>
      <c r="R6" s="473"/>
      <c r="S6" s="474"/>
      <c r="T6" s="473"/>
      <c r="U6" s="473"/>
      <c r="V6" s="473"/>
      <c r="W6" s="259"/>
      <c r="X6" s="375"/>
      <c r="Y6" s="475"/>
    </row>
    <row r="7" spans="1:28" s="158" customFormat="1" ht="14.1" customHeight="1" x14ac:dyDescent="0.2">
      <c r="A7" s="560" t="s">
        <v>803</v>
      </c>
      <c r="B7" s="560" t="s">
        <v>7</v>
      </c>
      <c r="C7" s="652" t="s">
        <v>721</v>
      </c>
      <c r="D7" s="560" t="s">
        <v>720</v>
      </c>
      <c r="E7" s="653">
        <v>23464</v>
      </c>
      <c r="F7" s="654">
        <v>9190</v>
      </c>
      <c r="G7" s="655">
        <v>2110</v>
      </c>
      <c r="H7" s="655">
        <v>1380</v>
      </c>
      <c r="I7" s="655">
        <v>430</v>
      </c>
      <c r="J7" s="655">
        <v>660</v>
      </c>
      <c r="K7" s="655">
        <v>850</v>
      </c>
      <c r="L7" s="654">
        <v>14610</v>
      </c>
      <c r="M7" s="656">
        <v>0.62</v>
      </c>
      <c r="N7" s="654">
        <v>2370</v>
      </c>
      <c r="O7" s="654">
        <v>4950</v>
      </c>
      <c r="P7" s="654">
        <v>6550</v>
      </c>
      <c r="Q7" s="653">
        <v>28490</v>
      </c>
      <c r="R7" s="654">
        <v>6580</v>
      </c>
      <c r="S7" s="655">
        <v>5740</v>
      </c>
      <c r="T7" s="655">
        <v>14370</v>
      </c>
      <c r="U7" s="655">
        <v>24510</v>
      </c>
      <c r="V7" s="655">
        <v>26030</v>
      </c>
      <c r="W7" s="654">
        <v>77220</v>
      </c>
      <c r="X7" s="657">
        <v>3.29</v>
      </c>
      <c r="Y7" s="658">
        <v>8230</v>
      </c>
      <c r="Z7" s="548"/>
      <c r="AA7" s="548"/>
      <c r="AB7" s="548"/>
    </row>
    <row r="8" spans="1:28" s="158" customFormat="1" ht="14.1" customHeight="1" x14ac:dyDescent="0.2">
      <c r="A8" s="572" t="s">
        <v>798</v>
      </c>
      <c r="B8" s="560" t="s">
        <v>8</v>
      </c>
      <c r="C8" s="652" t="s">
        <v>721</v>
      </c>
      <c r="D8" s="560"/>
      <c r="E8" s="653">
        <v>3652</v>
      </c>
      <c r="F8" s="654">
        <v>1340</v>
      </c>
      <c r="G8" s="655">
        <v>1290</v>
      </c>
      <c r="H8" s="655">
        <v>650</v>
      </c>
      <c r="I8" s="655">
        <v>160</v>
      </c>
      <c r="J8" s="655">
        <v>300</v>
      </c>
      <c r="K8" s="655">
        <v>330</v>
      </c>
      <c r="L8" s="654">
        <v>4060</v>
      </c>
      <c r="M8" s="656">
        <v>1.1100000000000001</v>
      </c>
      <c r="N8" s="659">
        <v>560</v>
      </c>
      <c r="O8" s="654">
        <v>960</v>
      </c>
      <c r="P8" s="654">
        <v>1240</v>
      </c>
      <c r="Q8" s="653">
        <v>6820</v>
      </c>
      <c r="R8" s="654">
        <v>3020</v>
      </c>
      <c r="S8" s="655">
        <v>3260</v>
      </c>
      <c r="T8" s="655">
        <v>7000</v>
      </c>
      <c r="U8" s="655">
        <v>20100</v>
      </c>
      <c r="V8" s="655">
        <v>20910</v>
      </c>
      <c r="W8" s="654">
        <v>54280</v>
      </c>
      <c r="X8" s="657">
        <v>14.86</v>
      </c>
      <c r="Y8" s="658">
        <v>870</v>
      </c>
      <c r="Z8" s="548"/>
      <c r="AA8" s="548"/>
      <c r="AB8" s="548"/>
    </row>
    <row r="9" spans="1:28" s="158" customFormat="1" ht="14.1" customHeight="1" x14ac:dyDescent="0.2">
      <c r="A9" s="706" t="s">
        <v>619</v>
      </c>
      <c r="B9" s="560" t="s">
        <v>9</v>
      </c>
      <c r="C9" s="652" t="s">
        <v>721</v>
      </c>
      <c r="D9" s="560" t="s">
        <v>720</v>
      </c>
      <c r="E9" s="653">
        <v>19812</v>
      </c>
      <c r="F9" s="654">
        <v>7850</v>
      </c>
      <c r="G9" s="655">
        <v>830</v>
      </c>
      <c r="H9" s="655">
        <v>730</v>
      </c>
      <c r="I9" s="655">
        <v>270</v>
      </c>
      <c r="J9" s="655">
        <v>360</v>
      </c>
      <c r="K9" s="655">
        <v>520</v>
      </c>
      <c r="L9" s="654">
        <v>10550</v>
      </c>
      <c r="M9" s="656">
        <v>0.53</v>
      </c>
      <c r="N9" s="659">
        <v>1810</v>
      </c>
      <c r="O9" s="654">
        <v>3990</v>
      </c>
      <c r="P9" s="654">
        <v>5320</v>
      </c>
      <c r="Q9" s="653">
        <v>21670</v>
      </c>
      <c r="R9" s="654">
        <v>3560</v>
      </c>
      <c r="S9" s="655">
        <v>2480</v>
      </c>
      <c r="T9" s="660">
        <v>7370</v>
      </c>
      <c r="U9" s="655">
        <v>4410</v>
      </c>
      <c r="V9" s="655">
        <v>5110</v>
      </c>
      <c r="W9" s="654">
        <v>22940</v>
      </c>
      <c r="X9" s="657">
        <v>1.1599999999999999</v>
      </c>
      <c r="Y9" s="658">
        <v>7370</v>
      </c>
      <c r="Z9" s="548"/>
      <c r="AA9" s="548"/>
      <c r="AB9" s="548"/>
    </row>
    <row r="10" spans="1:28" s="158" customFormat="1" ht="14.1" customHeight="1" x14ac:dyDescent="0.2">
      <c r="A10" s="561"/>
      <c r="B10" s="561"/>
      <c r="C10" s="652" t="s">
        <v>721</v>
      </c>
      <c r="D10" s="561"/>
      <c r="E10" s="661"/>
      <c r="F10" s="662"/>
      <c r="G10" s="662"/>
      <c r="H10" s="662"/>
      <c r="I10" s="662"/>
      <c r="J10" s="662"/>
      <c r="K10" s="662"/>
      <c r="L10" s="662"/>
      <c r="M10" s="663"/>
      <c r="N10" s="664"/>
      <c r="O10" s="664"/>
      <c r="P10" s="664"/>
      <c r="Q10" s="665"/>
      <c r="R10" s="662"/>
      <c r="S10" s="662"/>
      <c r="T10" s="662"/>
      <c r="U10" s="662"/>
      <c r="V10" s="662"/>
      <c r="W10" s="666"/>
      <c r="X10" s="663"/>
      <c r="Y10" s="663"/>
    </row>
    <row r="11" spans="1:28" s="158" customFormat="1" ht="14.1" customHeight="1" x14ac:dyDescent="0.2">
      <c r="A11" s="561" t="s">
        <v>786</v>
      </c>
      <c r="B11" s="561" t="s">
        <v>787</v>
      </c>
      <c r="C11" s="652" t="s">
        <v>750</v>
      </c>
      <c r="D11" s="561"/>
      <c r="E11" s="672">
        <v>1168</v>
      </c>
      <c r="F11" s="668">
        <v>270</v>
      </c>
      <c r="G11" s="669">
        <v>10</v>
      </c>
      <c r="H11" s="669">
        <v>30</v>
      </c>
      <c r="I11" s="669">
        <v>10</v>
      </c>
      <c r="J11" s="662">
        <v>0</v>
      </c>
      <c r="K11" s="662">
        <v>10</v>
      </c>
      <c r="L11" s="754">
        <v>320</v>
      </c>
      <c r="M11" s="670">
        <v>0.28000000000000003</v>
      </c>
      <c r="N11" s="671">
        <v>40</v>
      </c>
      <c r="O11" s="671">
        <v>180</v>
      </c>
      <c r="P11" s="671">
        <v>330</v>
      </c>
      <c r="Q11" s="672">
        <v>880</v>
      </c>
      <c r="R11" s="671">
        <v>20</v>
      </c>
      <c r="S11" s="671">
        <v>10</v>
      </c>
      <c r="T11" s="671">
        <v>110</v>
      </c>
      <c r="U11" s="662">
        <v>10</v>
      </c>
      <c r="V11" s="662">
        <v>0</v>
      </c>
      <c r="W11" s="673">
        <v>150</v>
      </c>
      <c r="X11" s="674">
        <v>0.13</v>
      </c>
      <c r="Y11" s="667">
        <v>340</v>
      </c>
    </row>
    <row r="12" spans="1:28" s="158" customFormat="1" ht="14.1" customHeight="1" x14ac:dyDescent="0.2">
      <c r="A12" s="561" t="s">
        <v>788</v>
      </c>
      <c r="B12" s="561" t="s">
        <v>789</v>
      </c>
      <c r="C12" s="652" t="s">
        <v>743</v>
      </c>
      <c r="D12" s="561"/>
      <c r="E12" s="672">
        <v>3135</v>
      </c>
      <c r="F12" s="668">
        <v>890</v>
      </c>
      <c r="G12" s="669">
        <v>120</v>
      </c>
      <c r="H12" s="669">
        <v>100</v>
      </c>
      <c r="I12" s="669">
        <v>30</v>
      </c>
      <c r="J12" s="669">
        <v>100</v>
      </c>
      <c r="K12" s="669">
        <v>50</v>
      </c>
      <c r="L12" s="754">
        <v>1290</v>
      </c>
      <c r="M12" s="670">
        <v>0.41</v>
      </c>
      <c r="N12" s="671">
        <v>270</v>
      </c>
      <c r="O12" s="671">
        <v>930</v>
      </c>
      <c r="P12" s="671">
        <v>840</v>
      </c>
      <c r="Q12" s="672">
        <v>3340</v>
      </c>
      <c r="R12" s="671">
        <v>290</v>
      </c>
      <c r="S12" s="671">
        <v>450</v>
      </c>
      <c r="T12" s="671">
        <v>470</v>
      </c>
      <c r="U12" s="671">
        <v>20</v>
      </c>
      <c r="V12" s="671">
        <v>780</v>
      </c>
      <c r="W12" s="673">
        <v>2000</v>
      </c>
      <c r="X12" s="674">
        <v>0.64</v>
      </c>
      <c r="Y12" s="667">
        <v>520</v>
      </c>
    </row>
    <row r="13" spans="1:28" s="158" customFormat="1" ht="14.1" customHeight="1" x14ac:dyDescent="0.2">
      <c r="A13" s="561" t="s">
        <v>790</v>
      </c>
      <c r="B13" s="561" t="s">
        <v>791</v>
      </c>
      <c r="C13" s="652" t="s">
        <v>747</v>
      </c>
      <c r="D13" s="561"/>
      <c r="E13" s="672">
        <v>2316</v>
      </c>
      <c r="F13" s="668">
        <v>820</v>
      </c>
      <c r="G13" s="669">
        <v>50</v>
      </c>
      <c r="H13" s="669">
        <v>90</v>
      </c>
      <c r="I13" s="669">
        <v>20</v>
      </c>
      <c r="J13" s="669">
        <v>40</v>
      </c>
      <c r="K13" s="669">
        <v>30</v>
      </c>
      <c r="L13" s="754">
        <v>1060</v>
      </c>
      <c r="M13" s="670">
        <v>0.46</v>
      </c>
      <c r="N13" s="671">
        <v>160</v>
      </c>
      <c r="O13" s="671">
        <v>660</v>
      </c>
      <c r="P13" s="671">
        <v>560</v>
      </c>
      <c r="Q13" s="672">
        <v>2440</v>
      </c>
      <c r="R13" s="671">
        <v>90</v>
      </c>
      <c r="S13" s="671">
        <v>120</v>
      </c>
      <c r="T13" s="671">
        <v>390</v>
      </c>
      <c r="U13" s="671">
        <v>120</v>
      </c>
      <c r="V13" s="671">
        <v>90</v>
      </c>
      <c r="W13" s="673">
        <v>810</v>
      </c>
      <c r="X13" s="674">
        <v>0.35</v>
      </c>
      <c r="Y13" s="667">
        <v>470</v>
      </c>
    </row>
    <row r="14" spans="1:28" s="158" customFormat="1" ht="14.1" customHeight="1" x14ac:dyDescent="0.2">
      <c r="A14" s="561" t="s">
        <v>792</v>
      </c>
      <c r="B14" s="561" t="s">
        <v>793</v>
      </c>
      <c r="C14" s="652" t="s">
        <v>744</v>
      </c>
      <c r="D14" s="561"/>
      <c r="E14" s="672">
        <v>2004</v>
      </c>
      <c r="F14" s="668">
        <v>960</v>
      </c>
      <c r="G14" s="669">
        <v>60</v>
      </c>
      <c r="H14" s="669">
        <v>60</v>
      </c>
      <c r="I14" s="669">
        <v>30</v>
      </c>
      <c r="J14" s="662">
        <v>20</v>
      </c>
      <c r="K14" s="662">
        <v>10</v>
      </c>
      <c r="L14" s="754">
        <v>1140</v>
      </c>
      <c r="M14" s="670">
        <v>0.56999999999999995</v>
      </c>
      <c r="N14" s="671">
        <v>160</v>
      </c>
      <c r="O14" s="671">
        <v>210</v>
      </c>
      <c r="P14" s="671">
        <v>460</v>
      </c>
      <c r="Q14" s="672">
        <v>1960</v>
      </c>
      <c r="R14" s="671">
        <v>350</v>
      </c>
      <c r="S14" s="671">
        <v>210</v>
      </c>
      <c r="T14" s="671">
        <v>370</v>
      </c>
      <c r="U14" s="662">
        <v>20</v>
      </c>
      <c r="V14" s="662">
        <v>80</v>
      </c>
      <c r="W14" s="673">
        <v>1040</v>
      </c>
      <c r="X14" s="674">
        <v>0.52</v>
      </c>
      <c r="Y14" s="667">
        <v>510</v>
      </c>
    </row>
    <row r="15" spans="1:28" s="158" customFormat="1" ht="14.1" customHeight="1" x14ac:dyDescent="0.2">
      <c r="A15" s="561" t="s">
        <v>794</v>
      </c>
      <c r="B15" s="561" t="s">
        <v>795</v>
      </c>
      <c r="C15" s="652" t="s">
        <v>749</v>
      </c>
      <c r="D15" s="561"/>
      <c r="E15" s="672">
        <v>2412</v>
      </c>
      <c r="F15" s="668">
        <v>1150</v>
      </c>
      <c r="G15" s="669">
        <v>270</v>
      </c>
      <c r="H15" s="669">
        <v>210</v>
      </c>
      <c r="I15" s="669">
        <v>70</v>
      </c>
      <c r="J15" s="669">
        <v>110</v>
      </c>
      <c r="K15" s="669">
        <v>140</v>
      </c>
      <c r="L15" s="754">
        <v>1950</v>
      </c>
      <c r="M15" s="670">
        <v>0.81</v>
      </c>
      <c r="N15" s="671">
        <v>260</v>
      </c>
      <c r="O15" s="671">
        <v>720</v>
      </c>
      <c r="P15" s="671">
        <v>980</v>
      </c>
      <c r="Q15" s="672">
        <v>3910</v>
      </c>
      <c r="R15" s="671">
        <v>500</v>
      </c>
      <c r="S15" s="671">
        <v>190</v>
      </c>
      <c r="T15" s="671">
        <v>990</v>
      </c>
      <c r="U15" s="671">
        <v>770</v>
      </c>
      <c r="V15" s="671">
        <v>160</v>
      </c>
      <c r="W15" s="673">
        <v>2610</v>
      </c>
      <c r="X15" s="674">
        <v>1.08</v>
      </c>
      <c r="Y15" s="667">
        <v>3350</v>
      </c>
    </row>
    <row r="16" spans="1:28" s="158" customFormat="1" ht="14.1" customHeight="1" x14ac:dyDescent="0.2">
      <c r="A16" s="561" t="s">
        <v>796</v>
      </c>
      <c r="B16" s="561" t="s">
        <v>797</v>
      </c>
      <c r="C16" s="652" t="s">
        <v>745</v>
      </c>
      <c r="D16" s="561"/>
      <c r="E16" s="672">
        <v>2591</v>
      </c>
      <c r="F16" s="668">
        <v>1280</v>
      </c>
      <c r="G16" s="669">
        <v>120</v>
      </c>
      <c r="H16" s="669">
        <v>100</v>
      </c>
      <c r="I16" s="669">
        <v>40</v>
      </c>
      <c r="J16" s="669">
        <v>30</v>
      </c>
      <c r="K16" s="669">
        <v>100</v>
      </c>
      <c r="L16" s="754">
        <v>1680</v>
      </c>
      <c r="M16" s="670">
        <v>0.65</v>
      </c>
      <c r="N16" s="671">
        <v>290</v>
      </c>
      <c r="O16" s="671">
        <v>390</v>
      </c>
      <c r="P16" s="671">
        <v>630</v>
      </c>
      <c r="Q16" s="672">
        <v>2980</v>
      </c>
      <c r="R16" s="671">
        <v>750</v>
      </c>
      <c r="S16" s="671">
        <v>790</v>
      </c>
      <c r="T16" s="671">
        <v>1870</v>
      </c>
      <c r="U16" s="671">
        <v>1180</v>
      </c>
      <c r="V16" s="671">
        <v>1160</v>
      </c>
      <c r="W16" s="673">
        <v>5750</v>
      </c>
      <c r="X16" s="674">
        <v>2.2200000000000002</v>
      </c>
      <c r="Y16" s="667">
        <v>900</v>
      </c>
    </row>
    <row r="17" spans="1:25" s="158" customFormat="1" ht="14.1" customHeight="1" x14ac:dyDescent="0.2">
      <c r="A17" s="561" t="s">
        <v>798</v>
      </c>
      <c r="B17" s="561" t="s">
        <v>8</v>
      </c>
      <c r="C17" s="652" t="s">
        <v>746</v>
      </c>
      <c r="D17" s="561"/>
      <c r="E17" s="672">
        <v>3652</v>
      </c>
      <c r="F17" s="668">
        <v>1340</v>
      </c>
      <c r="G17" s="669">
        <v>1290</v>
      </c>
      <c r="H17" s="669">
        <v>650</v>
      </c>
      <c r="I17" s="669">
        <v>160</v>
      </c>
      <c r="J17" s="669">
        <v>300</v>
      </c>
      <c r="K17" s="669">
        <v>330</v>
      </c>
      <c r="L17" s="754">
        <v>4060</v>
      </c>
      <c r="M17" s="670">
        <v>1.1100000000000001</v>
      </c>
      <c r="N17" s="671">
        <v>560</v>
      </c>
      <c r="O17" s="671">
        <v>960</v>
      </c>
      <c r="P17" s="671">
        <v>1240</v>
      </c>
      <c r="Q17" s="672">
        <v>6820</v>
      </c>
      <c r="R17" s="671">
        <v>3020</v>
      </c>
      <c r="S17" s="671">
        <v>3260</v>
      </c>
      <c r="T17" s="671">
        <v>7000</v>
      </c>
      <c r="U17" s="671">
        <v>20100</v>
      </c>
      <c r="V17" s="671">
        <v>20910</v>
      </c>
      <c r="W17" s="673">
        <v>54280</v>
      </c>
      <c r="X17" s="674">
        <v>14.86</v>
      </c>
      <c r="Y17" s="667">
        <v>870</v>
      </c>
    </row>
    <row r="18" spans="1:25" s="158" customFormat="1" ht="14.1" customHeight="1" x14ac:dyDescent="0.2">
      <c r="A18" s="561" t="s">
        <v>799</v>
      </c>
      <c r="B18" s="561" t="s">
        <v>800</v>
      </c>
      <c r="C18" s="652" t="s">
        <v>742</v>
      </c>
      <c r="D18" s="561"/>
      <c r="E18" s="672">
        <v>3789</v>
      </c>
      <c r="F18" s="668">
        <v>1530</v>
      </c>
      <c r="G18" s="669">
        <v>130</v>
      </c>
      <c r="H18" s="669">
        <v>110</v>
      </c>
      <c r="I18" s="669">
        <v>60</v>
      </c>
      <c r="J18" s="669">
        <v>40</v>
      </c>
      <c r="K18" s="669">
        <v>110</v>
      </c>
      <c r="L18" s="754">
        <v>1980</v>
      </c>
      <c r="M18" s="670">
        <v>0.52</v>
      </c>
      <c r="N18" s="671">
        <v>360</v>
      </c>
      <c r="O18" s="671">
        <v>670</v>
      </c>
      <c r="P18" s="671">
        <v>900</v>
      </c>
      <c r="Q18" s="672">
        <v>3920</v>
      </c>
      <c r="R18" s="671">
        <v>1090</v>
      </c>
      <c r="S18" s="671">
        <v>480</v>
      </c>
      <c r="T18" s="671">
        <v>2500</v>
      </c>
      <c r="U18" s="671">
        <v>1630</v>
      </c>
      <c r="V18" s="671">
        <v>2390</v>
      </c>
      <c r="W18" s="673">
        <v>8090</v>
      </c>
      <c r="X18" s="674">
        <v>2.13</v>
      </c>
      <c r="Y18" s="667">
        <v>610</v>
      </c>
    </row>
    <row r="19" spans="1:25" s="158" customFormat="1" ht="14.1" customHeight="1" x14ac:dyDescent="0.2">
      <c r="A19" s="561" t="s">
        <v>801</v>
      </c>
      <c r="B19" s="561" t="s">
        <v>802</v>
      </c>
      <c r="C19" s="652" t="s">
        <v>748</v>
      </c>
      <c r="D19" s="561"/>
      <c r="E19" s="672">
        <v>2400</v>
      </c>
      <c r="F19" s="668">
        <v>950</v>
      </c>
      <c r="G19" s="669">
        <v>70</v>
      </c>
      <c r="H19" s="669">
        <v>20</v>
      </c>
      <c r="I19" s="669">
        <v>20</v>
      </c>
      <c r="J19" s="669">
        <v>20</v>
      </c>
      <c r="K19" s="669">
        <v>60</v>
      </c>
      <c r="L19" s="754">
        <v>1140</v>
      </c>
      <c r="M19" s="670">
        <v>0.48</v>
      </c>
      <c r="N19" s="671">
        <v>270</v>
      </c>
      <c r="O19" s="671">
        <v>230</v>
      </c>
      <c r="P19" s="671">
        <v>610</v>
      </c>
      <c r="Q19" s="672">
        <v>2250</v>
      </c>
      <c r="R19" s="671">
        <v>470</v>
      </c>
      <c r="S19" s="671">
        <v>240</v>
      </c>
      <c r="T19" s="671">
        <v>680</v>
      </c>
      <c r="U19" s="671">
        <v>660</v>
      </c>
      <c r="V19" s="671">
        <v>440</v>
      </c>
      <c r="W19" s="673">
        <v>2500</v>
      </c>
      <c r="X19" s="674">
        <v>1.04</v>
      </c>
      <c r="Y19" s="667">
        <v>670</v>
      </c>
    </row>
    <row r="20" spans="1:25" s="158" customFormat="1" ht="14.1" customHeight="1" x14ac:dyDescent="0.2">
      <c r="A20" s="561"/>
      <c r="B20" s="561"/>
      <c r="C20" s="652"/>
      <c r="D20" s="561"/>
      <c r="E20" s="653"/>
      <c r="F20" s="662"/>
      <c r="G20" s="662"/>
      <c r="H20" s="662"/>
      <c r="I20" s="662"/>
      <c r="J20" s="662"/>
      <c r="K20" s="662"/>
      <c r="L20" s="666"/>
      <c r="M20" s="663"/>
      <c r="N20" s="664"/>
      <c r="O20" s="664"/>
      <c r="P20" s="664"/>
      <c r="Q20" s="665"/>
      <c r="R20" s="662"/>
      <c r="S20" s="662"/>
      <c r="T20" s="662"/>
      <c r="U20" s="662"/>
      <c r="V20" s="662"/>
      <c r="W20" s="666"/>
      <c r="X20" s="663"/>
      <c r="Y20" s="663"/>
    </row>
    <row r="21" spans="1:25" s="158" customFormat="1" ht="14.1" customHeight="1" x14ac:dyDescent="0.2">
      <c r="A21" s="561" t="s">
        <v>530</v>
      </c>
      <c r="B21" s="561" t="s">
        <v>531</v>
      </c>
      <c r="C21" s="561" t="s">
        <v>742</v>
      </c>
      <c r="D21" s="561"/>
      <c r="E21" s="653">
        <v>29</v>
      </c>
      <c r="F21" s="662" t="s">
        <v>723</v>
      </c>
      <c r="G21" s="662" t="s">
        <v>723</v>
      </c>
      <c r="H21" s="662" t="s">
        <v>723</v>
      </c>
      <c r="I21" s="662" t="s">
        <v>723</v>
      </c>
      <c r="J21" s="662" t="s">
        <v>723</v>
      </c>
      <c r="K21" s="662" t="s">
        <v>723</v>
      </c>
      <c r="L21" s="666">
        <v>7</v>
      </c>
      <c r="M21" s="675">
        <v>0.25</v>
      </c>
      <c r="N21" s="664" t="s">
        <v>723</v>
      </c>
      <c r="O21" s="664" t="s">
        <v>723</v>
      </c>
      <c r="P21" s="664" t="s">
        <v>723</v>
      </c>
      <c r="Q21" s="676">
        <v>14</v>
      </c>
      <c r="R21" s="664" t="s">
        <v>723</v>
      </c>
      <c r="S21" s="664" t="s">
        <v>723</v>
      </c>
      <c r="T21" s="664">
        <v>7</v>
      </c>
      <c r="U21" s="664">
        <v>32</v>
      </c>
      <c r="V21" s="664">
        <v>7</v>
      </c>
      <c r="W21" s="664">
        <v>51</v>
      </c>
      <c r="X21" s="675">
        <v>1.8</v>
      </c>
      <c r="Y21" s="676" t="s">
        <v>723</v>
      </c>
    </row>
    <row r="22" spans="1:25" s="158" customFormat="1" ht="14.1" customHeight="1" x14ac:dyDescent="0.2">
      <c r="A22" s="561" t="s">
        <v>33</v>
      </c>
      <c r="B22" s="561" t="s">
        <v>34</v>
      </c>
      <c r="C22" s="561" t="s">
        <v>743</v>
      </c>
      <c r="D22" s="561"/>
      <c r="E22" s="653">
        <v>43.174999999999997</v>
      </c>
      <c r="F22" s="662" t="s">
        <v>723</v>
      </c>
      <c r="G22" s="662" t="s">
        <v>723</v>
      </c>
      <c r="H22" s="662" t="s">
        <v>723</v>
      </c>
      <c r="I22" s="662" t="s">
        <v>723</v>
      </c>
      <c r="J22" s="662" t="s">
        <v>723</v>
      </c>
      <c r="K22" s="662" t="s">
        <v>723</v>
      </c>
      <c r="L22" s="666" t="s">
        <v>723</v>
      </c>
      <c r="M22" s="675">
        <v>7.0000000000000007E-2</v>
      </c>
      <c r="N22" s="664" t="s">
        <v>723</v>
      </c>
      <c r="O22" s="664" t="s">
        <v>723</v>
      </c>
      <c r="P22" s="664">
        <v>9</v>
      </c>
      <c r="Q22" s="676">
        <v>23</v>
      </c>
      <c r="R22" s="664" t="s">
        <v>723</v>
      </c>
      <c r="S22" s="664" t="s">
        <v>723</v>
      </c>
      <c r="T22" s="664" t="s">
        <v>723</v>
      </c>
      <c r="U22" s="664" t="s">
        <v>723</v>
      </c>
      <c r="V22" s="664" t="s">
        <v>723</v>
      </c>
      <c r="W22" s="664">
        <v>5</v>
      </c>
      <c r="X22" s="675">
        <v>0.12</v>
      </c>
      <c r="Y22" s="676" t="s">
        <v>723</v>
      </c>
    </row>
    <row r="23" spans="1:25" s="158" customFormat="1" ht="14.1" customHeight="1" x14ac:dyDescent="0.2">
      <c r="A23" s="561" t="s">
        <v>140</v>
      </c>
      <c r="B23" s="561" t="s">
        <v>141</v>
      </c>
      <c r="C23" s="561" t="s">
        <v>744</v>
      </c>
      <c r="D23" s="561"/>
      <c r="E23" s="653">
        <v>55</v>
      </c>
      <c r="F23" s="662">
        <v>25</v>
      </c>
      <c r="G23" s="662" t="s">
        <v>723</v>
      </c>
      <c r="H23" s="662" t="s">
        <v>723</v>
      </c>
      <c r="I23" s="662" t="s">
        <v>723</v>
      </c>
      <c r="J23" s="662" t="s">
        <v>723</v>
      </c>
      <c r="K23" s="662" t="s">
        <v>723</v>
      </c>
      <c r="L23" s="666">
        <v>26</v>
      </c>
      <c r="M23" s="675">
        <v>0.48</v>
      </c>
      <c r="N23" s="664" t="s">
        <v>723</v>
      </c>
      <c r="O23" s="664" t="s">
        <v>723</v>
      </c>
      <c r="P23" s="664">
        <v>32</v>
      </c>
      <c r="Q23" s="676">
        <v>74</v>
      </c>
      <c r="R23" s="664" t="s">
        <v>723</v>
      </c>
      <c r="S23" s="664">
        <v>8</v>
      </c>
      <c r="T23" s="664">
        <v>5</v>
      </c>
      <c r="U23" s="664" t="s">
        <v>723</v>
      </c>
      <c r="V23" s="664" t="s">
        <v>723</v>
      </c>
      <c r="W23" s="664">
        <v>13</v>
      </c>
      <c r="X23" s="675">
        <v>0.24</v>
      </c>
      <c r="Y23" s="676">
        <v>11</v>
      </c>
    </row>
    <row r="24" spans="1:25" s="158" customFormat="1" ht="14.1" customHeight="1" x14ac:dyDescent="0.2">
      <c r="A24" s="561" t="s">
        <v>532</v>
      </c>
      <c r="B24" s="561" t="s">
        <v>533</v>
      </c>
      <c r="C24" s="561" t="s">
        <v>742</v>
      </c>
      <c r="D24" s="561"/>
      <c r="E24" s="653">
        <v>71</v>
      </c>
      <c r="F24" s="662" t="s">
        <v>723</v>
      </c>
      <c r="G24" s="662" t="s">
        <v>723</v>
      </c>
      <c r="H24" s="662" t="s">
        <v>723</v>
      </c>
      <c r="I24" s="662" t="s">
        <v>723</v>
      </c>
      <c r="J24" s="662" t="s">
        <v>723</v>
      </c>
      <c r="K24" s="662" t="s">
        <v>723</v>
      </c>
      <c r="L24" s="666">
        <v>62</v>
      </c>
      <c r="M24" s="675">
        <v>0.88</v>
      </c>
      <c r="N24" s="664">
        <v>5</v>
      </c>
      <c r="O24" s="664">
        <v>6</v>
      </c>
      <c r="P24" s="664">
        <v>112</v>
      </c>
      <c r="Q24" s="676">
        <v>185</v>
      </c>
      <c r="R24" s="664">
        <v>29</v>
      </c>
      <c r="S24" s="664">
        <v>41</v>
      </c>
      <c r="T24" s="664">
        <v>17</v>
      </c>
      <c r="U24" s="664" t="s">
        <v>723</v>
      </c>
      <c r="V24" s="664" t="s">
        <v>723</v>
      </c>
      <c r="W24" s="664">
        <v>87</v>
      </c>
      <c r="X24" s="675">
        <v>1.23</v>
      </c>
      <c r="Y24" s="676">
        <v>66</v>
      </c>
    </row>
    <row r="25" spans="1:25" s="158" customFormat="1" ht="14.1" customHeight="1" x14ac:dyDescent="0.2">
      <c r="A25" s="561" t="s">
        <v>198</v>
      </c>
      <c r="B25" s="561" t="s">
        <v>199</v>
      </c>
      <c r="C25" s="561" t="s">
        <v>744</v>
      </c>
      <c r="D25" s="561"/>
      <c r="E25" s="653">
        <v>54</v>
      </c>
      <c r="F25" s="662" t="s">
        <v>723</v>
      </c>
      <c r="G25" s="662" t="s">
        <v>723</v>
      </c>
      <c r="H25" s="662" t="s">
        <v>723</v>
      </c>
      <c r="I25" s="662" t="s">
        <v>723</v>
      </c>
      <c r="J25" s="662" t="s">
        <v>723</v>
      </c>
      <c r="K25" s="662" t="s">
        <v>723</v>
      </c>
      <c r="L25" s="666">
        <v>30</v>
      </c>
      <c r="M25" s="675">
        <v>0.56000000000000005</v>
      </c>
      <c r="N25" s="664" t="s">
        <v>723</v>
      </c>
      <c r="O25" s="664" t="s">
        <v>723</v>
      </c>
      <c r="P25" s="664">
        <v>9</v>
      </c>
      <c r="Q25" s="676">
        <v>45</v>
      </c>
      <c r="R25" s="664" t="s">
        <v>723</v>
      </c>
      <c r="S25" s="664" t="s">
        <v>723</v>
      </c>
      <c r="T25" s="664" t="s">
        <v>723</v>
      </c>
      <c r="U25" s="664" t="s">
        <v>723</v>
      </c>
      <c r="V25" s="664" t="s">
        <v>723</v>
      </c>
      <c r="W25" s="664">
        <v>14</v>
      </c>
      <c r="X25" s="675">
        <v>0.26</v>
      </c>
      <c r="Y25" s="676">
        <v>22</v>
      </c>
    </row>
    <row r="26" spans="1:25" s="158" customFormat="1" ht="14.1" customHeight="1" x14ac:dyDescent="0.2">
      <c r="A26" s="561" t="s">
        <v>474</v>
      </c>
      <c r="B26" s="561" t="s">
        <v>475</v>
      </c>
      <c r="C26" s="561" t="s">
        <v>742</v>
      </c>
      <c r="D26" s="561"/>
      <c r="E26" s="653">
        <v>53</v>
      </c>
      <c r="F26" s="662">
        <v>29</v>
      </c>
      <c r="G26" s="662" t="s">
        <v>723</v>
      </c>
      <c r="H26" s="662" t="s">
        <v>723</v>
      </c>
      <c r="I26" s="662" t="s">
        <v>723</v>
      </c>
      <c r="J26" s="662" t="s">
        <v>723</v>
      </c>
      <c r="K26" s="662" t="s">
        <v>723</v>
      </c>
      <c r="L26" s="666">
        <v>35</v>
      </c>
      <c r="M26" s="675">
        <v>0.67</v>
      </c>
      <c r="N26" s="664" t="s">
        <v>723</v>
      </c>
      <c r="O26" s="664" t="s">
        <v>723</v>
      </c>
      <c r="P26" s="664">
        <v>10</v>
      </c>
      <c r="Q26" s="676">
        <v>54</v>
      </c>
      <c r="R26" s="664">
        <v>27</v>
      </c>
      <c r="S26" s="664" t="s">
        <v>723</v>
      </c>
      <c r="T26" s="664">
        <v>31</v>
      </c>
      <c r="U26" s="664">
        <v>56</v>
      </c>
      <c r="V26" s="664" t="s">
        <v>723</v>
      </c>
      <c r="W26" s="664">
        <v>124</v>
      </c>
      <c r="X26" s="675">
        <v>2.39</v>
      </c>
      <c r="Y26" s="676">
        <v>33</v>
      </c>
    </row>
    <row r="27" spans="1:25" s="158" customFormat="1" ht="14.1" customHeight="1" x14ac:dyDescent="0.2">
      <c r="A27" s="561" t="s">
        <v>434</v>
      </c>
      <c r="B27" s="561" t="s">
        <v>435</v>
      </c>
      <c r="C27" s="561" t="s">
        <v>742</v>
      </c>
      <c r="D27" s="561"/>
      <c r="E27" s="653">
        <v>77</v>
      </c>
      <c r="F27" s="662">
        <v>25</v>
      </c>
      <c r="G27" s="662" t="s">
        <v>723</v>
      </c>
      <c r="H27" s="662" t="s">
        <v>723</v>
      </c>
      <c r="I27" s="662" t="s">
        <v>723</v>
      </c>
      <c r="J27" s="662" t="s">
        <v>723</v>
      </c>
      <c r="K27" s="662" t="s">
        <v>723</v>
      </c>
      <c r="L27" s="666">
        <v>34</v>
      </c>
      <c r="M27" s="675">
        <v>0.45</v>
      </c>
      <c r="N27" s="664" t="s">
        <v>723</v>
      </c>
      <c r="O27" s="664">
        <v>6</v>
      </c>
      <c r="P27" s="664" t="s">
        <v>723</v>
      </c>
      <c r="Q27" s="676">
        <v>47</v>
      </c>
      <c r="R27" s="664" t="s">
        <v>723</v>
      </c>
      <c r="S27" s="664" t="s">
        <v>723</v>
      </c>
      <c r="T27" s="664">
        <v>7</v>
      </c>
      <c r="U27" s="664" t="s">
        <v>723</v>
      </c>
      <c r="V27" s="664">
        <v>7</v>
      </c>
      <c r="W27" s="664">
        <v>15</v>
      </c>
      <c r="X27" s="675">
        <v>0.2</v>
      </c>
      <c r="Y27" s="676">
        <v>39</v>
      </c>
    </row>
    <row r="28" spans="1:25" s="158" customFormat="1" ht="14.1" customHeight="1" x14ac:dyDescent="0.2">
      <c r="A28" s="561" t="s">
        <v>342</v>
      </c>
      <c r="B28" s="561" t="s">
        <v>343</v>
      </c>
      <c r="C28" s="561" t="s">
        <v>745</v>
      </c>
      <c r="D28" s="561"/>
      <c r="E28" s="653">
        <v>39</v>
      </c>
      <c r="F28" s="662" t="s">
        <v>723</v>
      </c>
      <c r="G28" s="662" t="s">
        <v>723</v>
      </c>
      <c r="H28" s="662" t="s">
        <v>723</v>
      </c>
      <c r="I28" s="662" t="s">
        <v>723</v>
      </c>
      <c r="J28" s="662" t="s">
        <v>723</v>
      </c>
      <c r="K28" s="662" t="s">
        <v>723</v>
      </c>
      <c r="L28" s="666">
        <v>11</v>
      </c>
      <c r="M28" s="675">
        <v>0.28000000000000003</v>
      </c>
      <c r="N28" s="664">
        <v>6</v>
      </c>
      <c r="O28" s="664">
        <v>6</v>
      </c>
      <c r="P28" s="664">
        <v>7</v>
      </c>
      <c r="Q28" s="676">
        <v>30</v>
      </c>
      <c r="R28" s="664">
        <v>7</v>
      </c>
      <c r="S28" s="664" t="s">
        <v>723</v>
      </c>
      <c r="T28" s="664">
        <v>27</v>
      </c>
      <c r="U28" s="664" t="s">
        <v>723</v>
      </c>
      <c r="V28" s="664" t="s">
        <v>723</v>
      </c>
      <c r="W28" s="664">
        <v>37</v>
      </c>
      <c r="X28" s="675">
        <v>0.95</v>
      </c>
      <c r="Y28" s="676">
        <v>7</v>
      </c>
    </row>
    <row r="29" spans="1:25" s="158" customFormat="1" ht="14.1" customHeight="1" x14ac:dyDescent="0.2">
      <c r="A29" s="561" t="s">
        <v>384</v>
      </c>
      <c r="B29" s="561" t="s">
        <v>385</v>
      </c>
      <c r="C29" s="561" t="s">
        <v>746</v>
      </c>
      <c r="D29" s="561"/>
      <c r="E29" s="653">
        <v>79</v>
      </c>
      <c r="F29" s="662">
        <v>29</v>
      </c>
      <c r="G29" s="662">
        <v>37</v>
      </c>
      <c r="H29" s="662">
        <v>15</v>
      </c>
      <c r="I29" s="662" t="s">
        <v>723</v>
      </c>
      <c r="J29" s="662" t="s">
        <v>723</v>
      </c>
      <c r="K29" s="662" t="s">
        <v>723</v>
      </c>
      <c r="L29" s="666">
        <v>85</v>
      </c>
      <c r="M29" s="675">
        <v>1.1000000000000001</v>
      </c>
      <c r="N29" s="664">
        <v>30</v>
      </c>
      <c r="O29" s="664">
        <v>59</v>
      </c>
      <c r="P29" s="664">
        <v>50</v>
      </c>
      <c r="Q29" s="676">
        <v>224</v>
      </c>
      <c r="R29" s="664">
        <v>7</v>
      </c>
      <c r="S29" s="664">
        <v>167</v>
      </c>
      <c r="T29" s="664">
        <v>324</v>
      </c>
      <c r="U29" s="664">
        <v>1326</v>
      </c>
      <c r="V29" s="664">
        <v>20</v>
      </c>
      <c r="W29" s="664">
        <v>1844</v>
      </c>
      <c r="X29" s="675">
        <v>23.94</v>
      </c>
      <c r="Y29" s="676" t="s">
        <v>723</v>
      </c>
    </row>
    <row r="30" spans="1:25" s="158" customFormat="1" ht="14.1" customHeight="1" x14ac:dyDescent="0.2">
      <c r="A30" s="561" t="s">
        <v>386</v>
      </c>
      <c r="B30" s="561" t="s">
        <v>387</v>
      </c>
      <c r="C30" s="561" t="s">
        <v>746</v>
      </c>
      <c r="D30" s="561"/>
      <c r="E30" s="653">
        <v>154</v>
      </c>
      <c r="F30" s="662">
        <v>55</v>
      </c>
      <c r="G30" s="662">
        <v>27</v>
      </c>
      <c r="H30" s="662">
        <v>31</v>
      </c>
      <c r="I30" s="662" t="s">
        <v>723</v>
      </c>
      <c r="J30" s="662">
        <v>7</v>
      </c>
      <c r="K30" s="662" t="s">
        <v>723</v>
      </c>
      <c r="L30" s="666">
        <v>130</v>
      </c>
      <c r="M30" s="675">
        <v>0.86</v>
      </c>
      <c r="N30" s="664">
        <v>8</v>
      </c>
      <c r="O30" s="664">
        <v>19</v>
      </c>
      <c r="P30" s="664">
        <v>38</v>
      </c>
      <c r="Q30" s="676">
        <v>195</v>
      </c>
      <c r="R30" s="664" t="s">
        <v>723</v>
      </c>
      <c r="S30" s="664" t="s">
        <v>723</v>
      </c>
      <c r="T30" s="664">
        <v>994</v>
      </c>
      <c r="U30" s="664">
        <v>855</v>
      </c>
      <c r="V30" s="664">
        <v>889</v>
      </c>
      <c r="W30" s="664">
        <v>2757</v>
      </c>
      <c r="X30" s="675">
        <v>18.22</v>
      </c>
      <c r="Y30" s="676" t="s">
        <v>723</v>
      </c>
    </row>
    <row r="31" spans="1:25" s="158" customFormat="1" ht="14.1" customHeight="1" x14ac:dyDescent="0.2">
      <c r="A31" s="561" t="s">
        <v>118</v>
      </c>
      <c r="B31" s="561" t="s">
        <v>119</v>
      </c>
      <c r="C31" s="561" t="s">
        <v>747</v>
      </c>
      <c r="D31" s="561"/>
      <c r="E31" s="653">
        <v>107</v>
      </c>
      <c r="F31" s="662" t="s">
        <v>723</v>
      </c>
      <c r="G31" s="662" t="s">
        <v>723</v>
      </c>
      <c r="H31" s="662" t="s">
        <v>723</v>
      </c>
      <c r="I31" s="662" t="s">
        <v>723</v>
      </c>
      <c r="J31" s="662" t="s">
        <v>723</v>
      </c>
      <c r="K31" s="662" t="s">
        <v>723</v>
      </c>
      <c r="L31" s="666">
        <v>6</v>
      </c>
      <c r="M31" s="675">
        <v>0.06</v>
      </c>
      <c r="N31" s="664" t="s">
        <v>723</v>
      </c>
      <c r="O31" s="664" t="s">
        <v>723</v>
      </c>
      <c r="P31" s="664">
        <v>27</v>
      </c>
      <c r="Q31" s="676">
        <v>36</v>
      </c>
      <c r="R31" s="664" t="s">
        <v>723</v>
      </c>
      <c r="S31" s="664" t="s">
        <v>723</v>
      </c>
      <c r="T31" s="664" t="s">
        <v>723</v>
      </c>
      <c r="U31" s="664" t="s">
        <v>723</v>
      </c>
      <c r="V31" s="664" t="s">
        <v>723</v>
      </c>
      <c r="W31" s="664" t="s">
        <v>619</v>
      </c>
      <c r="X31" s="675">
        <v>0.02</v>
      </c>
      <c r="Y31" s="676" t="s">
        <v>723</v>
      </c>
    </row>
    <row r="32" spans="1:25" s="158" customFormat="1" ht="14.1" customHeight="1" x14ac:dyDescent="0.2">
      <c r="A32" s="561" t="s">
        <v>35</v>
      </c>
      <c r="B32" s="561" t="s">
        <v>36</v>
      </c>
      <c r="C32" s="561" t="s">
        <v>743</v>
      </c>
      <c r="D32" s="561"/>
      <c r="E32" s="653">
        <v>30.73</v>
      </c>
      <c r="F32" s="662" t="s">
        <v>723</v>
      </c>
      <c r="G32" s="662" t="s">
        <v>723</v>
      </c>
      <c r="H32" s="662" t="s">
        <v>723</v>
      </c>
      <c r="I32" s="662" t="s">
        <v>723</v>
      </c>
      <c r="J32" s="662" t="s">
        <v>723</v>
      </c>
      <c r="K32" s="662" t="s">
        <v>723</v>
      </c>
      <c r="L32" s="666" t="s">
        <v>723</v>
      </c>
      <c r="M32" s="675">
        <v>0.13</v>
      </c>
      <c r="N32" s="664" t="s">
        <v>723</v>
      </c>
      <c r="O32" s="664" t="s">
        <v>723</v>
      </c>
      <c r="P32" s="664">
        <v>13</v>
      </c>
      <c r="Q32" s="676">
        <v>19</v>
      </c>
      <c r="R32" s="664" t="s">
        <v>723</v>
      </c>
      <c r="S32" s="664" t="s">
        <v>723</v>
      </c>
      <c r="T32" s="664" t="s">
        <v>723</v>
      </c>
      <c r="U32" s="664" t="s">
        <v>723</v>
      </c>
      <c r="V32" s="664" t="s">
        <v>723</v>
      </c>
      <c r="W32" s="664">
        <v>7</v>
      </c>
      <c r="X32" s="675">
        <v>0.23</v>
      </c>
      <c r="Y32" s="676" t="s">
        <v>723</v>
      </c>
    </row>
    <row r="33" spans="1:25" s="158" customFormat="1" ht="14.1" customHeight="1" x14ac:dyDescent="0.2">
      <c r="A33" s="561" t="s">
        <v>284</v>
      </c>
      <c r="B33" s="561" t="s">
        <v>285</v>
      </c>
      <c r="C33" s="561" t="s">
        <v>745</v>
      </c>
      <c r="D33" s="561"/>
      <c r="E33" s="653">
        <v>78</v>
      </c>
      <c r="F33" s="662">
        <v>32</v>
      </c>
      <c r="G33" s="662">
        <v>6</v>
      </c>
      <c r="H33" s="662" t="s">
        <v>723</v>
      </c>
      <c r="I33" s="662" t="s">
        <v>723</v>
      </c>
      <c r="J33" s="662" t="s">
        <v>723</v>
      </c>
      <c r="K33" s="662" t="s">
        <v>723</v>
      </c>
      <c r="L33" s="666">
        <v>39</v>
      </c>
      <c r="M33" s="675">
        <v>0.51</v>
      </c>
      <c r="N33" s="664" t="s">
        <v>723</v>
      </c>
      <c r="O33" s="664" t="s">
        <v>723</v>
      </c>
      <c r="P33" s="664">
        <v>6</v>
      </c>
      <c r="Q33" s="676">
        <v>54</v>
      </c>
      <c r="R33" s="664" t="s">
        <v>723</v>
      </c>
      <c r="S33" s="664">
        <v>30</v>
      </c>
      <c r="T33" s="664">
        <v>388</v>
      </c>
      <c r="U33" s="664" t="s">
        <v>723</v>
      </c>
      <c r="V33" s="664" t="s">
        <v>723</v>
      </c>
      <c r="W33" s="664">
        <v>418</v>
      </c>
      <c r="X33" s="675">
        <v>5.42</v>
      </c>
      <c r="Y33" s="676" t="s">
        <v>723</v>
      </c>
    </row>
    <row r="34" spans="1:25" s="158" customFormat="1" ht="14.1" customHeight="1" x14ac:dyDescent="0.2">
      <c r="A34" s="561" t="s">
        <v>452</v>
      </c>
      <c r="B34" s="561" t="s">
        <v>453</v>
      </c>
      <c r="C34" s="561" t="s">
        <v>742</v>
      </c>
      <c r="D34" s="561"/>
      <c r="E34" s="653">
        <v>74.484999999999999</v>
      </c>
      <c r="F34" s="662">
        <v>30</v>
      </c>
      <c r="G34" s="662" t="s">
        <v>723</v>
      </c>
      <c r="H34" s="662" t="s">
        <v>723</v>
      </c>
      <c r="I34" s="662" t="s">
        <v>723</v>
      </c>
      <c r="J34" s="662" t="s">
        <v>723</v>
      </c>
      <c r="K34" s="662" t="s">
        <v>723</v>
      </c>
      <c r="L34" s="666">
        <v>33</v>
      </c>
      <c r="M34" s="675">
        <v>0.45</v>
      </c>
      <c r="N34" s="664">
        <v>13</v>
      </c>
      <c r="O34" s="664">
        <v>13</v>
      </c>
      <c r="P34" s="664">
        <v>13</v>
      </c>
      <c r="Q34" s="676">
        <v>72</v>
      </c>
      <c r="R34" s="664" t="s">
        <v>723</v>
      </c>
      <c r="S34" s="664" t="s">
        <v>723</v>
      </c>
      <c r="T34" s="664">
        <v>87</v>
      </c>
      <c r="U34" s="664">
        <v>8</v>
      </c>
      <c r="V34" s="664">
        <v>23</v>
      </c>
      <c r="W34" s="664">
        <v>119</v>
      </c>
      <c r="X34" s="675">
        <v>1.62</v>
      </c>
      <c r="Y34" s="676" t="s">
        <v>723</v>
      </c>
    </row>
    <row r="35" spans="1:25" s="158" customFormat="1" ht="14.1" customHeight="1" x14ac:dyDescent="0.2">
      <c r="A35" s="561" t="s">
        <v>200</v>
      </c>
      <c r="B35" s="561" t="s">
        <v>201</v>
      </c>
      <c r="C35" s="561" t="s">
        <v>744</v>
      </c>
      <c r="D35" s="561" t="s">
        <v>720</v>
      </c>
      <c r="E35" s="653">
        <v>50</v>
      </c>
      <c r="F35" s="662" t="s">
        <v>723</v>
      </c>
      <c r="G35" s="662" t="s">
        <v>723</v>
      </c>
      <c r="H35" s="662" t="s">
        <v>723</v>
      </c>
      <c r="I35" s="662" t="s">
        <v>723</v>
      </c>
      <c r="J35" s="662" t="s">
        <v>723</v>
      </c>
      <c r="K35" s="662" t="s">
        <v>723</v>
      </c>
      <c r="L35" s="666">
        <v>28</v>
      </c>
      <c r="M35" s="675">
        <v>0.56999999999999995</v>
      </c>
      <c r="N35" s="664" t="s">
        <v>723</v>
      </c>
      <c r="O35" s="664" t="s">
        <v>723</v>
      </c>
      <c r="P35" s="664">
        <v>11</v>
      </c>
      <c r="Q35" s="676">
        <v>47</v>
      </c>
      <c r="R35" s="664" t="s">
        <v>723</v>
      </c>
      <c r="S35" s="664" t="s">
        <v>723</v>
      </c>
      <c r="T35" s="664" t="s">
        <v>723</v>
      </c>
      <c r="U35" s="664" t="s">
        <v>723</v>
      </c>
      <c r="V35" s="664" t="s">
        <v>723</v>
      </c>
      <c r="W35" s="664" t="s">
        <v>619</v>
      </c>
      <c r="X35" s="675">
        <v>0.08</v>
      </c>
      <c r="Y35" s="676">
        <v>12</v>
      </c>
    </row>
    <row r="36" spans="1:25" s="158" customFormat="1" ht="14.1" customHeight="1" x14ac:dyDescent="0.2">
      <c r="A36" s="561" t="s">
        <v>544</v>
      </c>
      <c r="B36" s="561" t="s">
        <v>642</v>
      </c>
      <c r="C36" s="561" t="s">
        <v>748</v>
      </c>
      <c r="D36" s="561"/>
      <c r="E36" s="653">
        <v>77</v>
      </c>
      <c r="F36" s="662">
        <v>16</v>
      </c>
      <c r="G36" s="662" t="s">
        <v>723</v>
      </c>
      <c r="H36" s="662" t="s">
        <v>723</v>
      </c>
      <c r="I36" s="662" t="s">
        <v>723</v>
      </c>
      <c r="J36" s="662" t="s">
        <v>723</v>
      </c>
      <c r="K36" s="662" t="s">
        <v>723</v>
      </c>
      <c r="L36" s="666">
        <v>17</v>
      </c>
      <c r="M36" s="675">
        <v>0.22</v>
      </c>
      <c r="N36" s="664" t="s">
        <v>723</v>
      </c>
      <c r="O36" s="664" t="s">
        <v>723</v>
      </c>
      <c r="P36" s="664" t="s">
        <v>723</v>
      </c>
      <c r="Q36" s="676">
        <v>22</v>
      </c>
      <c r="R36" s="664">
        <v>10</v>
      </c>
      <c r="S36" s="664">
        <v>16</v>
      </c>
      <c r="T36" s="664">
        <v>6</v>
      </c>
      <c r="U36" s="664" t="s">
        <v>723</v>
      </c>
      <c r="V36" s="664" t="s">
        <v>723</v>
      </c>
      <c r="W36" s="664">
        <v>32</v>
      </c>
      <c r="X36" s="675">
        <v>0.42</v>
      </c>
      <c r="Y36" s="676" t="s">
        <v>723</v>
      </c>
    </row>
    <row r="37" spans="1:25" s="158" customFormat="1" ht="14.1" customHeight="1" x14ac:dyDescent="0.2">
      <c r="A37" s="561" t="s">
        <v>268</v>
      </c>
      <c r="B37" s="561" t="s">
        <v>643</v>
      </c>
      <c r="C37" s="561" t="s">
        <v>745</v>
      </c>
      <c r="D37" s="561"/>
      <c r="E37" s="653">
        <v>70</v>
      </c>
      <c r="F37" s="662">
        <v>29</v>
      </c>
      <c r="G37" s="662">
        <v>5</v>
      </c>
      <c r="H37" s="662">
        <v>10</v>
      </c>
      <c r="I37" s="662" t="s">
        <v>723</v>
      </c>
      <c r="J37" s="662" t="s">
        <v>723</v>
      </c>
      <c r="K37" s="662" t="s">
        <v>723</v>
      </c>
      <c r="L37" s="666">
        <v>51</v>
      </c>
      <c r="M37" s="675">
        <v>0.74</v>
      </c>
      <c r="N37" s="664">
        <v>8</v>
      </c>
      <c r="O37" s="664">
        <v>8</v>
      </c>
      <c r="P37" s="664">
        <v>30</v>
      </c>
      <c r="Q37" s="676">
        <v>97</v>
      </c>
      <c r="R37" s="664">
        <v>15</v>
      </c>
      <c r="S37" s="664" t="s">
        <v>723</v>
      </c>
      <c r="T37" s="664" t="s">
        <v>723</v>
      </c>
      <c r="U37" s="664">
        <v>77</v>
      </c>
      <c r="V37" s="664" t="s">
        <v>723</v>
      </c>
      <c r="W37" s="664">
        <v>93</v>
      </c>
      <c r="X37" s="675">
        <v>1.35</v>
      </c>
      <c r="Y37" s="676">
        <v>64</v>
      </c>
    </row>
    <row r="38" spans="1:25" s="158" customFormat="1" ht="14.1" customHeight="1" x14ac:dyDescent="0.2">
      <c r="A38" s="561" t="s">
        <v>388</v>
      </c>
      <c r="B38" s="561" t="s">
        <v>389</v>
      </c>
      <c r="C38" s="561" t="s">
        <v>746</v>
      </c>
      <c r="D38" s="561"/>
      <c r="E38" s="653">
        <v>99.16</v>
      </c>
      <c r="F38" s="662">
        <v>90</v>
      </c>
      <c r="G38" s="662">
        <v>39</v>
      </c>
      <c r="H38" s="662">
        <v>5</v>
      </c>
      <c r="I38" s="662" t="s">
        <v>723</v>
      </c>
      <c r="J38" s="662" t="s">
        <v>723</v>
      </c>
      <c r="K38" s="662" t="s">
        <v>723</v>
      </c>
      <c r="L38" s="666">
        <v>142</v>
      </c>
      <c r="M38" s="675">
        <v>1.45</v>
      </c>
      <c r="N38" s="664">
        <v>19</v>
      </c>
      <c r="O38" s="664">
        <v>20</v>
      </c>
      <c r="P38" s="664">
        <v>15</v>
      </c>
      <c r="Q38" s="676">
        <v>196</v>
      </c>
      <c r="R38" s="664">
        <v>104</v>
      </c>
      <c r="S38" s="664" t="s">
        <v>723</v>
      </c>
      <c r="T38" s="664" t="s">
        <v>723</v>
      </c>
      <c r="U38" s="664">
        <v>378</v>
      </c>
      <c r="V38" s="664">
        <v>504</v>
      </c>
      <c r="W38" s="664">
        <v>1017</v>
      </c>
      <c r="X38" s="675">
        <v>10.37</v>
      </c>
      <c r="Y38" s="676" t="s">
        <v>723</v>
      </c>
    </row>
    <row r="39" spans="1:25" s="158" customFormat="1" ht="14.1" customHeight="1" x14ac:dyDescent="0.2">
      <c r="A39" s="561" t="s">
        <v>254</v>
      </c>
      <c r="B39" s="561" t="s">
        <v>255</v>
      </c>
      <c r="C39" s="561" t="s">
        <v>749</v>
      </c>
      <c r="D39" s="561"/>
      <c r="E39" s="653">
        <v>436</v>
      </c>
      <c r="F39" s="662">
        <v>245</v>
      </c>
      <c r="G39" s="662">
        <v>169</v>
      </c>
      <c r="H39" s="662">
        <v>155</v>
      </c>
      <c r="I39" s="662">
        <v>34</v>
      </c>
      <c r="J39" s="662">
        <v>73</v>
      </c>
      <c r="K39" s="662">
        <v>94</v>
      </c>
      <c r="L39" s="666">
        <v>770</v>
      </c>
      <c r="M39" s="675">
        <v>1.79</v>
      </c>
      <c r="N39" s="664">
        <v>87</v>
      </c>
      <c r="O39" s="664">
        <v>100</v>
      </c>
      <c r="P39" s="664">
        <v>283</v>
      </c>
      <c r="Q39" s="676">
        <v>1240</v>
      </c>
      <c r="R39" s="664">
        <v>272</v>
      </c>
      <c r="S39" s="664">
        <v>124</v>
      </c>
      <c r="T39" s="664">
        <v>533</v>
      </c>
      <c r="U39" s="664">
        <v>621</v>
      </c>
      <c r="V39" s="664">
        <v>6</v>
      </c>
      <c r="W39" s="664">
        <v>1556</v>
      </c>
      <c r="X39" s="675">
        <v>3.61</v>
      </c>
      <c r="Y39" s="676">
        <v>2219</v>
      </c>
    </row>
    <row r="40" spans="1:25" s="158" customFormat="1" ht="14.1" customHeight="1" x14ac:dyDescent="0.2">
      <c r="A40" s="561" t="s">
        <v>156</v>
      </c>
      <c r="B40" s="561" t="s">
        <v>157</v>
      </c>
      <c r="C40" s="561" t="s">
        <v>744</v>
      </c>
      <c r="D40" s="561"/>
      <c r="E40" s="653">
        <v>40</v>
      </c>
      <c r="F40" s="662">
        <v>10</v>
      </c>
      <c r="G40" s="662" t="s">
        <v>723</v>
      </c>
      <c r="H40" s="662" t="s">
        <v>723</v>
      </c>
      <c r="I40" s="662" t="s">
        <v>723</v>
      </c>
      <c r="J40" s="662" t="s">
        <v>723</v>
      </c>
      <c r="K40" s="662" t="s">
        <v>723</v>
      </c>
      <c r="L40" s="666">
        <v>12</v>
      </c>
      <c r="M40" s="675">
        <v>0.3</v>
      </c>
      <c r="N40" s="664" t="s">
        <v>723</v>
      </c>
      <c r="O40" s="664" t="s">
        <v>723</v>
      </c>
      <c r="P40" s="664">
        <v>5</v>
      </c>
      <c r="Q40" s="676">
        <v>17</v>
      </c>
      <c r="R40" s="664" t="s">
        <v>723</v>
      </c>
      <c r="S40" s="664" t="s">
        <v>723</v>
      </c>
      <c r="T40" s="664">
        <v>7</v>
      </c>
      <c r="U40" s="664" t="s">
        <v>723</v>
      </c>
      <c r="V40" s="664" t="s">
        <v>723</v>
      </c>
      <c r="W40" s="664">
        <v>8</v>
      </c>
      <c r="X40" s="675">
        <v>0.2</v>
      </c>
      <c r="Y40" s="676" t="s">
        <v>723</v>
      </c>
    </row>
    <row r="41" spans="1:25" s="158" customFormat="1" ht="14.1" customHeight="1" x14ac:dyDescent="0.2">
      <c r="A41" s="561" t="s">
        <v>27</v>
      </c>
      <c r="B41" s="561" t="s">
        <v>644</v>
      </c>
      <c r="C41" s="561" t="s">
        <v>743</v>
      </c>
      <c r="D41" s="561"/>
      <c r="E41" s="653">
        <v>57.664999999999999</v>
      </c>
      <c r="F41" s="662">
        <v>14</v>
      </c>
      <c r="G41" s="662" t="s">
        <v>723</v>
      </c>
      <c r="H41" s="662" t="s">
        <v>723</v>
      </c>
      <c r="I41" s="662" t="s">
        <v>723</v>
      </c>
      <c r="J41" s="662" t="s">
        <v>723</v>
      </c>
      <c r="K41" s="662" t="s">
        <v>723</v>
      </c>
      <c r="L41" s="666">
        <v>15</v>
      </c>
      <c r="M41" s="675">
        <v>0.26</v>
      </c>
      <c r="N41" s="664" t="s">
        <v>723</v>
      </c>
      <c r="O41" s="664" t="s">
        <v>723</v>
      </c>
      <c r="P41" s="664">
        <v>24</v>
      </c>
      <c r="Q41" s="676">
        <v>44</v>
      </c>
      <c r="R41" s="664" t="s">
        <v>723</v>
      </c>
      <c r="S41" s="664" t="s">
        <v>723</v>
      </c>
      <c r="T41" s="664" t="s">
        <v>723</v>
      </c>
      <c r="U41" s="664" t="s">
        <v>723</v>
      </c>
      <c r="V41" s="664" t="s">
        <v>723</v>
      </c>
      <c r="W41" s="664">
        <v>6</v>
      </c>
      <c r="X41" s="675">
        <v>0.1</v>
      </c>
      <c r="Y41" s="676">
        <v>6</v>
      </c>
    </row>
    <row r="42" spans="1:25" s="158" customFormat="1" ht="14.1" customHeight="1" x14ac:dyDescent="0.2">
      <c r="A42" s="561" t="s">
        <v>28</v>
      </c>
      <c r="B42" s="561" t="s">
        <v>645</v>
      </c>
      <c r="C42" s="561" t="s">
        <v>743</v>
      </c>
      <c r="D42" s="561"/>
      <c r="E42" s="653">
        <v>64</v>
      </c>
      <c r="F42" s="662">
        <v>10</v>
      </c>
      <c r="G42" s="662" t="s">
        <v>723</v>
      </c>
      <c r="H42" s="662" t="s">
        <v>723</v>
      </c>
      <c r="I42" s="662" t="s">
        <v>723</v>
      </c>
      <c r="J42" s="662" t="s">
        <v>723</v>
      </c>
      <c r="K42" s="662" t="s">
        <v>723</v>
      </c>
      <c r="L42" s="666">
        <v>13</v>
      </c>
      <c r="M42" s="675">
        <v>0.2</v>
      </c>
      <c r="N42" s="664">
        <v>6</v>
      </c>
      <c r="O42" s="664">
        <v>156</v>
      </c>
      <c r="P42" s="664">
        <v>49</v>
      </c>
      <c r="Q42" s="676">
        <v>224</v>
      </c>
      <c r="R42" s="664" t="s">
        <v>723</v>
      </c>
      <c r="S42" s="664" t="s">
        <v>723</v>
      </c>
      <c r="T42" s="664" t="s">
        <v>723</v>
      </c>
      <c r="U42" s="664" t="s">
        <v>723</v>
      </c>
      <c r="V42" s="664" t="s">
        <v>723</v>
      </c>
      <c r="W42" s="664">
        <v>29</v>
      </c>
      <c r="X42" s="675">
        <v>0.45</v>
      </c>
      <c r="Y42" s="676" t="s">
        <v>723</v>
      </c>
    </row>
    <row r="43" spans="1:25" s="158" customFormat="1" ht="14.1" customHeight="1" x14ac:dyDescent="0.2">
      <c r="A43" s="561" t="s">
        <v>142</v>
      </c>
      <c r="B43" s="561" t="s">
        <v>143</v>
      </c>
      <c r="C43" s="561" t="s">
        <v>744</v>
      </c>
      <c r="D43" s="561"/>
      <c r="E43" s="653">
        <v>34</v>
      </c>
      <c r="F43" s="662" t="s">
        <v>723</v>
      </c>
      <c r="G43" s="662" t="s">
        <v>723</v>
      </c>
      <c r="H43" s="662" t="s">
        <v>723</v>
      </c>
      <c r="I43" s="662" t="s">
        <v>723</v>
      </c>
      <c r="J43" s="662" t="s">
        <v>723</v>
      </c>
      <c r="K43" s="662" t="s">
        <v>723</v>
      </c>
      <c r="L43" s="666">
        <v>11</v>
      </c>
      <c r="M43" s="675">
        <v>0.32</v>
      </c>
      <c r="N43" s="664" t="s">
        <v>723</v>
      </c>
      <c r="O43" s="664" t="s">
        <v>723</v>
      </c>
      <c r="P43" s="664" t="s">
        <v>723</v>
      </c>
      <c r="Q43" s="676">
        <v>13</v>
      </c>
      <c r="R43" s="664" t="s">
        <v>723</v>
      </c>
      <c r="S43" s="664" t="s">
        <v>723</v>
      </c>
      <c r="T43" s="664" t="s">
        <v>723</v>
      </c>
      <c r="U43" s="664" t="s">
        <v>723</v>
      </c>
      <c r="V43" s="664" t="s">
        <v>723</v>
      </c>
      <c r="W43" s="664" t="s">
        <v>619</v>
      </c>
      <c r="X43" s="675">
        <v>0</v>
      </c>
      <c r="Y43" s="676" t="s">
        <v>723</v>
      </c>
    </row>
    <row r="44" spans="1:25" s="158" customFormat="1" ht="14.1" customHeight="1" x14ac:dyDescent="0.2">
      <c r="A44" s="561" t="s">
        <v>45</v>
      </c>
      <c r="B44" s="561" t="s">
        <v>46</v>
      </c>
      <c r="C44" s="561" t="s">
        <v>743</v>
      </c>
      <c r="D44" s="561"/>
      <c r="E44" s="653">
        <v>120</v>
      </c>
      <c r="F44" s="662">
        <v>44</v>
      </c>
      <c r="G44" s="662" t="s">
        <v>723</v>
      </c>
      <c r="H44" s="662">
        <v>11</v>
      </c>
      <c r="I44" s="662" t="s">
        <v>723</v>
      </c>
      <c r="J44" s="662" t="s">
        <v>723</v>
      </c>
      <c r="K44" s="662" t="s">
        <v>723</v>
      </c>
      <c r="L44" s="666">
        <v>58</v>
      </c>
      <c r="M44" s="675">
        <v>0.49</v>
      </c>
      <c r="N44" s="664">
        <v>24</v>
      </c>
      <c r="O44" s="664">
        <v>14</v>
      </c>
      <c r="P44" s="664">
        <v>45</v>
      </c>
      <c r="Q44" s="676">
        <v>141</v>
      </c>
      <c r="R44" s="664" t="s">
        <v>723</v>
      </c>
      <c r="S44" s="664">
        <v>8</v>
      </c>
      <c r="T44" s="664">
        <v>17</v>
      </c>
      <c r="U44" s="664" t="s">
        <v>723</v>
      </c>
      <c r="V44" s="664" t="s">
        <v>723</v>
      </c>
      <c r="W44" s="664">
        <v>25</v>
      </c>
      <c r="X44" s="675">
        <v>0.21</v>
      </c>
      <c r="Y44" s="676">
        <v>33</v>
      </c>
    </row>
    <row r="45" spans="1:25" s="158" customFormat="1" ht="14.1" customHeight="1" x14ac:dyDescent="0.2">
      <c r="A45" s="561" t="s">
        <v>170</v>
      </c>
      <c r="B45" s="561" t="s">
        <v>171</v>
      </c>
      <c r="C45" s="561" t="s">
        <v>744</v>
      </c>
      <c r="D45" s="561"/>
      <c r="E45" s="653">
        <v>28.864999999999998</v>
      </c>
      <c r="F45" s="662" t="s">
        <v>723</v>
      </c>
      <c r="G45" s="662" t="s">
        <v>723</v>
      </c>
      <c r="H45" s="662" t="s">
        <v>723</v>
      </c>
      <c r="I45" s="662" t="s">
        <v>723</v>
      </c>
      <c r="J45" s="662" t="s">
        <v>723</v>
      </c>
      <c r="K45" s="662" t="s">
        <v>723</v>
      </c>
      <c r="L45" s="666">
        <v>5</v>
      </c>
      <c r="M45" s="675">
        <v>0.17</v>
      </c>
      <c r="N45" s="664" t="s">
        <v>723</v>
      </c>
      <c r="O45" s="664" t="s">
        <v>723</v>
      </c>
      <c r="P45" s="664">
        <v>9</v>
      </c>
      <c r="Q45" s="676">
        <v>18</v>
      </c>
      <c r="R45" s="664" t="s">
        <v>723</v>
      </c>
      <c r="S45" s="664">
        <v>5</v>
      </c>
      <c r="T45" s="664">
        <v>6</v>
      </c>
      <c r="U45" s="664" t="s">
        <v>723</v>
      </c>
      <c r="V45" s="664" t="s">
        <v>723</v>
      </c>
      <c r="W45" s="664">
        <v>11</v>
      </c>
      <c r="X45" s="675">
        <v>0.38</v>
      </c>
      <c r="Y45" s="676" t="s">
        <v>723</v>
      </c>
    </row>
    <row r="46" spans="1:25" s="158" customFormat="1" ht="14.1" customHeight="1" x14ac:dyDescent="0.2">
      <c r="A46" s="561" t="s">
        <v>545</v>
      </c>
      <c r="B46" s="561" t="s">
        <v>646</v>
      </c>
      <c r="C46" s="561" t="s">
        <v>748</v>
      </c>
      <c r="D46" s="561"/>
      <c r="E46" s="653">
        <v>90</v>
      </c>
      <c r="F46" s="662">
        <v>52</v>
      </c>
      <c r="G46" s="662" t="s">
        <v>723</v>
      </c>
      <c r="H46" s="662" t="s">
        <v>723</v>
      </c>
      <c r="I46" s="662" t="s">
        <v>723</v>
      </c>
      <c r="J46" s="662" t="s">
        <v>723</v>
      </c>
      <c r="K46" s="662" t="s">
        <v>723</v>
      </c>
      <c r="L46" s="666">
        <v>58</v>
      </c>
      <c r="M46" s="675">
        <v>0.65</v>
      </c>
      <c r="N46" s="664">
        <v>14</v>
      </c>
      <c r="O46" s="664">
        <v>16</v>
      </c>
      <c r="P46" s="664">
        <v>21</v>
      </c>
      <c r="Q46" s="676">
        <v>109</v>
      </c>
      <c r="R46" s="664">
        <v>40</v>
      </c>
      <c r="S46" s="664" t="s">
        <v>723</v>
      </c>
      <c r="T46" s="664">
        <v>55</v>
      </c>
      <c r="U46" s="664">
        <v>12</v>
      </c>
      <c r="V46" s="664" t="s">
        <v>723</v>
      </c>
      <c r="W46" s="664">
        <v>113</v>
      </c>
      <c r="X46" s="675">
        <v>1.27</v>
      </c>
      <c r="Y46" s="676" t="s">
        <v>723</v>
      </c>
    </row>
    <row r="47" spans="1:25" s="158" customFormat="1" ht="14.1" customHeight="1" x14ac:dyDescent="0.2">
      <c r="A47" s="561" t="s">
        <v>422</v>
      </c>
      <c r="B47" s="561" t="s">
        <v>647</v>
      </c>
      <c r="C47" s="561" t="s">
        <v>742</v>
      </c>
      <c r="D47" s="561"/>
      <c r="E47" s="653">
        <v>49.91</v>
      </c>
      <c r="F47" s="662">
        <v>14</v>
      </c>
      <c r="G47" s="662" t="s">
        <v>723</v>
      </c>
      <c r="H47" s="662" t="s">
        <v>723</v>
      </c>
      <c r="I47" s="662" t="s">
        <v>723</v>
      </c>
      <c r="J47" s="662" t="s">
        <v>723</v>
      </c>
      <c r="K47" s="662" t="s">
        <v>723</v>
      </c>
      <c r="L47" s="666">
        <v>19</v>
      </c>
      <c r="M47" s="675">
        <v>0.38</v>
      </c>
      <c r="N47" s="664">
        <v>7</v>
      </c>
      <c r="O47" s="664">
        <v>6</v>
      </c>
      <c r="P47" s="664">
        <v>5</v>
      </c>
      <c r="Q47" s="676">
        <v>37</v>
      </c>
      <c r="R47" s="664" t="s">
        <v>723</v>
      </c>
      <c r="S47" s="664">
        <v>26</v>
      </c>
      <c r="T47" s="664">
        <v>45</v>
      </c>
      <c r="U47" s="664">
        <v>29</v>
      </c>
      <c r="V47" s="664" t="s">
        <v>723</v>
      </c>
      <c r="W47" s="664">
        <v>125</v>
      </c>
      <c r="X47" s="675">
        <v>2.5299999999999998</v>
      </c>
      <c r="Y47" s="676">
        <v>11</v>
      </c>
    </row>
    <row r="48" spans="1:25" s="158" customFormat="1" ht="14.1" customHeight="1" x14ac:dyDescent="0.2">
      <c r="A48" s="561" t="s">
        <v>126</v>
      </c>
      <c r="B48" s="561" t="s">
        <v>127</v>
      </c>
      <c r="C48" s="561" t="s">
        <v>747</v>
      </c>
      <c r="D48" s="561"/>
      <c r="E48" s="653">
        <v>207.41</v>
      </c>
      <c r="F48" s="662">
        <v>67</v>
      </c>
      <c r="G48" s="662">
        <v>7</v>
      </c>
      <c r="H48" s="662">
        <v>33</v>
      </c>
      <c r="I48" s="662" t="s">
        <v>723</v>
      </c>
      <c r="J48" s="662">
        <v>7</v>
      </c>
      <c r="K48" s="662" t="s">
        <v>723</v>
      </c>
      <c r="L48" s="666">
        <v>118</v>
      </c>
      <c r="M48" s="675">
        <v>0.56999999999999995</v>
      </c>
      <c r="N48" s="664">
        <v>19</v>
      </c>
      <c r="O48" s="664">
        <v>16</v>
      </c>
      <c r="P48" s="664">
        <v>78</v>
      </c>
      <c r="Q48" s="676">
        <v>231</v>
      </c>
      <c r="R48" s="664">
        <v>21</v>
      </c>
      <c r="S48" s="664" t="s">
        <v>723</v>
      </c>
      <c r="T48" s="664" t="s">
        <v>723</v>
      </c>
      <c r="U48" s="664" t="s">
        <v>723</v>
      </c>
      <c r="V48" s="664">
        <v>52</v>
      </c>
      <c r="W48" s="664">
        <v>73</v>
      </c>
      <c r="X48" s="675">
        <v>0.35</v>
      </c>
      <c r="Y48" s="676">
        <v>86</v>
      </c>
    </row>
    <row r="49" spans="1:27" s="158" customFormat="1" ht="14.1" customHeight="1" x14ac:dyDescent="0.2">
      <c r="A49" s="561" t="s">
        <v>286</v>
      </c>
      <c r="B49" s="561" t="s">
        <v>287</v>
      </c>
      <c r="C49" s="561" t="s">
        <v>745</v>
      </c>
      <c r="D49" s="561"/>
      <c r="E49" s="653">
        <v>65</v>
      </c>
      <c r="F49" s="662" t="s">
        <v>723</v>
      </c>
      <c r="G49" s="662" t="s">
        <v>723</v>
      </c>
      <c r="H49" s="662" t="s">
        <v>723</v>
      </c>
      <c r="I49" s="662" t="s">
        <v>723</v>
      </c>
      <c r="J49" s="662" t="s">
        <v>723</v>
      </c>
      <c r="K49" s="662" t="s">
        <v>723</v>
      </c>
      <c r="L49" s="666">
        <v>7</v>
      </c>
      <c r="M49" s="675">
        <v>0.11</v>
      </c>
      <c r="N49" s="664">
        <v>6</v>
      </c>
      <c r="O49" s="664" t="s">
        <v>723</v>
      </c>
      <c r="P49" s="664" t="s">
        <v>723</v>
      </c>
      <c r="Q49" s="676">
        <v>17</v>
      </c>
      <c r="R49" s="664" t="s">
        <v>723</v>
      </c>
      <c r="S49" s="664" t="s">
        <v>723</v>
      </c>
      <c r="T49" s="664" t="s">
        <v>723</v>
      </c>
      <c r="U49" s="664" t="s">
        <v>723</v>
      </c>
      <c r="V49" s="664" t="s">
        <v>723</v>
      </c>
      <c r="W49" s="664">
        <v>36</v>
      </c>
      <c r="X49" s="675">
        <v>0.56000000000000005</v>
      </c>
      <c r="Y49" s="676" t="s">
        <v>723</v>
      </c>
    </row>
    <row r="50" spans="1:27" s="158" customFormat="1" ht="14.1" customHeight="1" x14ac:dyDescent="0.2">
      <c r="A50" s="561" t="s">
        <v>328</v>
      </c>
      <c r="B50" s="561" t="s">
        <v>329</v>
      </c>
      <c r="C50" s="561" t="s">
        <v>745</v>
      </c>
      <c r="D50" s="561"/>
      <c r="E50" s="653">
        <v>58.225000000000001</v>
      </c>
      <c r="F50" s="662">
        <v>11</v>
      </c>
      <c r="G50" s="662" t="s">
        <v>723</v>
      </c>
      <c r="H50" s="662" t="s">
        <v>723</v>
      </c>
      <c r="I50" s="662" t="s">
        <v>723</v>
      </c>
      <c r="J50" s="662">
        <v>5</v>
      </c>
      <c r="K50" s="662" t="s">
        <v>723</v>
      </c>
      <c r="L50" s="666">
        <v>17</v>
      </c>
      <c r="M50" s="675">
        <v>0.28999999999999998</v>
      </c>
      <c r="N50" s="664" t="s">
        <v>723</v>
      </c>
      <c r="O50" s="664" t="s">
        <v>723</v>
      </c>
      <c r="P50" s="664">
        <v>5</v>
      </c>
      <c r="Q50" s="676">
        <v>23</v>
      </c>
      <c r="R50" s="664">
        <v>10</v>
      </c>
      <c r="S50" s="664" t="s">
        <v>723</v>
      </c>
      <c r="T50" s="664">
        <v>9</v>
      </c>
      <c r="U50" s="664" t="s">
        <v>723</v>
      </c>
      <c r="V50" s="664" t="s">
        <v>723</v>
      </c>
      <c r="W50" s="664">
        <v>22</v>
      </c>
      <c r="X50" s="675">
        <v>0.38</v>
      </c>
      <c r="Y50" s="676">
        <v>14</v>
      </c>
      <c r="AA50" s="161"/>
    </row>
    <row r="51" spans="1:27" s="158" customFormat="1" ht="14.1" customHeight="1" x14ac:dyDescent="0.2">
      <c r="A51" s="561" t="s">
        <v>390</v>
      </c>
      <c r="B51" s="561" t="s">
        <v>391</v>
      </c>
      <c r="C51" s="561" t="s">
        <v>746</v>
      </c>
      <c r="D51" s="561"/>
      <c r="E51" s="653">
        <v>123.95</v>
      </c>
      <c r="F51" s="662">
        <v>22</v>
      </c>
      <c r="G51" s="662">
        <v>38</v>
      </c>
      <c r="H51" s="662" t="s">
        <v>723</v>
      </c>
      <c r="I51" s="662" t="s">
        <v>723</v>
      </c>
      <c r="J51" s="662">
        <v>12</v>
      </c>
      <c r="K51" s="662">
        <v>40</v>
      </c>
      <c r="L51" s="666">
        <v>123</v>
      </c>
      <c r="M51" s="675">
        <v>1.01</v>
      </c>
      <c r="N51" s="664">
        <v>16</v>
      </c>
      <c r="O51" s="664">
        <v>29</v>
      </c>
      <c r="P51" s="664">
        <v>80</v>
      </c>
      <c r="Q51" s="676">
        <v>248</v>
      </c>
      <c r="R51" s="664">
        <v>38</v>
      </c>
      <c r="S51" s="664">
        <v>41</v>
      </c>
      <c r="T51" s="664">
        <v>233</v>
      </c>
      <c r="U51" s="664">
        <v>1659</v>
      </c>
      <c r="V51" s="664">
        <v>944</v>
      </c>
      <c r="W51" s="664">
        <v>2915</v>
      </c>
      <c r="X51" s="675">
        <v>23.95</v>
      </c>
      <c r="Y51" s="676">
        <v>20</v>
      </c>
    </row>
    <row r="52" spans="1:27" s="158" customFormat="1" ht="14.1" customHeight="1" x14ac:dyDescent="0.2">
      <c r="A52" s="561" t="s">
        <v>288</v>
      </c>
      <c r="B52" s="561" t="s">
        <v>289</v>
      </c>
      <c r="C52" s="561" t="s">
        <v>745</v>
      </c>
      <c r="D52" s="561"/>
      <c r="E52" s="653">
        <v>33</v>
      </c>
      <c r="F52" s="662" t="s">
        <v>723</v>
      </c>
      <c r="G52" s="662" t="s">
        <v>723</v>
      </c>
      <c r="H52" s="662" t="s">
        <v>723</v>
      </c>
      <c r="I52" s="662" t="s">
        <v>723</v>
      </c>
      <c r="J52" s="662" t="s">
        <v>723</v>
      </c>
      <c r="K52" s="662">
        <v>5</v>
      </c>
      <c r="L52" s="666">
        <v>6</v>
      </c>
      <c r="M52" s="675">
        <v>0.19</v>
      </c>
      <c r="N52" s="664" t="s">
        <v>723</v>
      </c>
      <c r="O52" s="664" t="s">
        <v>723</v>
      </c>
      <c r="P52" s="664" t="s">
        <v>723</v>
      </c>
      <c r="Q52" s="676">
        <v>11</v>
      </c>
      <c r="R52" s="664">
        <v>16</v>
      </c>
      <c r="S52" s="664" t="s">
        <v>723</v>
      </c>
      <c r="T52" s="664">
        <v>36</v>
      </c>
      <c r="U52" s="664">
        <v>10</v>
      </c>
      <c r="V52" s="664" t="s">
        <v>723</v>
      </c>
      <c r="W52" s="664">
        <v>69</v>
      </c>
      <c r="X52" s="675">
        <v>2.14</v>
      </c>
      <c r="Y52" s="676" t="s">
        <v>723</v>
      </c>
    </row>
    <row r="53" spans="1:27" s="158" customFormat="1" ht="14.1" customHeight="1" x14ac:dyDescent="0.2">
      <c r="A53" s="561" t="s">
        <v>423</v>
      </c>
      <c r="B53" s="561" t="s">
        <v>648</v>
      </c>
      <c r="C53" s="561" t="s">
        <v>742</v>
      </c>
      <c r="D53" s="561"/>
      <c r="E53" s="653">
        <v>129</v>
      </c>
      <c r="F53" s="662">
        <v>78</v>
      </c>
      <c r="G53" s="662" t="s">
        <v>723</v>
      </c>
      <c r="H53" s="662">
        <v>5</v>
      </c>
      <c r="I53" s="662">
        <v>5</v>
      </c>
      <c r="J53" s="662" t="s">
        <v>723</v>
      </c>
      <c r="K53" s="662">
        <v>10</v>
      </c>
      <c r="L53" s="666">
        <v>104</v>
      </c>
      <c r="M53" s="675">
        <v>0.81</v>
      </c>
      <c r="N53" s="664">
        <v>10</v>
      </c>
      <c r="O53" s="664">
        <v>47</v>
      </c>
      <c r="P53" s="664">
        <v>49</v>
      </c>
      <c r="Q53" s="676">
        <v>210</v>
      </c>
      <c r="R53" s="664">
        <v>58</v>
      </c>
      <c r="S53" s="664" t="s">
        <v>723</v>
      </c>
      <c r="T53" s="664" t="s">
        <v>723</v>
      </c>
      <c r="U53" s="664">
        <v>849</v>
      </c>
      <c r="V53" s="664">
        <v>734</v>
      </c>
      <c r="W53" s="664">
        <v>1684</v>
      </c>
      <c r="X53" s="675">
        <v>13.15</v>
      </c>
      <c r="Y53" s="676">
        <v>5</v>
      </c>
    </row>
    <row r="54" spans="1:27" s="158" customFormat="1" ht="14.1" customHeight="1" x14ac:dyDescent="0.2">
      <c r="A54" s="561" t="s">
        <v>546</v>
      </c>
      <c r="B54" s="561" t="s">
        <v>649</v>
      </c>
      <c r="C54" s="561" t="s">
        <v>748</v>
      </c>
      <c r="D54" s="561"/>
      <c r="E54" s="653">
        <v>195</v>
      </c>
      <c r="F54" s="662">
        <v>164</v>
      </c>
      <c r="G54" s="662">
        <v>51</v>
      </c>
      <c r="H54" s="662">
        <v>12</v>
      </c>
      <c r="I54" s="662">
        <v>8</v>
      </c>
      <c r="J54" s="662">
        <v>5</v>
      </c>
      <c r="K54" s="662">
        <v>17</v>
      </c>
      <c r="L54" s="666">
        <v>257</v>
      </c>
      <c r="M54" s="675">
        <v>1.33</v>
      </c>
      <c r="N54" s="664">
        <v>8</v>
      </c>
      <c r="O54" s="664">
        <v>16</v>
      </c>
      <c r="P54" s="664">
        <v>7</v>
      </c>
      <c r="Q54" s="676">
        <v>288</v>
      </c>
      <c r="R54" s="664">
        <v>56</v>
      </c>
      <c r="S54" s="664">
        <v>86</v>
      </c>
      <c r="T54" s="664">
        <v>124</v>
      </c>
      <c r="U54" s="664">
        <v>20</v>
      </c>
      <c r="V54" s="664">
        <v>251</v>
      </c>
      <c r="W54" s="664">
        <v>537</v>
      </c>
      <c r="X54" s="675">
        <v>2.79</v>
      </c>
      <c r="Y54" s="676">
        <v>382</v>
      </c>
    </row>
    <row r="55" spans="1:27" s="158" customFormat="1" ht="14.1" customHeight="1" x14ac:dyDescent="0.2">
      <c r="A55" s="561" t="s">
        <v>330</v>
      </c>
      <c r="B55" s="561" t="s">
        <v>331</v>
      </c>
      <c r="C55" s="561" t="s">
        <v>745</v>
      </c>
      <c r="D55" s="561"/>
      <c r="E55" s="653">
        <v>55.5</v>
      </c>
      <c r="F55" s="662" t="s">
        <v>723</v>
      </c>
      <c r="G55" s="662" t="s">
        <v>723</v>
      </c>
      <c r="H55" s="662" t="s">
        <v>723</v>
      </c>
      <c r="I55" s="662" t="s">
        <v>723</v>
      </c>
      <c r="J55" s="662" t="s">
        <v>723</v>
      </c>
      <c r="K55" s="662" t="s">
        <v>723</v>
      </c>
      <c r="L55" s="666">
        <v>24</v>
      </c>
      <c r="M55" s="675">
        <v>0.44</v>
      </c>
      <c r="N55" s="664" t="s">
        <v>723</v>
      </c>
      <c r="O55" s="664" t="s">
        <v>723</v>
      </c>
      <c r="P55" s="664" t="s">
        <v>723</v>
      </c>
      <c r="Q55" s="676">
        <v>27</v>
      </c>
      <c r="R55" s="664" t="s">
        <v>723</v>
      </c>
      <c r="S55" s="664">
        <v>10</v>
      </c>
      <c r="T55" s="664" t="s">
        <v>723</v>
      </c>
      <c r="U55" s="664">
        <v>35</v>
      </c>
      <c r="V55" s="664">
        <v>14</v>
      </c>
      <c r="W55" s="664">
        <v>59</v>
      </c>
      <c r="X55" s="675">
        <v>1.07</v>
      </c>
      <c r="Y55" s="676" t="s">
        <v>723</v>
      </c>
    </row>
    <row r="56" spans="1:27" s="158" customFormat="1" ht="14.1" customHeight="1" x14ac:dyDescent="0.2">
      <c r="A56" s="561" t="s">
        <v>392</v>
      </c>
      <c r="B56" s="561" t="s">
        <v>393</v>
      </c>
      <c r="C56" s="561" t="s">
        <v>746</v>
      </c>
      <c r="D56" s="561"/>
      <c r="E56" s="653">
        <v>141</v>
      </c>
      <c r="F56" s="662">
        <v>117</v>
      </c>
      <c r="G56" s="662">
        <v>33</v>
      </c>
      <c r="H56" s="662">
        <v>5</v>
      </c>
      <c r="I56" s="662">
        <v>12</v>
      </c>
      <c r="J56" s="662">
        <v>13</v>
      </c>
      <c r="K56" s="662">
        <v>5</v>
      </c>
      <c r="L56" s="666">
        <v>185</v>
      </c>
      <c r="M56" s="675">
        <v>1.33</v>
      </c>
      <c r="N56" s="664">
        <v>11</v>
      </c>
      <c r="O56" s="664">
        <v>39</v>
      </c>
      <c r="P56" s="664">
        <v>81</v>
      </c>
      <c r="Q56" s="676">
        <v>316</v>
      </c>
      <c r="R56" s="664" t="s">
        <v>723</v>
      </c>
      <c r="S56" s="664" t="s">
        <v>723</v>
      </c>
      <c r="T56" s="664">
        <v>350</v>
      </c>
      <c r="U56" s="664">
        <v>244</v>
      </c>
      <c r="V56" s="664">
        <v>800</v>
      </c>
      <c r="W56" s="664">
        <v>1439</v>
      </c>
      <c r="X56" s="675">
        <v>10.35</v>
      </c>
      <c r="Y56" s="676">
        <v>323</v>
      </c>
    </row>
    <row r="57" spans="1:27" s="158" customFormat="1" ht="14.1" customHeight="1" x14ac:dyDescent="0.2">
      <c r="A57" s="561" t="s">
        <v>216</v>
      </c>
      <c r="B57" s="561" t="s">
        <v>217</v>
      </c>
      <c r="C57" s="561" t="s">
        <v>749</v>
      </c>
      <c r="D57" s="561"/>
      <c r="E57" s="653">
        <v>39.734999999999999</v>
      </c>
      <c r="F57" s="662">
        <v>9</v>
      </c>
      <c r="G57" s="662" t="s">
        <v>723</v>
      </c>
      <c r="H57" s="662" t="s">
        <v>723</v>
      </c>
      <c r="I57" s="662" t="s">
        <v>723</v>
      </c>
      <c r="J57" s="662" t="s">
        <v>723</v>
      </c>
      <c r="K57" s="662" t="s">
        <v>723</v>
      </c>
      <c r="L57" s="666">
        <v>10</v>
      </c>
      <c r="M57" s="675">
        <v>0.25</v>
      </c>
      <c r="N57" s="664" t="s">
        <v>723</v>
      </c>
      <c r="O57" s="664" t="s">
        <v>723</v>
      </c>
      <c r="P57" s="664" t="s">
        <v>723</v>
      </c>
      <c r="Q57" s="676">
        <v>15</v>
      </c>
      <c r="R57" s="664" t="s">
        <v>723</v>
      </c>
      <c r="S57" s="664">
        <v>6</v>
      </c>
      <c r="T57" s="664">
        <v>20</v>
      </c>
      <c r="U57" s="664" t="s">
        <v>723</v>
      </c>
      <c r="V57" s="664" t="s">
        <v>723</v>
      </c>
      <c r="W57" s="664">
        <v>28</v>
      </c>
      <c r="X57" s="675">
        <v>0.71</v>
      </c>
      <c r="Y57" s="676">
        <v>6</v>
      </c>
    </row>
    <row r="58" spans="1:27" s="158" customFormat="1" ht="14.1" customHeight="1" x14ac:dyDescent="0.2">
      <c r="A58" s="561" t="s">
        <v>308</v>
      </c>
      <c r="B58" s="561" t="s">
        <v>309</v>
      </c>
      <c r="C58" s="561" t="s">
        <v>745</v>
      </c>
      <c r="D58" s="561"/>
      <c r="E58" s="653">
        <v>40</v>
      </c>
      <c r="F58" s="662">
        <v>53</v>
      </c>
      <c r="G58" s="662" t="s">
        <v>723</v>
      </c>
      <c r="H58" s="662" t="s">
        <v>723</v>
      </c>
      <c r="I58" s="662" t="s">
        <v>723</v>
      </c>
      <c r="J58" s="662" t="s">
        <v>723</v>
      </c>
      <c r="K58" s="662" t="s">
        <v>723</v>
      </c>
      <c r="L58" s="666">
        <v>66</v>
      </c>
      <c r="M58" s="675">
        <v>1.67</v>
      </c>
      <c r="N58" s="664" t="s">
        <v>723</v>
      </c>
      <c r="O58" s="664" t="s">
        <v>723</v>
      </c>
      <c r="P58" s="664">
        <v>17</v>
      </c>
      <c r="Q58" s="676">
        <v>92</v>
      </c>
      <c r="R58" s="664">
        <v>31</v>
      </c>
      <c r="S58" s="664">
        <v>46</v>
      </c>
      <c r="T58" s="664">
        <v>126</v>
      </c>
      <c r="U58" s="664">
        <v>78</v>
      </c>
      <c r="V58" s="664">
        <v>184</v>
      </c>
      <c r="W58" s="664">
        <v>465</v>
      </c>
      <c r="X58" s="675">
        <v>11.74</v>
      </c>
      <c r="Y58" s="676">
        <v>90</v>
      </c>
    </row>
    <row r="59" spans="1:27" s="158" customFormat="1" ht="14.1" customHeight="1" x14ac:dyDescent="0.2">
      <c r="A59" s="561" t="s">
        <v>202</v>
      </c>
      <c r="B59" s="561" t="s">
        <v>203</v>
      </c>
      <c r="C59" s="561" t="s">
        <v>744</v>
      </c>
      <c r="D59" s="561"/>
      <c r="E59" s="653">
        <v>49</v>
      </c>
      <c r="F59" s="662" t="s">
        <v>723</v>
      </c>
      <c r="G59" s="662" t="s">
        <v>723</v>
      </c>
      <c r="H59" s="662" t="s">
        <v>723</v>
      </c>
      <c r="I59" s="662" t="s">
        <v>723</v>
      </c>
      <c r="J59" s="662" t="s">
        <v>723</v>
      </c>
      <c r="K59" s="662" t="s">
        <v>723</v>
      </c>
      <c r="L59" s="666" t="s">
        <v>723</v>
      </c>
      <c r="M59" s="675">
        <v>0.06</v>
      </c>
      <c r="N59" s="664" t="s">
        <v>723</v>
      </c>
      <c r="O59" s="664" t="s">
        <v>723</v>
      </c>
      <c r="P59" s="664" t="s">
        <v>723</v>
      </c>
      <c r="Q59" s="676">
        <v>8</v>
      </c>
      <c r="R59" s="664" t="s">
        <v>723</v>
      </c>
      <c r="S59" s="664" t="s">
        <v>723</v>
      </c>
      <c r="T59" s="664" t="s">
        <v>723</v>
      </c>
      <c r="U59" s="664" t="s">
        <v>723</v>
      </c>
      <c r="V59" s="664" t="s">
        <v>723</v>
      </c>
      <c r="W59" s="664">
        <v>9</v>
      </c>
      <c r="X59" s="675">
        <v>0.18</v>
      </c>
      <c r="Y59" s="676" t="s">
        <v>723</v>
      </c>
    </row>
    <row r="60" spans="1:27" s="158" customFormat="1" ht="14.1" customHeight="1" x14ac:dyDescent="0.2">
      <c r="A60" s="561" t="s">
        <v>65</v>
      </c>
      <c r="B60" s="561" t="s">
        <v>66</v>
      </c>
      <c r="C60" s="561" t="s">
        <v>743</v>
      </c>
      <c r="D60" s="561"/>
      <c r="E60" s="653">
        <v>38</v>
      </c>
      <c r="F60" s="662" t="s">
        <v>723</v>
      </c>
      <c r="G60" s="662" t="s">
        <v>723</v>
      </c>
      <c r="H60" s="662" t="s">
        <v>723</v>
      </c>
      <c r="I60" s="662" t="s">
        <v>723</v>
      </c>
      <c r="J60" s="662" t="s">
        <v>723</v>
      </c>
      <c r="K60" s="662" t="s">
        <v>723</v>
      </c>
      <c r="L60" s="666">
        <v>6</v>
      </c>
      <c r="M60" s="675">
        <v>0.16</v>
      </c>
      <c r="N60" s="664" t="s">
        <v>723</v>
      </c>
      <c r="O60" s="664">
        <v>23</v>
      </c>
      <c r="P60" s="664" t="s">
        <v>723</v>
      </c>
      <c r="Q60" s="676">
        <v>30</v>
      </c>
      <c r="R60" s="664" t="s">
        <v>723</v>
      </c>
      <c r="S60" s="664">
        <v>6</v>
      </c>
      <c r="T60" s="664" t="s">
        <v>723</v>
      </c>
      <c r="U60" s="664" t="s">
        <v>723</v>
      </c>
      <c r="V60" s="664" t="s">
        <v>723</v>
      </c>
      <c r="W60" s="664">
        <v>9</v>
      </c>
      <c r="X60" s="675">
        <v>0.24</v>
      </c>
      <c r="Y60" s="676">
        <v>6</v>
      </c>
    </row>
    <row r="61" spans="1:27" s="158" customFormat="1" ht="14.1" customHeight="1" x14ac:dyDescent="0.2">
      <c r="A61" s="561" t="s">
        <v>47</v>
      </c>
      <c r="B61" s="561" t="s">
        <v>48</v>
      </c>
      <c r="C61" s="561" t="s">
        <v>743</v>
      </c>
      <c r="D61" s="561"/>
      <c r="E61" s="653">
        <v>81</v>
      </c>
      <c r="F61" s="662">
        <v>47</v>
      </c>
      <c r="G61" s="662">
        <v>5</v>
      </c>
      <c r="H61" s="662">
        <v>10</v>
      </c>
      <c r="I61" s="662" t="s">
        <v>723</v>
      </c>
      <c r="J61" s="662" t="s">
        <v>723</v>
      </c>
      <c r="K61" s="662" t="s">
        <v>723</v>
      </c>
      <c r="L61" s="666">
        <v>66</v>
      </c>
      <c r="M61" s="675">
        <v>0.82</v>
      </c>
      <c r="N61" s="664" t="s">
        <v>723</v>
      </c>
      <c r="O61" s="664">
        <v>42</v>
      </c>
      <c r="P61" s="664" t="s">
        <v>723</v>
      </c>
      <c r="Q61" s="676">
        <v>121</v>
      </c>
      <c r="R61" s="664" t="s">
        <v>723</v>
      </c>
      <c r="S61" s="664" t="s">
        <v>723</v>
      </c>
      <c r="T61" s="664" t="s">
        <v>723</v>
      </c>
      <c r="U61" s="664" t="s">
        <v>723</v>
      </c>
      <c r="V61" s="664" t="s">
        <v>723</v>
      </c>
      <c r="W61" s="664">
        <v>16</v>
      </c>
      <c r="X61" s="675">
        <v>0.2</v>
      </c>
      <c r="Y61" s="676">
        <v>53</v>
      </c>
    </row>
    <row r="62" spans="1:27" s="158" customFormat="1" ht="14.1" customHeight="1" x14ac:dyDescent="0.2">
      <c r="A62" s="561" t="s">
        <v>128</v>
      </c>
      <c r="B62" s="561" t="s">
        <v>129</v>
      </c>
      <c r="C62" s="561" t="s">
        <v>747</v>
      </c>
      <c r="D62" s="561"/>
      <c r="E62" s="653">
        <v>93</v>
      </c>
      <c r="F62" s="662">
        <v>12</v>
      </c>
      <c r="G62" s="662" t="s">
        <v>723</v>
      </c>
      <c r="H62" s="662" t="s">
        <v>723</v>
      </c>
      <c r="I62" s="662" t="s">
        <v>723</v>
      </c>
      <c r="J62" s="662" t="s">
        <v>723</v>
      </c>
      <c r="K62" s="662" t="s">
        <v>723</v>
      </c>
      <c r="L62" s="666">
        <v>17</v>
      </c>
      <c r="M62" s="675">
        <v>0.18</v>
      </c>
      <c r="N62" s="664" t="s">
        <v>723</v>
      </c>
      <c r="O62" s="664" t="s">
        <v>723</v>
      </c>
      <c r="P62" s="664">
        <v>9</v>
      </c>
      <c r="Q62" s="676">
        <v>30</v>
      </c>
      <c r="R62" s="664">
        <v>5</v>
      </c>
      <c r="S62" s="664" t="s">
        <v>723</v>
      </c>
      <c r="T62" s="664">
        <v>15</v>
      </c>
      <c r="U62" s="664" t="s">
        <v>723</v>
      </c>
      <c r="V62" s="664" t="s">
        <v>723</v>
      </c>
      <c r="W62" s="664">
        <v>20</v>
      </c>
      <c r="X62" s="675">
        <v>0.22</v>
      </c>
      <c r="Y62" s="676" t="s">
        <v>723</v>
      </c>
    </row>
    <row r="63" spans="1:27" s="158" customFormat="1" ht="14.1" customHeight="1" x14ac:dyDescent="0.2">
      <c r="A63" s="561" t="s">
        <v>274</v>
      </c>
      <c r="B63" s="561" t="s">
        <v>275</v>
      </c>
      <c r="C63" s="561" t="s">
        <v>745</v>
      </c>
      <c r="D63" s="561"/>
      <c r="E63" s="653">
        <v>50</v>
      </c>
      <c r="F63" s="662">
        <v>27</v>
      </c>
      <c r="G63" s="662" t="s">
        <v>723</v>
      </c>
      <c r="H63" s="662" t="s">
        <v>723</v>
      </c>
      <c r="I63" s="662" t="s">
        <v>723</v>
      </c>
      <c r="J63" s="662" t="s">
        <v>723</v>
      </c>
      <c r="K63" s="662" t="s">
        <v>723</v>
      </c>
      <c r="L63" s="666">
        <v>36</v>
      </c>
      <c r="M63" s="675">
        <v>0.72</v>
      </c>
      <c r="N63" s="664">
        <v>11</v>
      </c>
      <c r="O63" s="664">
        <v>30</v>
      </c>
      <c r="P63" s="664">
        <v>20</v>
      </c>
      <c r="Q63" s="676">
        <v>97</v>
      </c>
      <c r="R63" s="664">
        <v>26</v>
      </c>
      <c r="S63" s="664">
        <v>12</v>
      </c>
      <c r="T63" s="664" t="s">
        <v>723</v>
      </c>
      <c r="U63" s="664" t="s">
        <v>723</v>
      </c>
      <c r="V63" s="664">
        <v>37</v>
      </c>
      <c r="W63" s="664">
        <v>75</v>
      </c>
      <c r="X63" s="675">
        <v>1.51</v>
      </c>
      <c r="Y63" s="676">
        <v>8</v>
      </c>
    </row>
    <row r="64" spans="1:27" s="158" customFormat="1" ht="14.1" customHeight="1" x14ac:dyDescent="0.2">
      <c r="A64" s="561" t="s">
        <v>356</v>
      </c>
      <c r="B64" s="561" t="s">
        <v>357</v>
      </c>
      <c r="C64" s="561" t="s">
        <v>746</v>
      </c>
      <c r="D64" s="561"/>
      <c r="E64" s="653">
        <v>112</v>
      </c>
      <c r="F64" s="662">
        <v>8</v>
      </c>
      <c r="G64" s="662" t="s">
        <v>723</v>
      </c>
      <c r="H64" s="662" t="s">
        <v>723</v>
      </c>
      <c r="I64" s="662" t="s">
        <v>723</v>
      </c>
      <c r="J64" s="662" t="s">
        <v>723</v>
      </c>
      <c r="K64" s="662" t="s">
        <v>723</v>
      </c>
      <c r="L64" s="666">
        <v>16</v>
      </c>
      <c r="M64" s="675">
        <v>0.15</v>
      </c>
      <c r="N64" s="664" t="s">
        <v>723</v>
      </c>
      <c r="O64" s="664" t="s">
        <v>723</v>
      </c>
      <c r="P64" s="664" t="s">
        <v>723</v>
      </c>
      <c r="Q64" s="676">
        <v>23</v>
      </c>
      <c r="R64" s="664">
        <v>19</v>
      </c>
      <c r="S64" s="664">
        <v>30</v>
      </c>
      <c r="T64" s="664">
        <v>18</v>
      </c>
      <c r="U64" s="664">
        <v>126</v>
      </c>
      <c r="V64" s="664">
        <v>197</v>
      </c>
      <c r="W64" s="664">
        <v>390</v>
      </c>
      <c r="X64" s="675">
        <v>3.56</v>
      </c>
      <c r="Y64" s="676">
        <v>41</v>
      </c>
    </row>
    <row r="65" spans="1:25" s="158" customFormat="1" ht="14.1" customHeight="1" x14ac:dyDescent="0.2">
      <c r="A65" s="561" t="s">
        <v>228</v>
      </c>
      <c r="B65" s="561" t="s">
        <v>229</v>
      </c>
      <c r="C65" s="561" t="s">
        <v>749</v>
      </c>
      <c r="D65" s="561"/>
      <c r="E65" s="653">
        <v>43</v>
      </c>
      <c r="F65" s="662" t="s">
        <v>723</v>
      </c>
      <c r="G65" s="662" t="s">
        <v>723</v>
      </c>
      <c r="H65" s="662" t="s">
        <v>723</v>
      </c>
      <c r="I65" s="662" t="s">
        <v>723</v>
      </c>
      <c r="J65" s="662" t="s">
        <v>723</v>
      </c>
      <c r="K65" s="662" t="s">
        <v>723</v>
      </c>
      <c r="L65" s="666">
        <v>9</v>
      </c>
      <c r="M65" s="675">
        <v>0.21</v>
      </c>
      <c r="N65" s="664" t="s">
        <v>723</v>
      </c>
      <c r="O65" s="664" t="s">
        <v>723</v>
      </c>
      <c r="P65" s="664">
        <v>6</v>
      </c>
      <c r="Q65" s="676">
        <v>19</v>
      </c>
      <c r="R65" s="664" t="s">
        <v>723</v>
      </c>
      <c r="S65" s="664" t="s">
        <v>723</v>
      </c>
      <c r="T65" s="664" t="s">
        <v>723</v>
      </c>
      <c r="U65" s="664" t="s">
        <v>723</v>
      </c>
      <c r="V65" s="664" t="s">
        <v>723</v>
      </c>
      <c r="W65" s="664" t="s">
        <v>619</v>
      </c>
      <c r="X65" s="675">
        <v>0.05</v>
      </c>
      <c r="Y65" s="676" t="s">
        <v>723</v>
      </c>
    </row>
    <row r="66" spans="1:25" s="158" customFormat="1" ht="14.1" customHeight="1" x14ac:dyDescent="0.2">
      <c r="A66" s="561" t="s">
        <v>476</v>
      </c>
      <c r="B66" s="561" t="s">
        <v>477</v>
      </c>
      <c r="C66" s="561" t="s">
        <v>742</v>
      </c>
      <c r="D66" s="561"/>
      <c r="E66" s="653">
        <v>66</v>
      </c>
      <c r="F66" s="662">
        <v>19</v>
      </c>
      <c r="G66" s="662" t="s">
        <v>723</v>
      </c>
      <c r="H66" s="662" t="s">
        <v>723</v>
      </c>
      <c r="I66" s="662" t="s">
        <v>723</v>
      </c>
      <c r="J66" s="662" t="s">
        <v>723</v>
      </c>
      <c r="K66" s="662" t="s">
        <v>723</v>
      </c>
      <c r="L66" s="666">
        <v>21</v>
      </c>
      <c r="M66" s="675">
        <v>0.32</v>
      </c>
      <c r="N66" s="664">
        <v>11</v>
      </c>
      <c r="O66" s="664">
        <v>75</v>
      </c>
      <c r="P66" s="664">
        <v>96</v>
      </c>
      <c r="Q66" s="676">
        <v>203</v>
      </c>
      <c r="R66" s="664">
        <v>14</v>
      </c>
      <c r="S66" s="664">
        <v>45</v>
      </c>
      <c r="T66" s="664">
        <v>7</v>
      </c>
      <c r="U66" s="664" t="s">
        <v>723</v>
      </c>
      <c r="V66" s="664" t="s">
        <v>723</v>
      </c>
      <c r="W66" s="664">
        <v>66</v>
      </c>
      <c r="X66" s="675">
        <v>1.02</v>
      </c>
      <c r="Y66" s="676" t="s">
        <v>723</v>
      </c>
    </row>
    <row r="67" spans="1:25" s="158" customFormat="1" ht="14.1" customHeight="1" x14ac:dyDescent="0.2">
      <c r="A67" s="561" t="s">
        <v>37</v>
      </c>
      <c r="B67" s="561" t="s">
        <v>38</v>
      </c>
      <c r="C67" s="561" t="s">
        <v>743</v>
      </c>
      <c r="D67" s="561"/>
      <c r="E67" s="653">
        <v>50</v>
      </c>
      <c r="F67" s="662" t="s">
        <v>723</v>
      </c>
      <c r="G67" s="662" t="s">
        <v>723</v>
      </c>
      <c r="H67" s="662" t="s">
        <v>723</v>
      </c>
      <c r="I67" s="662" t="s">
        <v>723</v>
      </c>
      <c r="J67" s="662" t="s">
        <v>723</v>
      </c>
      <c r="K67" s="662" t="s">
        <v>723</v>
      </c>
      <c r="L67" s="666">
        <v>16</v>
      </c>
      <c r="M67" s="675">
        <v>0.32</v>
      </c>
      <c r="N67" s="664">
        <v>10</v>
      </c>
      <c r="O67" s="664">
        <v>6</v>
      </c>
      <c r="P67" s="664">
        <v>12</v>
      </c>
      <c r="Q67" s="676">
        <v>44</v>
      </c>
      <c r="R67" s="664" t="s">
        <v>723</v>
      </c>
      <c r="S67" s="664" t="s">
        <v>723</v>
      </c>
      <c r="T67" s="664" t="s">
        <v>723</v>
      </c>
      <c r="U67" s="664" t="s">
        <v>723</v>
      </c>
      <c r="V67" s="664" t="s">
        <v>723</v>
      </c>
      <c r="W67" s="664">
        <v>14</v>
      </c>
      <c r="X67" s="675">
        <v>0.28000000000000003</v>
      </c>
      <c r="Y67" s="676" t="s">
        <v>723</v>
      </c>
    </row>
    <row r="68" spans="1:25" s="158" customFormat="1" ht="14.1" customHeight="1" x14ac:dyDescent="0.2">
      <c r="A68" s="561" t="s">
        <v>290</v>
      </c>
      <c r="B68" s="561" t="s">
        <v>291</v>
      </c>
      <c r="C68" s="561" t="s">
        <v>745</v>
      </c>
      <c r="D68" s="561"/>
      <c r="E68" s="653">
        <v>37.61</v>
      </c>
      <c r="F68" s="662">
        <v>19</v>
      </c>
      <c r="G68" s="662" t="s">
        <v>723</v>
      </c>
      <c r="H68" s="662" t="s">
        <v>723</v>
      </c>
      <c r="I68" s="662" t="s">
        <v>723</v>
      </c>
      <c r="J68" s="662" t="s">
        <v>723</v>
      </c>
      <c r="K68" s="662" t="s">
        <v>723</v>
      </c>
      <c r="L68" s="666">
        <v>21</v>
      </c>
      <c r="M68" s="675">
        <v>0.56000000000000005</v>
      </c>
      <c r="N68" s="664">
        <v>6</v>
      </c>
      <c r="O68" s="664" t="s">
        <v>723</v>
      </c>
      <c r="P68" s="664" t="s">
        <v>723</v>
      </c>
      <c r="Q68" s="676">
        <v>30</v>
      </c>
      <c r="R68" s="664">
        <v>35</v>
      </c>
      <c r="S68" s="664">
        <v>17</v>
      </c>
      <c r="T68" s="664" t="s">
        <v>723</v>
      </c>
      <c r="U68" s="664">
        <v>57</v>
      </c>
      <c r="V68" s="664" t="s">
        <v>723</v>
      </c>
      <c r="W68" s="664">
        <v>124</v>
      </c>
      <c r="X68" s="675">
        <v>3.32</v>
      </c>
      <c r="Y68" s="676">
        <v>7</v>
      </c>
    </row>
    <row r="69" spans="1:25" s="158" customFormat="1" ht="14.1" customHeight="1" x14ac:dyDescent="0.2">
      <c r="A69" s="561" t="s">
        <v>269</v>
      </c>
      <c r="B69" s="561" t="s">
        <v>650</v>
      </c>
      <c r="C69" s="561" t="s">
        <v>745</v>
      </c>
      <c r="D69" s="561"/>
      <c r="E69" s="653">
        <v>116.965</v>
      </c>
      <c r="F69" s="662">
        <v>44</v>
      </c>
      <c r="G69" s="662" t="s">
        <v>723</v>
      </c>
      <c r="H69" s="662" t="s">
        <v>723</v>
      </c>
      <c r="I69" s="662" t="s">
        <v>723</v>
      </c>
      <c r="J69" s="662" t="s">
        <v>723</v>
      </c>
      <c r="K69" s="662" t="s">
        <v>723</v>
      </c>
      <c r="L69" s="666">
        <v>52</v>
      </c>
      <c r="M69" s="675">
        <v>0.45</v>
      </c>
      <c r="N69" s="664" t="s">
        <v>723</v>
      </c>
      <c r="O69" s="664" t="s">
        <v>723</v>
      </c>
      <c r="P69" s="664">
        <v>14</v>
      </c>
      <c r="Q69" s="676">
        <v>72</v>
      </c>
      <c r="R69" s="664" t="s">
        <v>723</v>
      </c>
      <c r="S69" s="664">
        <v>42</v>
      </c>
      <c r="T69" s="664">
        <v>19</v>
      </c>
      <c r="U69" s="664" t="s">
        <v>723</v>
      </c>
      <c r="V69" s="664">
        <v>65</v>
      </c>
      <c r="W69" s="664">
        <v>133</v>
      </c>
      <c r="X69" s="675">
        <v>1.1599999999999999</v>
      </c>
      <c r="Y69" s="676">
        <v>5</v>
      </c>
    </row>
    <row r="70" spans="1:25" s="158" customFormat="1" ht="14.1" customHeight="1" x14ac:dyDescent="0.2">
      <c r="A70" s="561" t="s">
        <v>158</v>
      </c>
      <c r="B70" s="561" t="s">
        <v>159</v>
      </c>
      <c r="C70" s="561" t="s">
        <v>744</v>
      </c>
      <c r="D70" s="561"/>
      <c r="E70" s="653">
        <v>73</v>
      </c>
      <c r="F70" s="662" t="s">
        <v>723</v>
      </c>
      <c r="G70" s="662" t="s">
        <v>723</v>
      </c>
      <c r="H70" s="662" t="s">
        <v>723</v>
      </c>
      <c r="I70" s="662" t="s">
        <v>723</v>
      </c>
      <c r="J70" s="662" t="s">
        <v>723</v>
      </c>
      <c r="K70" s="662" t="s">
        <v>723</v>
      </c>
      <c r="L70" s="666">
        <v>28</v>
      </c>
      <c r="M70" s="675">
        <v>0.39</v>
      </c>
      <c r="N70" s="664">
        <v>5</v>
      </c>
      <c r="O70" s="664" t="s">
        <v>723</v>
      </c>
      <c r="P70" s="664" t="s">
        <v>723</v>
      </c>
      <c r="Q70" s="676">
        <v>37</v>
      </c>
      <c r="R70" s="664">
        <v>6</v>
      </c>
      <c r="S70" s="664">
        <v>5</v>
      </c>
      <c r="T70" s="664">
        <v>26</v>
      </c>
      <c r="U70" s="664" t="s">
        <v>723</v>
      </c>
      <c r="V70" s="664" t="s">
        <v>723</v>
      </c>
      <c r="W70" s="664">
        <v>37</v>
      </c>
      <c r="X70" s="675">
        <v>0.52</v>
      </c>
      <c r="Y70" s="676">
        <v>9</v>
      </c>
    </row>
    <row r="71" spans="1:25" s="158" customFormat="1" ht="14.1" customHeight="1" x14ac:dyDescent="0.2">
      <c r="A71" s="561" t="s">
        <v>292</v>
      </c>
      <c r="B71" s="561" t="s">
        <v>293</v>
      </c>
      <c r="C71" s="561" t="s">
        <v>745</v>
      </c>
      <c r="D71" s="561"/>
      <c r="E71" s="653">
        <v>74</v>
      </c>
      <c r="F71" s="662">
        <v>54</v>
      </c>
      <c r="G71" s="662">
        <v>5</v>
      </c>
      <c r="H71" s="662" t="s">
        <v>723</v>
      </c>
      <c r="I71" s="662" t="s">
        <v>723</v>
      </c>
      <c r="J71" s="662" t="s">
        <v>723</v>
      </c>
      <c r="K71" s="662">
        <v>18</v>
      </c>
      <c r="L71" s="666">
        <v>80</v>
      </c>
      <c r="M71" s="675">
        <v>1.0900000000000001</v>
      </c>
      <c r="N71" s="664" t="s">
        <v>723</v>
      </c>
      <c r="O71" s="664" t="s">
        <v>723</v>
      </c>
      <c r="P71" s="664" t="s">
        <v>723</v>
      </c>
      <c r="Q71" s="676">
        <v>87</v>
      </c>
      <c r="R71" s="664">
        <v>115</v>
      </c>
      <c r="S71" s="664">
        <v>8</v>
      </c>
      <c r="T71" s="664">
        <v>59</v>
      </c>
      <c r="U71" s="664">
        <v>10</v>
      </c>
      <c r="V71" s="664">
        <v>151</v>
      </c>
      <c r="W71" s="664">
        <v>343</v>
      </c>
      <c r="X71" s="675">
        <v>4.6900000000000004</v>
      </c>
      <c r="Y71" s="676">
        <v>12</v>
      </c>
    </row>
    <row r="72" spans="1:25" s="158" customFormat="1" ht="14.1" customHeight="1" x14ac:dyDescent="0.2">
      <c r="A72" s="561" t="s">
        <v>584</v>
      </c>
      <c r="B72" s="561" t="s">
        <v>585</v>
      </c>
      <c r="C72" s="561" t="s">
        <v>748</v>
      </c>
      <c r="D72" s="561"/>
      <c r="E72" s="653">
        <v>52.97</v>
      </c>
      <c r="F72" s="662">
        <v>35</v>
      </c>
      <c r="G72" s="662" t="s">
        <v>723</v>
      </c>
      <c r="H72" s="662" t="s">
        <v>723</v>
      </c>
      <c r="I72" s="662" t="s">
        <v>723</v>
      </c>
      <c r="J72" s="662" t="s">
        <v>723</v>
      </c>
      <c r="K72" s="662" t="s">
        <v>723</v>
      </c>
      <c r="L72" s="666">
        <v>39</v>
      </c>
      <c r="M72" s="675">
        <v>0.74</v>
      </c>
      <c r="N72" s="664">
        <v>5</v>
      </c>
      <c r="O72" s="664">
        <v>6</v>
      </c>
      <c r="P72" s="664">
        <v>21</v>
      </c>
      <c r="Q72" s="676">
        <v>71</v>
      </c>
      <c r="R72" s="664" t="s">
        <v>723</v>
      </c>
      <c r="S72" s="664" t="s">
        <v>723</v>
      </c>
      <c r="T72" s="664">
        <v>12</v>
      </c>
      <c r="U72" s="664" t="s">
        <v>723</v>
      </c>
      <c r="V72" s="664" t="s">
        <v>723</v>
      </c>
      <c r="W72" s="664">
        <v>15</v>
      </c>
      <c r="X72" s="675">
        <v>0.28999999999999998</v>
      </c>
      <c r="Y72" s="676">
        <v>12</v>
      </c>
    </row>
    <row r="73" spans="1:25" s="158" customFormat="1" ht="14.1" customHeight="1" x14ac:dyDescent="0.2">
      <c r="A73" s="561" t="s">
        <v>498</v>
      </c>
      <c r="B73" s="561" t="s">
        <v>499</v>
      </c>
      <c r="C73" s="561" t="s">
        <v>742</v>
      </c>
      <c r="D73" s="561"/>
      <c r="E73" s="653">
        <v>60.314999999999998</v>
      </c>
      <c r="F73" s="662">
        <v>15</v>
      </c>
      <c r="G73" s="662" t="s">
        <v>723</v>
      </c>
      <c r="H73" s="662" t="s">
        <v>723</v>
      </c>
      <c r="I73" s="662" t="s">
        <v>723</v>
      </c>
      <c r="J73" s="662" t="s">
        <v>723</v>
      </c>
      <c r="K73" s="662" t="s">
        <v>723</v>
      </c>
      <c r="L73" s="666">
        <v>18</v>
      </c>
      <c r="M73" s="675">
        <v>0.3</v>
      </c>
      <c r="N73" s="664">
        <v>6</v>
      </c>
      <c r="O73" s="664">
        <v>5</v>
      </c>
      <c r="P73" s="664">
        <v>6</v>
      </c>
      <c r="Q73" s="676">
        <v>35</v>
      </c>
      <c r="R73" s="664" t="s">
        <v>723</v>
      </c>
      <c r="S73" s="664" t="s">
        <v>723</v>
      </c>
      <c r="T73" s="664">
        <v>32</v>
      </c>
      <c r="U73" s="664" t="s">
        <v>723</v>
      </c>
      <c r="V73" s="664">
        <v>8</v>
      </c>
      <c r="W73" s="664">
        <v>41</v>
      </c>
      <c r="X73" s="675">
        <v>0.69</v>
      </c>
      <c r="Y73" s="676" t="s">
        <v>723</v>
      </c>
    </row>
    <row r="74" spans="1:25" s="158" customFormat="1" ht="14.1" customHeight="1" x14ac:dyDescent="0.2">
      <c r="A74" s="561" t="s">
        <v>29</v>
      </c>
      <c r="B74" s="561" t="s">
        <v>651</v>
      </c>
      <c r="C74" s="561" t="s">
        <v>743</v>
      </c>
      <c r="D74" s="561"/>
      <c r="E74" s="653">
        <v>166</v>
      </c>
      <c r="F74" s="662">
        <v>26</v>
      </c>
      <c r="G74" s="662" t="s">
        <v>723</v>
      </c>
      <c r="H74" s="662" t="s">
        <v>723</v>
      </c>
      <c r="I74" s="662" t="s">
        <v>723</v>
      </c>
      <c r="J74" s="662" t="s">
        <v>723</v>
      </c>
      <c r="K74" s="662" t="s">
        <v>723</v>
      </c>
      <c r="L74" s="666">
        <v>29</v>
      </c>
      <c r="M74" s="675">
        <v>0.18</v>
      </c>
      <c r="N74" s="664">
        <v>9</v>
      </c>
      <c r="O74" s="664">
        <v>32</v>
      </c>
      <c r="P74" s="664">
        <v>56</v>
      </c>
      <c r="Q74" s="676">
        <v>126</v>
      </c>
      <c r="R74" s="664" t="s">
        <v>723</v>
      </c>
      <c r="S74" s="664">
        <v>13</v>
      </c>
      <c r="T74" s="664">
        <v>5</v>
      </c>
      <c r="U74" s="664" t="s">
        <v>723</v>
      </c>
      <c r="V74" s="664">
        <v>5</v>
      </c>
      <c r="W74" s="664">
        <v>24</v>
      </c>
      <c r="X74" s="675">
        <v>0.15</v>
      </c>
      <c r="Y74" s="676">
        <v>10</v>
      </c>
    </row>
    <row r="75" spans="1:25" s="158" customFormat="1" ht="14.1" customHeight="1" x14ac:dyDescent="0.2">
      <c r="A75" s="561" t="s">
        <v>30</v>
      </c>
      <c r="B75" s="561" t="s">
        <v>652</v>
      </c>
      <c r="C75" s="561" t="s">
        <v>743</v>
      </c>
      <c r="D75" s="561"/>
      <c r="E75" s="653">
        <v>145</v>
      </c>
      <c r="F75" s="662">
        <v>26</v>
      </c>
      <c r="G75" s="662" t="s">
        <v>723</v>
      </c>
      <c r="H75" s="662" t="s">
        <v>723</v>
      </c>
      <c r="I75" s="662" t="s">
        <v>723</v>
      </c>
      <c r="J75" s="662" t="s">
        <v>723</v>
      </c>
      <c r="K75" s="662" t="s">
        <v>723</v>
      </c>
      <c r="L75" s="666">
        <v>34</v>
      </c>
      <c r="M75" s="675">
        <v>0.24</v>
      </c>
      <c r="N75" s="664">
        <v>21</v>
      </c>
      <c r="O75" s="664">
        <v>9</v>
      </c>
      <c r="P75" s="664">
        <v>55</v>
      </c>
      <c r="Q75" s="676">
        <v>119</v>
      </c>
      <c r="R75" s="664">
        <v>11</v>
      </c>
      <c r="S75" s="664">
        <v>20</v>
      </c>
      <c r="T75" s="664">
        <v>8</v>
      </c>
      <c r="U75" s="664" t="s">
        <v>723</v>
      </c>
      <c r="V75" s="664" t="s">
        <v>723</v>
      </c>
      <c r="W75" s="664">
        <v>39</v>
      </c>
      <c r="X75" s="675">
        <v>0.27</v>
      </c>
      <c r="Y75" s="676" t="s">
        <v>723</v>
      </c>
    </row>
    <row r="76" spans="1:25" s="158" customFormat="1" ht="14.1" customHeight="1" x14ac:dyDescent="0.2">
      <c r="A76" s="561" t="s">
        <v>144</v>
      </c>
      <c r="B76" s="561" t="s">
        <v>145</v>
      </c>
      <c r="C76" s="561" t="s">
        <v>744</v>
      </c>
      <c r="D76" s="561"/>
      <c r="E76" s="653">
        <v>48</v>
      </c>
      <c r="F76" s="662" t="s">
        <v>723</v>
      </c>
      <c r="G76" s="662" t="s">
        <v>723</v>
      </c>
      <c r="H76" s="662" t="s">
        <v>723</v>
      </c>
      <c r="I76" s="662" t="s">
        <v>723</v>
      </c>
      <c r="J76" s="662" t="s">
        <v>723</v>
      </c>
      <c r="K76" s="662" t="s">
        <v>723</v>
      </c>
      <c r="L76" s="666">
        <v>12</v>
      </c>
      <c r="M76" s="675">
        <v>0.25</v>
      </c>
      <c r="N76" s="664" t="s">
        <v>723</v>
      </c>
      <c r="O76" s="664" t="s">
        <v>723</v>
      </c>
      <c r="P76" s="664">
        <v>14</v>
      </c>
      <c r="Q76" s="676">
        <v>35</v>
      </c>
      <c r="R76" s="664" t="s">
        <v>723</v>
      </c>
      <c r="S76" s="664" t="s">
        <v>723</v>
      </c>
      <c r="T76" s="664" t="s">
        <v>723</v>
      </c>
      <c r="U76" s="664" t="s">
        <v>723</v>
      </c>
      <c r="V76" s="664" t="s">
        <v>723</v>
      </c>
      <c r="W76" s="664" t="s">
        <v>619</v>
      </c>
      <c r="X76" s="675">
        <v>0.08</v>
      </c>
      <c r="Y76" s="676" t="s">
        <v>723</v>
      </c>
    </row>
    <row r="77" spans="1:25" s="158" customFormat="1" ht="14.1" customHeight="1" x14ac:dyDescent="0.2">
      <c r="A77" s="561" t="s">
        <v>534</v>
      </c>
      <c r="B77" s="561" t="s">
        <v>535</v>
      </c>
      <c r="C77" s="561" t="s">
        <v>742</v>
      </c>
      <c r="D77" s="561"/>
      <c r="E77" s="653">
        <v>52</v>
      </c>
      <c r="F77" s="662">
        <v>6</v>
      </c>
      <c r="G77" s="662" t="s">
        <v>723</v>
      </c>
      <c r="H77" s="662" t="s">
        <v>723</v>
      </c>
      <c r="I77" s="662" t="s">
        <v>723</v>
      </c>
      <c r="J77" s="662" t="s">
        <v>723</v>
      </c>
      <c r="K77" s="662" t="s">
        <v>723</v>
      </c>
      <c r="L77" s="666">
        <v>8</v>
      </c>
      <c r="M77" s="675">
        <v>0.15</v>
      </c>
      <c r="N77" s="664" t="s">
        <v>723</v>
      </c>
      <c r="O77" s="664" t="s">
        <v>723</v>
      </c>
      <c r="P77" s="664">
        <v>14</v>
      </c>
      <c r="Q77" s="676">
        <v>34</v>
      </c>
      <c r="R77" s="664" t="s">
        <v>723</v>
      </c>
      <c r="S77" s="664" t="s">
        <v>723</v>
      </c>
      <c r="T77" s="664">
        <v>42</v>
      </c>
      <c r="U77" s="664" t="s">
        <v>723</v>
      </c>
      <c r="V77" s="664" t="s">
        <v>723</v>
      </c>
      <c r="W77" s="664">
        <v>45</v>
      </c>
      <c r="X77" s="675">
        <v>0.87</v>
      </c>
      <c r="Y77" s="676">
        <v>6</v>
      </c>
    </row>
    <row r="78" spans="1:25" s="158" customFormat="1" ht="14.1" customHeight="1" x14ac:dyDescent="0.2">
      <c r="A78" s="561" t="s">
        <v>436</v>
      </c>
      <c r="B78" s="561" t="s">
        <v>437</v>
      </c>
      <c r="C78" s="561" t="s">
        <v>742</v>
      </c>
      <c r="D78" s="561"/>
      <c r="E78" s="653">
        <v>38</v>
      </c>
      <c r="F78" s="662">
        <v>10</v>
      </c>
      <c r="G78" s="662" t="s">
        <v>723</v>
      </c>
      <c r="H78" s="662" t="s">
        <v>723</v>
      </c>
      <c r="I78" s="662" t="s">
        <v>723</v>
      </c>
      <c r="J78" s="662" t="s">
        <v>723</v>
      </c>
      <c r="K78" s="662" t="s">
        <v>723</v>
      </c>
      <c r="L78" s="666">
        <v>14</v>
      </c>
      <c r="M78" s="675">
        <v>0.37</v>
      </c>
      <c r="N78" s="664" t="s">
        <v>723</v>
      </c>
      <c r="O78" s="664" t="s">
        <v>723</v>
      </c>
      <c r="P78" s="664" t="s">
        <v>723</v>
      </c>
      <c r="Q78" s="676">
        <v>17</v>
      </c>
      <c r="R78" s="664">
        <v>9</v>
      </c>
      <c r="S78" s="664" t="s">
        <v>723</v>
      </c>
      <c r="T78" s="664">
        <v>21</v>
      </c>
      <c r="U78" s="664" t="s">
        <v>723</v>
      </c>
      <c r="V78" s="664" t="s">
        <v>723</v>
      </c>
      <c r="W78" s="664">
        <v>32</v>
      </c>
      <c r="X78" s="675">
        <v>0.84</v>
      </c>
      <c r="Y78" s="676" t="s">
        <v>723</v>
      </c>
    </row>
    <row r="79" spans="1:25" s="158" customFormat="1" ht="14.1" customHeight="1" x14ac:dyDescent="0.2">
      <c r="A79" s="561" t="s">
        <v>67</v>
      </c>
      <c r="B79" s="561" t="s">
        <v>68</v>
      </c>
      <c r="C79" s="561" t="s">
        <v>743</v>
      </c>
      <c r="D79" s="561"/>
      <c r="E79" s="653">
        <v>48.88</v>
      </c>
      <c r="F79" s="662" t="s">
        <v>723</v>
      </c>
      <c r="G79" s="662" t="s">
        <v>723</v>
      </c>
      <c r="H79" s="662" t="s">
        <v>723</v>
      </c>
      <c r="I79" s="662" t="s">
        <v>723</v>
      </c>
      <c r="J79" s="662" t="s">
        <v>723</v>
      </c>
      <c r="K79" s="662" t="s">
        <v>723</v>
      </c>
      <c r="L79" s="666" t="s">
        <v>723</v>
      </c>
      <c r="M79" s="675">
        <v>0.06</v>
      </c>
      <c r="N79" s="664" t="s">
        <v>723</v>
      </c>
      <c r="O79" s="664" t="s">
        <v>723</v>
      </c>
      <c r="P79" s="664">
        <v>9</v>
      </c>
      <c r="Q79" s="676">
        <v>17</v>
      </c>
      <c r="R79" s="664" t="s">
        <v>723</v>
      </c>
      <c r="S79" s="664" t="s">
        <v>723</v>
      </c>
      <c r="T79" s="664" t="s">
        <v>723</v>
      </c>
      <c r="U79" s="664" t="s">
        <v>723</v>
      </c>
      <c r="V79" s="664" t="s">
        <v>723</v>
      </c>
      <c r="W79" s="664">
        <v>7</v>
      </c>
      <c r="X79" s="675">
        <v>0.15</v>
      </c>
      <c r="Y79" s="676" t="s">
        <v>723</v>
      </c>
    </row>
    <row r="80" spans="1:25" s="158" customFormat="1" ht="14.1" customHeight="1" x14ac:dyDescent="0.2">
      <c r="A80" s="561" t="s">
        <v>572</v>
      </c>
      <c r="B80" s="561" t="s">
        <v>573</v>
      </c>
      <c r="C80" s="561" t="s">
        <v>748</v>
      </c>
      <c r="D80" s="561"/>
      <c r="E80" s="653">
        <v>22</v>
      </c>
      <c r="F80" s="662" t="s">
        <v>723</v>
      </c>
      <c r="G80" s="662" t="s">
        <v>723</v>
      </c>
      <c r="H80" s="662" t="s">
        <v>723</v>
      </c>
      <c r="I80" s="662" t="s">
        <v>723</v>
      </c>
      <c r="J80" s="662" t="s">
        <v>723</v>
      </c>
      <c r="K80" s="662" t="s">
        <v>723</v>
      </c>
      <c r="L80" s="666" t="s">
        <v>723</v>
      </c>
      <c r="M80" s="675">
        <v>0.18</v>
      </c>
      <c r="N80" s="664" t="s">
        <v>723</v>
      </c>
      <c r="O80" s="664" t="s">
        <v>723</v>
      </c>
      <c r="P80" s="664">
        <v>5</v>
      </c>
      <c r="Q80" s="676">
        <v>10</v>
      </c>
      <c r="R80" s="664" t="s">
        <v>723</v>
      </c>
      <c r="S80" s="664" t="s">
        <v>723</v>
      </c>
      <c r="T80" s="664">
        <v>10</v>
      </c>
      <c r="U80" s="664" t="s">
        <v>723</v>
      </c>
      <c r="V80" s="664" t="s">
        <v>723</v>
      </c>
      <c r="W80" s="664">
        <v>18</v>
      </c>
      <c r="X80" s="675">
        <v>0.81</v>
      </c>
      <c r="Y80" s="676" t="s">
        <v>723</v>
      </c>
    </row>
    <row r="81" spans="1:25" s="158" customFormat="1" ht="14.1" customHeight="1" x14ac:dyDescent="0.2">
      <c r="A81" s="561" t="s">
        <v>358</v>
      </c>
      <c r="B81" s="561" t="s">
        <v>359</v>
      </c>
      <c r="C81" s="561" t="s">
        <v>746</v>
      </c>
      <c r="D81" s="561"/>
      <c r="E81" s="653">
        <v>5</v>
      </c>
      <c r="F81" s="662" t="s">
        <v>723</v>
      </c>
      <c r="G81" s="662" t="s">
        <v>723</v>
      </c>
      <c r="H81" s="662" t="s">
        <v>723</v>
      </c>
      <c r="I81" s="662" t="s">
        <v>723</v>
      </c>
      <c r="J81" s="662" t="s">
        <v>723</v>
      </c>
      <c r="K81" s="662" t="s">
        <v>723</v>
      </c>
      <c r="L81" s="666">
        <v>5</v>
      </c>
      <c r="M81" s="675">
        <v>1</v>
      </c>
      <c r="N81" s="664" t="s">
        <v>723</v>
      </c>
      <c r="O81" s="664" t="s">
        <v>723</v>
      </c>
      <c r="P81" s="664" t="s">
        <v>723</v>
      </c>
      <c r="Q81" s="676">
        <v>11</v>
      </c>
      <c r="R81" s="664" t="s">
        <v>723</v>
      </c>
      <c r="S81" s="664" t="s">
        <v>723</v>
      </c>
      <c r="T81" s="664" t="s">
        <v>723</v>
      </c>
      <c r="U81" s="664" t="s">
        <v>723</v>
      </c>
      <c r="V81" s="664">
        <v>13</v>
      </c>
      <c r="W81" s="664">
        <v>18</v>
      </c>
      <c r="X81" s="675">
        <v>3.6</v>
      </c>
      <c r="Y81" s="676" t="s">
        <v>723</v>
      </c>
    </row>
    <row r="82" spans="1:25" s="158" customFormat="1" ht="14.1" customHeight="1" x14ac:dyDescent="0.2">
      <c r="A82" s="561" t="s">
        <v>294</v>
      </c>
      <c r="B82" s="561" t="s">
        <v>295</v>
      </c>
      <c r="C82" s="561" t="s">
        <v>745</v>
      </c>
      <c r="D82" s="561"/>
      <c r="E82" s="653">
        <v>78</v>
      </c>
      <c r="F82" s="662">
        <v>57</v>
      </c>
      <c r="G82" s="662">
        <v>6</v>
      </c>
      <c r="H82" s="662" t="s">
        <v>723</v>
      </c>
      <c r="I82" s="662" t="s">
        <v>723</v>
      </c>
      <c r="J82" s="662" t="s">
        <v>723</v>
      </c>
      <c r="K82" s="662" t="s">
        <v>723</v>
      </c>
      <c r="L82" s="666">
        <v>70</v>
      </c>
      <c r="M82" s="675">
        <v>0.91</v>
      </c>
      <c r="N82" s="664">
        <v>12</v>
      </c>
      <c r="O82" s="664" t="s">
        <v>723</v>
      </c>
      <c r="P82" s="664" t="s">
        <v>723</v>
      </c>
      <c r="Q82" s="676">
        <v>88</v>
      </c>
      <c r="R82" s="664">
        <v>24</v>
      </c>
      <c r="S82" s="664">
        <v>6</v>
      </c>
      <c r="T82" s="664">
        <v>107</v>
      </c>
      <c r="U82" s="664">
        <v>52</v>
      </c>
      <c r="V82" s="664">
        <v>15</v>
      </c>
      <c r="W82" s="664">
        <v>204</v>
      </c>
      <c r="X82" s="675">
        <v>2.66</v>
      </c>
      <c r="Y82" s="676">
        <v>42</v>
      </c>
    </row>
    <row r="83" spans="1:25" s="158" customFormat="1" ht="14.1" customHeight="1" x14ac:dyDescent="0.2">
      <c r="A83" s="561" t="s">
        <v>39</v>
      </c>
      <c r="B83" s="561" t="s">
        <v>40</v>
      </c>
      <c r="C83" s="561" t="s">
        <v>743</v>
      </c>
      <c r="D83" s="561"/>
      <c r="E83" s="653">
        <v>31</v>
      </c>
      <c r="F83" s="662" t="s">
        <v>723</v>
      </c>
      <c r="G83" s="662" t="s">
        <v>723</v>
      </c>
      <c r="H83" s="662" t="s">
        <v>723</v>
      </c>
      <c r="I83" s="662" t="s">
        <v>723</v>
      </c>
      <c r="J83" s="662" t="s">
        <v>723</v>
      </c>
      <c r="K83" s="662" t="s">
        <v>723</v>
      </c>
      <c r="L83" s="666">
        <v>5</v>
      </c>
      <c r="M83" s="675">
        <v>0.16</v>
      </c>
      <c r="N83" s="664" t="s">
        <v>723</v>
      </c>
      <c r="O83" s="664" t="s">
        <v>723</v>
      </c>
      <c r="P83" s="664" t="s">
        <v>723</v>
      </c>
      <c r="Q83" s="676">
        <v>8</v>
      </c>
      <c r="R83" s="664" t="s">
        <v>723</v>
      </c>
      <c r="S83" s="664" t="s">
        <v>723</v>
      </c>
      <c r="T83" s="664" t="s">
        <v>723</v>
      </c>
      <c r="U83" s="664" t="s">
        <v>723</v>
      </c>
      <c r="V83" s="664" t="s">
        <v>723</v>
      </c>
      <c r="W83" s="664" t="s">
        <v>619</v>
      </c>
      <c r="X83" s="675">
        <v>0.13</v>
      </c>
      <c r="Y83" s="676" t="s">
        <v>723</v>
      </c>
    </row>
    <row r="84" spans="1:25" s="158" customFormat="1" ht="14.1" customHeight="1" x14ac:dyDescent="0.2">
      <c r="A84" s="561" t="s">
        <v>184</v>
      </c>
      <c r="B84" s="561" t="s">
        <v>185</v>
      </c>
      <c r="C84" s="561" t="s">
        <v>744</v>
      </c>
      <c r="D84" s="561"/>
      <c r="E84" s="653">
        <v>28.29</v>
      </c>
      <c r="F84" s="662">
        <v>38</v>
      </c>
      <c r="G84" s="662" t="s">
        <v>723</v>
      </c>
      <c r="H84" s="662" t="s">
        <v>723</v>
      </c>
      <c r="I84" s="662" t="s">
        <v>723</v>
      </c>
      <c r="J84" s="662" t="s">
        <v>723</v>
      </c>
      <c r="K84" s="662" t="s">
        <v>723</v>
      </c>
      <c r="L84" s="666">
        <v>42</v>
      </c>
      <c r="M84" s="675">
        <v>1.51</v>
      </c>
      <c r="N84" s="664" t="s">
        <v>723</v>
      </c>
      <c r="O84" s="664" t="s">
        <v>723</v>
      </c>
      <c r="P84" s="664" t="s">
        <v>723</v>
      </c>
      <c r="Q84" s="676">
        <v>54</v>
      </c>
      <c r="R84" s="664">
        <v>9</v>
      </c>
      <c r="S84" s="664" t="s">
        <v>723</v>
      </c>
      <c r="T84" s="664">
        <v>11</v>
      </c>
      <c r="U84" s="664" t="s">
        <v>723</v>
      </c>
      <c r="V84" s="664" t="s">
        <v>723</v>
      </c>
      <c r="W84" s="664">
        <v>20</v>
      </c>
      <c r="X84" s="675">
        <v>0.72</v>
      </c>
      <c r="Y84" s="676">
        <v>22</v>
      </c>
    </row>
    <row r="85" spans="1:25" s="158" customFormat="1" ht="14.1" customHeight="1" x14ac:dyDescent="0.2">
      <c r="A85" s="561" t="s">
        <v>547</v>
      </c>
      <c r="B85" s="561" t="s">
        <v>653</v>
      </c>
      <c r="C85" s="561" t="s">
        <v>748</v>
      </c>
      <c r="D85" s="561"/>
      <c r="E85" s="653">
        <v>244</v>
      </c>
      <c r="F85" s="662">
        <v>73</v>
      </c>
      <c r="G85" s="662" t="s">
        <v>723</v>
      </c>
      <c r="H85" s="662" t="s">
        <v>723</v>
      </c>
      <c r="I85" s="662" t="s">
        <v>723</v>
      </c>
      <c r="J85" s="662" t="s">
        <v>723</v>
      </c>
      <c r="K85" s="662">
        <v>5</v>
      </c>
      <c r="L85" s="666">
        <v>81</v>
      </c>
      <c r="M85" s="675">
        <v>0.34</v>
      </c>
      <c r="N85" s="664">
        <v>18</v>
      </c>
      <c r="O85" s="664">
        <v>5</v>
      </c>
      <c r="P85" s="664">
        <v>71</v>
      </c>
      <c r="Q85" s="676">
        <v>175</v>
      </c>
      <c r="R85" s="664">
        <v>52</v>
      </c>
      <c r="S85" s="664">
        <v>20</v>
      </c>
      <c r="T85" s="664">
        <v>25</v>
      </c>
      <c r="U85" s="664">
        <v>92</v>
      </c>
      <c r="V85" s="664">
        <v>13</v>
      </c>
      <c r="W85" s="664">
        <v>202</v>
      </c>
      <c r="X85" s="675">
        <v>0.84</v>
      </c>
      <c r="Y85" s="676">
        <v>56</v>
      </c>
    </row>
    <row r="86" spans="1:25" s="158" customFormat="1" ht="14.1" customHeight="1" x14ac:dyDescent="0.2">
      <c r="A86" s="561" t="s">
        <v>586</v>
      </c>
      <c r="B86" s="561" t="s">
        <v>587</v>
      </c>
      <c r="C86" s="561" t="s">
        <v>748</v>
      </c>
      <c r="D86" s="561"/>
      <c r="E86" s="653">
        <v>38</v>
      </c>
      <c r="F86" s="662" t="s">
        <v>723</v>
      </c>
      <c r="G86" s="662" t="s">
        <v>723</v>
      </c>
      <c r="H86" s="662" t="s">
        <v>723</v>
      </c>
      <c r="I86" s="662" t="s">
        <v>723</v>
      </c>
      <c r="J86" s="662" t="s">
        <v>723</v>
      </c>
      <c r="K86" s="662" t="s">
        <v>723</v>
      </c>
      <c r="L86" s="666">
        <v>7</v>
      </c>
      <c r="M86" s="675">
        <v>0.19</v>
      </c>
      <c r="N86" s="664" t="s">
        <v>723</v>
      </c>
      <c r="O86" s="664">
        <v>14</v>
      </c>
      <c r="P86" s="664" t="s">
        <v>723</v>
      </c>
      <c r="Q86" s="676">
        <v>28</v>
      </c>
      <c r="R86" s="664" t="s">
        <v>723</v>
      </c>
      <c r="S86" s="664" t="s">
        <v>723</v>
      </c>
      <c r="T86" s="664">
        <v>8</v>
      </c>
      <c r="U86" s="664" t="s">
        <v>723</v>
      </c>
      <c r="V86" s="664" t="s">
        <v>723</v>
      </c>
      <c r="W86" s="664">
        <v>10</v>
      </c>
      <c r="X86" s="675">
        <v>0.27</v>
      </c>
      <c r="Y86" s="676" t="s">
        <v>723</v>
      </c>
    </row>
    <row r="87" spans="1:25" s="158" customFormat="1" ht="14.1" customHeight="1" x14ac:dyDescent="0.2">
      <c r="A87" s="561" t="s">
        <v>10</v>
      </c>
      <c r="B87" s="561" t="s">
        <v>654</v>
      </c>
      <c r="C87" s="561" t="s">
        <v>750</v>
      </c>
      <c r="D87" s="561"/>
      <c r="E87" s="653">
        <v>231</v>
      </c>
      <c r="F87" s="662">
        <v>30</v>
      </c>
      <c r="G87" s="662" t="s">
        <v>723</v>
      </c>
      <c r="H87" s="662" t="s">
        <v>723</v>
      </c>
      <c r="I87" s="662" t="s">
        <v>723</v>
      </c>
      <c r="J87" s="662" t="s">
        <v>723</v>
      </c>
      <c r="K87" s="662" t="s">
        <v>723</v>
      </c>
      <c r="L87" s="666">
        <v>33</v>
      </c>
      <c r="M87" s="675">
        <v>0.14000000000000001</v>
      </c>
      <c r="N87" s="664">
        <v>9</v>
      </c>
      <c r="O87" s="664">
        <v>7</v>
      </c>
      <c r="P87" s="664">
        <v>5</v>
      </c>
      <c r="Q87" s="676">
        <v>54</v>
      </c>
      <c r="R87" s="664" t="s">
        <v>723</v>
      </c>
      <c r="S87" s="664" t="s">
        <v>723</v>
      </c>
      <c r="T87" s="664" t="s">
        <v>723</v>
      </c>
      <c r="U87" s="664">
        <v>5</v>
      </c>
      <c r="V87" s="664" t="s">
        <v>723</v>
      </c>
      <c r="W87" s="664">
        <v>8</v>
      </c>
      <c r="X87" s="675">
        <v>0.03</v>
      </c>
      <c r="Y87" s="676">
        <v>21</v>
      </c>
    </row>
    <row r="88" spans="1:25" s="158" customFormat="1" ht="14.1" customHeight="1" x14ac:dyDescent="0.2">
      <c r="A88" s="561" t="s">
        <v>256</v>
      </c>
      <c r="B88" s="561" t="s">
        <v>257</v>
      </c>
      <c r="C88" s="561" t="s">
        <v>749</v>
      </c>
      <c r="D88" s="561"/>
      <c r="E88" s="653">
        <v>144</v>
      </c>
      <c r="F88" s="662">
        <v>104</v>
      </c>
      <c r="G88" s="662">
        <v>41</v>
      </c>
      <c r="H88" s="662">
        <v>10</v>
      </c>
      <c r="I88" s="662">
        <v>8</v>
      </c>
      <c r="J88" s="662" t="s">
        <v>723</v>
      </c>
      <c r="K88" s="662" t="s">
        <v>723</v>
      </c>
      <c r="L88" s="666">
        <v>165</v>
      </c>
      <c r="M88" s="675">
        <v>1.17</v>
      </c>
      <c r="N88" s="664">
        <v>12</v>
      </c>
      <c r="O88" s="664">
        <v>40</v>
      </c>
      <c r="P88" s="664">
        <v>66</v>
      </c>
      <c r="Q88" s="676">
        <v>283</v>
      </c>
      <c r="R88" s="664" t="s">
        <v>723</v>
      </c>
      <c r="S88" s="664" t="s">
        <v>723</v>
      </c>
      <c r="T88" s="664">
        <v>5</v>
      </c>
      <c r="U88" s="664" t="s">
        <v>723</v>
      </c>
      <c r="V88" s="664">
        <v>116</v>
      </c>
      <c r="W88" s="664">
        <v>121</v>
      </c>
      <c r="X88" s="675">
        <v>0.85</v>
      </c>
      <c r="Y88" s="676">
        <v>490</v>
      </c>
    </row>
    <row r="89" spans="1:25" s="158" customFormat="1" ht="14.1" customHeight="1" x14ac:dyDescent="0.2">
      <c r="A89" s="561" t="s">
        <v>104</v>
      </c>
      <c r="B89" s="561" t="s">
        <v>105</v>
      </c>
      <c r="C89" s="561" t="s">
        <v>747</v>
      </c>
      <c r="D89" s="561"/>
      <c r="E89" s="653">
        <v>25.234999999999999</v>
      </c>
      <c r="F89" s="662" t="s">
        <v>723</v>
      </c>
      <c r="G89" s="662" t="s">
        <v>723</v>
      </c>
      <c r="H89" s="662" t="s">
        <v>723</v>
      </c>
      <c r="I89" s="662" t="s">
        <v>723</v>
      </c>
      <c r="J89" s="662" t="s">
        <v>723</v>
      </c>
      <c r="K89" s="662" t="s">
        <v>723</v>
      </c>
      <c r="L89" s="666" t="s">
        <v>723</v>
      </c>
      <c r="M89" s="675">
        <v>0.12</v>
      </c>
      <c r="N89" s="664" t="s">
        <v>723</v>
      </c>
      <c r="O89" s="664">
        <v>7</v>
      </c>
      <c r="P89" s="664" t="s">
        <v>723</v>
      </c>
      <c r="Q89" s="676">
        <v>17</v>
      </c>
      <c r="R89" s="664" t="s">
        <v>723</v>
      </c>
      <c r="S89" s="664" t="s">
        <v>723</v>
      </c>
      <c r="T89" s="664" t="s">
        <v>723</v>
      </c>
      <c r="U89" s="664" t="s">
        <v>723</v>
      </c>
      <c r="V89" s="664" t="s">
        <v>723</v>
      </c>
      <c r="W89" s="664">
        <v>5</v>
      </c>
      <c r="X89" s="675">
        <v>0.2</v>
      </c>
      <c r="Y89" s="676" t="s">
        <v>723</v>
      </c>
    </row>
    <row r="90" spans="1:25" s="158" customFormat="1" ht="14.1" customHeight="1" x14ac:dyDescent="0.2">
      <c r="A90" s="561" t="s">
        <v>536</v>
      </c>
      <c r="B90" s="561" t="s">
        <v>537</v>
      </c>
      <c r="C90" s="561" t="s">
        <v>742</v>
      </c>
      <c r="D90" s="561"/>
      <c r="E90" s="653">
        <v>46</v>
      </c>
      <c r="F90" s="662">
        <v>22</v>
      </c>
      <c r="G90" s="662" t="s">
        <v>723</v>
      </c>
      <c r="H90" s="662" t="s">
        <v>723</v>
      </c>
      <c r="I90" s="662" t="s">
        <v>723</v>
      </c>
      <c r="J90" s="662" t="s">
        <v>723</v>
      </c>
      <c r="K90" s="662">
        <v>10</v>
      </c>
      <c r="L90" s="666">
        <v>42</v>
      </c>
      <c r="M90" s="675">
        <v>0.92</v>
      </c>
      <c r="N90" s="664">
        <v>12</v>
      </c>
      <c r="O90" s="664">
        <v>6</v>
      </c>
      <c r="P90" s="664">
        <v>6</v>
      </c>
      <c r="Q90" s="676">
        <v>66</v>
      </c>
      <c r="R90" s="664">
        <v>11</v>
      </c>
      <c r="S90" s="664">
        <v>42</v>
      </c>
      <c r="T90" s="664">
        <v>97</v>
      </c>
      <c r="U90" s="664">
        <v>7</v>
      </c>
      <c r="V90" s="664">
        <v>7</v>
      </c>
      <c r="W90" s="664">
        <v>164</v>
      </c>
      <c r="X90" s="675">
        <v>3.6</v>
      </c>
      <c r="Y90" s="676" t="s">
        <v>723</v>
      </c>
    </row>
    <row r="91" spans="1:25" s="158" customFormat="1" ht="14.1" customHeight="1" x14ac:dyDescent="0.2">
      <c r="A91" s="561" t="s">
        <v>394</v>
      </c>
      <c r="B91" s="561" t="s">
        <v>395</v>
      </c>
      <c r="C91" s="561" t="s">
        <v>746</v>
      </c>
      <c r="D91" s="561"/>
      <c r="E91" s="653">
        <v>160</v>
      </c>
      <c r="F91" s="662">
        <v>32</v>
      </c>
      <c r="G91" s="662">
        <v>95</v>
      </c>
      <c r="H91" s="662">
        <v>18</v>
      </c>
      <c r="I91" s="662">
        <v>13</v>
      </c>
      <c r="J91" s="662" t="s">
        <v>723</v>
      </c>
      <c r="K91" s="662" t="s">
        <v>723</v>
      </c>
      <c r="L91" s="666">
        <v>167</v>
      </c>
      <c r="M91" s="675">
        <v>1.06</v>
      </c>
      <c r="N91" s="664">
        <v>23</v>
      </c>
      <c r="O91" s="664">
        <v>37</v>
      </c>
      <c r="P91" s="664">
        <v>103</v>
      </c>
      <c r="Q91" s="676">
        <v>330</v>
      </c>
      <c r="R91" s="664">
        <v>202</v>
      </c>
      <c r="S91" s="664">
        <v>5</v>
      </c>
      <c r="T91" s="664">
        <v>663</v>
      </c>
      <c r="U91" s="664">
        <v>317</v>
      </c>
      <c r="V91" s="664">
        <v>1262</v>
      </c>
      <c r="W91" s="664">
        <v>2449</v>
      </c>
      <c r="X91" s="675">
        <v>15.58</v>
      </c>
      <c r="Y91" s="676" t="s">
        <v>723</v>
      </c>
    </row>
    <row r="92" spans="1:25" s="158" customFormat="1" ht="14.1" customHeight="1" x14ac:dyDescent="0.2">
      <c r="A92" s="561" t="s">
        <v>310</v>
      </c>
      <c r="B92" s="561" t="s">
        <v>311</v>
      </c>
      <c r="C92" s="561" t="s">
        <v>745</v>
      </c>
      <c r="D92" s="561"/>
      <c r="E92" s="653">
        <v>65</v>
      </c>
      <c r="F92" s="662">
        <v>31</v>
      </c>
      <c r="G92" s="662" t="s">
        <v>723</v>
      </c>
      <c r="H92" s="662" t="s">
        <v>723</v>
      </c>
      <c r="I92" s="662" t="s">
        <v>723</v>
      </c>
      <c r="J92" s="662" t="s">
        <v>723</v>
      </c>
      <c r="K92" s="662" t="s">
        <v>723</v>
      </c>
      <c r="L92" s="666">
        <v>35</v>
      </c>
      <c r="M92" s="675">
        <v>0.55000000000000004</v>
      </c>
      <c r="N92" s="664" t="s">
        <v>723</v>
      </c>
      <c r="O92" s="664">
        <v>5</v>
      </c>
      <c r="P92" s="664" t="s">
        <v>723</v>
      </c>
      <c r="Q92" s="676">
        <v>47</v>
      </c>
      <c r="R92" s="664" t="s">
        <v>723</v>
      </c>
      <c r="S92" s="664">
        <v>17</v>
      </c>
      <c r="T92" s="664">
        <v>27</v>
      </c>
      <c r="U92" s="664" t="s">
        <v>723</v>
      </c>
      <c r="V92" s="664">
        <v>31</v>
      </c>
      <c r="W92" s="664">
        <v>84</v>
      </c>
      <c r="X92" s="675">
        <v>1.32</v>
      </c>
      <c r="Y92" s="676">
        <v>265</v>
      </c>
    </row>
    <row r="93" spans="1:25" s="158" customFormat="1" ht="14.1" customHeight="1" x14ac:dyDescent="0.2">
      <c r="A93" s="561" t="s">
        <v>11</v>
      </c>
      <c r="B93" s="561" t="s">
        <v>655</v>
      </c>
      <c r="C93" s="561" t="s">
        <v>750</v>
      </c>
      <c r="D93" s="561"/>
      <c r="E93" s="653">
        <v>47</v>
      </c>
      <c r="F93" s="662" t="s">
        <v>723</v>
      </c>
      <c r="G93" s="662" t="s">
        <v>723</v>
      </c>
      <c r="H93" s="662" t="s">
        <v>723</v>
      </c>
      <c r="I93" s="662" t="s">
        <v>723</v>
      </c>
      <c r="J93" s="662" t="s">
        <v>723</v>
      </c>
      <c r="K93" s="662" t="s">
        <v>723</v>
      </c>
      <c r="L93" s="666" t="s">
        <v>723</v>
      </c>
      <c r="M93" s="675">
        <v>0.08</v>
      </c>
      <c r="N93" s="664" t="s">
        <v>723</v>
      </c>
      <c r="O93" s="664" t="s">
        <v>723</v>
      </c>
      <c r="P93" s="664" t="s">
        <v>723</v>
      </c>
      <c r="Q93" s="676">
        <v>13</v>
      </c>
      <c r="R93" s="664" t="s">
        <v>723</v>
      </c>
      <c r="S93" s="664" t="s">
        <v>723</v>
      </c>
      <c r="T93" s="664">
        <v>8</v>
      </c>
      <c r="U93" s="664" t="s">
        <v>723</v>
      </c>
      <c r="V93" s="664" t="s">
        <v>723</v>
      </c>
      <c r="W93" s="664">
        <v>12</v>
      </c>
      <c r="X93" s="675">
        <v>0.25</v>
      </c>
      <c r="Y93" s="676" t="s">
        <v>723</v>
      </c>
    </row>
    <row r="94" spans="1:25" s="158" customFormat="1" ht="14.1" customHeight="1" x14ac:dyDescent="0.2">
      <c r="A94" s="561" t="s">
        <v>478</v>
      </c>
      <c r="B94" s="561" t="s">
        <v>479</v>
      </c>
      <c r="C94" s="561" t="s">
        <v>742</v>
      </c>
      <c r="D94" s="561"/>
      <c r="E94" s="653">
        <v>44</v>
      </c>
      <c r="F94" s="662">
        <v>25</v>
      </c>
      <c r="G94" s="662" t="s">
        <v>723</v>
      </c>
      <c r="H94" s="662" t="s">
        <v>723</v>
      </c>
      <c r="I94" s="662" t="s">
        <v>723</v>
      </c>
      <c r="J94" s="662" t="s">
        <v>723</v>
      </c>
      <c r="K94" s="662">
        <v>5</v>
      </c>
      <c r="L94" s="666">
        <v>42</v>
      </c>
      <c r="M94" s="675">
        <v>0.97</v>
      </c>
      <c r="N94" s="664">
        <v>5</v>
      </c>
      <c r="O94" s="664">
        <v>7</v>
      </c>
      <c r="P94" s="664">
        <v>11</v>
      </c>
      <c r="Q94" s="676">
        <v>65</v>
      </c>
      <c r="R94" s="664" t="s">
        <v>723</v>
      </c>
      <c r="S94" s="664" t="s">
        <v>723</v>
      </c>
      <c r="T94" s="664" t="s">
        <v>723</v>
      </c>
      <c r="U94" s="664" t="s">
        <v>723</v>
      </c>
      <c r="V94" s="664">
        <v>107</v>
      </c>
      <c r="W94" s="664">
        <v>108</v>
      </c>
      <c r="X94" s="675">
        <v>2.4900000000000002</v>
      </c>
      <c r="Y94" s="676">
        <v>120</v>
      </c>
    </row>
    <row r="95" spans="1:25" s="158" customFormat="1" ht="14.1" customHeight="1" x14ac:dyDescent="0.2">
      <c r="A95" s="561" t="s">
        <v>186</v>
      </c>
      <c r="B95" s="561" t="s">
        <v>187</v>
      </c>
      <c r="C95" s="561" t="s">
        <v>744</v>
      </c>
      <c r="D95" s="561"/>
      <c r="E95" s="653">
        <v>33</v>
      </c>
      <c r="F95" s="662">
        <v>9</v>
      </c>
      <c r="G95" s="662" t="s">
        <v>723</v>
      </c>
      <c r="H95" s="662" t="s">
        <v>723</v>
      </c>
      <c r="I95" s="662" t="s">
        <v>723</v>
      </c>
      <c r="J95" s="662" t="s">
        <v>723</v>
      </c>
      <c r="K95" s="662" t="s">
        <v>723</v>
      </c>
      <c r="L95" s="666">
        <v>11</v>
      </c>
      <c r="M95" s="675">
        <v>0.33</v>
      </c>
      <c r="N95" s="664">
        <v>5</v>
      </c>
      <c r="O95" s="664" t="s">
        <v>723</v>
      </c>
      <c r="P95" s="664" t="s">
        <v>723</v>
      </c>
      <c r="Q95" s="676">
        <v>20</v>
      </c>
      <c r="R95" s="664">
        <v>6</v>
      </c>
      <c r="S95" s="664" t="s">
        <v>723</v>
      </c>
      <c r="T95" s="664" t="s">
        <v>723</v>
      </c>
      <c r="U95" s="664" t="s">
        <v>723</v>
      </c>
      <c r="V95" s="664" t="s">
        <v>723</v>
      </c>
      <c r="W95" s="664">
        <v>7</v>
      </c>
      <c r="X95" s="675">
        <v>0.21</v>
      </c>
      <c r="Y95" s="676">
        <v>7</v>
      </c>
    </row>
    <row r="96" spans="1:25" s="158" customFormat="1" ht="14.1" customHeight="1" x14ac:dyDescent="0.2">
      <c r="A96" s="561" t="s">
        <v>136</v>
      </c>
      <c r="B96" s="561" t="s">
        <v>656</v>
      </c>
      <c r="C96" s="561" t="s">
        <v>744</v>
      </c>
      <c r="D96" s="561"/>
      <c r="E96" s="653">
        <v>107</v>
      </c>
      <c r="F96" s="662">
        <v>80</v>
      </c>
      <c r="G96" s="662">
        <v>7</v>
      </c>
      <c r="H96" s="662">
        <v>23</v>
      </c>
      <c r="I96" s="662">
        <v>7</v>
      </c>
      <c r="J96" s="662" t="s">
        <v>723</v>
      </c>
      <c r="K96" s="662" t="s">
        <v>723</v>
      </c>
      <c r="L96" s="666">
        <v>120</v>
      </c>
      <c r="M96" s="675">
        <v>1.1299999999999999</v>
      </c>
      <c r="N96" s="664">
        <v>13</v>
      </c>
      <c r="O96" s="664">
        <v>57</v>
      </c>
      <c r="P96" s="664">
        <v>71</v>
      </c>
      <c r="Q96" s="676">
        <v>261</v>
      </c>
      <c r="R96" s="664">
        <v>14</v>
      </c>
      <c r="S96" s="664">
        <v>8</v>
      </c>
      <c r="T96" s="664">
        <v>22</v>
      </c>
      <c r="U96" s="664" t="s">
        <v>723</v>
      </c>
      <c r="V96" s="664" t="s">
        <v>723</v>
      </c>
      <c r="W96" s="664">
        <v>44</v>
      </c>
      <c r="X96" s="675">
        <v>0.42</v>
      </c>
      <c r="Y96" s="676">
        <v>91</v>
      </c>
    </row>
    <row r="97" spans="1:25" s="158" customFormat="1" ht="14.1" customHeight="1" x14ac:dyDescent="0.2">
      <c r="A97" s="561" t="s">
        <v>146</v>
      </c>
      <c r="B97" s="561" t="s">
        <v>147</v>
      </c>
      <c r="C97" s="561" t="s">
        <v>744</v>
      </c>
      <c r="D97" s="561"/>
      <c r="E97" s="653">
        <v>32</v>
      </c>
      <c r="F97" s="662">
        <v>10</v>
      </c>
      <c r="G97" s="662" t="s">
        <v>723</v>
      </c>
      <c r="H97" s="662" t="s">
        <v>723</v>
      </c>
      <c r="I97" s="662" t="s">
        <v>723</v>
      </c>
      <c r="J97" s="662" t="s">
        <v>723</v>
      </c>
      <c r="K97" s="662">
        <v>6</v>
      </c>
      <c r="L97" s="666">
        <v>17</v>
      </c>
      <c r="M97" s="675">
        <v>0.54</v>
      </c>
      <c r="N97" s="664" t="s">
        <v>723</v>
      </c>
      <c r="O97" s="664" t="s">
        <v>723</v>
      </c>
      <c r="P97" s="664">
        <v>13</v>
      </c>
      <c r="Q97" s="676">
        <v>37</v>
      </c>
      <c r="R97" s="664" t="s">
        <v>723</v>
      </c>
      <c r="S97" s="664" t="s">
        <v>723</v>
      </c>
      <c r="T97" s="664" t="s">
        <v>723</v>
      </c>
      <c r="U97" s="664" t="s">
        <v>723</v>
      </c>
      <c r="V97" s="664" t="s">
        <v>723</v>
      </c>
      <c r="W97" s="664">
        <v>10</v>
      </c>
      <c r="X97" s="675">
        <v>0.32</v>
      </c>
      <c r="Y97" s="676">
        <v>12</v>
      </c>
    </row>
    <row r="98" spans="1:25" s="158" customFormat="1" ht="14.1" customHeight="1" x14ac:dyDescent="0.2">
      <c r="A98" s="561" t="s">
        <v>120</v>
      </c>
      <c r="B98" s="561" t="s">
        <v>121</v>
      </c>
      <c r="C98" s="561" t="s">
        <v>747</v>
      </c>
      <c r="D98" s="561"/>
      <c r="E98" s="653">
        <v>130</v>
      </c>
      <c r="F98" s="662">
        <v>91</v>
      </c>
      <c r="G98" s="662" t="s">
        <v>723</v>
      </c>
      <c r="H98" s="662" t="s">
        <v>723</v>
      </c>
      <c r="I98" s="662" t="s">
        <v>723</v>
      </c>
      <c r="J98" s="662" t="s">
        <v>723</v>
      </c>
      <c r="K98" s="662" t="s">
        <v>723</v>
      </c>
      <c r="L98" s="666">
        <v>99</v>
      </c>
      <c r="M98" s="675">
        <v>0.76</v>
      </c>
      <c r="N98" s="664">
        <v>9</v>
      </c>
      <c r="O98" s="664">
        <v>25</v>
      </c>
      <c r="P98" s="664">
        <v>49</v>
      </c>
      <c r="Q98" s="676">
        <v>182</v>
      </c>
      <c r="R98" s="664" t="s">
        <v>723</v>
      </c>
      <c r="S98" s="664" t="s">
        <v>723</v>
      </c>
      <c r="T98" s="664">
        <v>24</v>
      </c>
      <c r="U98" s="664" t="s">
        <v>723</v>
      </c>
      <c r="V98" s="664" t="s">
        <v>723</v>
      </c>
      <c r="W98" s="664">
        <v>25</v>
      </c>
      <c r="X98" s="675">
        <v>0.19</v>
      </c>
      <c r="Y98" s="676">
        <v>154</v>
      </c>
    </row>
    <row r="99" spans="1:25" s="158" customFormat="1" ht="14.1" customHeight="1" x14ac:dyDescent="0.2">
      <c r="A99" s="561" t="s">
        <v>480</v>
      </c>
      <c r="B99" s="561" t="s">
        <v>481</v>
      </c>
      <c r="C99" s="561" t="s">
        <v>742</v>
      </c>
      <c r="D99" s="561"/>
      <c r="E99" s="653">
        <v>51</v>
      </c>
      <c r="F99" s="662">
        <v>54</v>
      </c>
      <c r="G99" s="662" t="s">
        <v>723</v>
      </c>
      <c r="H99" s="662" t="s">
        <v>723</v>
      </c>
      <c r="I99" s="662" t="s">
        <v>723</v>
      </c>
      <c r="J99" s="662" t="s">
        <v>723</v>
      </c>
      <c r="K99" s="662" t="s">
        <v>723</v>
      </c>
      <c r="L99" s="666">
        <v>56</v>
      </c>
      <c r="M99" s="675">
        <v>1.1100000000000001</v>
      </c>
      <c r="N99" s="664" t="s">
        <v>723</v>
      </c>
      <c r="O99" s="664" t="s">
        <v>723</v>
      </c>
      <c r="P99" s="664">
        <v>17</v>
      </c>
      <c r="Q99" s="676">
        <v>75</v>
      </c>
      <c r="R99" s="664">
        <v>48</v>
      </c>
      <c r="S99" s="664" t="s">
        <v>723</v>
      </c>
      <c r="T99" s="664">
        <v>12</v>
      </c>
      <c r="U99" s="664" t="s">
        <v>723</v>
      </c>
      <c r="V99" s="664">
        <v>32</v>
      </c>
      <c r="W99" s="664">
        <v>97</v>
      </c>
      <c r="X99" s="675">
        <v>1.93</v>
      </c>
      <c r="Y99" s="676">
        <v>5</v>
      </c>
    </row>
    <row r="100" spans="1:25" s="158" customFormat="1" ht="14.1" customHeight="1" x14ac:dyDescent="0.2">
      <c r="A100" s="561" t="s">
        <v>258</v>
      </c>
      <c r="B100" s="561" t="s">
        <v>259</v>
      </c>
      <c r="C100" s="561" t="s">
        <v>749</v>
      </c>
      <c r="D100" s="561"/>
      <c r="E100" s="653">
        <v>133</v>
      </c>
      <c r="F100" s="662">
        <v>10</v>
      </c>
      <c r="G100" s="662" t="s">
        <v>723</v>
      </c>
      <c r="H100" s="662" t="s">
        <v>723</v>
      </c>
      <c r="I100" s="662" t="s">
        <v>723</v>
      </c>
      <c r="J100" s="662" t="s">
        <v>723</v>
      </c>
      <c r="K100" s="662" t="s">
        <v>723</v>
      </c>
      <c r="L100" s="666">
        <v>15</v>
      </c>
      <c r="M100" s="675">
        <v>0.11</v>
      </c>
      <c r="N100" s="664">
        <v>19</v>
      </c>
      <c r="O100" s="664">
        <v>117</v>
      </c>
      <c r="P100" s="664">
        <v>235</v>
      </c>
      <c r="Q100" s="676">
        <v>386</v>
      </c>
      <c r="R100" s="664" t="s">
        <v>723</v>
      </c>
      <c r="S100" s="664" t="s">
        <v>723</v>
      </c>
      <c r="T100" s="664">
        <v>6</v>
      </c>
      <c r="U100" s="664" t="s">
        <v>723</v>
      </c>
      <c r="V100" s="664" t="s">
        <v>723</v>
      </c>
      <c r="W100" s="664">
        <v>9</v>
      </c>
      <c r="X100" s="675">
        <v>7.0000000000000007E-2</v>
      </c>
      <c r="Y100" s="676">
        <v>5</v>
      </c>
    </row>
    <row r="101" spans="1:25" s="158" customFormat="1" ht="14.1" customHeight="1" x14ac:dyDescent="0.2">
      <c r="A101" s="561" t="s">
        <v>396</v>
      </c>
      <c r="B101" s="561" t="s">
        <v>397</v>
      </c>
      <c r="C101" s="561" t="s">
        <v>746</v>
      </c>
      <c r="D101" s="561"/>
      <c r="E101" s="653">
        <v>134</v>
      </c>
      <c r="F101" s="662">
        <v>50</v>
      </c>
      <c r="G101" s="662">
        <v>43</v>
      </c>
      <c r="H101" s="662">
        <v>47</v>
      </c>
      <c r="I101" s="662" t="s">
        <v>723</v>
      </c>
      <c r="J101" s="662">
        <v>7</v>
      </c>
      <c r="K101" s="662" t="s">
        <v>723</v>
      </c>
      <c r="L101" s="666">
        <v>152</v>
      </c>
      <c r="M101" s="675">
        <v>1.1499999999999999</v>
      </c>
      <c r="N101" s="664">
        <v>30</v>
      </c>
      <c r="O101" s="664">
        <v>98</v>
      </c>
      <c r="P101" s="664">
        <v>38</v>
      </c>
      <c r="Q101" s="676">
        <v>318</v>
      </c>
      <c r="R101" s="664">
        <v>322</v>
      </c>
      <c r="S101" s="664">
        <v>125</v>
      </c>
      <c r="T101" s="664">
        <v>273</v>
      </c>
      <c r="U101" s="664">
        <v>893</v>
      </c>
      <c r="V101" s="664">
        <v>620</v>
      </c>
      <c r="W101" s="664">
        <v>2233</v>
      </c>
      <c r="X101" s="675">
        <v>16.91</v>
      </c>
      <c r="Y101" s="676" t="s">
        <v>723</v>
      </c>
    </row>
    <row r="102" spans="1:25" s="158" customFormat="1" ht="14.1" customHeight="1" x14ac:dyDescent="0.2">
      <c r="A102" s="561" t="s">
        <v>276</v>
      </c>
      <c r="B102" s="561" t="s">
        <v>277</v>
      </c>
      <c r="C102" s="561" t="s">
        <v>745</v>
      </c>
      <c r="D102" s="561"/>
      <c r="E102" s="653">
        <v>37</v>
      </c>
      <c r="F102" s="662">
        <v>32</v>
      </c>
      <c r="G102" s="662" t="s">
        <v>723</v>
      </c>
      <c r="H102" s="662" t="s">
        <v>723</v>
      </c>
      <c r="I102" s="662" t="s">
        <v>723</v>
      </c>
      <c r="J102" s="662" t="s">
        <v>723</v>
      </c>
      <c r="K102" s="662" t="s">
        <v>723</v>
      </c>
      <c r="L102" s="666">
        <v>37</v>
      </c>
      <c r="M102" s="675">
        <v>1.01</v>
      </c>
      <c r="N102" s="664" t="s">
        <v>723</v>
      </c>
      <c r="O102" s="664" t="s">
        <v>723</v>
      </c>
      <c r="P102" s="664" t="s">
        <v>723</v>
      </c>
      <c r="Q102" s="676">
        <v>44</v>
      </c>
      <c r="R102" s="664" t="s">
        <v>723</v>
      </c>
      <c r="S102" s="664" t="s">
        <v>723</v>
      </c>
      <c r="T102" s="664" t="s">
        <v>723</v>
      </c>
      <c r="U102" s="664" t="s">
        <v>723</v>
      </c>
      <c r="V102" s="664" t="s">
        <v>723</v>
      </c>
      <c r="W102" s="664">
        <v>14</v>
      </c>
      <c r="X102" s="675">
        <v>0.38</v>
      </c>
      <c r="Y102" s="676">
        <v>15</v>
      </c>
    </row>
    <row r="103" spans="1:25" s="158" customFormat="1" ht="14.1" customHeight="1" x14ac:dyDescent="0.2">
      <c r="A103" s="561" t="s">
        <v>556</v>
      </c>
      <c r="B103" s="561" t="s">
        <v>557</v>
      </c>
      <c r="C103" s="561" t="s">
        <v>748</v>
      </c>
      <c r="D103" s="561"/>
      <c r="E103" s="653">
        <v>62.53</v>
      </c>
      <c r="F103" s="662" t="s">
        <v>723</v>
      </c>
      <c r="G103" s="662" t="s">
        <v>723</v>
      </c>
      <c r="H103" s="662" t="s">
        <v>723</v>
      </c>
      <c r="I103" s="662" t="s">
        <v>723</v>
      </c>
      <c r="J103" s="662" t="s">
        <v>723</v>
      </c>
      <c r="K103" s="662" t="s">
        <v>723</v>
      </c>
      <c r="L103" s="666" t="s">
        <v>723</v>
      </c>
      <c r="M103" s="675">
        <v>0.03</v>
      </c>
      <c r="N103" s="664" t="s">
        <v>723</v>
      </c>
      <c r="O103" s="664" t="s">
        <v>723</v>
      </c>
      <c r="P103" s="664">
        <v>10</v>
      </c>
      <c r="Q103" s="676">
        <v>15</v>
      </c>
      <c r="R103" s="664" t="s">
        <v>723</v>
      </c>
      <c r="S103" s="664">
        <v>6</v>
      </c>
      <c r="T103" s="664" t="s">
        <v>723</v>
      </c>
      <c r="U103" s="664" t="s">
        <v>723</v>
      </c>
      <c r="V103" s="664" t="s">
        <v>723</v>
      </c>
      <c r="W103" s="664">
        <v>11</v>
      </c>
      <c r="X103" s="675">
        <v>0.18</v>
      </c>
      <c r="Y103" s="676" t="s">
        <v>723</v>
      </c>
    </row>
    <row r="104" spans="1:25" s="158" customFormat="1" ht="14.1" customHeight="1" x14ac:dyDescent="0.2">
      <c r="A104" s="561" t="s">
        <v>574</v>
      </c>
      <c r="B104" s="561" t="s">
        <v>575</v>
      </c>
      <c r="C104" s="561" t="s">
        <v>748</v>
      </c>
      <c r="D104" s="561"/>
      <c r="E104" s="653">
        <v>39</v>
      </c>
      <c r="F104" s="662" t="s">
        <v>723</v>
      </c>
      <c r="G104" s="662" t="s">
        <v>723</v>
      </c>
      <c r="H104" s="662" t="s">
        <v>723</v>
      </c>
      <c r="I104" s="662" t="s">
        <v>723</v>
      </c>
      <c r="J104" s="662" t="s">
        <v>723</v>
      </c>
      <c r="K104" s="662" t="s">
        <v>723</v>
      </c>
      <c r="L104" s="666">
        <v>5</v>
      </c>
      <c r="M104" s="675">
        <v>0.13</v>
      </c>
      <c r="N104" s="664" t="s">
        <v>723</v>
      </c>
      <c r="O104" s="664" t="s">
        <v>723</v>
      </c>
      <c r="P104" s="664" t="s">
        <v>723</v>
      </c>
      <c r="Q104" s="676">
        <v>9</v>
      </c>
      <c r="R104" s="664" t="s">
        <v>723</v>
      </c>
      <c r="S104" s="664">
        <v>9</v>
      </c>
      <c r="T104" s="664" t="s">
        <v>723</v>
      </c>
      <c r="U104" s="664">
        <v>9</v>
      </c>
      <c r="V104" s="664" t="s">
        <v>723</v>
      </c>
      <c r="W104" s="664">
        <v>19</v>
      </c>
      <c r="X104" s="675">
        <v>0.49</v>
      </c>
      <c r="Y104" s="676" t="s">
        <v>723</v>
      </c>
    </row>
    <row r="105" spans="1:25" s="158" customFormat="1" ht="14.1" customHeight="1" x14ac:dyDescent="0.2">
      <c r="A105" s="561" t="s">
        <v>454</v>
      </c>
      <c r="B105" s="561" t="s">
        <v>455</v>
      </c>
      <c r="C105" s="561" t="s">
        <v>742</v>
      </c>
      <c r="D105" s="561"/>
      <c r="E105" s="653">
        <v>50</v>
      </c>
      <c r="F105" s="662" t="s">
        <v>723</v>
      </c>
      <c r="G105" s="662" t="s">
        <v>723</v>
      </c>
      <c r="H105" s="662" t="s">
        <v>723</v>
      </c>
      <c r="I105" s="662" t="s">
        <v>723</v>
      </c>
      <c r="J105" s="662" t="s">
        <v>723</v>
      </c>
      <c r="K105" s="662" t="s">
        <v>723</v>
      </c>
      <c r="L105" s="666">
        <v>15</v>
      </c>
      <c r="M105" s="675">
        <v>0.31</v>
      </c>
      <c r="N105" s="664" t="s">
        <v>723</v>
      </c>
      <c r="O105" s="664" t="s">
        <v>723</v>
      </c>
      <c r="P105" s="664" t="s">
        <v>723</v>
      </c>
      <c r="Q105" s="676">
        <v>18</v>
      </c>
      <c r="R105" s="664" t="s">
        <v>723</v>
      </c>
      <c r="S105" s="664" t="s">
        <v>723</v>
      </c>
      <c r="T105" s="664">
        <v>92</v>
      </c>
      <c r="U105" s="664" t="s">
        <v>723</v>
      </c>
      <c r="V105" s="664" t="s">
        <v>723</v>
      </c>
      <c r="W105" s="664">
        <v>96</v>
      </c>
      <c r="X105" s="675">
        <v>1.95</v>
      </c>
      <c r="Y105" s="676" t="s">
        <v>723</v>
      </c>
    </row>
    <row r="106" spans="1:25" s="158" customFormat="1" ht="14.1" customHeight="1" x14ac:dyDescent="0.2">
      <c r="A106" s="561" t="s">
        <v>312</v>
      </c>
      <c r="B106" s="561" t="s">
        <v>313</v>
      </c>
      <c r="C106" s="561" t="s">
        <v>745</v>
      </c>
      <c r="D106" s="561"/>
      <c r="E106" s="653">
        <v>62</v>
      </c>
      <c r="F106" s="662">
        <v>9</v>
      </c>
      <c r="G106" s="662" t="s">
        <v>723</v>
      </c>
      <c r="H106" s="662" t="s">
        <v>723</v>
      </c>
      <c r="I106" s="662" t="s">
        <v>723</v>
      </c>
      <c r="J106" s="662" t="s">
        <v>723</v>
      </c>
      <c r="K106" s="662" t="s">
        <v>723</v>
      </c>
      <c r="L106" s="666">
        <v>11</v>
      </c>
      <c r="M106" s="675">
        <v>0.18</v>
      </c>
      <c r="N106" s="664" t="s">
        <v>723</v>
      </c>
      <c r="O106" s="664" t="s">
        <v>723</v>
      </c>
      <c r="P106" s="664">
        <v>5</v>
      </c>
      <c r="Q106" s="676">
        <v>22</v>
      </c>
      <c r="R106" s="664" t="s">
        <v>723</v>
      </c>
      <c r="S106" s="664">
        <v>9</v>
      </c>
      <c r="T106" s="664" t="s">
        <v>723</v>
      </c>
      <c r="U106" s="664" t="s">
        <v>723</v>
      </c>
      <c r="V106" s="664" t="s">
        <v>723</v>
      </c>
      <c r="W106" s="664">
        <v>15</v>
      </c>
      <c r="X106" s="675">
        <v>0.25</v>
      </c>
      <c r="Y106" s="676" t="s">
        <v>723</v>
      </c>
    </row>
    <row r="107" spans="1:25" s="158" customFormat="1" ht="14.1" customHeight="1" x14ac:dyDescent="0.2">
      <c r="A107" s="561" t="s">
        <v>172</v>
      </c>
      <c r="B107" s="561" t="s">
        <v>173</v>
      </c>
      <c r="C107" s="561" t="s">
        <v>744</v>
      </c>
      <c r="D107" s="561"/>
      <c r="E107" s="653">
        <v>63</v>
      </c>
      <c r="F107" s="662" t="s">
        <v>723</v>
      </c>
      <c r="G107" s="662" t="s">
        <v>723</v>
      </c>
      <c r="H107" s="662" t="s">
        <v>723</v>
      </c>
      <c r="I107" s="662" t="s">
        <v>723</v>
      </c>
      <c r="J107" s="662" t="s">
        <v>723</v>
      </c>
      <c r="K107" s="662" t="s">
        <v>723</v>
      </c>
      <c r="L107" s="666">
        <v>27</v>
      </c>
      <c r="M107" s="675">
        <v>0.43</v>
      </c>
      <c r="N107" s="664" t="s">
        <v>723</v>
      </c>
      <c r="O107" s="664" t="s">
        <v>723</v>
      </c>
      <c r="P107" s="664">
        <v>8</v>
      </c>
      <c r="Q107" s="676">
        <v>40</v>
      </c>
      <c r="R107" s="664">
        <v>10</v>
      </c>
      <c r="S107" s="664" t="s">
        <v>723</v>
      </c>
      <c r="T107" s="664">
        <v>7</v>
      </c>
      <c r="U107" s="664" t="s">
        <v>723</v>
      </c>
      <c r="V107" s="664">
        <v>8</v>
      </c>
      <c r="W107" s="664">
        <v>29</v>
      </c>
      <c r="X107" s="675">
        <v>0.47</v>
      </c>
      <c r="Y107" s="676">
        <v>10</v>
      </c>
    </row>
    <row r="108" spans="1:25" s="158" customFormat="1" ht="14.1" customHeight="1" x14ac:dyDescent="0.2">
      <c r="A108" s="561" t="s">
        <v>188</v>
      </c>
      <c r="B108" s="561" t="s">
        <v>189</v>
      </c>
      <c r="C108" s="561" t="s">
        <v>744</v>
      </c>
      <c r="D108" s="561"/>
      <c r="E108" s="653">
        <v>38</v>
      </c>
      <c r="F108" s="662">
        <v>16</v>
      </c>
      <c r="G108" s="662" t="s">
        <v>723</v>
      </c>
      <c r="H108" s="662" t="s">
        <v>723</v>
      </c>
      <c r="I108" s="662" t="s">
        <v>723</v>
      </c>
      <c r="J108" s="662" t="s">
        <v>723</v>
      </c>
      <c r="K108" s="662" t="s">
        <v>723</v>
      </c>
      <c r="L108" s="666">
        <v>17</v>
      </c>
      <c r="M108" s="675">
        <v>0.45</v>
      </c>
      <c r="N108" s="664" t="s">
        <v>723</v>
      </c>
      <c r="O108" s="664" t="s">
        <v>723</v>
      </c>
      <c r="P108" s="664">
        <v>11</v>
      </c>
      <c r="Q108" s="676">
        <v>36</v>
      </c>
      <c r="R108" s="664">
        <v>7</v>
      </c>
      <c r="S108" s="664" t="s">
        <v>723</v>
      </c>
      <c r="T108" s="664" t="s">
        <v>723</v>
      </c>
      <c r="U108" s="664" t="s">
        <v>723</v>
      </c>
      <c r="V108" s="664" t="s">
        <v>723</v>
      </c>
      <c r="W108" s="664">
        <v>9</v>
      </c>
      <c r="X108" s="675">
        <v>0.24</v>
      </c>
      <c r="Y108" s="676" t="s">
        <v>723</v>
      </c>
    </row>
    <row r="109" spans="1:25" s="158" customFormat="1" ht="14.1" customHeight="1" x14ac:dyDescent="0.2">
      <c r="A109" s="561" t="s">
        <v>99</v>
      </c>
      <c r="B109" s="561" t="s">
        <v>657</v>
      </c>
      <c r="C109" s="561" t="s">
        <v>747</v>
      </c>
      <c r="D109" s="561"/>
      <c r="E109" s="653">
        <v>148</v>
      </c>
      <c r="F109" s="662" t="s">
        <v>723</v>
      </c>
      <c r="G109" s="662" t="s">
        <v>723</v>
      </c>
      <c r="H109" s="662" t="s">
        <v>723</v>
      </c>
      <c r="I109" s="662" t="s">
        <v>723</v>
      </c>
      <c r="J109" s="662" t="s">
        <v>723</v>
      </c>
      <c r="K109" s="662" t="s">
        <v>723</v>
      </c>
      <c r="L109" s="666">
        <v>65</v>
      </c>
      <c r="M109" s="675">
        <v>0.44</v>
      </c>
      <c r="N109" s="664">
        <v>6</v>
      </c>
      <c r="O109" s="664">
        <v>17</v>
      </c>
      <c r="P109" s="664">
        <v>65</v>
      </c>
      <c r="Q109" s="676">
        <v>153</v>
      </c>
      <c r="R109" s="664" t="s">
        <v>723</v>
      </c>
      <c r="S109" s="664" t="s">
        <v>723</v>
      </c>
      <c r="T109" s="664">
        <v>23</v>
      </c>
      <c r="U109" s="664" t="s">
        <v>723</v>
      </c>
      <c r="V109" s="664" t="s">
        <v>723</v>
      </c>
      <c r="W109" s="664">
        <v>26</v>
      </c>
      <c r="X109" s="675">
        <v>0.18</v>
      </c>
      <c r="Y109" s="676">
        <v>16</v>
      </c>
    </row>
    <row r="110" spans="1:25" s="158" customFormat="1" ht="14.1" customHeight="1" x14ac:dyDescent="0.2">
      <c r="A110" s="561" t="s">
        <v>230</v>
      </c>
      <c r="B110" s="561" t="s">
        <v>231</v>
      </c>
      <c r="C110" s="561" t="s">
        <v>749</v>
      </c>
      <c r="D110" s="561"/>
      <c r="E110" s="653">
        <v>50</v>
      </c>
      <c r="F110" s="662">
        <v>31</v>
      </c>
      <c r="G110" s="662" t="s">
        <v>723</v>
      </c>
      <c r="H110" s="662" t="s">
        <v>723</v>
      </c>
      <c r="I110" s="662" t="s">
        <v>723</v>
      </c>
      <c r="J110" s="662" t="s">
        <v>723</v>
      </c>
      <c r="K110" s="662" t="s">
        <v>723</v>
      </c>
      <c r="L110" s="666">
        <v>34</v>
      </c>
      <c r="M110" s="675">
        <v>0.69</v>
      </c>
      <c r="N110" s="664">
        <v>5</v>
      </c>
      <c r="O110" s="664">
        <v>13</v>
      </c>
      <c r="P110" s="664">
        <v>9</v>
      </c>
      <c r="Q110" s="676">
        <v>61</v>
      </c>
      <c r="R110" s="664">
        <v>18</v>
      </c>
      <c r="S110" s="664" t="s">
        <v>723</v>
      </c>
      <c r="T110" s="664" t="s">
        <v>723</v>
      </c>
      <c r="U110" s="664" t="s">
        <v>723</v>
      </c>
      <c r="V110" s="664" t="s">
        <v>723</v>
      </c>
      <c r="W110" s="664">
        <v>23</v>
      </c>
      <c r="X110" s="675">
        <v>0.47</v>
      </c>
      <c r="Y110" s="676">
        <v>25</v>
      </c>
    </row>
    <row r="111" spans="1:25" s="158" customFormat="1" ht="14.1" customHeight="1" x14ac:dyDescent="0.2">
      <c r="A111" s="561" t="s">
        <v>442</v>
      </c>
      <c r="B111" s="561" t="s">
        <v>443</v>
      </c>
      <c r="C111" s="561" t="s">
        <v>742</v>
      </c>
      <c r="D111" s="561"/>
      <c r="E111" s="653">
        <v>48</v>
      </c>
      <c r="F111" s="662">
        <v>11</v>
      </c>
      <c r="G111" s="662" t="s">
        <v>723</v>
      </c>
      <c r="H111" s="662" t="s">
        <v>723</v>
      </c>
      <c r="I111" s="662" t="s">
        <v>723</v>
      </c>
      <c r="J111" s="662" t="s">
        <v>723</v>
      </c>
      <c r="K111" s="662" t="s">
        <v>723</v>
      </c>
      <c r="L111" s="666">
        <v>18</v>
      </c>
      <c r="M111" s="675">
        <v>0.38</v>
      </c>
      <c r="N111" s="664" t="s">
        <v>723</v>
      </c>
      <c r="O111" s="664" t="s">
        <v>723</v>
      </c>
      <c r="P111" s="664">
        <v>13</v>
      </c>
      <c r="Q111" s="676">
        <v>33</v>
      </c>
      <c r="R111" s="664">
        <v>18</v>
      </c>
      <c r="S111" s="664" t="s">
        <v>723</v>
      </c>
      <c r="T111" s="664" t="s">
        <v>723</v>
      </c>
      <c r="U111" s="664" t="s">
        <v>723</v>
      </c>
      <c r="V111" s="664">
        <v>39</v>
      </c>
      <c r="W111" s="664">
        <v>60</v>
      </c>
      <c r="X111" s="675">
        <v>1.27</v>
      </c>
      <c r="Y111" s="676">
        <v>11</v>
      </c>
    </row>
    <row r="112" spans="1:25" s="158" customFormat="1" ht="14.1" customHeight="1" x14ac:dyDescent="0.2">
      <c r="A112" s="561" t="s">
        <v>456</v>
      </c>
      <c r="B112" s="561" t="s">
        <v>457</v>
      </c>
      <c r="C112" s="561" t="s">
        <v>742</v>
      </c>
      <c r="D112" s="561"/>
      <c r="E112" s="653">
        <v>55.515000000000001</v>
      </c>
      <c r="F112" s="662" t="s">
        <v>723</v>
      </c>
      <c r="G112" s="662" t="s">
        <v>723</v>
      </c>
      <c r="H112" s="662" t="s">
        <v>723</v>
      </c>
      <c r="I112" s="662" t="s">
        <v>723</v>
      </c>
      <c r="J112" s="662" t="s">
        <v>723</v>
      </c>
      <c r="K112" s="662" t="s">
        <v>723</v>
      </c>
      <c r="L112" s="666" t="s">
        <v>723</v>
      </c>
      <c r="M112" s="675">
        <v>0</v>
      </c>
      <c r="N112" s="664" t="s">
        <v>723</v>
      </c>
      <c r="O112" s="664" t="s">
        <v>723</v>
      </c>
      <c r="P112" s="664">
        <v>9</v>
      </c>
      <c r="Q112" s="676">
        <v>10</v>
      </c>
      <c r="R112" s="664" t="s">
        <v>723</v>
      </c>
      <c r="S112" s="664" t="s">
        <v>723</v>
      </c>
      <c r="T112" s="664" t="s">
        <v>723</v>
      </c>
      <c r="U112" s="664" t="s">
        <v>723</v>
      </c>
      <c r="V112" s="664" t="s">
        <v>723</v>
      </c>
      <c r="W112" s="664" t="s">
        <v>619</v>
      </c>
      <c r="X112" s="675">
        <v>7.0000000000000007E-2</v>
      </c>
      <c r="Y112" s="676" t="s">
        <v>723</v>
      </c>
    </row>
    <row r="113" spans="1:25" s="158" customFormat="1" ht="14.1" customHeight="1" x14ac:dyDescent="0.2">
      <c r="A113" s="561" t="s">
        <v>41</v>
      </c>
      <c r="B113" s="561" t="s">
        <v>42</v>
      </c>
      <c r="C113" s="561" t="s">
        <v>743</v>
      </c>
      <c r="D113" s="561"/>
      <c r="E113" s="653">
        <v>23.55</v>
      </c>
      <c r="F113" s="662" t="s">
        <v>723</v>
      </c>
      <c r="G113" s="662" t="s">
        <v>723</v>
      </c>
      <c r="H113" s="662" t="s">
        <v>723</v>
      </c>
      <c r="I113" s="662" t="s">
        <v>723</v>
      </c>
      <c r="J113" s="662" t="s">
        <v>723</v>
      </c>
      <c r="K113" s="662" t="s">
        <v>723</v>
      </c>
      <c r="L113" s="666" t="s">
        <v>723</v>
      </c>
      <c r="M113" s="675">
        <v>0.04</v>
      </c>
      <c r="N113" s="664" t="s">
        <v>723</v>
      </c>
      <c r="O113" s="664" t="s">
        <v>723</v>
      </c>
      <c r="P113" s="664" t="s">
        <v>723</v>
      </c>
      <c r="Q113" s="676" t="s">
        <v>723</v>
      </c>
      <c r="R113" s="664" t="s">
        <v>723</v>
      </c>
      <c r="S113" s="664" t="s">
        <v>723</v>
      </c>
      <c r="T113" s="664" t="s">
        <v>723</v>
      </c>
      <c r="U113" s="664" t="s">
        <v>723</v>
      </c>
      <c r="V113" s="664" t="s">
        <v>723</v>
      </c>
      <c r="W113" s="664" t="s">
        <v>619</v>
      </c>
      <c r="X113" s="675">
        <v>0.04</v>
      </c>
      <c r="Y113" s="676" t="s">
        <v>723</v>
      </c>
    </row>
    <row r="114" spans="1:25" s="158" customFormat="1" ht="14.1" customHeight="1" x14ac:dyDescent="0.2">
      <c r="A114" s="561" t="s">
        <v>508</v>
      </c>
      <c r="B114" s="561" t="s">
        <v>509</v>
      </c>
      <c r="C114" s="561" t="s">
        <v>742</v>
      </c>
      <c r="D114" s="561"/>
      <c r="E114" s="653">
        <v>55</v>
      </c>
      <c r="F114" s="662">
        <v>10</v>
      </c>
      <c r="G114" s="662" t="s">
        <v>723</v>
      </c>
      <c r="H114" s="662" t="s">
        <v>723</v>
      </c>
      <c r="I114" s="662" t="s">
        <v>723</v>
      </c>
      <c r="J114" s="662" t="s">
        <v>723</v>
      </c>
      <c r="K114" s="662" t="s">
        <v>723</v>
      </c>
      <c r="L114" s="666">
        <v>14</v>
      </c>
      <c r="M114" s="675">
        <v>0.26</v>
      </c>
      <c r="N114" s="664" t="s">
        <v>723</v>
      </c>
      <c r="O114" s="664" t="s">
        <v>723</v>
      </c>
      <c r="P114" s="664">
        <v>10</v>
      </c>
      <c r="Q114" s="676">
        <v>28</v>
      </c>
      <c r="R114" s="664">
        <v>5</v>
      </c>
      <c r="S114" s="664" t="s">
        <v>723</v>
      </c>
      <c r="T114" s="664">
        <v>35</v>
      </c>
      <c r="U114" s="664" t="s">
        <v>723</v>
      </c>
      <c r="V114" s="664" t="s">
        <v>723</v>
      </c>
      <c r="W114" s="664">
        <v>43</v>
      </c>
      <c r="X114" s="675">
        <v>0.79</v>
      </c>
      <c r="Y114" s="676" t="s">
        <v>723</v>
      </c>
    </row>
    <row r="115" spans="1:25" s="158" customFormat="1" ht="14.1" customHeight="1" x14ac:dyDescent="0.2">
      <c r="A115" s="561" t="s">
        <v>398</v>
      </c>
      <c r="B115" s="561" t="s">
        <v>399</v>
      </c>
      <c r="C115" s="561" t="s">
        <v>746</v>
      </c>
      <c r="D115" s="561"/>
      <c r="E115" s="653">
        <v>133</v>
      </c>
      <c r="F115" s="662">
        <v>103</v>
      </c>
      <c r="G115" s="662">
        <v>92</v>
      </c>
      <c r="H115" s="662">
        <v>19</v>
      </c>
      <c r="I115" s="662">
        <v>9</v>
      </c>
      <c r="J115" s="662" t="s">
        <v>723</v>
      </c>
      <c r="K115" s="662" t="s">
        <v>723</v>
      </c>
      <c r="L115" s="666">
        <v>226</v>
      </c>
      <c r="M115" s="675">
        <v>1.73</v>
      </c>
      <c r="N115" s="664">
        <v>9</v>
      </c>
      <c r="O115" s="664">
        <v>12</v>
      </c>
      <c r="P115" s="664">
        <v>27</v>
      </c>
      <c r="Q115" s="676">
        <v>274</v>
      </c>
      <c r="R115" s="664">
        <v>49</v>
      </c>
      <c r="S115" s="664" t="s">
        <v>723</v>
      </c>
      <c r="T115" s="664" t="s">
        <v>723</v>
      </c>
      <c r="U115" s="664">
        <v>1349</v>
      </c>
      <c r="V115" s="664">
        <v>1846</v>
      </c>
      <c r="W115" s="664">
        <v>3244</v>
      </c>
      <c r="X115" s="675">
        <v>24.78</v>
      </c>
      <c r="Y115" s="676" t="s">
        <v>723</v>
      </c>
    </row>
    <row r="116" spans="1:25" s="158" customFormat="1" ht="14.1" customHeight="1" x14ac:dyDescent="0.2">
      <c r="A116" s="561" t="s">
        <v>296</v>
      </c>
      <c r="B116" s="561" t="s">
        <v>297</v>
      </c>
      <c r="C116" s="561" t="s">
        <v>745</v>
      </c>
      <c r="D116" s="561"/>
      <c r="E116" s="653">
        <v>56</v>
      </c>
      <c r="F116" s="662">
        <v>11</v>
      </c>
      <c r="G116" s="662" t="s">
        <v>723</v>
      </c>
      <c r="H116" s="662" t="s">
        <v>723</v>
      </c>
      <c r="I116" s="662" t="s">
        <v>723</v>
      </c>
      <c r="J116" s="662" t="s">
        <v>723</v>
      </c>
      <c r="K116" s="662" t="s">
        <v>723</v>
      </c>
      <c r="L116" s="666">
        <v>18</v>
      </c>
      <c r="M116" s="675">
        <v>0.33</v>
      </c>
      <c r="N116" s="664" t="s">
        <v>723</v>
      </c>
      <c r="O116" s="664">
        <v>8</v>
      </c>
      <c r="P116" s="664" t="s">
        <v>723</v>
      </c>
      <c r="Q116" s="676">
        <v>33</v>
      </c>
      <c r="R116" s="664">
        <v>31</v>
      </c>
      <c r="S116" s="664">
        <v>50</v>
      </c>
      <c r="T116" s="664">
        <v>35</v>
      </c>
      <c r="U116" s="664" t="s">
        <v>723</v>
      </c>
      <c r="V116" s="664" t="s">
        <v>723</v>
      </c>
      <c r="W116" s="664">
        <v>116</v>
      </c>
      <c r="X116" s="675">
        <v>2.11</v>
      </c>
      <c r="Y116" s="676" t="s">
        <v>723</v>
      </c>
    </row>
    <row r="117" spans="1:25" s="158" customFormat="1" ht="14.1" customHeight="1" x14ac:dyDescent="0.2">
      <c r="A117" s="561" t="s">
        <v>510</v>
      </c>
      <c r="B117" s="561" t="s">
        <v>511</v>
      </c>
      <c r="C117" s="561" t="s">
        <v>742</v>
      </c>
      <c r="D117" s="561"/>
      <c r="E117" s="653">
        <v>32</v>
      </c>
      <c r="F117" s="662">
        <v>14</v>
      </c>
      <c r="G117" s="662" t="s">
        <v>723</v>
      </c>
      <c r="H117" s="662" t="s">
        <v>723</v>
      </c>
      <c r="I117" s="662" t="s">
        <v>723</v>
      </c>
      <c r="J117" s="662" t="s">
        <v>723</v>
      </c>
      <c r="K117" s="662" t="s">
        <v>723</v>
      </c>
      <c r="L117" s="666">
        <v>17</v>
      </c>
      <c r="M117" s="675">
        <v>0.54</v>
      </c>
      <c r="N117" s="664" t="s">
        <v>723</v>
      </c>
      <c r="O117" s="664" t="s">
        <v>723</v>
      </c>
      <c r="P117" s="664">
        <v>17</v>
      </c>
      <c r="Q117" s="676">
        <v>37</v>
      </c>
      <c r="R117" s="664">
        <v>10</v>
      </c>
      <c r="S117" s="664" t="s">
        <v>723</v>
      </c>
      <c r="T117" s="664">
        <v>112</v>
      </c>
      <c r="U117" s="664" t="s">
        <v>723</v>
      </c>
      <c r="V117" s="664">
        <v>33</v>
      </c>
      <c r="W117" s="664">
        <v>155</v>
      </c>
      <c r="X117" s="675">
        <v>4.88</v>
      </c>
      <c r="Y117" s="676" t="s">
        <v>723</v>
      </c>
    </row>
    <row r="118" spans="1:25" s="158" customFormat="1" ht="14.1" customHeight="1" x14ac:dyDescent="0.2">
      <c r="A118" s="561" t="s">
        <v>148</v>
      </c>
      <c r="B118" s="561" t="s">
        <v>149</v>
      </c>
      <c r="C118" s="561" t="s">
        <v>744</v>
      </c>
      <c r="D118" s="561"/>
      <c r="E118" s="653">
        <v>51</v>
      </c>
      <c r="F118" s="662">
        <v>9</v>
      </c>
      <c r="G118" s="662" t="s">
        <v>723</v>
      </c>
      <c r="H118" s="662" t="s">
        <v>723</v>
      </c>
      <c r="I118" s="662" t="s">
        <v>723</v>
      </c>
      <c r="J118" s="662" t="s">
        <v>723</v>
      </c>
      <c r="K118" s="662" t="s">
        <v>723</v>
      </c>
      <c r="L118" s="666">
        <v>11</v>
      </c>
      <c r="M118" s="675">
        <v>0.22</v>
      </c>
      <c r="N118" s="664" t="s">
        <v>723</v>
      </c>
      <c r="O118" s="664" t="s">
        <v>723</v>
      </c>
      <c r="P118" s="664">
        <v>9</v>
      </c>
      <c r="Q118" s="676">
        <v>25</v>
      </c>
      <c r="R118" s="664">
        <v>8</v>
      </c>
      <c r="S118" s="664" t="s">
        <v>723</v>
      </c>
      <c r="T118" s="664" t="s">
        <v>723</v>
      </c>
      <c r="U118" s="664">
        <v>6</v>
      </c>
      <c r="V118" s="664" t="s">
        <v>723</v>
      </c>
      <c r="W118" s="664">
        <v>14</v>
      </c>
      <c r="X118" s="675">
        <v>0.28000000000000003</v>
      </c>
      <c r="Y118" s="676" t="s">
        <v>723</v>
      </c>
    </row>
    <row r="119" spans="1:25" s="158" customFormat="1" ht="14.1" customHeight="1" x14ac:dyDescent="0.2">
      <c r="A119" s="561" t="s">
        <v>558</v>
      </c>
      <c r="B119" s="561" t="s">
        <v>559</v>
      </c>
      <c r="C119" s="561" t="s">
        <v>748</v>
      </c>
      <c r="D119" s="561"/>
      <c r="E119" s="653">
        <v>54</v>
      </c>
      <c r="F119" s="662">
        <v>14</v>
      </c>
      <c r="G119" s="662" t="s">
        <v>723</v>
      </c>
      <c r="H119" s="662" t="s">
        <v>723</v>
      </c>
      <c r="I119" s="662" t="s">
        <v>723</v>
      </c>
      <c r="J119" s="662" t="s">
        <v>723</v>
      </c>
      <c r="K119" s="662" t="s">
        <v>723</v>
      </c>
      <c r="L119" s="666">
        <v>18</v>
      </c>
      <c r="M119" s="675">
        <v>0.34</v>
      </c>
      <c r="N119" s="664" t="s">
        <v>723</v>
      </c>
      <c r="O119" s="664" t="s">
        <v>723</v>
      </c>
      <c r="P119" s="664">
        <v>25</v>
      </c>
      <c r="Q119" s="676">
        <v>57</v>
      </c>
      <c r="R119" s="664">
        <v>25</v>
      </c>
      <c r="S119" s="664">
        <v>11</v>
      </c>
      <c r="T119" s="664">
        <v>16</v>
      </c>
      <c r="U119" s="664">
        <v>61</v>
      </c>
      <c r="V119" s="664">
        <v>51</v>
      </c>
      <c r="W119" s="664">
        <v>164</v>
      </c>
      <c r="X119" s="675">
        <v>3.07</v>
      </c>
      <c r="Y119" s="676" t="s">
        <v>723</v>
      </c>
    </row>
    <row r="120" spans="1:25" s="158" customFormat="1" ht="14.1" customHeight="1" x14ac:dyDescent="0.2">
      <c r="A120" s="561" t="s">
        <v>458</v>
      </c>
      <c r="B120" s="561" t="s">
        <v>459</v>
      </c>
      <c r="C120" s="561" t="s">
        <v>742</v>
      </c>
      <c r="D120" s="561"/>
      <c r="E120" s="653">
        <v>49</v>
      </c>
      <c r="F120" s="662">
        <v>9</v>
      </c>
      <c r="G120" s="662" t="s">
        <v>723</v>
      </c>
      <c r="H120" s="662" t="s">
        <v>723</v>
      </c>
      <c r="I120" s="662" t="s">
        <v>723</v>
      </c>
      <c r="J120" s="662" t="s">
        <v>723</v>
      </c>
      <c r="K120" s="662" t="s">
        <v>723</v>
      </c>
      <c r="L120" s="666">
        <v>10</v>
      </c>
      <c r="M120" s="675">
        <v>0.21</v>
      </c>
      <c r="N120" s="664" t="s">
        <v>723</v>
      </c>
      <c r="O120" s="664" t="s">
        <v>723</v>
      </c>
      <c r="P120" s="664">
        <v>11</v>
      </c>
      <c r="Q120" s="676">
        <v>27</v>
      </c>
      <c r="R120" s="664">
        <v>8</v>
      </c>
      <c r="S120" s="664" t="s">
        <v>723</v>
      </c>
      <c r="T120" s="664">
        <v>30</v>
      </c>
      <c r="U120" s="664">
        <v>32</v>
      </c>
      <c r="V120" s="664" t="s">
        <v>723</v>
      </c>
      <c r="W120" s="664">
        <v>70</v>
      </c>
      <c r="X120" s="675">
        <v>1.44</v>
      </c>
      <c r="Y120" s="676" t="s">
        <v>723</v>
      </c>
    </row>
    <row r="121" spans="1:25" s="158" customFormat="1" ht="14.1" customHeight="1" x14ac:dyDescent="0.2">
      <c r="A121" s="561" t="s">
        <v>278</v>
      </c>
      <c r="B121" s="561" t="s">
        <v>279</v>
      </c>
      <c r="C121" s="561" t="s">
        <v>745</v>
      </c>
      <c r="D121" s="561"/>
      <c r="E121" s="653">
        <v>43</v>
      </c>
      <c r="F121" s="662" t="s">
        <v>723</v>
      </c>
      <c r="G121" s="662" t="s">
        <v>723</v>
      </c>
      <c r="H121" s="662" t="s">
        <v>723</v>
      </c>
      <c r="I121" s="662" t="s">
        <v>723</v>
      </c>
      <c r="J121" s="662" t="s">
        <v>723</v>
      </c>
      <c r="K121" s="662" t="s">
        <v>723</v>
      </c>
      <c r="L121" s="666">
        <v>18</v>
      </c>
      <c r="M121" s="675">
        <v>0.42</v>
      </c>
      <c r="N121" s="664" t="s">
        <v>723</v>
      </c>
      <c r="O121" s="664" t="s">
        <v>723</v>
      </c>
      <c r="P121" s="664">
        <v>7</v>
      </c>
      <c r="Q121" s="676">
        <v>32</v>
      </c>
      <c r="R121" s="664" t="s">
        <v>723</v>
      </c>
      <c r="S121" s="664">
        <v>13</v>
      </c>
      <c r="T121" s="664" t="s">
        <v>723</v>
      </c>
      <c r="U121" s="664" t="s">
        <v>723</v>
      </c>
      <c r="V121" s="664" t="s">
        <v>723</v>
      </c>
      <c r="W121" s="664">
        <v>18</v>
      </c>
      <c r="X121" s="675">
        <v>0.42</v>
      </c>
      <c r="Y121" s="676">
        <v>14</v>
      </c>
    </row>
    <row r="122" spans="1:25" s="158" customFormat="1" ht="14.1" customHeight="1" x14ac:dyDescent="0.2">
      <c r="A122" s="561" t="s">
        <v>344</v>
      </c>
      <c r="B122" s="561" t="s">
        <v>345</v>
      </c>
      <c r="C122" s="561" t="s">
        <v>745</v>
      </c>
      <c r="D122" s="561"/>
      <c r="E122" s="653">
        <v>27</v>
      </c>
      <c r="F122" s="662">
        <v>17</v>
      </c>
      <c r="G122" s="662" t="s">
        <v>723</v>
      </c>
      <c r="H122" s="662" t="s">
        <v>723</v>
      </c>
      <c r="I122" s="662" t="s">
        <v>723</v>
      </c>
      <c r="J122" s="662" t="s">
        <v>723</v>
      </c>
      <c r="K122" s="662" t="s">
        <v>723</v>
      </c>
      <c r="L122" s="666">
        <v>19</v>
      </c>
      <c r="M122" s="675">
        <v>0.71</v>
      </c>
      <c r="N122" s="664" t="s">
        <v>723</v>
      </c>
      <c r="O122" s="664" t="s">
        <v>723</v>
      </c>
      <c r="P122" s="664">
        <v>7</v>
      </c>
      <c r="Q122" s="676">
        <v>33</v>
      </c>
      <c r="R122" s="664">
        <v>15</v>
      </c>
      <c r="S122" s="664" t="s">
        <v>723</v>
      </c>
      <c r="T122" s="664">
        <v>9</v>
      </c>
      <c r="U122" s="664" t="s">
        <v>723</v>
      </c>
      <c r="V122" s="664" t="s">
        <v>723</v>
      </c>
      <c r="W122" s="664">
        <v>25</v>
      </c>
      <c r="X122" s="675">
        <v>0.94</v>
      </c>
      <c r="Y122" s="676">
        <v>8</v>
      </c>
    </row>
    <row r="123" spans="1:25" s="158" customFormat="1" ht="14.1" customHeight="1" x14ac:dyDescent="0.2">
      <c r="A123" s="561" t="s">
        <v>588</v>
      </c>
      <c r="B123" s="561" t="s">
        <v>589</v>
      </c>
      <c r="C123" s="561" t="s">
        <v>748</v>
      </c>
      <c r="D123" s="561"/>
      <c r="E123" s="653">
        <v>36</v>
      </c>
      <c r="F123" s="662" t="s">
        <v>723</v>
      </c>
      <c r="G123" s="662" t="s">
        <v>723</v>
      </c>
      <c r="H123" s="662" t="s">
        <v>723</v>
      </c>
      <c r="I123" s="662" t="s">
        <v>723</v>
      </c>
      <c r="J123" s="662" t="s">
        <v>723</v>
      </c>
      <c r="K123" s="662" t="s">
        <v>723</v>
      </c>
      <c r="L123" s="666">
        <v>6</v>
      </c>
      <c r="M123" s="675">
        <v>0.17</v>
      </c>
      <c r="N123" s="664" t="s">
        <v>723</v>
      </c>
      <c r="O123" s="664">
        <v>6</v>
      </c>
      <c r="P123" s="664" t="s">
        <v>723</v>
      </c>
      <c r="Q123" s="676">
        <v>16</v>
      </c>
      <c r="R123" s="664" t="s">
        <v>723</v>
      </c>
      <c r="S123" s="664" t="s">
        <v>723</v>
      </c>
      <c r="T123" s="664" t="s">
        <v>723</v>
      </c>
      <c r="U123" s="664" t="s">
        <v>723</v>
      </c>
      <c r="V123" s="664" t="s">
        <v>723</v>
      </c>
      <c r="W123" s="664">
        <v>5</v>
      </c>
      <c r="X123" s="675">
        <v>0.14000000000000001</v>
      </c>
      <c r="Y123" s="676" t="s">
        <v>723</v>
      </c>
    </row>
    <row r="124" spans="1:25" s="158" customFormat="1" ht="14.1" customHeight="1" x14ac:dyDescent="0.2">
      <c r="A124" s="561" t="s">
        <v>69</v>
      </c>
      <c r="B124" s="561" t="s">
        <v>70</v>
      </c>
      <c r="C124" s="561" t="s">
        <v>743</v>
      </c>
      <c r="D124" s="561"/>
      <c r="E124" s="653">
        <v>37</v>
      </c>
      <c r="F124" s="662" t="s">
        <v>723</v>
      </c>
      <c r="G124" s="662" t="s">
        <v>723</v>
      </c>
      <c r="H124" s="662" t="s">
        <v>723</v>
      </c>
      <c r="I124" s="662" t="s">
        <v>723</v>
      </c>
      <c r="J124" s="662" t="s">
        <v>723</v>
      </c>
      <c r="K124" s="662" t="s">
        <v>723</v>
      </c>
      <c r="L124" s="666" t="s">
        <v>723</v>
      </c>
      <c r="M124" s="675">
        <v>0.11</v>
      </c>
      <c r="N124" s="664" t="s">
        <v>723</v>
      </c>
      <c r="O124" s="664" t="s">
        <v>723</v>
      </c>
      <c r="P124" s="664" t="s">
        <v>723</v>
      </c>
      <c r="Q124" s="676">
        <v>9</v>
      </c>
      <c r="R124" s="664">
        <v>8</v>
      </c>
      <c r="S124" s="664" t="s">
        <v>723</v>
      </c>
      <c r="T124" s="664">
        <v>7</v>
      </c>
      <c r="U124" s="664" t="s">
        <v>723</v>
      </c>
      <c r="V124" s="664" t="s">
        <v>723</v>
      </c>
      <c r="W124" s="664">
        <v>16</v>
      </c>
      <c r="X124" s="675">
        <v>0.44</v>
      </c>
      <c r="Y124" s="676" t="s">
        <v>723</v>
      </c>
    </row>
    <row r="125" spans="1:25" s="158" customFormat="1" ht="14.1" customHeight="1" x14ac:dyDescent="0.2">
      <c r="A125" s="561" t="s">
        <v>17</v>
      </c>
      <c r="B125" s="561" t="s">
        <v>18</v>
      </c>
      <c r="C125" s="561" t="s">
        <v>750</v>
      </c>
      <c r="D125" s="561"/>
      <c r="E125" s="653">
        <v>91</v>
      </c>
      <c r="F125" s="662">
        <v>62</v>
      </c>
      <c r="G125" s="662" t="s">
        <v>723</v>
      </c>
      <c r="H125" s="662">
        <v>7</v>
      </c>
      <c r="I125" s="662" t="s">
        <v>723</v>
      </c>
      <c r="J125" s="662" t="s">
        <v>723</v>
      </c>
      <c r="K125" s="662" t="s">
        <v>723</v>
      </c>
      <c r="L125" s="666">
        <v>73</v>
      </c>
      <c r="M125" s="675">
        <v>0.8</v>
      </c>
      <c r="N125" s="664">
        <v>5</v>
      </c>
      <c r="O125" s="664">
        <v>10</v>
      </c>
      <c r="P125" s="664">
        <v>7</v>
      </c>
      <c r="Q125" s="676">
        <v>95</v>
      </c>
      <c r="R125" s="664" t="s">
        <v>723</v>
      </c>
      <c r="S125" s="664" t="s">
        <v>723</v>
      </c>
      <c r="T125" s="664">
        <v>29</v>
      </c>
      <c r="U125" s="664" t="s">
        <v>723</v>
      </c>
      <c r="V125" s="664" t="s">
        <v>723</v>
      </c>
      <c r="W125" s="664">
        <v>33</v>
      </c>
      <c r="X125" s="675">
        <v>0.36</v>
      </c>
      <c r="Y125" s="676">
        <v>43</v>
      </c>
    </row>
    <row r="126" spans="1:25" s="158" customFormat="1" ht="14.1" customHeight="1" x14ac:dyDescent="0.2">
      <c r="A126" s="561" t="s">
        <v>204</v>
      </c>
      <c r="B126" s="561" t="s">
        <v>205</v>
      </c>
      <c r="C126" s="561" t="s">
        <v>744</v>
      </c>
      <c r="D126" s="561"/>
      <c r="E126" s="653">
        <v>52</v>
      </c>
      <c r="F126" s="662">
        <v>28</v>
      </c>
      <c r="G126" s="662" t="s">
        <v>723</v>
      </c>
      <c r="H126" s="662" t="s">
        <v>723</v>
      </c>
      <c r="I126" s="662" t="s">
        <v>723</v>
      </c>
      <c r="J126" s="662" t="s">
        <v>723</v>
      </c>
      <c r="K126" s="662" t="s">
        <v>723</v>
      </c>
      <c r="L126" s="666">
        <v>29</v>
      </c>
      <c r="M126" s="675">
        <v>0.56999999999999995</v>
      </c>
      <c r="N126" s="664" t="s">
        <v>723</v>
      </c>
      <c r="O126" s="664" t="s">
        <v>723</v>
      </c>
      <c r="P126" s="664">
        <v>7</v>
      </c>
      <c r="Q126" s="676">
        <v>39</v>
      </c>
      <c r="R126" s="664" t="s">
        <v>723</v>
      </c>
      <c r="S126" s="664">
        <v>8</v>
      </c>
      <c r="T126" s="664">
        <v>10</v>
      </c>
      <c r="U126" s="664" t="s">
        <v>723</v>
      </c>
      <c r="V126" s="664" t="s">
        <v>723</v>
      </c>
      <c r="W126" s="664">
        <v>20</v>
      </c>
      <c r="X126" s="675">
        <v>0.39</v>
      </c>
      <c r="Y126" s="676">
        <v>36</v>
      </c>
    </row>
    <row r="127" spans="1:25" s="158" customFormat="1" ht="14.1" customHeight="1" x14ac:dyDescent="0.2">
      <c r="A127" s="561" t="s">
        <v>590</v>
      </c>
      <c r="B127" s="561" t="s">
        <v>591</v>
      </c>
      <c r="C127" s="561" t="s">
        <v>748</v>
      </c>
      <c r="D127" s="561"/>
      <c r="E127" s="653">
        <v>54</v>
      </c>
      <c r="F127" s="662">
        <v>34</v>
      </c>
      <c r="G127" s="662" t="s">
        <v>723</v>
      </c>
      <c r="H127" s="662" t="s">
        <v>723</v>
      </c>
      <c r="I127" s="662" t="s">
        <v>723</v>
      </c>
      <c r="J127" s="662" t="s">
        <v>723</v>
      </c>
      <c r="K127" s="662" t="s">
        <v>723</v>
      </c>
      <c r="L127" s="666">
        <v>44</v>
      </c>
      <c r="M127" s="675">
        <v>0.82</v>
      </c>
      <c r="N127" s="664">
        <v>25</v>
      </c>
      <c r="O127" s="664">
        <v>8</v>
      </c>
      <c r="P127" s="664">
        <v>33</v>
      </c>
      <c r="Q127" s="676">
        <v>110</v>
      </c>
      <c r="R127" s="664">
        <v>53</v>
      </c>
      <c r="S127" s="664" t="s">
        <v>723</v>
      </c>
      <c r="T127" s="664">
        <v>50</v>
      </c>
      <c r="U127" s="664" t="s">
        <v>723</v>
      </c>
      <c r="V127" s="664" t="s">
        <v>723</v>
      </c>
      <c r="W127" s="664">
        <v>105</v>
      </c>
      <c r="X127" s="675">
        <v>1.96</v>
      </c>
      <c r="Y127" s="676">
        <v>39</v>
      </c>
    </row>
    <row r="128" spans="1:25" s="158" customFormat="1" ht="14.1" customHeight="1" x14ac:dyDescent="0.2">
      <c r="A128" s="561" t="s">
        <v>460</v>
      </c>
      <c r="B128" s="561" t="s">
        <v>461</v>
      </c>
      <c r="C128" s="561" t="s">
        <v>742</v>
      </c>
      <c r="D128" s="561"/>
      <c r="E128" s="653">
        <v>37</v>
      </c>
      <c r="F128" s="662">
        <v>19</v>
      </c>
      <c r="G128" s="662" t="s">
        <v>723</v>
      </c>
      <c r="H128" s="662" t="s">
        <v>723</v>
      </c>
      <c r="I128" s="662" t="s">
        <v>723</v>
      </c>
      <c r="J128" s="662" t="s">
        <v>723</v>
      </c>
      <c r="K128" s="662" t="s">
        <v>723</v>
      </c>
      <c r="L128" s="666">
        <v>22</v>
      </c>
      <c r="M128" s="675">
        <v>0.59</v>
      </c>
      <c r="N128" s="664" t="s">
        <v>723</v>
      </c>
      <c r="O128" s="664" t="s">
        <v>723</v>
      </c>
      <c r="P128" s="664">
        <v>13</v>
      </c>
      <c r="Q128" s="676">
        <v>45</v>
      </c>
      <c r="R128" s="664" t="s">
        <v>723</v>
      </c>
      <c r="S128" s="664">
        <v>62</v>
      </c>
      <c r="T128" s="664">
        <v>26</v>
      </c>
      <c r="U128" s="664">
        <v>101</v>
      </c>
      <c r="V128" s="664" t="s">
        <v>723</v>
      </c>
      <c r="W128" s="664">
        <v>192</v>
      </c>
      <c r="X128" s="675">
        <v>5.18</v>
      </c>
      <c r="Y128" s="676" t="s">
        <v>723</v>
      </c>
    </row>
    <row r="129" spans="1:25" s="158" customFormat="1" ht="14.1" customHeight="1" x14ac:dyDescent="0.2">
      <c r="A129" s="561" t="s">
        <v>482</v>
      </c>
      <c r="B129" s="561" t="s">
        <v>483</v>
      </c>
      <c r="C129" s="561" t="s">
        <v>742</v>
      </c>
      <c r="D129" s="561"/>
      <c r="E129" s="653">
        <v>43.65</v>
      </c>
      <c r="F129" s="662" t="s">
        <v>723</v>
      </c>
      <c r="G129" s="662" t="s">
        <v>723</v>
      </c>
      <c r="H129" s="662" t="s">
        <v>723</v>
      </c>
      <c r="I129" s="662" t="s">
        <v>723</v>
      </c>
      <c r="J129" s="662" t="s">
        <v>723</v>
      </c>
      <c r="K129" s="662" t="s">
        <v>723</v>
      </c>
      <c r="L129" s="666">
        <v>8</v>
      </c>
      <c r="M129" s="675">
        <v>0.19</v>
      </c>
      <c r="N129" s="664" t="s">
        <v>723</v>
      </c>
      <c r="O129" s="664" t="s">
        <v>723</v>
      </c>
      <c r="P129" s="664" t="s">
        <v>723</v>
      </c>
      <c r="Q129" s="676">
        <v>25</v>
      </c>
      <c r="R129" s="664" t="s">
        <v>723</v>
      </c>
      <c r="S129" s="664" t="s">
        <v>723</v>
      </c>
      <c r="T129" s="664">
        <v>45</v>
      </c>
      <c r="U129" s="664" t="s">
        <v>723</v>
      </c>
      <c r="V129" s="664">
        <v>5</v>
      </c>
      <c r="W129" s="664">
        <v>50</v>
      </c>
      <c r="X129" s="675">
        <v>1.1599999999999999</v>
      </c>
      <c r="Y129" s="676" t="s">
        <v>723</v>
      </c>
    </row>
    <row r="130" spans="1:25" s="158" customFormat="1" ht="14.1" customHeight="1" x14ac:dyDescent="0.2">
      <c r="A130" s="561" t="s">
        <v>332</v>
      </c>
      <c r="B130" s="561" t="s">
        <v>333</v>
      </c>
      <c r="C130" s="561" t="s">
        <v>745</v>
      </c>
      <c r="D130" s="561"/>
      <c r="E130" s="653">
        <v>43.895000000000003</v>
      </c>
      <c r="F130" s="662" t="s">
        <v>723</v>
      </c>
      <c r="G130" s="662" t="s">
        <v>723</v>
      </c>
      <c r="H130" s="662" t="s">
        <v>723</v>
      </c>
      <c r="I130" s="662" t="s">
        <v>723</v>
      </c>
      <c r="J130" s="662" t="s">
        <v>723</v>
      </c>
      <c r="K130" s="662" t="s">
        <v>723</v>
      </c>
      <c r="L130" s="666">
        <v>30</v>
      </c>
      <c r="M130" s="675">
        <v>0.69</v>
      </c>
      <c r="N130" s="664">
        <v>20</v>
      </c>
      <c r="O130" s="664">
        <v>57</v>
      </c>
      <c r="P130" s="664">
        <v>93</v>
      </c>
      <c r="Q130" s="676">
        <v>200</v>
      </c>
      <c r="R130" s="664">
        <v>15</v>
      </c>
      <c r="S130" s="664" t="s">
        <v>723</v>
      </c>
      <c r="T130" s="664">
        <v>24</v>
      </c>
      <c r="U130" s="664" t="s">
        <v>723</v>
      </c>
      <c r="V130" s="664">
        <v>7</v>
      </c>
      <c r="W130" s="664">
        <v>50</v>
      </c>
      <c r="X130" s="675">
        <v>1.1499999999999999</v>
      </c>
      <c r="Y130" s="676" t="s">
        <v>723</v>
      </c>
    </row>
    <row r="131" spans="1:25" s="158" customFormat="1" ht="14.1" customHeight="1" x14ac:dyDescent="0.2">
      <c r="A131" s="561" t="s">
        <v>400</v>
      </c>
      <c r="B131" s="561" t="s">
        <v>401</v>
      </c>
      <c r="C131" s="561" t="s">
        <v>746</v>
      </c>
      <c r="D131" s="561"/>
      <c r="E131" s="653">
        <v>116</v>
      </c>
      <c r="F131" s="662">
        <v>45</v>
      </c>
      <c r="G131" s="662">
        <v>69</v>
      </c>
      <c r="H131" s="662">
        <v>7</v>
      </c>
      <c r="I131" s="662" t="s">
        <v>723</v>
      </c>
      <c r="J131" s="662" t="s">
        <v>723</v>
      </c>
      <c r="K131" s="662" t="s">
        <v>723</v>
      </c>
      <c r="L131" s="666">
        <v>128</v>
      </c>
      <c r="M131" s="675">
        <v>1.1299999999999999</v>
      </c>
      <c r="N131" s="664">
        <v>17</v>
      </c>
      <c r="O131" s="664">
        <v>17</v>
      </c>
      <c r="P131" s="664">
        <v>18</v>
      </c>
      <c r="Q131" s="676">
        <v>180</v>
      </c>
      <c r="R131" s="664" t="s">
        <v>723</v>
      </c>
      <c r="S131" s="664" t="s">
        <v>723</v>
      </c>
      <c r="T131" s="664">
        <v>127</v>
      </c>
      <c r="U131" s="664">
        <v>79</v>
      </c>
      <c r="V131" s="664">
        <v>266</v>
      </c>
      <c r="W131" s="664">
        <v>520</v>
      </c>
      <c r="X131" s="675">
        <v>4.59</v>
      </c>
      <c r="Y131" s="676">
        <v>20</v>
      </c>
    </row>
    <row r="132" spans="1:25" s="158" customFormat="1" ht="14.1" customHeight="1" x14ac:dyDescent="0.2">
      <c r="A132" s="561" t="s">
        <v>512</v>
      </c>
      <c r="B132" s="561" t="s">
        <v>513</v>
      </c>
      <c r="C132" s="561" t="s">
        <v>742</v>
      </c>
      <c r="D132" s="561"/>
      <c r="E132" s="653">
        <v>58</v>
      </c>
      <c r="F132" s="662" t="s">
        <v>723</v>
      </c>
      <c r="G132" s="662" t="s">
        <v>723</v>
      </c>
      <c r="H132" s="662" t="s">
        <v>723</v>
      </c>
      <c r="I132" s="662" t="s">
        <v>723</v>
      </c>
      <c r="J132" s="662" t="s">
        <v>723</v>
      </c>
      <c r="K132" s="662" t="s">
        <v>723</v>
      </c>
      <c r="L132" s="666">
        <v>6</v>
      </c>
      <c r="M132" s="675">
        <v>0.1</v>
      </c>
      <c r="N132" s="664" t="s">
        <v>723</v>
      </c>
      <c r="O132" s="664" t="s">
        <v>723</v>
      </c>
      <c r="P132" s="664" t="s">
        <v>723</v>
      </c>
      <c r="Q132" s="676">
        <v>16</v>
      </c>
      <c r="R132" s="664" t="s">
        <v>723</v>
      </c>
      <c r="S132" s="664" t="s">
        <v>723</v>
      </c>
      <c r="T132" s="664">
        <v>52</v>
      </c>
      <c r="U132" s="664" t="s">
        <v>723</v>
      </c>
      <c r="V132" s="664">
        <v>8</v>
      </c>
      <c r="W132" s="664">
        <v>61</v>
      </c>
      <c r="X132" s="675">
        <v>1.06</v>
      </c>
      <c r="Y132" s="676" t="s">
        <v>723</v>
      </c>
    </row>
    <row r="133" spans="1:25" s="158" customFormat="1" ht="14.1" customHeight="1" x14ac:dyDescent="0.2">
      <c r="A133" s="561" t="s">
        <v>360</v>
      </c>
      <c r="B133" s="561" t="s">
        <v>361</v>
      </c>
      <c r="C133" s="561" t="s">
        <v>746</v>
      </c>
      <c r="D133" s="561"/>
      <c r="E133" s="653">
        <v>118</v>
      </c>
      <c r="F133" s="662">
        <v>65</v>
      </c>
      <c r="G133" s="662">
        <v>132</v>
      </c>
      <c r="H133" s="662" t="s">
        <v>723</v>
      </c>
      <c r="I133" s="662" t="s">
        <v>723</v>
      </c>
      <c r="J133" s="662">
        <v>23</v>
      </c>
      <c r="K133" s="662">
        <v>51</v>
      </c>
      <c r="L133" s="666">
        <v>297</v>
      </c>
      <c r="M133" s="675">
        <v>2.57</v>
      </c>
      <c r="N133" s="664">
        <v>19</v>
      </c>
      <c r="O133" s="664">
        <v>79</v>
      </c>
      <c r="P133" s="664">
        <v>65</v>
      </c>
      <c r="Q133" s="676">
        <v>460</v>
      </c>
      <c r="R133" s="664">
        <v>328</v>
      </c>
      <c r="S133" s="664">
        <v>784</v>
      </c>
      <c r="T133" s="664">
        <v>455</v>
      </c>
      <c r="U133" s="664">
        <v>298</v>
      </c>
      <c r="V133" s="664">
        <v>1035</v>
      </c>
      <c r="W133" s="664">
        <v>2900</v>
      </c>
      <c r="X133" s="675">
        <v>25.1</v>
      </c>
      <c r="Y133" s="676" t="s">
        <v>723</v>
      </c>
    </row>
    <row r="134" spans="1:25" s="158" customFormat="1" ht="14.1" customHeight="1" x14ac:dyDescent="0.2">
      <c r="A134" s="561" t="s">
        <v>31</v>
      </c>
      <c r="B134" s="561" t="s">
        <v>658</v>
      </c>
      <c r="C134" s="561" t="s">
        <v>743</v>
      </c>
      <c r="D134" s="561"/>
      <c r="E134" s="653">
        <v>55</v>
      </c>
      <c r="F134" s="677" t="s">
        <v>723</v>
      </c>
      <c r="G134" s="677" t="s">
        <v>723</v>
      </c>
      <c r="H134" s="677" t="s">
        <v>723</v>
      </c>
      <c r="I134" s="677" t="s">
        <v>723</v>
      </c>
      <c r="J134" s="677" t="s">
        <v>723</v>
      </c>
      <c r="K134" s="677" t="s">
        <v>723</v>
      </c>
      <c r="L134" s="758">
        <v>13</v>
      </c>
      <c r="M134" s="678">
        <v>0.24</v>
      </c>
      <c r="N134" s="679">
        <v>12</v>
      </c>
      <c r="O134" s="679">
        <v>84</v>
      </c>
      <c r="P134" s="679">
        <v>6</v>
      </c>
      <c r="Q134" s="680">
        <v>115</v>
      </c>
      <c r="R134" s="679" t="s">
        <v>723</v>
      </c>
      <c r="S134" s="679" t="s">
        <v>723</v>
      </c>
      <c r="T134" s="679" t="s">
        <v>723</v>
      </c>
      <c r="U134" s="679" t="s">
        <v>723</v>
      </c>
      <c r="V134" s="679" t="s">
        <v>723</v>
      </c>
      <c r="W134" s="679" t="s">
        <v>619</v>
      </c>
      <c r="X134" s="678">
        <v>7.0000000000000007E-2</v>
      </c>
      <c r="Y134" s="680" t="s">
        <v>723</v>
      </c>
    </row>
    <row r="135" spans="1:25" s="158" customFormat="1" ht="14.1" customHeight="1" x14ac:dyDescent="0.2">
      <c r="A135" s="561" t="s">
        <v>106</v>
      </c>
      <c r="B135" s="561" t="s">
        <v>107</v>
      </c>
      <c r="C135" s="561" t="s">
        <v>747</v>
      </c>
      <c r="D135" s="561"/>
      <c r="E135" s="653">
        <v>39.484999999999999</v>
      </c>
      <c r="F135" s="662" t="s">
        <v>723</v>
      </c>
      <c r="G135" s="662" t="s">
        <v>723</v>
      </c>
      <c r="H135" s="662" t="s">
        <v>723</v>
      </c>
      <c r="I135" s="662" t="s">
        <v>723</v>
      </c>
      <c r="J135" s="662" t="s">
        <v>723</v>
      </c>
      <c r="K135" s="662" t="s">
        <v>723</v>
      </c>
      <c r="L135" s="666">
        <v>8</v>
      </c>
      <c r="M135" s="675">
        <v>0.2</v>
      </c>
      <c r="N135" s="664" t="s">
        <v>723</v>
      </c>
      <c r="O135" s="664" t="s">
        <v>723</v>
      </c>
      <c r="P135" s="664">
        <v>6</v>
      </c>
      <c r="Q135" s="676">
        <v>18</v>
      </c>
      <c r="R135" s="664" t="s">
        <v>723</v>
      </c>
      <c r="S135" s="664" t="s">
        <v>723</v>
      </c>
      <c r="T135" s="664" t="s">
        <v>723</v>
      </c>
      <c r="U135" s="664">
        <v>6</v>
      </c>
      <c r="V135" s="664" t="s">
        <v>723</v>
      </c>
      <c r="W135" s="664">
        <v>8</v>
      </c>
      <c r="X135" s="675">
        <v>0.2</v>
      </c>
      <c r="Y135" s="676" t="s">
        <v>723</v>
      </c>
    </row>
    <row r="136" spans="1:25" s="158" customFormat="1" ht="14.1" customHeight="1" x14ac:dyDescent="0.2">
      <c r="A136" s="561" t="s">
        <v>362</v>
      </c>
      <c r="B136" s="561" t="s">
        <v>363</v>
      </c>
      <c r="C136" s="561" t="s">
        <v>746</v>
      </c>
      <c r="D136" s="561"/>
      <c r="E136" s="653">
        <v>83.415000000000006</v>
      </c>
      <c r="F136" s="662">
        <v>31</v>
      </c>
      <c r="G136" s="662">
        <v>24</v>
      </c>
      <c r="H136" s="662">
        <v>6</v>
      </c>
      <c r="I136" s="662" t="s">
        <v>723</v>
      </c>
      <c r="J136" s="662" t="s">
        <v>723</v>
      </c>
      <c r="K136" s="662" t="s">
        <v>723</v>
      </c>
      <c r="L136" s="666">
        <v>66</v>
      </c>
      <c r="M136" s="675">
        <v>0.8</v>
      </c>
      <c r="N136" s="664" t="s">
        <v>723</v>
      </c>
      <c r="O136" s="664">
        <v>13</v>
      </c>
      <c r="P136" s="664" t="s">
        <v>723</v>
      </c>
      <c r="Q136" s="676">
        <v>92</v>
      </c>
      <c r="R136" s="664">
        <v>118</v>
      </c>
      <c r="S136" s="664">
        <v>8</v>
      </c>
      <c r="T136" s="664">
        <v>261</v>
      </c>
      <c r="U136" s="664">
        <v>872</v>
      </c>
      <c r="V136" s="664">
        <v>5</v>
      </c>
      <c r="W136" s="664">
        <v>1264</v>
      </c>
      <c r="X136" s="675">
        <v>15.3</v>
      </c>
      <c r="Y136" s="676" t="s">
        <v>723</v>
      </c>
    </row>
    <row r="137" spans="1:25" s="158" customFormat="1" ht="14.1" customHeight="1" x14ac:dyDescent="0.2">
      <c r="A137" s="561" t="s">
        <v>160</v>
      </c>
      <c r="B137" s="561" t="s">
        <v>161</v>
      </c>
      <c r="C137" s="561" t="s">
        <v>744</v>
      </c>
      <c r="D137" s="561"/>
      <c r="E137" s="653">
        <v>38</v>
      </c>
      <c r="F137" s="662" t="s">
        <v>723</v>
      </c>
      <c r="G137" s="662" t="s">
        <v>723</v>
      </c>
      <c r="H137" s="662" t="s">
        <v>723</v>
      </c>
      <c r="I137" s="662" t="s">
        <v>723</v>
      </c>
      <c r="J137" s="662" t="s">
        <v>723</v>
      </c>
      <c r="K137" s="662" t="s">
        <v>723</v>
      </c>
      <c r="L137" s="666" t="s">
        <v>723</v>
      </c>
      <c r="M137" s="675">
        <v>0.03</v>
      </c>
      <c r="N137" s="664" t="s">
        <v>723</v>
      </c>
      <c r="O137" s="664" t="s">
        <v>723</v>
      </c>
      <c r="P137" s="664" t="s">
        <v>723</v>
      </c>
      <c r="Q137" s="676">
        <v>5</v>
      </c>
      <c r="R137" s="664" t="s">
        <v>723</v>
      </c>
      <c r="S137" s="664" t="s">
        <v>723</v>
      </c>
      <c r="T137" s="664" t="s">
        <v>723</v>
      </c>
      <c r="U137" s="664" t="s">
        <v>723</v>
      </c>
      <c r="V137" s="664" t="s">
        <v>723</v>
      </c>
      <c r="W137" s="664">
        <v>5</v>
      </c>
      <c r="X137" s="675">
        <v>0.13</v>
      </c>
      <c r="Y137" s="676" t="s">
        <v>723</v>
      </c>
    </row>
    <row r="138" spans="1:25" s="158" customFormat="1" ht="14.1" customHeight="1" x14ac:dyDescent="0.2">
      <c r="A138" s="561" t="s">
        <v>364</v>
      </c>
      <c r="B138" s="561" t="s">
        <v>365</v>
      </c>
      <c r="C138" s="561" t="s">
        <v>746</v>
      </c>
      <c r="D138" s="561"/>
      <c r="E138" s="653">
        <v>117</v>
      </c>
      <c r="F138" s="662" t="s">
        <v>723</v>
      </c>
      <c r="G138" s="662">
        <v>54</v>
      </c>
      <c r="H138" s="662">
        <v>11</v>
      </c>
      <c r="I138" s="662" t="s">
        <v>723</v>
      </c>
      <c r="J138" s="662">
        <v>52</v>
      </c>
      <c r="K138" s="662" t="s">
        <v>723</v>
      </c>
      <c r="L138" s="666">
        <v>139</v>
      </c>
      <c r="M138" s="675">
        <v>1.21</v>
      </c>
      <c r="N138" s="664">
        <v>22</v>
      </c>
      <c r="O138" s="664">
        <v>24</v>
      </c>
      <c r="P138" s="664">
        <v>34</v>
      </c>
      <c r="Q138" s="676">
        <v>219</v>
      </c>
      <c r="R138" s="664">
        <v>32</v>
      </c>
      <c r="S138" s="664">
        <v>146</v>
      </c>
      <c r="T138" s="664">
        <v>155</v>
      </c>
      <c r="U138" s="664">
        <v>1178</v>
      </c>
      <c r="V138" s="664">
        <v>1636</v>
      </c>
      <c r="W138" s="664">
        <v>3147</v>
      </c>
      <c r="X138" s="675">
        <v>27.44</v>
      </c>
      <c r="Y138" s="676">
        <v>6</v>
      </c>
    </row>
    <row r="139" spans="1:25" s="158" customFormat="1" ht="14.1" customHeight="1" x14ac:dyDescent="0.2">
      <c r="A139" s="561" t="s">
        <v>298</v>
      </c>
      <c r="B139" s="561" t="s">
        <v>299</v>
      </c>
      <c r="C139" s="561" t="s">
        <v>745</v>
      </c>
      <c r="D139" s="561"/>
      <c r="E139" s="653">
        <v>37</v>
      </c>
      <c r="F139" s="662">
        <v>27</v>
      </c>
      <c r="G139" s="662">
        <v>5</v>
      </c>
      <c r="H139" s="662" t="s">
        <v>723</v>
      </c>
      <c r="I139" s="662" t="s">
        <v>723</v>
      </c>
      <c r="J139" s="662" t="s">
        <v>723</v>
      </c>
      <c r="K139" s="662" t="s">
        <v>723</v>
      </c>
      <c r="L139" s="666">
        <v>36</v>
      </c>
      <c r="M139" s="675">
        <v>0.99</v>
      </c>
      <c r="N139" s="664" t="s">
        <v>723</v>
      </c>
      <c r="O139" s="664" t="s">
        <v>723</v>
      </c>
      <c r="P139" s="664" t="s">
        <v>723</v>
      </c>
      <c r="Q139" s="676">
        <v>50</v>
      </c>
      <c r="R139" s="664">
        <v>6</v>
      </c>
      <c r="S139" s="664">
        <v>14</v>
      </c>
      <c r="T139" s="664">
        <v>98</v>
      </c>
      <c r="U139" s="664">
        <v>9</v>
      </c>
      <c r="V139" s="664">
        <v>100</v>
      </c>
      <c r="W139" s="664">
        <v>227</v>
      </c>
      <c r="X139" s="675">
        <v>6.27</v>
      </c>
      <c r="Y139" s="676" t="s">
        <v>723</v>
      </c>
    </row>
    <row r="140" spans="1:25" s="158" customFormat="1" ht="14.1" customHeight="1" x14ac:dyDescent="0.2">
      <c r="A140" s="561" t="s">
        <v>108</v>
      </c>
      <c r="B140" s="561" t="s">
        <v>109</v>
      </c>
      <c r="C140" s="561" t="s">
        <v>747</v>
      </c>
      <c r="D140" s="561"/>
      <c r="E140" s="653">
        <v>69</v>
      </c>
      <c r="F140" s="662">
        <v>27</v>
      </c>
      <c r="G140" s="662" t="s">
        <v>723</v>
      </c>
      <c r="H140" s="662" t="s">
        <v>723</v>
      </c>
      <c r="I140" s="662" t="s">
        <v>723</v>
      </c>
      <c r="J140" s="662" t="s">
        <v>723</v>
      </c>
      <c r="K140" s="662" t="s">
        <v>723</v>
      </c>
      <c r="L140" s="666">
        <v>28</v>
      </c>
      <c r="M140" s="675">
        <v>0.41</v>
      </c>
      <c r="N140" s="664" t="s">
        <v>723</v>
      </c>
      <c r="O140" s="664" t="s">
        <v>723</v>
      </c>
      <c r="P140" s="664">
        <v>11</v>
      </c>
      <c r="Q140" s="676">
        <v>47</v>
      </c>
      <c r="R140" s="664" t="s">
        <v>723</v>
      </c>
      <c r="S140" s="664">
        <v>13</v>
      </c>
      <c r="T140" s="664">
        <v>21</v>
      </c>
      <c r="U140" s="664" t="s">
        <v>723</v>
      </c>
      <c r="V140" s="664">
        <v>13</v>
      </c>
      <c r="W140" s="664">
        <v>58</v>
      </c>
      <c r="X140" s="675">
        <v>0.85</v>
      </c>
      <c r="Y140" s="676">
        <v>5</v>
      </c>
    </row>
    <row r="141" spans="1:25" s="158" customFormat="1" ht="14.1" customHeight="1" x14ac:dyDescent="0.2">
      <c r="A141" s="561" t="s">
        <v>402</v>
      </c>
      <c r="B141" s="561" t="s">
        <v>403</v>
      </c>
      <c r="C141" s="561" t="s">
        <v>746</v>
      </c>
      <c r="D141" s="561"/>
      <c r="E141" s="653">
        <v>93</v>
      </c>
      <c r="F141" s="662">
        <v>17</v>
      </c>
      <c r="G141" s="662">
        <v>10</v>
      </c>
      <c r="H141" s="662">
        <v>23</v>
      </c>
      <c r="I141" s="662" t="s">
        <v>723</v>
      </c>
      <c r="J141" s="662" t="s">
        <v>723</v>
      </c>
      <c r="K141" s="662">
        <v>11</v>
      </c>
      <c r="L141" s="666">
        <v>67</v>
      </c>
      <c r="M141" s="675">
        <v>0.73</v>
      </c>
      <c r="N141" s="664">
        <v>11</v>
      </c>
      <c r="O141" s="664">
        <v>13</v>
      </c>
      <c r="P141" s="664">
        <v>25</v>
      </c>
      <c r="Q141" s="676">
        <v>116</v>
      </c>
      <c r="R141" s="664">
        <v>81</v>
      </c>
      <c r="S141" s="664">
        <v>39</v>
      </c>
      <c r="T141" s="664">
        <v>110</v>
      </c>
      <c r="U141" s="664">
        <v>440</v>
      </c>
      <c r="V141" s="664">
        <v>88</v>
      </c>
      <c r="W141" s="664">
        <v>758</v>
      </c>
      <c r="X141" s="675">
        <v>8.3000000000000007</v>
      </c>
      <c r="Y141" s="676" t="s">
        <v>723</v>
      </c>
    </row>
    <row r="142" spans="1:25" s="158" customFormat="1" ht="14.1" customHeight="1" x14ac:dyDescent="0.2">
      <c r="A142" s="561" t="s">
        <v>462</v>
      </c>
      <c r="B142" s="561" t="s">
        <v>463</v>
      </c>
      <c r="C142" s="561" t="s">
        <v>742</v>
      </c>
      <c r="D142" s="561"/>
      <c r="E142" s="653">
        <v>37</v>
      </c>
      <c r="F142" s="662">
        <v>5</v>
      </c>
      <c r="G142" s="662" t="s">
        <v>723</v>
      </c>
      <c r="H142" s="662" t="s">
        <v>723</v>
      </c>
      <c r="I142" s="662" t="s">
        <v>723</v>
      </c>
      <c r="J142" s="662" t="s">
        <v>723</v>
      </c>
      <c r="K142" s="662" t="s">
        <v>723</v>
      </c>
      <c r="L142" s="666">
        <v>6</v>
      </c>
      <c r="M142" s="675">
        <v>0.16</v>
      </c>
      <c r="N142" s="664" t="s">
        <v>723</v>
      </c>
      <c r="O142" s="664" t="s">
        <v>723</v>
      </c>
      <c r="P142" s="664" t="s">
        <v>723</v>
      </c>
      <c r="Q142" s="676">
        <v>7</v>
      </c>
      <c r="R142" s="664" t="s">
        <v>723</v>
      </c>
      <c r="S142" s="664" t="s">
        <v>723</v>
      </c>
      <c r="T142" s="664">
        <v>21</v>
      </c>
      <c r="U142" s="664" t="s">
        <v>723</v>
      </c>
      <c r="V142" s="664" t="s">
        <v>723</v>
      </c>
      <c r="W142" s="664">
        <v>25</v>
      </c>
      <c r="X142" s="675">
        <v>0.67</v>
      </c>
      <c r="Y142" s="676" t="s">
        <v>723</v>
      </c>
    </row>
    <row r="143" spans="1:25" s="158" customFormat="1" ht="14.1" customHeight="1" x14ac:dyDescent="0.2">
      <c r="A143" s="561" t="s">
        <v>12</v>
      </c>
      <c r="B143" s="561" t="s">
        <v>659</v>
      </c>
      <c r="C143" s="561" t="s">
        <v>750</v>
      </c>
      <c r="D143" s="561"/>
      <c r="E143" s="653">
        <v>42</v>
      </c>
      <c r="F143" s="662">
        <v>11</v>
      </c>
      <c r="G143" s="662" t="s">
        <v>723</v>
      </c>
      <c r="H143" s="662" t="s">
        <v>723</v>
      </c>
      <c r="I143" s="662" t="s">
        <v>723</v>
      </c>
      <c r="J143" s="662" t="s">
        <v>723</v>
      </c>
      <c r="K143" s="662" t="s">
        <v>723</v>
      </c>
      <c r="L143" s="666">
        <v>14</v>
      </c>
      <c r="M143" s="675">
        <v>0.33</v>
      </c>
      <c r="N143" s="664" t="s">
        <v>723</v>
      </c>
      <c r="O143" s="664">
        <v>13</v>
      </c>
      <c r="P143" s="664" t="s">
        <v>723</v>
      </c>
      <c r="Q143" s="676">
        <v>36</v>
      </c>
      <c r="R143" s="664" t="s">
        <v>723</v>
      </c>
      <c r="S143" s="664" t="s">
        <v>723</v>
      </c>
      <c r="T143" s="664" t="s">
        <v>723</v>
      </c>
      <c r="U143" s="664" t="s">
        <v>723</v>
      </c>
      <c r="V143" s="664" t="s">
        <v>723</v>
      </c>
      <c r="W143" s="664" t="s">
        <v>619</v>
      </c>
      <c r="X143" s="675">
        <v>0</v>
      </c>
      <c r="Y143" s="676">
        <v>19</v>
      </c>
    </row>
    <row r="144" spans="1:25" s="158" customFormat="1" ht="14.1" customHeight="1" x14ac:dyDescent="0.2">
      <c r="A144" s="561" t="s">
        <v>444</v>
      </c>
      <c r="B144" s="561" t="s">
        <v>445</v>
      </c>
      <c r="C144" s="561" t="s">
        <v>742</v>
      </c>
      <c r="D144" s="561"/>
      <c r="E144" s="653">
        <v>42.655000000000001</v>
      </c>
      <c r="F144" s="662">
        <v>44</v>
      </c>
      <c r="G144" s="662" t="s">
        <v>723</v>
      </c>
      <c r="H144" s="662" t="s">
        <v>723</v>
      </c>
      <c r="I144" s="662" t="s">
        <v>723</v>
      </c>
      <c r="J144" s="662" t="s">
        <v>723</v>
      </c>
      <c r="K144" s="662" t="s">
        <v>723</v>
      </c>
      <c r="L144" s="666">
        <v>48</v>
      </c>
      <c r="M144" s="675">
        <v>1.1299999999999999</v>
      </c>
      <c r="N144" s="664">
        <v>15</v>
      </c>
      <c r="O144" s="664">
        <v>47</v>
      </c>
      <c r="P144" s="664">
        <v>24</v>
      </c>
      <c r="Q144" s="676">
        <v>134</v>
      </c>
      <c r="R144" s="664">
        <v>9</v>
      </c>
      <c r="S144" s="664" t="s">
        <v>723</v>
      </c>
      <c r="T144" s="664" t="s">
        <v>723</v>
      </c>
      <c r="U144" s="664">
        <v>16</v>
      </c>
      <c r="V144" s="664">
        <v>49</v>
      </c>
      <c r="W144" s="664">
        <v>74</v>
      </c>
      <c r="X144" s="675">
        <v>1.75</v>
      </c>
      <c r="Y144" s="676">
        <v>45</v>
      </c>
    </row>
    <row r="145" spans="1:25" s="158" customFormat="1" ht="14.1" customHeight="1" x14ac:dyDescent="0.2">
      <c r="A145" s="561" t="s">
        <v>464</v>
      </c>
      <c r="B145" s="561" t="s">
        <v>465</v>
      </c>
      <c r="C145" s="561" t="s">
        <v>742</v>
      </c>
      <c r="D145" s="561"/>
      <c r="E145" s="653">
        <v>53</v>
      </c>
      <c r="F145" s="662" t="s">
        <v>723</v>
      </c>
      <c r="G145" s="662" t="s">
        <v>723</v>
      </c>
      <c r="H145" s="662" t="s">
        <v>723</v>
      </c>
      <c r="I145" s="662" t="s">
        <v>723</v>
      </c>
      <c r="J145" s="662" t="s">
        <v>723</v>
      </c>
      <c r="K145" s="662" t="s">
        <v>723</v>
      </c>
      <c r="L145" s="666" t="s">
        <v>723</v>
      </c>
      <c r="M145" s="675">
        <v>0.08</v>
      </c>
      <c r="N145" s="664" t="s">
        <v>723</v>
      </c>
      <c r="O145" s="664" t="s">
        <v>723</v>
      </c>
      <c r="P145" s="664" t="s">
        <v>723</v>
      </c>
      <c r="Q145" s="676">
        <v>7</v>
      </c>
      <c r="R145" s="664">
        <v>5</v>
      </c>
      <c r="S145" s="664" t="s">
        <v>723</v>
      </c>
      <c r="T145" s="664" t="s">
        <v>723</v>
      </c>
      <c r="U145" s="664">
        <v>5</v>
      </c>
      <c r="V145" s="664" t="s">
        <v>723</v>
      </c>
      <c r="W145" s="664">
        <v>14</v>
      </c>
      <c r="X145" s="675">
        <v>0.26</v>
      </c>
      <c r="Y145" s="676" t="s">
        <v>723</v>
      </c>
    </row>
    <row r="146" spans="1:25" s="158" customFormat="1" ht="14.1" customHeight="1" x14ac:dyDescent="0.2">
      <c r="A146" s="561" t="s">
        <v>404</v>
      </c>
      <c r="B146" s="561" t="s">
        <v>405</v>
      </c>
      <c r="C146" s="561" t="s">
        <v>746</v>
      </c>
      <c r="D146" s="561"/>
      <c r="E146" s="653">
        <v>104</v>
      </c>
      <c r="F146" s="662">
        <v>53</v>
      </c>
      <c r="G146" s="662">
        <v>17</v>
      </c>
      <c r="H146" s="662">
        <v>5</v>
      </c>
      <c r="I146" s="662" t="s">
        <v>723</v>
      </c>
      <c r="J146" s="662" t="s">
        <v>723</v>
      </c>
      <c r="K146" s="662" t="s">
        <v>723</v>
      </c>
      <c r="L146" s="666">
        <v>81</v>
      </c>
      <c r="M146" s="675">
        <v>0.79</v>
      </c>
      <c r="N146" s="664">
        <v>11</v>
      </c>
      <c r="O146" s="664">
        <v>9</v>
      </c>
      <c r="P146" s="664">
        <v>32</v>
      </c>
      <c r="Q146" s="676">
        <v>133</v>
      </c>
      <c r="R146" s="664" t="s">
        <v>723</v>
      </c>
      <c r="S146" s="664">
        <v>80</v>
      </c>
      <c r="T146" s="664">
        <v>27</v>
      </c>
      <c r="U146" s="664">
        <v>631</v>
      </c>
      <c r="V146" s="664" t="s">
        <v>723</v>
      </c>
      <c r="W146" s="664">
        <v>738</v>
      </c>
      <c r="X146" s="675">
        <v>7.2</v>
      </c>
      <c r="Y146" s="676">
        <v>6</v>
      </c>
    </row>
    <row r="147" spans="1:25" s="158" customFormat="1" ht="14.1" customHeight="1" x14ac:dyDescent="0.2">
      <c r="A147" s="561" t="s">
        <v>212</v>
      </c>
      <c r="B147" s="561" t="s">
        <v>660</v>
      </c>
      <c r="C147" s="561" t="s">
        <v>749</v>
      </c>
      <c r="D147" s="561"/>
      <c r="E147" s="653">
        <v>83</v>
      </c>
      <c r="F147" s="662" t="s">
        <v>723</v>
      </c>
      <c r="G147" s="662" t="s">
        <v>723</v>
      </c>
      <c r="H147" s="662" t="s">
        <v>723</v>
      </c>
      <c r="I147" s="662" t="s">
        <v>723</v>
      </c>
      <c r="J147" s="662" t="s">
        <v>723</v>
      </c>
      <c r="K147" s="662" t="s">
        <v>723</v>
      </c>
      <c r="L147" s="666">
        <v>6</v>
      </c>
      <c r="M147" s="675">
        <v>7.0000000000000007E-2</v>
      </c>
      <c r="N147" s="664" t="s">
        <v>723</v>
      </c>
      <c r="O147" s="664" t="s">
        <v>723</v>
      </c>
      <c r="P147" s="664">
        <v>7</v>
      </c>
      <c r="Q147" s="676">
        <v>18</v>
      </c>
      <c r="R147" s="664">
        <v>9</v>
      </c>
      <c r="S147" s="664" t="s">
        <v>723</v>
      </c>
      <c r="T147" s="664">
        <v>8</v>
      </c>
      <c r="U147" s="664">
        <v>24</v>
      </c>
      <c r="V147" s="664" t="s">
        <v>723</v>
      </c>
      <c r="W147" s="664">
        <v>41</v>
      </c>
      <c r="X147" s="675">
        <v>0.5</v>
      </c>
      <c r="Y147" s="676">
        <v>10</v>
      </c>
    </row>
    <row r="148" spans="1:25" s="158" customFormat="1" ht="14.1" customHeight="1" x14ac:dyDescent="0.2">
      <c r="A148" s="561" t="s">
        <v>314</v>
      </c>
      <c r="B148" s="561" t="s">
        <v>315</v>
      </c>
      <c r="C148" s="561" t="s">
        <v>745</v>
      </c>
      <c r="D148" s="561"/>
      <c r="E148" s="653">
        <v>42</v>
      </c>
      <c r="F148" s="662">
        <v>17</v>
      </c>
      <c r="G148" s="662" t="s">
        <v>723</v>
      </c>
      <c r="H148" s="662" t="s">
        <v>723</v>
      </c>
      <c r="I148" s="662" t="s">
        <v>723</v>
      </c>
      <c r="J148" s="662" t="s">
        <v>723</v>
      </c>
      <c r="K148" s="662">
        <v>14</v>
      </c>
      <c r="L148" s="666">
        <v>34</v>
      </c>
      <c r="M148" s="675">
        <v>0.81</v>
      </c>
      <c r="N148" s="664" t="s">
        <v>723</v>
      </c>
      <c r="O148" s="664" t="s">
        <v>723</v>
      </c>
      <c r="P148" s="664">
        <v>17</v>
      </c>
      <c r="Q148" s="676">
        <v>58</v>
      </c>
      <c r="R148" s="664">
        <v>24</v>
      </c>
      <c r="S148" s="664">
        <v>29</v>
      </c>
      <c r="T148" s="664">
        <v>43</v>
      </c>
      <c r="U148" s="664">
        <v>12</v>
      </c>
      <c r="V148" s="664">
        <v>60</v>
      </c>
      <c r="W148" s="664">
        <v>168</v>
      </c>
      <c r="X148" s="675">
        <v>4.0199999999999996</v>
      </c>
      <c r="Y148" s="676" t="s">
        <v>723</v>
      </c>
    </row>
    <row r="149" spans="1:25" s="158" customFormat="1" ht="14.1" customHeight="1" x14ac:dyDescent="0.2">
      <c r="A149" s="561" t="s">
        <v>150</v>
      </c>
      <c r="B149" s="561" t="s">
        <v>151</v>
      </c>
      <c r="C149" s="561" t="s">
        <v>744</v>
      </c>
      <c r="D149" s="561"/>
      <c r="E149" s="653">
        <v>40.33</v>
      </c>
      <c r="F149" s="662" t="s">
        <v>723</v>
      </c>
      <c r="G149" s="662" t="s">
        <v>723</v>
      </c>
      <c r="H149" s="662" t="s">
        <v>723</v>
      </c>
      <c r="I149" s="662" t="s">
        <v>723</v>
      </c>
      <c r="J149" s="662" t="s">
        <v>723</v>
      </c>
      <c r="K149" s="662" t="s">
        <v>723</v>
      </c>
      <c r="L149" s="666">
        <v>13</v>
      </c>
      <c r="M149" s="675">
        <v>0.32</v>
      </c>
      <c r="N149" s="664" t="s">
        <v>723</v>
      </c>
      <c r="O149" s="664">
        <v>21</v>
      </c>
      <c r="P149" s="664" t="s">
        <v>723</v>
      </c>
      <c r="Q149" s="676">
        <v>52</v>
      </c>
      <c r="R149" s="664" t="s">
        <v>723</v>
      </c>
      <c r="S149" s="664" t="s">
        <v>723</v>
      </c>
      <c r="T149" s="664" t="s">
        <v>723</v>
      </c>
      <c r="U149" s="664" t="s">
        <v>723</v>
      </c>
      <c r="V149" s="664" t="s">
        <v>723</v>
      </c>
      <c r="W149" s="664">
        <v>12</v>
      </c>
      <c r="X149" s="675">
        <v>0.3</v>
      </c>
      <c r="Y149" s="676">
        <v>5</v>
      </c>
    </row>
    <row r="150" spans="1:25" s="158" customFormat="1" ht="14.1" customHeight="1" x14ac:dyDescent="0.2">
      <c r="A150" s="561" t="s">
        <v>406</v>
      </c>
      <c r="B150" s="561" t="s">
        <v>407</v>
      </c>
      <c r="C150" s="561" t="s">
        <v>746</v>
      </c>
      <c r="D150" s="561"/>
      <c r="E150" s="653">
        <v>114</v>
      </c>
      <c r="F150" s="662">
        <v>24</v>
      </c>
      <c r="G150" s="662">
        <v>25</v>
      </c>
      <c r="H150" s="662">
        <v>21</v>
      </c>
      <c r="I150" s="662" t="s">
        <v>723</v>
      </c>
      <c r="J150" s="662">
        <v>11</v>
      </c>
      <c r="K150" s="662" t="s">
        <v>723</v>
      </c>
      <c r="L150" s="666">
        <v>87</v>
      </c>
      <c r="M150" s="675">
        <v>0.78</v>
      </c>
      <c r="N150" s="664">
        <v>16</v>
      </c>
      <c r="O150" s="664">
        <v>11</v>
      </c>
      <c r="P150" s="664">
        <v>28</v>
      </c>
      <c r="Q150" s="676">
        <v>142</v>
      </c>
      <c r="R150" s="664">
        <v>63</v>
      </c>
      <c r="S150" s="664">
        <v>15</v>
      </c>
      <c r="T150" s="664">
        <v>139</v>
      </c>
      <c r="U150" s="664">
        <v>229</v>
      </c>
      <c r="V150" s="664">
        <v>214</v>
      </c>
      <c r="W150" s="664">
        <v>660</v>
      </c>
      <c r="X150" s="675">
        <v>5.91</v>
      </c>
      <c r="Y150" s="676" t="s">
        <v>723</v>
      </c>
    </row>
    <row r="151" spans="1:25" s="158" customFormat="1" ht="14.1" customHeight="1" x14ac:dyDescent="0.2">
      <c r="A151" s="561" t="s">
        <v>162</v>
      </c>
      <c r="B151" s="561" t="s">
        <v>163</v>
      </c>
      <c r="C151" s="561" t="s">
        <v>744</v>
      </c>
      <c r="D151" s="561"/>
      <c r="E151" s="653">
        <v>47.765000000000001</v>
      </c>
      <c r="F151" s="662">
        <v>10</v>
      </c>
      <c r="G151" s="662" t="s">
        <v>723</v>
      </c>
      <c r="H151" s="662" t="s">
        <v>723</v>
      </c>
      <c r="I151" s="662" t="s">
        <v>723</v>
      </c>
      <c r="J151" s="662" t="s">
        <v>723</v>
      </c>
      <c r="K151" s="662" t="s">
        <v>723</v>
      </c>
      <c r="L151" s="666">
        <v>11</v>
      </c>
      <c r="M151" s="675">
        <v>0.23</v>
      </c>
      <c r="N151" s="664" t="s">
        <v>723</v>
      </c>
      <c r="O151" s="664" t="s">
        <v>723</v>
      </c>
      <c r="P151" s="664" t="s">
        <v>723</v>
      </c>
      <c r="Q151" s="676">
        <v>15</v>
      </c>
      <c r="R151" s="664" t="s">
        <v>723</v>
      </c>
      <c r="S151" s="664">
        <v>9</v>
      </c>
      <c r="T151" s="664" t="s">
        <v>723</v>
      </c>
      <c r="U151" s="664" t="s">
        <v>723</v>
      </c>
      <c r="V151" s="664" t="s">
        <v>723</v>
      </c>
      <c r="W151" s="664">
        <v>10</v>
      </c>
      <c r="X151" s="675">
        <v>0.21</v>
      </c>
      <c r="Y151" s="676">
        <v>8</v>
      </c>
    </row>
    <row r="152" spans="1:25" s="158" customFormat="1" ht="14.1" customHeight="1" x14ac:dyDescent="0.2">
      <c r="A152" s="561" t="s">
        <v>538</v>
      </c>
      <c r="B152" s="561" t="s">
        <v>539</v>
      </c>
      <c r="C152" s="561" t="s">
        <v>742</v>
      </c>
      <c r="D152" s="561"/>
      <c r="E152" s="653">
        <v>58</v>
      </c>
      <c r="F152" s="662" t="s">
        <v>723</v>
      </c>
      <c r="G152" s="662" t="s">
        <v>723</v>
      </c>
      <c r="H152" s="662" t="s">
        <v>723</v>
      </c>
      <c r="I152" s="662" t="s">
        <v>723</v>
      </c>
      <c r="J152" s="662" t="s">
        <v>723</v>
      </c>
      <c r="K152" s="662" t="s">
        <v>723</v>
      </c>
      <c r="L152" s="666">
        <v>26</v>
      </c>
      <c r="M152" s="675">
        <v>0.45</v>
      </c>
      <c r="N152" s="664" t="s">
        <v>723</v>
      </c>
      <c r="O152" s="664" t="s">
        <v>723</v>
      </c>
      <c r="P152" s="664">
        <v>9</v>
      </c>
      <c r="Q152" s="676">
        <v>44</v>
      </c>
      <c r="R152" s="664">
        <v>24</v>
      </c>
      <c r="S152" s="664" t="s">
        <v>723</v>
      </c>
      <c r="T152" s="664">
        <v>47</v>
      </c>
      <c r="U152" s="664">
        <v>6</v>
      </c>
      <c r="V152" s="664" t="s">
        <v>723</v>
      </c>
      <c r="W152" s="664">
        <v>79</v>
      </c>
      <c r="X152" s="675">
        <v>1.37</v>
      </c>
      <c r="Y152" s="676" t="s">
        <v>723</v>
      </c>
    </row>
    <row r="153" spans="1:25" s="158" customFormat="1" ht="14.1" customHeight="1" x14ac:dyDescent="0.2">
      <c r="A153" s="561" t="s">
        <v>408</v>
      </c>
      <c r="B153" s="561" t="s">
        <v>409</v>
      </c>
      <c r="C153" s="561" t="s">
        <v>746</v>
      </c>
      <c r="D153" s="561"/>
      <c r="E153" s="653">
        <v>108.015</v>
      </c>
      <c r="F153" s="662">
        <v>34</v>
      </c>
      <c r="G153" s="662">
        <v>19</v>
      </c>
      <c r="H153" s="662">
        <v>25</v>
      </c>
      <c r="I153" s="662" t="s">
        <v>723</v>
      </c>
      <c r="J153" s="662">
        <v>14</v>
      </c>
      <c r="K153" s="662" t="s">
        <v>723</v>
      </c>
      <c r="L153" s="666">
        <v>102</v>
      </c>
      <c r="M153" s="675">
        <v>0.96</v>
      </c>
      <c r="N153" s="664">
        <v>13</v>
      </c>
      <c r="O153" s="664">
        <v>10</v>
      </c>
      <c r="P153" s="664">
        <v>41</v>
      </c>
      <c r="Q153" s="676">
        <v>166</v>
      </c>
      <c r="R153" s="664" t="s">
        <v>723</v>
      </c>
      <c r="S153" s="664">
        <v>84</v>
      </c>
      <c r="T153" s="664">
        <v>111</v>
      </c>
      <c r="U153" s="664">
        <v>647</v>
      </c>
      <c r="V153" s="664" t="s">
        <v>723</v>
      </c>
      <c r="W153" s="664">
        <v>853</v>
      </c>
      <c r="X153" s="675">
        <v>8.06</v>
      </c>
      <c r="Y153" s="676" t="s">
        <v>723</v>
      </c>
    </row>
    <row r="154" spans="1:25" s="158" customFormat="1" ht="14.1" customHeight="1" x14ac:dyDescent="0.2">
      <c r="A154" s="561" t="s">
        <v>280</v>
      </c>
      <c r="B154" s="561" t="s">
        <v>281</v>
      </c>
      <c r="C154" s="561" t="s">
        <v>745</v>
      </c>
      <c r="D154" s="561"/>
      <c r="E154" s="653">
        <v>75</v>
      </c>
      <c r="F154" s="662">
        <v>57</v>
      </c>
      <c r="G154" s="662" t="s">
        <v>723</v>
      </c>
      <c r="H154" s="662" t="s">
        <v>723</v>
      </c>
      <c r="I154" s="662" t="s">
        <v>723</v>
      </c>
      <c r="J154" s="662" t="s">
        <v>723</v>
      </c>
      <c r="K154" s="662" t="s">
        <v>723</v>
      </c>
      <c r="L154" s="666">
        <v>60</v>
      </c>
      <c r="M154" s="675">
        <v>0.81</v>
      </c>
      <c r="N154" s="664" t="s">
        <v>723</v>
      </c>
      <c r="O154" s="664" t="s">
        <v>723</v>
      </c>
      <c r="P154" s="664">
        <v>16</v>
      </c>
      <c r="Q154" s="676">
        <v>85</v>
      </c>
      <c r="R154" s="664">
        <v>30</v>
      </c>
      <c r="S154" s="664">
        <v>46</v>
      </c>
      <c r="T154" s="664">
        <v>33</v>
      </c>
      <c r="U154" s="664">
        <v>13</v>
      </c>
      <c r="V154" s="664">
        <v>7</v>
      </c>
      <c r="W154" s="664">
        <v>129</v>
      </c>
      <c r="X154" s="675">
        <v>1.75</v>
      </c>
      <c r="Y154" s="676">
        <v>27</v>
      </c>
    </row>
    <row r="155" spans="1:25" s="158" customFormat="1" ht="14.1" customHeight="1" x14ac:dyDescent="0.2">
      <c r="A155" s="561" t="s">
        <v>71</v>
      </c>
      <c r="B155" s="561" t="s">
        <v>72</v>
      </c>
      <c r="C155" s="561" t="s">
        <v>743</v>
      </c>
      <c r="D155" s="561"/>
      <c r="E155" s="653">
        <v>35</v>
      </c>
      <c r="F155" s="662" t="s">
        <v>723</v>
      </c>
      <c r="G155" s="662" t="s">
        <v>723</v>
      </c>
      <c r="H155" s="662" t="s">
        <v>723</v>
      </c>
      <c r="I155" s="662" t="s">
        <v>723</v>
      </c>
      <c r="J155" s="662" t="s">
        <v>723</v>
      </c>
      <c r="K155" s="662" t="s">
        <v>723</v>
      </c>
      <c r="L155" s="666" t="s">
        <v>723</v>
      </c>
      <c r="M155" s="675">
        <v>0</v>
      </c>
      <c r="N155" s="664" t="s">
        <v>723</v>
      </c>
      <c r="O155" s="664" t="s">
        <v>723</v>
      </c>
      <c r="P155" s="664" t="s">
        <v>723</v>
      </c>
      <c r="Q155" s="676" t="s">
        <v>723</v>
      </c>
      <c r="R155" s="664" t="s">
        <v>723</v>
      </c>
      <c r="S155" s="664" t="s">
        <v>723</v>
      </c>
      <c r="T155" s="664" t="s">
        <v>723</v>
      </c>
      <c r="U155" s="664" t="s">
        <v>723</v>
      </c>
      <c r="V155" s="664" t="s">
        <v>723</v>
      </c>
      <c r="W155" s="664" t="s">
        <v>619</v>
      </c>
      <c r="X155" s="675">
        <v>0</v>
      </c>
      <c r="Y155" s="676" t="s">
        <v>723</v>
      </c>
    </row>
    <row r="156" spans="1:25" s="158" customFormat="1" ht="14.1" customHeight="1" x14ac:dyDescent="0.2">
      <c r="A156" s="561" t="s">
        <v>346</v>
      </c>
      <c r="B156" s="561" t="s">
        <v>347</v>
      </c>
      <c r="C156" s="561" t="s">
        <v>745</v>
      </c>
      <c r="D156" s="561"/>
      <c r="E156" s="653">
        <v>60</v>
      </c>
      <c r="F156" s="662">
        <v>31</v>
      </c>
      <c r="G156" s="662" t="s">
        <v>723</v>
      </c>
      <c r="H156" s="662" t="s">
        <v>723</v>
      </c>
      <c r="I156" s="662" t="s">
        <v>723</v>
      </c>
      <c r="J156" s="662" t="s">
        <v>723</v>
      </c>
      <c r="K156" s="662">
        <v>10</v>
      </c>
      <c r="L156" s="666">
        <v>47</v>
      </c>
      <c r="M156" s="675">
        <v>0.79</v>
      </c>
      <c r="N156" s="664">
        <v>10</v>
      </c>
      <c r="O156" s="664" t="s">
        <v>723</v>
      </c>
      <c r="P156" s="664" t="s">
        <v>723</v>
      </c>
      <c r="Q156" s="676">
        <v>61</v>
      </c>
      <c r="R156" s="664">
        <v>18</v>
      </c>
      <c r="S156" s="664">
        <v>31</v>
      </c>
      <c r="T156" s="664" t="s">
        <v>723</v>
      </c>
      <c r="U156" s="664" t="s">
        <v>723</v>
      </c>
      <c r="V156" s="664" t="s">
        <v>723</v>
      </c>
      <c r="W156" s="664">
        <v>49</v>
      </c>
      <c r="X156" s="675">
        <v>0.83</v>
      </c>
      <c r="Y156" s="676" t="s">
        <v>723</v>
      </c>
    </row>
    <row r="157" spans="1:25" s="158" customFormat="1" ht="14.1" customHeight="1" x14ac:dyDescent="0.2">
      <c r="A157" s="561" t="s">
        <v>424</v>
      </c>
      <c r="B157" s="561" t="s">
        <v>661</v>
      </c>
      <c r="C157" s="561" t="s">
        <v>742</v>
      </c>
      <c r="D157" s="561"/>
      <c r="E157" s="653">
        <v>64</v>
      </c>
      <c r="F157" s="662" t="s">
        <v>723</v>
      </c>
      <c r="G157" s="662" t="s">
        <v>723</v>
      </c>
      <c r="H157" s="662" t="s">
        <v>723</v>
      </c>
      <c r="I157" s="662" t="s">
        <v>723</v>
      </c>
      <c r="J157" s="662" t="s">
        <v>723</v>
      </c>
      <c r="K157" s="662" t="s">
        <v>723</v>
      </c>
      <c r="L157" s="666">
        <v>22</v>
      </c>
      <c r="M157" s="675">
        <v>0.35</v>
      </c>
      <c r="N157" s="664">
        <v>7</v>
      </c>
      <c r="O157" s="664">
        <v>59</v>
      </c>
      <c r="P157" s="664">
        <v>21</v>
      </c>
      <c r="Q157" s="676">
        <v>109</v>
      </c>
      <c r="R157" s="664">
        <v>15</v>
      </c>
      <c r="S157" s="664" t="s">
        <v>723</v>
      </c>
      <c r="T157" s="664">
        <v>32</v>
      </c>
      <c r="U157" s="664">
        <v>126</v>
      </c>
      <c r="V157" s="664" t="s">
        <v>723</v>
      </c>
      <c r="W157" s="664">
        <v>175</v>
      </c>
      <c r="X157" s="675">
        <v>2.78</v>
      </c>
      <c r="Y157" s="676">
        <v>6</v>
      </c>
    </row>
    <row r="158" spans="1:25" s="158" customFormat="1" ht="14.1" customHeight="1" x14ac:dyDescent="0.2">
      <c r="A158" s="561" t="s">
        <v>548</v>
      </c>
      <c r="B158" s="561" t="s">
        <v>662</v>
      </c>
      <c r="C158" s="561" t="s">
        <v>748</v>
      </c>
      <c r="D158" s="561"/>
      <c r="E158" s="653">
        <v>1</v>
      </c>
      <c r="F158" s="662" t="s">
        <v>723</v>
      </c>
      <c r="G158" s="662" t="s">
        <v>723</v>
      </c>
      <c r="H158" s="662" t="s">
        <v>723</v>
      </c>
      <c r="I158" s="662" t="s">
        <v>723</v>
      </c>
      <c r="J158" s="662" t="s">
        <v>723</v>
      </c>
      <c r="K158" s="662" t="s">
        <v>723</v>
      </c>
      <c r="L158" s="666" t="s">
        <v>723</v>
      </c>
      <c r="M158" s="675">
        <v>0</v>
      </c>
      <c r="N158" s="664" t="s">
        <v>723</v>
      </c>
      <c r="O158" s="664" t="s">
        <v>723</v>
      </c>
      <c r="P158" s="664" t="s">
        <v>723</v>
      </c>
      <c r="Q158" s="676" t="s">
        <v>723</v>
      </c>
      <c r="R158" s="664" t="s">
        <v>723</v>
      </c>
      <c r="S158" s="664" t="s">
        <v>723</v>
      </c>
      <c r="T158" s="664" t="s">
        <v>723</v>
      </c>
      <c r="U158" s="664" t="s">
        <v>723</v>
      </c>
      <c r="V158" s="664" t="s">
        <v>723</v>
      </c>
      <c r="W158" s="664" t="s">
        <v>619</v>
      </c>
      <c r="X158" s="675">
        <v>0</v>
      </c>
      <c r="Y158" s="676" t="s">
        <v>723</v>
      </c>
    </row>
    <row r="159" spans="1:25" s="158" customFormat="1" ht="14.1" customHeight="1" x14ac:dyDescent="0.2">
      <c r="A159" s="561" t="s">
        <v>366</v>
      </c>
      <c r="B159" s="561" t="s">
        <v>367</v>
      </c>
      <c r="C159" s="561" t="s">
        <v>746</v>
      </c>
      <c r="D159" s="561"/>
      <c r="E159" s="653">
        <v>108</v>
      </c>
      <c r="F159" s="662">
        <v>15</v>
      </c>
      <c r="G159" s="662">
        <v>14</v>
      </c>
      <c r="H159" s="662" t="s">
        <v>723</v>
      </c>
      <c r="I159" s="662" t="s">
        <v>723</v>
      </c>
      <c r="J159" s="662">
        <v>7</v>
      </c>
      <c r="K159" s="662">
        <v>24</v>
      </c>
      <c r="L159" s="666">
        <v>69</v>
      </c>
      <c r="M159" s="675">
        <v>0.65</v>
      </c>
      <c r="N159" s="664">
        <v>9</v>
      </c>
      <c r="O159" s="664">
        <v>27</v>
      </c>
      <c r="P159" s="664">
        <v>24</v>
      </c>
      <c r="Q159" s="676">
        <v>129</v>
      </c>
      <c r="R159" s="664">
        <v>8</v>
      </c>
      <c r="S159" s="664">
        <v>69</v>
      </c>
      <c r="T159" s="664">
        <v>107</v>
      </c>
      <c r="U159" s="664">
        <v>256</v>
      </c>
      <c r="V159" s="664">
        <v>366</v>
      </c>
      <c r="W159" s="664">
        <v>806</v>
      </c>
      <c r="X159" s="675">
        <v>7.62</v>
      </c>
      <c r="Y159" s="676" t="s">
        <v>723</v>
      </c>
    </row>
    <row r="160" spans="1:25" s="158" customFormat="1" ht="14.1" customHeight="1" x14ac:dyDescent="0.2">
      <c r="A160" s="561" t="s">
        <v>368</v>
      </c>
      <c r="B160" s="561" t="s">
        <v>369</v>
      </c>
      <c r="C160" s="561" t="s">
        <v>746</v>
      </c>
      <c r="D160" s="561"/>
      <c r="E160" s="653">
        <v>79</v>
      </c>
      <c r="F160" s="662">
        <v>43</v>
      </c>
      <c r="G160" s="662">
        <v>29</v>
      </c>
      <c r="H160" s="662" t="s">
        <v>723</v>
      </c>
      <c r="I160" s="662">
        <v>7</v>
      </c>
      <c r="J160" s="662">
        <v>24</v>
      </c>
      <c r="K160" s="662" t="s">
        <v>723</v>
      </c>
      <c r="L160" s="666">
        <v>109</v>
      </c>
      <c r="M160" s="675">
        <v>1.38</v>
      </c>
      <c r="N160" s="664">
        <v>25</v>
      </c>
      <c r="O160" s="664">
        <v>34</v>
      </c>
      <c r="P160" s="664">
        <v>43</v>
      </c>
      <c r="Q160" s="676">
        <v>211</v>
      </c>
      <c r="R160" s="664">
        <v>93</v>
      </c>
      <c r="S160" s="664">
        <v>130</v>
      </c>
      <c r="T160" s="664" t="s">
        <v>723</v>
      </c>
      <c r="U160" s="664">
        <v>1622</v>
      </c>
      <c r="V160" s="664" t="s">
        <v>723</v>
      </c>
      <c r="W160" s="664">
        <v>1849</v>
      </c>
      <c r="X160" s="675">
        <v>23.35</v>
      </c>
      <c r="Y160" s="676">
        <v>20</v>
      </c>
    </row>
    <row r="161" spans="1:25" s="158" customFormat="1" ht="14.1" customHeight="1" x14ac:dyDescent="0.2">
      <c r="A161" s="561" t="s">
        <v>190</v>
      </c>
      <c r="B161" s="561" t="s">
        <v>191</v>
      </c>
      <c r="C161" s="561" t="s">
        <v>744</v>
      </c>
      <c r="D161" s="561"/>
      <c r="E161" s="653">
        <v>43</v>
      </c>
      <c r="F161" s="662">
        <v>37</v>
      </c>
      <c r="G161" s="662" t="s">
        <v>723</v>
      </c>
      <c r="H161" s="662" t="s">
        <v>723</v>
      </c>
      <c r="I161" s="662" t="s">
        <v>723</v>
      </c>
      <c r="J161" s="662" t="s">
        <v>723</v>
      </c>
      <c r="K161" s="662" t="s">
        <v>723</v>
      </c>
      <c r="L161" s="666">
        <v>42</v>
      </c>
      <c r="M161" s="675">
        <v>1</v>
      </c>
      <c r="N161" s="664" t="s">
        <v>723</v>
      </c>
      <c r="O161" s="664" t="s">
        <v>723</v>
      </c>
      <c r="P161" s="664">
        <v>17</v>
      </c>
      <c r="Q161" s="676">
        <v>69</v>
      </c>
      <c r="R161" s="664">
        <v>6</v>
      </c>
      <c r="S161" s="664">
        <v>14</v>
      </c>
      <c r="T161" s="664">
        <v>26</v>
      </c>
      <c r="U161" s="664">
        <v>7</v>
      </c>
      <c r="V161" s="664">
        <v>26</v>
      </c>
      <c r="W161" s="664">
        <v>79</v>
      </c>
      <c r="X161" s="675">
        <v>1.87</v>
      </c>
      <c r="Y161" s="676">
        <v>20</v>
      </c>
    </row>
    <row r="162" spans="1:25" s="158" customFormat="1" ht="14.1" customHeight="1" x14ac:dyDescent="0.2">
      <c r="A162" s="561" t="s">
        <v>334</v>
      </c>
      <c r="B162" s="561" t="s">
        <v>335</v>
      </c>
      <c r="C162" s="561" t="s">
        <v>745</v>
      </c>
      <c r="D162" s="561"/>
      <c r="E162" s="653">
        <v>65</v>
      </c>
      <c r="F162" s="677">
        <v>24</v>
      </c>
      <c r="G162" s="677" t="s">
        <v>723</v>
      </c>
      <c r="H162" s="677" t="s">
        <v>723</v>
      </c>
      <c r="I162" s="677" t="s">
        <v>723</v>
      </c>
      <c r="J162" s="677" t="s">
        <v>723</v>
      </c>
      <c r="K162" s="677" t="s">
        <v>723</v>
      </c>
      <c r="L162" s="758">
        <v>25</v>
      </c>
      <c r="M162" s="678">
        <v>0.38</v>
      </c>
      <c r="N162" s="679">
        <v>6</v>
      </c>
      <c r="O162" s="679">
        <v>23</v>
      </c>
      <c r="P162" s="679">
        <v>7</v>
      </c>
      <c r="Q162" s="680">
        <v>61</v>
      </c>
      <c r="R162" s="679">
        <v>8</v>
      </c>
      <c r="S162" s="679" t="s">
        <v>723</v>
      </c>
      <c r="T162" s="679">
        <v>39</v>
      </c>
      <c r="U162" s="679" t="s">
        <v>723</v>
      </c>
      <c r="V162" s="679" t="s">
        <v>723</v>
      </c>
      <c r="W162" s="679">
        <v>52</v>
      </c>
      <c r="X162" s="678">
        <v>0.8</v>
      </c>
      <c r="Y162" s="680" t="s">
        <v>723</v>
      </c>
    </row>
    <row r="163" spans="1:25" s="158" customFormat="1" ht="14.1" customHeight="1" x14ac:dyDescent="0.2">
      <c r="A163" s="561" t="s">
        <v>100</v>
      </c>
      <c r="B163" s="561" t="s">
        <v>663</v>
      </c>
      <c r="C163" s="561" t="s">
        <v>747</v>
      </c>
      <c r="D163" s="561"/>
      <c r="E163" s="653">
        <v>115.36</v>
      </c>
      <c r="F163" s="662">
        <v>103</v>
      </c>
      <c r="G163" s="662" t="s">
        <v>723</v>
      </c>
      <c r="H163" s="662" t="s">
        <v>723</v>
      </c>
      <c r="I163" s="662" t="s">
        <v>723</v>
      </c>
      <c r="J163" s="662" t="s">
        <v>723</v>
      </c>
      <c r="K163" s="662" t="s">
        <v>723</v>
      </c>
      <c r="L163" s="666">
        <v>108</v>
      </c>
      <c r="M163" s="675">
        <v>0.94</v>
      </c>
      <c r="N163" s="664" t="s">
        <v>723</v>
      </c>
      <c r="O163" s="664">
        <v>32</v>
      </c>
      <c r="P163" s="664" t="s">
        <v>723</v>
      </c>
      <c r="Q163" s="676">
        <v>153</v>
      </c>
      <c r="R163" s="664">
        <v>6</v>
      </c>
      <c r="S163" s="664" t="s">
        <v>723</v>
      </c>
      <c r="T163" s="664">
        <v>39</v>
      </c>
      <c r="U163" s="664" t="s">
        <v>723</v>
      </c>
      <c r="V163" s="664" t="s">
        <v>723</v>
      </c>
      <c r="W163" s="664">
        <v>45</v>
      </c>
      <c r="X163" s="675">
        <v>0.39</v>
      </c>
      <c r="Y163" s="676">
        <v>67</v>
      </c>
    </row>
    <row r="164" spans="1:25" s="158" customFormat="1" ht="14.1" customHeight="1" x14ac:dyDescent="0.2">
      <c r="A164" s="561" t="s">
        <v>410</v>
      </c>
      <c r="B164" s="561" t="s">
        <v>411</v>
      </c>
      <c r="C164" s="561" t="s">
        <v>746</v>
      </c>
      <c r="D164" s="561"/>
      <c r="E164" s="653">
        <v>71</v>
      </c>
      <c r="F164" s="662">
        <v>32</v>
      </c>
      <c r="G164" s="662" t="s">
        <v>723</v>
      </c>
      <c r="H164" s="662">
        <v>11</v>
      </c>
      <c r="I164" s="662" t="s">
        <v>723</v>
      </c>
      <c r="J164" s="662">
        <v>11</v>
      </c>
      <c r="K164" s="662">
        <v>8</v>
      </c>
      <c r="L164" s="666">
        <v>69</v>
      </c>
      <c r="M164" s="675">
        <v>0.98</v>
      </c>
      <c r="N164" s="664">
        <v>18</v>
      </c>
      <c r="O164" s="664">
        <v>5</v>
      </c>
      <c r="P164" s="664">
        <v>13</v>
      </c>
      <c r="Q164" s="676">
        <v>105</v>
      </c>
      <c r="R164" s="664">
        <v>6</v>
      </c>
      <c r="S164" s="664">
        <v>63</v>
      </c>
      <c r="T164" s="664">
        <v>87</v>
      </c>
      <c r="U164" s="664">
        <v>374</v>
      </c>
      <c r="V164" s="664">
        <v>141</v>
      </c>
      <c r="W164" s="664">
        <v>671</v>
      </c>
      <c r="X164" s="675">
        <v>9.58</v>
      </c>
      <c r="Y164" s="676" t="s">
        <v>723</v>
      </c>
    </row>
    <row r="165" spans="1:25" s="158" customFormat="1" ht="14.1" customHeight="1" x14ac:dyDescent="0.2">
      <c r="A165" s="561" t="s">
        <v>130</v>
      </c>
      <c r="B165" s="561" t="s">
        <v>131</v>
      </c>
      <c r="C165" s="561" t="s">
        <v>747</v>
      </c>
      <c r="D165" s="561"/>
      <c r="E165" s="653">
        <v>183</v>
      </c>
      <c r="F165" s="662">
        <v>96</v>
      </c>
      <c r="G165" s="662">
        <v>9</v>
      </c>
      <c r="H165" s="662">
        <v>21</v>
      </c>
      <c r="I165" s="662" t="s">
        <v>723</v>
      </c>
      <c r="J165" s="662">
        <v>12</v>
      </c>
      <c r="K165" s="662" t="s">
        <v>723</v>
      </c>
      <c r="L165" s="666">
        <v>143</v>
      </c>
      <c r="M165" s="675">
        <v>0.79</v>
      </c>
      <c r="N165" s="664" t="s">
        <v>723</v>
      </c>
      <c r="O165" s="664" t="s">
        <v>723</v>
      </c>
      <c r="P165" s="664">
        <v>22</v>
      </c>
      <c r="Q165" s="676">
        <v>175</v>
      </c>
      <c r="R165" s="664">
        <v>15</v>
      </c>
      <c r="S165" s="664">
        <v>11</v>
      </c>
      <c r="T165" s="664">
        <v>84</v>
      </c>
      <c r="U165" s="664" t="s">
        <v>723</v>
      </c>
      <c r="V165" s="664" t="s">
        <v>723</v>
      </c>
      <c r="W165" s="664">
        <v>110</v>
      </c>
      <c r="X165" s="675">
        <v>0.61</v>
      </c>
      <c r="Y165" s="676" t="s">
        <v>723</v>
      </c>
    </row>
    <row r="166" spans="1:25" s="158" customFormat="1" ht="14.1" customHeight="1" x14ac:dyDescent="0.2">
      <c r="A166" s="561" t="s">
        <v>89</v>
      </c>
      <c r="B166" s="561" t="s">
        <v>90</v>
      </c>
      <c r="C166" s="561" t="s">
        <v>743</v>
      </c>
      <c r="D166" s="561"/>
      <c r="E166" s="653">
        <v>63.255000000000003</v>
      </c>
      <c r="F166" s="662">
        <v>31</v>
      </c>
      <c r="G166" s="662" t="s">
        <v>723</v>
      </c>
      <c r="H166" s="662" t="s">
        <v>723</v>
      </c>
      <c r="I166" s="662" t="s">
        <v>723</v>
      </c>
      <c r="J166" s="662" t="s">
        <v>723</v>
      </c>
      <c r="K166" s="662" t="s">
        <v>723</v>
      </c>
      <c r="L166" s="666">
        <v>33</v>
      </c>
      <c r="M166" s="675">
        <v>0.52</v>
      </c>
      <c r="N166" s="664">
        <v>5</v>
      </c>
      <c r="O166" s="664">
        <v>5</v>
      </c>
      <c r="P166" s="664">
        <v>14</v>
      </c>
      <c r="Q166" s="676">
        <v>57</v>
      </c>
      <c r="R166" s="664" t="s">
        <v>723</v>
      </c>
      <c r="S166" s="664" t="s">
        <v>723</v>
      </c>
      <c r="T166" s="664">
        <v>10</v>
      </c>
      <c r="U166" s="664" t="s">
        <v>723</v>
      </c>
      <c r="V166" s="664" t="s">
        <v>723</v>
      </c>
      <c r="W166" s="664">
        <v>15</v>
      </c>
      <c r="X166" s="675">
        <v>0.24</v>
      </c>
      <c r="Y166" s="676">
        <v>18</v>
      </c>
    </row>
    <row r="167" spans="1:25" s="158" customFormat="1" ht="14.1" customHeight="1" x14ac:dyDescent="0.2">
      <c r="A167" s="561" t="s">
        <v>370</v>
      </c>
      <c r="B167" s="561" t="s">
        <v>371</v>
      </c>
      <c r="C167" s="561" t="s">
        <v>746</v>
      </c>
      <c r="D167" s="561"/>
      <c r="E167" s="653">
        <v>146</v>
      </c>
      <c r="F167" s="662">
        <v>31</v>
      </c>
      <c r="G167" s="662">
        <v>66</v>
      </c>
      <c r="H167" s="662">
        <v>6</v>
      </c>
      <c r="I167" s="662" t="s">
        <v>723</v>
      </c>
      <c r="J167" s="662">
        <v>7</v>
      </c>
      <c r="K167" s="662" t="s">
        <v>723</v>
      </c>
      <c r="L167" s="666">
        <v>118</v>
      </c>
      <c r="M167" s="675">
        <v>0.82</v>
      </c>
      <c r="N167" s="664">
        <v>9</v>
      </c>
      <c r="O167" s="664">
        <v>17</v>
      </c>
      <c r="P167" s="664">
        <v>6</v>
      </c>
      <c r="Q167" s="676">
        <v>150</v>
      </c>
      <c r="R167" s="664">
        <v>7</v>
      </c>
      <c r="S167" s="664">
        <v>228</v>
      </c>
      <c r="T167" s="664">
        <v>49</v>
      </c>
      <c r="U167" s="664">
        <v>615</v>
      </c>
      <c r="V167" s="664">
        <v>1093</v>
      </c>
      <c r="W167" s="664">
        <v>1992</v>
      </c>
      <c r="X167" s="675">
        <v>13.89</v>
      </c>
      <c r="Y167" s="676" t="s">
        <v>723</v>
      </c>
    </row>
    <row r="168" spans="1:25" s="158" customFormat="1" ht="14.1" customHeight="1" x14ac:dyDescent="0.2">
      <c r="A168" s="561" t="s">
        <v>73</v>
      </c>
      <c r="B168" s="561" t="s">
        <v>74</v>
      </c>
      <c r="C168" s="561" t="s">
        <v>743</v>
      </c>
      <c r="D168" s="561"/>
      <c r="E168" s="653">
        <v>61</v>
      </c>
      <c r="F168" s="662" t="s">
        <v>723</v>
      </c>
      <c r="G168" s="662" t="s">
        <v>723</v>
      </c>
      <c r="H168" s="662" t="s">
        <v>723</v>
      </c>
      <c r="I168" s="662" t="s">
        <v>723</v>
      </c>
      <c r="J168" s="662" t="s">
        <v>723</v>
      </c>
      <c r="K168" s="662" t="s">
        <v>723</v>
      </c>
      <c r="L168" s="666">
        <v>14</v>
      </c>
      <c r="M168" s="675">
        <v>0.23</v>
      </c>
      <c r="N168" s="664" t="s">
        <v>723</v>
      </c>
      <c r="O168" s="664">
        <v>5</v>
      </c>
      <c r="P168" s="664" t="s">
        <v>723</v>
      </c>
      <c r="Q168" s="676">
        <v>22</v>
      </c>
      <c r="R168" s="664" t="s">
        <v>723</v>
      </c>
      <c r="S168" s="664" t="s">
        <v>723</v>
      </c>
      <c r="T168" s="664" t="s">
        <v>723</v>
      </c>
      <c r="U168" s="664" t="s">
        <v>723</v>
      </c>
      <c r="V168" s="664" t="s">
        <v>723</v>
      </c>
      <c r="W168" s="664" t="s">
        <v>619</v>
      </c>
      <c r="X168" s="675">
        <v>0.02</v>
      </c>
      <c r="Y168" s="676">
        <v>12</v>
      </c>
    </row>
    <row r="169" spans="1:25" s="158" customFormat="1" ht="14.1" customHeight="1" x14ac:dyDescent="0.2">
      <c r="A169" s="561" t="s">
        <v>132</v>
      </c>
      <c r="B169" s="561" t="s">
        <v>133</v>
      </c>
      <c r="C169" s="561" t="s">
        <v>747</v>
      </c>
      <c r="D169" s="561"/>
      <c r="E169" s="653">
        <v>334</v>
      </c>
      <c r="F169" s="662">
        <v>103</v>
      </c>
      <c r="G169" s="662">
        <v>7</v>
      </c>
      <c r="H169" s="662">
        <v>7</v>
      </c>
      <c r="I169" s="662" t="s">
        <v>723</v>
      </c>
      <c r="J169" s="662" t="s">
        <v>723</v>
      </c>
      <c r="K169" s="662">
        <v>13</v>
      </c>
      <c r="L169" s="666">
        <v>139</v>
      </c>
      <c r="M169" s="675">
        <v>0.42</v>
      </c>
      <c r="N169" s="664">
        <v>19</v>
      </c>
      <c r="O169" s="664">
        <v>319</v>
      </c>
      <c r="P169" s="664">
        <v>22</v>
      </c>
      <c r="Q169" s="676">
        <v>499</v>
      </c>
      <c r="R169" s="664" t="s">
        <v>723</v>
      </c>
      <c r="S169" s="664">
        <v>54</v>
      </c>
      <c r="T169" s="664">
        <v>15</v>
      </c>
      <c r="U169" s="664" t="s">
        <v>723</v>
      </c>
      <c r="V169" s="664">
        <v>5</v>
      </c>
      <c r="W169" s="664">
        <v>74</v>
      </c>
      <c r="X169" s="675">
        <v>0.22</v>
      </c>
      <c r="Y169" s="676" t="s">
        <v>723</v>
      </c>
    </row>
    <row r="170" spans="1:25" s="158" customFormat="1" ht="14.1" customHeight="1" x14ac:dyDescent="0.2">
      <c r="A170" s="561" t="s">
        <v>137</v>
      </c>
      <c r="B170" s="561" t="s">
        <v>664</v>
      </c>
      <c r="C170" s="561" t="s">
        <v>744</v>
      </c>
      <c r="D170" s="561"/>
      <c r="E170" s="653">
        <v>132</v>
      </c>
      <c r="F170" s="662">
        <v>8</v>
      </c>
      <c r="G170" s="662" t="s">
        <v>723</v>
      </c>
      <c r="H170" s="662" t="s">
        <v>723</v>
      </c>
      <c r="I170" s="662" t="s">
        <v>723</v>
      </c>
      <c r="J170" s="662" t="s">
        <v>723</v>
      </c>
      <c r="K170" s="662" t="s">
        <v>723</v>
      </c>
      <c r="L170" s="666">
        <v>16</v>
      </c>
      <c r="M170" s="675">
        <v>0.12</v>
      </c>
      <c r="N170" s="664">
        <v>11</v>
      </c>
      <c r="O170" s="664" t="s">
        <v>723</v>
      </c>
      <c r="P170" s="664" t="s">
        <v>723</v>
      </c>
      <c r="Q170" s="676">
        <v>38</v>
      </c>
      <c r="R170" s="664" t="s">
        <v>723</v>
      </c>
      <c r="S170" s="664">
        <v>27</v>
      </c>
      <c r="T170" s="664" t="s">
        <v>723</v>
      </c>
      <c r="U170" s="664" t="s">
        <v>723</v>
      </c>
      <c r="V170" s="664">
        <v>6</v>
      </c>
      <c r="W170" s="664">
        <v>33</v>
      </c>
      <c r="X170" s="675">
        <v>0.25</v>
      </c>
      <c r="Y170" s="676">
        <v>14</v>
      </c>
    </row>
    <row r="171" spans="1:25" s="158" customFormat="1" ht="14.1" customHeight="1" x14ac:dyDescent="0.2">
      <c r="A171" s="561" t="s">
        <v>446</v>
      </c>
      <c r="B171" s="561" t="s">
        <v>447</v>
      </c>
      <c r="C171" s="561" t="s">
        <v>742</v>
      </c>
      <c r="D171" s="561"/>
      <c r="E171" s="653">
        <v>45</v>
      </c>
      <c r="F171" s="662" t="s">
        <v>723</v>
      </c>
      <c r="G171" s="662" t="s">
        <v>723</v>
      </c>
      <c r="H171" s="662" t="s">
        <v>723</v>
      </c>
      <c r="I171" s="662" t="s">
        <v>723</v>
      </c>
      <c r="J171" s="662" t="s">
        <v>723</v>
      </c>
      <c r="K171" s="662" t="s">
        <v>723</v>
      </c>
      <c r="L171" s="666">
        <v>17</v>
      </c>
      <c r="M171" s="675">
        <v>0.38</v>
      </c>
      <c r="N171" s="664" t="s">
        <v>723</v>
      </c>
      <c r="O171" s="664" t="s">
        <v>723</v>
      </c>
      <c r="P171" s="664">
        <v>9</v>
      </c>
      <c r="Q171" s="676">
        <v>32</v>
      </c>
      <c r="R171" s="664">
        <v>6</v>
      </c>
      <c r="S171" s="664" t="s">
        <v>723</v>
      </c>
      <c r="T171" s="664">
        <v>29</v>
      </c>
      <c r="U171" s="664">
        <v>26</v>
      </c>
      <c r="V171" s="664" t="s">
        <v>723</v>
      </c>
      <c r="W171" s="664">
        <v>66</v>
      </c>
      <c r="X171" s="675">
        <v>1.48</v>
      </c>
      <c r="Y171" s="676" t="s">
        <v>723</v>
      </c>
    </row>
    <row r="172" spans="1:25" s="158" customFormat="1" ht="14.1" customHeight="1" x14ac:dyDescent="0.2">
      <c r="A172" s="561" t="s">
        <v>372</v>
      </c>
      <c r="B172" s="561" t="s">
        <v>373</v>
      </c>
      <c r="C172" s="561" t="s">
        <v>746</v>
      </c>
      <c r="D172" s="561"/>
      <c r="E172" s="653">
        <v>131.815</v>
      </c>
      <c r="F172" s="662">
        <v>32</v>
      </c>
      <c r="G172" s="662">
        <v>81</v>
      </c>
      <c r="H172" s="662" t="s">
        <v>723</v>
      </c>
      <c r="I172" s="662" t="s">
        <v>723</v>
      </c>
      <c r="J172" s="662">
        <v>10</v>
      </c>
      <c r="K172" s="662" t="s">
        <v>723</v>
      </c>
      <c r="L172" s="666">
        <v>137</v>
      </c>
      <c r="M172" s="675">
        <v>1.06</v>
      </c>
      <c r="N172" s="664">
        <v>22</v>
      </c>
      <c r="O172" s="664">
        <v>9</v>
      </c>
      <c r="P172" s="664">
        <v>87</v>
      </c>
      <c r="Q172" s="676">
        <v>255</v>
      </c>
      <c r="R172" s="664">
        <v>76</v>
      </c>
      <c r="S172" s="664">
        <v>354</v>
      </c>
      <c r="T172" s="664">
        <v>333</v>
      </c>
      <c r="U172" s="664">
        <v>686</v>
      </c>
      <c r="V172" s="664">
        <v>415</v>
      </c>
      <c r="W172" s="664">
        <v>1864</v>
      </c>
      <c r="X172" s="675">
        <v>14.4</v>
      </c>
      <c r="Y172" s="676" t="s">
        <v>723</v>
      </c>
    </row>
    <row r="173" spans="1:25" s="158" customFormat="1" ht="14.1" customHeight="1" x14ac:dyDescent="0.2">
      <c r="A173" s="561" t="s">
        <v>232</v>
      </c>
      <c r="B173" s="561" t="s">
        <v>233</v>
      </c>
      <c r="C173" s="561" t="s">
        <v>749</v>
      </c>
      <c r="D173" s="561"/>
      <c r="E173" s="653">
        <v>43</v>
      </c>
      <c r="F173" s="662">
        <v>9</v>
      </c>
      <c r="G173" s="662" t="s">
        <v>723</v>
      </c>
      <c r="H173" s="662" t="s">
        <v>723</v>
      </c>
      <c r="I173" s="662" t="s">
        <v>723</v>
      </c>
      <c r="J173" s="662" t="s">
        <v>723</v>
      </c>
      <c r="K173" s="662" t="s">
        <v>723</v>
      </c>
      <c r="L173" s="666">
        <v>11</v>
      </c>
      <c r="M173" s="675">
        <v>0.26</v>
      </c>
      <c r="N173" s="664" t="s">
        <v>723</v>
      </c>
      <c r="O173" s="664" t="s">
        <v>723</v>
      </c>
      <c r="P173" s="664" t="s">
        <v>723</v>
      </c>
      <c r="Q173" s="676">
        <v>16</v>
      </c>
      <c r="R173" s="664" t="s">
        <v>723</v>
      </c>
      <c r="S173" s="664" t="s">
        <v>723</v>
      </c>
      <c r="T173" s="664" t="s">
        <v>723</v>
      </c>
      <c r="U173" s="664" t="s">
        <v>723</v>
      </c>
      <c r="V173" s="664" t="s">
        <v>723</v>
      </c>
      <c r="W173" s="664">
        <v>15</v>
      </c>
      <c r="X173" s="675">
        <v>0.35</v>
      </c>
      <c r="Y173" s="676" t="s">
        <v>723</v>
      </c>
    </row>
    <row r="174" spans="1:25" s="158" customFormat="1" ht="14.1" customHeight="1" x14ac:dyDescent="0.2">
      <c r="A174" s="561" t="s">
        <v>174</v>
      </c>
      <c r="B174" s="561" t="s">
        <v>175</v>
      </c>
      <c r="C174" s="561" t="s">
        <v>744</v>
      </c>
      <c r="D174" s="561"/>
      <c r="E174" s="653">
        <v>42</v>
      </c>
      <c r="F174" s="662" t="s">
        <v>723</v>
      </c>
      <c r="G174" s="662" t="s">
        <v>723</v>
      </c>
      <c r="H174" s="662" t="s">
        <v>723</v>
      </c>
      <c r="I174" s="662" t="s">
        <v>723</v>
      </c>
      <c r="J174" s="662" t="s">
        <v>723</v>
      </c>
      <c r="K174" s="662" t="s">
        <v>723</v>
      </c>
      <c r="L174" s="666">
        <v>48</v>
      </c>
      <c r="M174" s="675">
        <v>1.1599999999999999</v>
      </c>
      <c r="N174" s="664" t="s">
        <v>723</v>
      </c>
      <c r="O174" s="664" t="s">
        <v>723</v>
      </c>
      <c r="P174" s="664">
        <v>11</v>
      </c>
      <c r="Q174" s="676">
        <v>64</v>
      </c>
      <c r="R174" s="664">
        <v>5</v>
      </c>
      <c r="S174" s="664" t="s">
        <v>723</v>
      </c>
      <c r="T174" s="664" t="s">
        <v>723</v>
      </c>
      <c r="U174" s="664" t="s">
        <v>723</v>
      </c>
      <c r="V174" s="664" t="s">
        <v>723</v>
      </c>
      <c r="W174" s="664">
        <v>14</v>
      </c>
      <c r="X174" s="675">
        <v>0.34</v>
      </c>
      <c r="Y174" s="676">
        <v>26</v>
      </c>
    </row>
    <row r="175" spans="1:25" s="158" customFormat="1" ht="14.1" customHeight="1" x14ac:dyDescent="0.2">
      <c r="A175" s="561" t="s">
        <v>91</v>
      </c>
      <c r="B175" s="561" t="s">
        <v>92</v>
      </c>
      <c r="C175" s="561" t="s">
        <v>743</v>
      </c>
      <c r="D175" s="561"/>
      <c r="E175" s="653">
        <v>218.41</v>
      </c>
      <c r="F175" s="662">
        <v>37</v>
      </c>
      <c r="G175" s="662">
        <v>14</v>
      </c>
      <c r="H175" s="662">
        <v>11</v>
      </c>
      <c r="I175" s="662" t="s">
        <v>723</v>
      </c>
      <c r="J175" s="662">
        <v>16</v>
      </c>
      <c r="K175" s="662" t="s">
        <v>723</v>
      </c>
      <c r="L175" s="666">
        <v>89</v>
      </c>
      <c r="M175" s="675">
        <v>0.41</v>
      </c>
      <c r="N175" s="664" t="s">
        <v>723</v>
      </c>
      <c r="O175" s="664" t="s">
        <v>723</v>
      </c>
      <c r="P175" s="664">
        <v>12</v>
      </c>
      <c r="Q175" s="676">
        <v>112</v>
      </c>
      <c r="R175" s="664">
        <v>17</v>
      </c>
      <c r="S175" s="664">
        <v>74</v>
      </c>
      <c r="T175" s="664" t="s">
        <v>723</v>
      </c>
      <c r="U175" s="664" t="s">
        <v>723</v>
      </c>
      <c r="V175" s="664" t="s">
        <v>723</v>
      </c>
      <c r="W175" s="664">
        <v>91</v>
      </c>
      <c r="X175" s="675">
        <v>0.42</v>
      </c>
      <c r="Y175" s="676" t="s">
        <v>723</v>
      </c>
    </row>
    <row r="176" spans="1:25" s="158" customFormat="1" ht="14.1" customHeight="1" x14ac:dyDescent="0.2">
      <c r="A176" s="561" t="s">
        <v>270</v>
      </c>
      <c r="B176" s="561" t="s">
        <v>665</v>
      </c>
      <c r="C176" s="561" t="s">
        <v>745</v>
      </c>
      <c r="D176" s="561"/>
      <c r="E176" s="653">
        <v>82</v>
      </c>
      <c r="F176" s="662">
        <v>50</v>
      </c>
      <c r="G176" s="662">
        <v>12</v>
      </c>
      <c r="H176" s="662">
        <v>35</v>
      </c>
      <c r="I176" s="662">
        <v>6</v>
      </c>
      <c r="J176" s="662" t="s">
        <v>723</v>
      </c>
      <c r="K176" s="662" t="s">
        <v>723</v>
      </c>
      <c r="L176" s="666">
        <v>106</v>
      </c>
      <c r="M176" s="675">
        <v>1.32</v>
      </c>
      <c r="N176" s="664">
        <v>24</v>
      </c>
      <c r="O176" s="664">
        <v>82</v>
      </c>
      <c r="P176" s="664">
        <v>86</v>
      </c>
      <c r="Q176" s="676">
        <v>298</v>
      </c>
      <c r="R176" s="664" t="s">
        <v>723</v>
      </c>
      <c r="S176" s="664" t="s">
        <v>723</v>
      </c>
      <c r="T176" s="664">
        <v>67</v>
      </c>
      <c r="U176" s="664">
        <v>737</v>
      </c>
      <c r="V176" s="664">
        <v>328</v>
      </c>
      <c r="W176" s="664">
        <v>1176</v>
      </c>
      <c r="X176" s="675">
        <v>14.61</v>
      </c>
      <c r="Y176" s="676" t="s">
        <v>723</v>
      </c>
    </row>
    <row r="177" spans="1:25" s="158" customFormat="1" ht="14.1" customHeight="1" x14ac:dyDescent="0.2">
      <c r="A177" s="561" t="s">
        <v>484</v>
      </c>
      <c r="B177" s="561" t="s">
        <v>485</v>
      </c>
      <c r="C177" s="561" t="s">
        <v>742</v>
      </c>
      <c r="D177" s="561"/>
      <c r="E177" s="653">
        <v>69.254999999999995</v>
      </c>
      <c r="F177" s="662">
        <v>41</v>
      </c>
      <c r="G177" s="662" t="s">
        <v>723</v>
      </c>
      <c r="H177" s="662" t="s">
        <v>723</v>
      </c>
      <c r="I177" s="662" t="s">
        <v>723</v>
      </c>
      <c r="J177" s="662" t="s">
        <v>723</v>
      </c>
      <c r="K177" s="662">
        <v>5</v>
      </c>
      <c r="L177" s="666">
        <v>53</v>
      </c>
      <c r="M177" s="675">
        <v>0.78</v>
      </c>
      <c r="N177" s="664">
        <v>19</v>
      </c>
      <c r="O177" s="664">
        <v>34</v>
      </c>
      <c r="P177" s="664">
        <v>31</v>
      </c>
      <c r="Q177" s="676">
        <v>137</v>
      </c>
      <c r="R177" s="664">
        <v>7</v>
      </c>
      <c r="S177" s="664" t="s">
        <v>723</v>
      </c>
      <c r="T177" s="664">
        <v>22</v>
      </c>
      <c r="U177" s="664" t="s">
        <v>723</v>
      </c>
      <c r="V177" s="664">
        <v>59</v>
      </c>
      <c r="W177" s="664">
        <v>88</v>
      </c>
      <c r="X177" s="675">
        <v>1.29</v>
      </c>
      <c r="Y177" s="676">
        <v>27</v>
      </c>
    </row>
    <row r="178" spans="1:25" s="158" customFormat="1" ht="14.1" customHeight="1" x14ac:dyDescent="0.2">
      <c r="A178" s="561" t="s">
        <v>300</v>
      </c>
      <c r="B178" s="561" t="s">
        <v>301</v>
      </c>
      <c r="C178" s="561" t="s">
        <v>745</v>
      </c>
      <c r="D178" s="561"/>
      <c r="E178" s="653">
        <v>27</v>
      </c>
      <c r="F178" s="662">
        <v>5</v>
      </c>
      <c r="G178" s="662" t="s">
        <v>723</v>
      </c>
      <c r="H178" s="662" t="s">
        <v>723</v>
      </c>
      <c r="I178" s="662" t="s">
        <v>723</v>
      </c>
      <c r="J178" s="662" t="s">
        <v>723</v>
      </c>
      <c r="K178" s="662" t="s">
        <v>723</v>
      </c>
      <c r="L178" s="666">
        <v>6</v>
      </c>
      <c r="M178" s="675">
        <v>0.22</v>
      </c>
      <c r="N178" s="664" t="s">
        <v>723</v>
      </c>
      <c r="O178" s="664" t="s">
        <v>723</v>
      </c>
      <c r="P178" s="664" t="s">
        <v>723</v>
      </c>
      <c r="Q178" s="676">
        <v>8</v>
      </c>
      <c r="R178" s="664" t="s">
        <v>723</v>
      </c>
      <c r="S178" s="664" t="s">
        <v>723</v>
      </c>
      <c r="T178" s="664">
        <v>12</v>
      </c>
      <c r="U178" s="664" t="s">
        <v>723</v>
      </c>
      <c r="V178" s="664" t="s">
        <v>723</v>
      </c>
      <c r="W178" s="664">
        <v>15</v>
      </c>
      <c r="X178" s="675">
        <v>0.56000000000000005</v>
      </c>
      <c r="Y178" s="676" t="s">
        <v>723</v>
      </c>
    </row>
    <row r="179" spans="1:25" s="158" customFormat="1" ht="14.1" customHeight="1" x14ac:dyDescent="0.2">
      <c r="A179" s="561" t="s">
        <v>218</v>
      </c>
      <c r="B179" s="561" t="s">
        <v>219</v>
      </c>
      <c r="C179" s="561" t="s">
        <v>749</v>
      </c>
      <c r="D179" s="561"/>
      <c r="E179" s="653">
        <v>33.814999999999998</v>
      </c>
      <c r="F179" s="662">
        <v>10</v>
      </c>
      <c r="G179" s="662" t="s">
        <v>723</v>
      </c>
      <c r="H179" s="662" t="s">
        <v>723</v>
      </c>
      <c r="I179" s="662" t="s">
        <v>723</v>
      </c>
      <c r="J179" s="662" t="s">
        <v>723</v>
      </c>
      <c r="K179" s="662" t="s">
        <v>723</v>
      </c>
      <c r="L179" s="666">
        <v>11</v>
      </c>
      <c r="M179" s="675">
        <v>0.33</v>
      </c>
      <c r="N179" s="664" t="s">
        <v>723</v>
      </c>
      <c r="O179" s="664" t="s">
        <v>723</v>
      </c>
      <c r="P179" s="664" t="s">
        <v>723</v>
      </c>
      <c r="Q179" s="676">
        <v>16</v>
      </c>
      <c r="R179" s="664" t="s">
        <v>723</v>
      </c>
      <c r="S179" s="664" t="s">
        <v>723</v>
      </c>
      <c r="T179" s="664" t="s">
        <v>723</v>
      </c>
      <c r="U179" s="664" t="s">
        <v>723</v>
      </c>
      <c r="V179" s="664" t="s">
        <v>723</v>
      </c>
      <c r="W179" s="664" t="s">
        <v>619</v>
      </c>
      <c r="X179" s="675">
        <v>0.09</v>
      </c>
      <c r="Y179" s="676" t="s">
        <v>723</v>
      </c>
    </row>
    <row r="180" spans="1:25" s="158" customFormat="1" ht="14.1" customHeight="1" x14ac:dyDescent="0.2">
      <c r="A180" s="561" t="s">
        <v>49</v>
      </c>
      <c r="B180" s="561" t="s">
        <v>50</v>
      </c>
      <c r="C180" s="561" t="s">
        <v>743</v>
      </c>
      <c r="D180" s="561"/>
      <c r="E180" s="653">
        <v>223</v>
      </c>
      <c r="F180" s="662">
        <v>158</v>
      </c>
      <c r="G180" s="662">
        <v>66</v>
      </c>
      <c r="H180" s="662">
        <v>37</v>
      </c>
      <c r="I180" s="662" t="s">
        <v>723</v>
      </c>
      <c r="J180" s="662">
        <v>32</v>
      </c>
      <c r="K180" s="662" t="s">
        <v>723</v>
      </c>
      <c r="L180" s="666">
        <v>312</v>
      </c>
      <c r="M180" s="675">
        <v>1.42</v>
      </c>
      <c r="N180" s="664">
        <v>65</v>
      </c>
      <c r="O180" s="664">
        <v>153</v>
      </c>
      <c r="P180" s="664">
        <v>181</v>
      </c>
      <c r="Q180" s="676">
        <v>711</v>
      </c>
      <c r="R180" s="664">
        <v>164</v>
      </c>
      <c r="S180" s="664">
        <v>161</v>
      </c>
      <c r="T180" s="664" t="s">
        <v>723</v>
      </c>
      <c r="U180" s="664" t="s">
        <v>723</v>
      </c>
      <c r="V180" s="664">
        <v>747</v>
      </c>
      <c r="W180" s="664">
        <v>1145</v>
      </c>
      <c r="X180" s="675">
        <v>5.2</v>
      </c>
      <c r="Y180" s="676">
        <v>75</v>
      </c>
    </row>
    <row r="181" spans="1:25" s="158" customFormat="1" ht="14.1" customHeight="1" x14ac:dyDescent="0.2">
      <c r="A181" s="561" t="s">
        <v>206</v>
      </c>
      <c r="B181" s="561" t="s">
        <v>207</v>
      </c>
      <c r="C181" s="561" t="s">
        <v>744</v>
      </c>
      <c r="D181" s="561"/>
      <c r="E181" s="653">
        <v>46.81</v>
      </c>
      <c r="F181" s="662">
        <v>56</v>
      </c>
      <c r="G181" s="662" t="s">
        <v>723</v>
      </c>
      <c r="H181" s="662" t="s">
        <v>723</v>
      </c>
      <c r="I181" s="662" t="s">
        <v>723</v>
      </c>
      <c r="J181" s="662" t="s">
        <v>723</v>
      </c>
      <c r="K181" s="662" t="s">
        <v>723</v>
      </c>
      <c r="L181" s="666">
        <v>59</v>
      </c>
      <c r="M181" s="675">
        <v>1.27</v>
      </c>
      <c r="N181" s="664" t="s">
        <v>723</v>
      </c>
      <c r="O181" s="664" t="s">
        <v>723</v>
      </c>
      <c r="P181" s="664">
        <v>17</v>
      </c>
      <c r="Q181" s="676">
        <v>87</v>
      </c>
      <c r="R181" s="664" t="s">
        <v>723</v>
      </c>
      <c r="S181" s="664" t="s">
        <v>723</v>
      </c>
      <c r="T181" s="664" t="s">
        <v>723</v>
      </c>
      <c r="U181" s="664" t="s">
        <v>723</v>
      </c>
      <c r="V181" s="664" t="s">
        <v>723</v>
      </c>
      <c r="W181" s="664">
        <v>38</v>
      </c>
      <c r="X181" s="675">
        <v>0.82</v>
      </c>
      <c r="Y181" s="676">
        <v>32</v>
      </c>
    </row>
    <row r="182" spans="1:25" s="158" customFormat="1" ht="14.1" customHeight="1" x14ac:dyDescent="0.2">
      <c r="A182" s="561" t="s">
        <v>425</v>
      </c>
      <c r="B182" s="561" t="s">
        <v>666</v>
      </c>
      <c r="C182" s="561" t="s">
        <v>742</v>
      </c>
      <c r="D182" s="561"/>
      <c r="E182" s="653">
        <v>116</v>
      </c>
      <c r="F182" s="662">
        <v>54</v>
      </c>
      <c r="G182" s="662" t="s">
        <v>723</v>
      </c>
      <c r="H182" s="662" t="s">
        <v>723</v>
      </c>
      <c r="I182" s="662" t="s">
        <v>723</v>
      </c>
      <c r="J182" s="662" t="s">
        <v>723</v>
      </c>
      <c r="K182" s="662" t="s">
        <v>723</v>
      </c>
      <c r="L182" s="666">
        <v>70</v>
      </c>
      <c r="M182" s="675">
        <v>0.61</v>
      </c>
      <c r="N182" s="664">
        <v>21</v>
      </c>
      <c r="O182" s="664">
        <v>23</v>
      </c>
      <c r="P182" s="664">
        <v>19</v>
      </c>
      <c r="Q182" s="676">
        <v>133</v>
      </c>
      <c r="R182" s="664">
        <v>20</v>
      </c>
      <c r="S182" s="664" t="s">
        <v>723</v>
      </c>
      <c r="T182" s="664">
        <v>48</v>
      </c>
      <c r="U182" s="664" t="s">
        <v>723</v>
      </c>
      <c r="V182" s="664">
        <v>283</v>
      </c>
      <c r="W182" s="664">
        <v>351</v>
      </c>
      <c r="X182" s="675">
        <v>3.08</v>
      </c>
      <c r="Y182" s="676">
        <v>7</v>
      </c>
    </row>
    <row r="183" spans="1:25" s="158" customFormat="1" ht="14.1" customHeight="1" x14ac:dyDescent="0.2">
      <c r="A183" s="561" t="s">
        <v>164</v>
      </c>
      <c r="B183" s="561" t="s">
        <v>165</v>
      </c>
      <c r="C183" s="561" t="s">
        <v>744</v>
      </c>
      <c r="D183" s="561"/>
      <c r="E183" s="653">
        <v>22</v>
      </c>
      <c r="F183" s="662" t="s">
        <v>723</v>
      </c>
      <c r="G183" s="662" t="s">
        <v>723</v>
      </c>
      <c r="H183" s="662" t="s">
        <v>723</v>
      </c>
      <c r="I183" s="662" t="s">
        <v>723</v>
      </c>
      <c r="J183" s="662" t="s">
        <v>723</v>
      </c>
      <c r="K183" s="662" t="s">
        <v>723</v>
      </c>
      <c r="L183" s="666">
        <v>14</v>
      </c>
      <c r="M183" s="675">
        <v>0.63</v>
      </c>
      <c r="N183" s="664" t="s">
        <v>723</v>
      </c>
      <c r="O183" s="664">
        <v>18</v>
      </c>
      <c r="P183" s="664" t="s">
        <v>723</v>
      </c>
      <c r="Q183" s="676">
        <v>42</v>
      </c>
      <c r="R183" s="664" t="s">
        <v>723</v>
      </c>
      <c r="S183" s="664">
        <v>13</v>
      </c>
      <c r="T183" s="664">
        <v>19</v>
      </c>
      <c r="U183" s="664" t="s">
        <v>723</v>
      </c>
      <c r="V183" s="664" t="s">
        <v>723</v>
      </c>
      <c r="W183" s="664">
        <v>34</v>
      </c>
      <c r="X183" s="675">
        <v>1.53</v>
      </c>
      <c r="Y183" s="676" t="s">
        <v>723</v>
      </c>
    </row>
    <row r="184" spans="1:25" s="158" customFormat="1" ht="14.1" customHeight="1" x14ac:dyDescent="0.2">
      <c r="A184" s="561" t="s">
        <v>596</v>
      </c>
      <c r="B184" s="561" t="s">
        <v>597</v>
      </c>
      <c r="C184" s="561" t="s">
        <v>748</v>
      </c>
      <c r="D184" s="561"/>
      <c r="E184" s="653">
        <v>49</v>
      </c>
      <c r="F184" s="662" t="s">
        <v>723</v>
      </c>
      <c r="G184" s="662" t="s">
        <v>723</v>
      </c>
      <c r="H184" s="662" t="s">
        <v>723</v>
      </c>
      <c r="I184" s="662" t="s">
        <v>723</v>
      </c>
      <c r="J184" s="662" t="s">
        <v>723</v>
      </c>
      <c r="K184" s="662" t="s">
        <v>723</v>
      </c>
      <c r="L184" s="666" t="s">
        <v>723</v>
      </c>
      <c r="M184" s="675">
        <v>0.08</v>
      </c>
      <c r="N184" s="664">
        <v>8</v>
      </c>
      <c r="O184" s="664" t="s">
        <v>723</v>
      </c>
      <c r="P184" s="664" t="s">
        <v>723</v>
      </c>
      <c r="Q184" s="676">
        <v>17</v>
      </c>
      <c r="R184" s="664" t="s">
        <v>723</v>
      </c>
      <c r="S184" s="664" t="s">
        <v>723</v>
      </c>
      <c r="T184" s="664" t="s">
        <v>723</v>
      </c>
      <c r="U184" s="664" t="s">
        <v>723</v>
      </c>
      <c r="V184" s="664" t="s">
        <v>723</v>
      </c>
      <c r="W184" s="664">
        <v>6</v>
      </c>
      <c r="X184" s="675">
        <v>0.12</v>
      </c>
      <c r="Y184" s="676" t="s">
        <v>723</v>
      </c>
    </row>
    <row r="185" spans="1:25" s="158" customFormat="1" ht="14.1" customHeight="1" x14ac:dyDescent="0.2">
      <c r="A185" s="561" t="s">
        <v>412</v>
      </c>
      <c r="B185" s="561" t="s">
        <v>413</v>
      </c>
      <c r="C185" s="561" t="s">
        <v>746</v>
      </c>
      <c r="D185" s="561"/>
      <c r="E185" s="653">
        <v>85</v>
      </c>
      <c r="F185" s="662">
        <v>5</v>
      </c>
      <c r="G185" s="662" t="s">
        <v>723</v>
      </c>
      <c r="H185" s="662" t="s">
        <v>723</v>
      </c>
      <c r="I185" s="662" t="s">
        <v>723</v>
      </c>
      <c r="J185" s="662" t="s">
        <v>723</v>
      </c>
      <c r="K185" s="662" t="s">
        <v>723</v>
      </c>
      <c r="L185" s="666">
        <v>19</v>
      </c>
      <c r="M185" s="675">
        <v>0.23</v>
      </c>
      <c r="N185" s="664">
        <v>7</v>
      </c>
      <c r="O185" s="664" t="s">
        <v>723</v>
      </c>
      <c r="P185" s="664" t="s">
        <v>723</v>
      </c>
      <c r="Q185" s="676">
        <v>36</v>
      </c>
      <c r="R185" s="664" t="s">
        <v>723</v>
      </c>
      <c r="S185" s="664" t="s">
        <v>723</v>
      </c>
      <c r="T185" s="664" t="s">
        <v>723</v>
      </c>
      <c r="U185" s="664" t="s">
        <v>723</v>
      </c>
      <c r="V185" s="664">
        <v>185</v>
      </c>
      <c r="W185" s="664">
        <v>186</v>
      </c>
      <c r="X185" s="675">
        <v>2.2200000000000002</v>
      </c>
      <c r="Y185" s="676" t="s">
        <v>723</v>
      </c>
    </row>
    <row r="186" spans="1:25" s="158" customFormat="1" ht="14.1" customHeight="1" x14ac:dyDescent="0.2">
      <c r="A186" s="561" t="s">
        <v>560</v>
      </c>
      <c r="B186" s="561" t="s">
        <v>561</v>
      </c>
      <c r="C186" s="561" t="s">
        <v>748</v>
      </c>
      <c r="D186" s="561"/>
      <c r="E186" s="653">
        <v>34</v>
      </c>
      <c r="F186" s="662" t="s">
        <v>723</v>
      </c>
      <c r="G186" s="662" t="s">
        <v>723</v>
      </c>
      <c r="H186" s="662" t="s">
        <v>723</v>
      </c>
      <c r="I186" s="662" t="s">
        <v>723</v>
      </c>
      <c r="J186" s="662" t="s">
        <v>723</v>
      </c>
      <c r="K186" s="662" t="s">
        <v>723</v>
      </c>
      <c r="L186" s="666">
        <v>8</v>
      </c>
      <c r="M186" s="675">
        <v>0.23</v>
      </c>
      <c r="N186" s="664">
        <v>5</v>
      </c>
      <c r="O186" s="664">
        <v>7</v>
      </c>
      <c r="P186" s="664">
        <v>30</v>
      </c>
      <c r="Q186" s="676">
        <v>50</v>
      </c>
      <c r="R186" s="664" t="s">
        <v>723</v>
      </c>
      <c r="S186" s="664" t="s">
        <v>723</v>
      </c>
      <c r="T186" s="664">
        <v>11</v>
      </c>
      <c r="U186" s="664" t="s">
        <v>723</v>
      </c>
      <c r="V186" s="664" t="s">
        <v>723</v>
      </c>
      <c r="W186" s="664">
        <v>12</v>
      </c>
      <c r="X186" s="675">
        <v>0.35</v>
      </c>
      <c r="Y186" s="676" t="s">
        <v>723</v>
      </c>
    </row>
    <row r="187" spans="1:25" s="158" customFormat="1" ht="14.1" customHeight="1" x14ac:dyDescent="0.2">
      <c r="A187" s="561" t="s">
        <v>348</v>
      </c>
      <c r="B187" s="561" t="s">
        <v>349</v>
      </c>
      <c r="C187" s="561" t="s">
        <v>745</v>
      </c>
      <c r="D187" s="561"/>
      <c r="E187" s="653">
        <v>43.3</v>
      </c>
      <c r="F187" s="662" t="s">
        <v>723</v>
      </c>
      <c r="G187" s="662" t="s">
        <v>723</v>
      </c>
      <c r="H187" s="662" t="s">
        <v>723</v>
      </c>
      <c r="I187" s="662" t="s">
        <v>723</v>
      </c>
      <c r="J187" s="662" t="s">
        <v>723</v>
      </c>
      <c r="K187" s="662" t="s">
        <v>723</v>
      </c>
      <c r="L187" s="666">
        <v>21</v>
      </c>
      <c r="M187" s="675">
        <v>0.49</v>
      </c>
      <c r="N187" s="664" t="s">
        <v>723</v>
      </c>
      <c r="O187" s="664" t="s">
        <v>723</v>
      </c>
      <c r="P187" s="664" t="s">
        <v>723</v>
      </c>
      <c r="Q187" s="676">
        <v>27</v>
      </c>
      <c r="R187" s="664" t="s">
        <v>723</v>
      </c>
      <c r="S187" s="664">
        <v>5</v>
      </c>
      <c r="T187" s="664" t="s">
        <v>723</v>
      </c>
      <c r="U187" s="664" t="s">
        <v>723</v>
      </c>
      <c r="V187" s="664" t="s">
        <v>723</v>
      </c>
      <c r="W187" s="664">
        <v>12</v>
      </c>
      <c r="X187" s="675">
        <v>0.28000000000000003</v>
      </c>
      <c r="Y187" s="676">
        <v>12</v>
      </c>
    </row>
    <row r="188" spans="1:25" s="158" customFormat="1" ht="14.1" customHeight="1" x14ac:dyDescent="0.2">
      <c r="A188" s="561" t="s">
        <v>540</v>
      </c>
      <c r="B188" s="561" t="s">
        <v>541</v>
      </c>
      <c r="C188" s="561" t="s">
        <v>742</v>
      </c>
      <c r="D188" s="561"/>
      <c r="E188" s="653">
        <v>62</v>
      </c>
      <c r="F188" s="662" t="s">
        <v>723</v>
      </c>
      <c r="G188" s="662" t="s">
        <v>723</v>
      </c>
      <c r="H188" s="662" t="s">
        <v>723</v>
      </c>
      <c r="I188" s="662" t="s">
        <v>723</v>
      </c>
      <c r="J188" s="662" t="s">
        <v>723</v>
      </c>
      <c r="K188" s="662" t="s">
        <v>723</v>
      </c>
      <c r="L188" s="666">
        <v>13</v>
      </c>
      <c r="M188" s="675">
        <v>0.21</v>
      </c>
      <c r="N188" s="664" t="s">
        <v>723</v>
      </c>
      <c r="O188" s="664" t="s">
        <v>723</v>
      </c>
      <c r="P188" s="664" t="s">
        <v>723</v>
      </c>
      <c r="Q188" s="676">
        <v>23</v>
      </c>
      <c r="R188" s="664">
        <v>8</v>
      </c>
      <c r="S188" s="664" t="s">
        <v>723</v>
      </c>
      <c r="T188" s="664">
        <v>24</v>
      </c>
      <c r="U188" s="664" t="s">
        <v>723</v>
      </c>
      <c r="V188" s="664">
        <v>16</v>
      </c>
      <c r="W188" s="664">
        <v>48</v>
      </c>
      <c r="X188" s="675">
        <v>0.79</v>
      </c>
      <c r="Y188" s="676" t="s">
        <v>723</v>
      </c>
    </row>
    <row r="189" spans="1:25" s="158" customFormat="1" ht="14.1" customHeight="1" x14ac:dyDescent="0.2">
      <c r="A189" s="561" t="s">
        <v>13</v>
      </c>
      <c r="B189" s="561" t="s">
        <v>667</v>
      </c>
      <c r="C189" s="561" t="s">
        <v>750</v>
      </c>
      <c r="D189" s="561"/>
      <c r="E189" s="653">
        <v>59</v>
      </c>
      <c r="F189" s="662" t="s">
        <v>723</v>
      </c>
      <c r="G189" s="662" t="s">
        <v>723</v>
      </c>
      <c r="H189" s="662" t="s">
        <v>723</v>
      </c>
      <c r="I189" s="662" t="s">
        <v>723</v>
      </c>
      <c r="J189" s="662" t="s">
        <v>723</v>
      </c>
      <c r="K189" s="662" t="s">
        <v>723</v>
      </c>
      <c r="L189" s="666">
        <v>8</v>
      </c>
      <c r="M189" s="675">
        <v>0.14000000000000001</v>
      </c>
      <c r="N189" s="664" t="s">
        <v>723</v>
      </c>
      <c r="O189" s="664" t="s">
        <v>723</v>
      </c>
      <c r="P189" s="664">
        <v>13</v>
      </c>
      <c r="Q189" s="676">
        <v>22</v>
      </c>
      <c r="R189" s="664" t="s">
        <v>723</v>
      </c>
      <c r="S189" s="664" t="s">
        <v>723</v>
      </c>
      <c r="T189" s="664" t="s">
        <v>723</v>
      </c>
      <c r="U189" s="664" t="s">
        <v>723</v>
      </c>
      <c r="V189" s="664" t="s">
        <v>723</v>
      </c>
      <c r="W189" s="664" t="s">
        <v>619</v>
      </c>
      <c r="X189" s="675">
        <v>0.02</v>
      </c>
      <c r="Y189" s="676">
        <v>51</v>
      </c>
    </row>
    <row r="190" spans="1:25" s="158" customFormat="1" ht="14.1" customHeight="1" x14ac:dyDescent="0.2">
      <c r="A190" s="561" t="s">
        <v>426</v>
      </c>
      <c r="B190" s="561" t="s">
        <v>668</v>
      </c>
      <c r="C190" s="561" t="s">
        <v>742</v>
      </c>
      <c r="D190" s="561"/>
      <c r="E190" s="653">
        <v>108.09</v>
      </c>
      <c r="F190" s="662">
        <v>97</v>
      </c>
      <c r="G190" s="662">
        <v>42</v>
      </c>
      <c r="H190" s="662">
        <v>18</v>
      </c>
      <c r="I190" s="662" t="s">
        <v>723</v>
      </c>
      <c r="J190" s="662" t="s">
        <v>723</v>
      </c>
      <c r="K190" s="662">
        <v>19</v>
      </c>
      <c r="L190" s="666">
        <v>195</v>
      </c>
      <c r="M190" s="675">
        <v>1.83</v>
      </c>
      <c r="N190" s="664">
        <v>5</v>
      </c>
      <c r="O190" s="664">
        <v>12</v>
      </c>
      <c r="P190" s="664">
        <v>40</v>
      </c>
      <c r="Q190" s="676">
        <v>252</v>
      </c>
      <c r="R190" s="664">
        <v>132</v>
      </c>
      <c r="S190" s="664">
        <v>46</v>
      </c>
      <c r="T190" s="664">
        <v>86</v>
      </c>
      <c r="U190" s="664">
        <v>91</v>
      </c>
      <c r="V190" s="664">
        <v>399</v>
      </c>
      <c r="W190" s="664">
        <v>754</v>
      </c>
      <c r="X190" s="675">
        <v>7.08</v>
      </c>
      <c r="Y190" s="676" t="s">
        <v>723</v>
      </c>
    </row>
    <row r="191" spans="1:25" s="158" customFormat="1" ht="14.1" customHeight="1" x14ac:dyDescent="0.2">
      <c r="A191" s="561" t="s">
        <v>514</v>
      </c>
      <c r="B191" s="561" t="s">
        <v>515</v>
      </c>
      <c r="C191" s="561" t="s">
        <v>742</v>
      </c>
      <c r="D191" s="561"/>
      <c r="E191" s="653">
        <v>37</v>
      </c>
      <c r="F191" s="662" t="s">
        <v>723</v>
      </c>
      <c r="G191" s="662" t="s">
        <v>723</v>
      </c>
      <c r="H191" s="662" t="s">
        <v>723</v>
      </c>
      <c r="I191" s="662" t="s">
        <v>723</v>
      </c>
      <c r="J191" s="662" t="s">
        <v>723</v>
      </c>
      <c r="K191" s="662" t="s">
        <v>723</v>
      </c>
      <c r="L191" s="666" t="s">
        <v>723</v>
      </c>
      <c r="M191" s="675">
        <v>0.11</v>
      </c>
      <c r="N191" s="664" t="s">
        <v>723</v>
      </c>
      <c r="O191" s="664" t="s">
        <v>723</v>
      </c>
      <c r="P191" s="664">
        <v>7</v>
      </c>
      <c r="Q191" s="676">
        <v>18</v>
      </c>
      <c r="R191" s="664">
        <v>8</v>
      </c>
      <c r="S191" s="664" t="s">
        <v>723</v>
      </c>
      <c r="T191" s="664">
        <v>28</v>
      </c>
      <c r="U191" s="664" t="s">
        <v>723</v>
      </c>
      <c r="V191" s="664">
        <v>12</v>
      </c>
      <c r="W191" s="664">
        <v>48</v>
      </c>
      <c r="X191" s="675">
        <v>1.3</v>
      </c>
      <c r="Y191" s="676" t="s">
        <v>723</v>
      </c>
    </row>
    <row r="192" spans="1:25" s="158" customFormat="1" ht="14.1" customHeight="1" x14ac:dyDescent="0.2">
      <c r="A192" s="561" t="s">
        <v>466</v>
      </c>
      <c r="B192" s="561" t="s">
        <v>467</v>
      </c>
      <c r="C192" s="561" t="s">
        <v>742</v>
      </c>
      <c r="D192" s="561"/>
      <c r="E192" s="653">
        <v>80</v>
      </c>
      <c r="F192" s="662" t="s">
        <v>723</v>
      </c>
      <c r="G192" s="662" t="s">
        <v>723</v>
      </c>
      <c r="H192" s="662" t="s">
        <v>723</v>
      </c>
      <c r="I192" s="662" t="s">
        <v>723</v>
      </c>
      <c r="J192" s="662" t="s">
        <v>723</v>
      </c>
      <c r="K192" s="662" t="s">
        <v>723</v>
      </c>
      <c r="L192" s="666">
        <v>22</v>
      </c>
      <c r="M192" s="675">
        <v>0.28000000000000003</v>
      </c>
      <c r="N192" s="664" t="s">
        <v>723</v>
      </c>
      <c r="O192" s="664" t="s">
        <v>723</v>
      </c>
      <c r="P192" s="664">
        <v>8</v>
      </c>
      <c r="Q192" s="676">
        <v>31</v>
      </c>
      <c r="R192" s="664">
        <v>22</v>
      </c>
      <c r="S192" s="664">
        <v>20</v>
      </c>
      <c r="T192" s="664">
        <v>136</v>
      </c>
      <c r="U192" s="664">
        <v>43</v>
      </c>
      <c r="V192" s="664">
        <v>64</v>
      </c>
      <c r="W192" s="664">
        <v>285</v>
      </c>
      <c r="X192" s="675">
        <v>3.58</v>
      </c>
      <c r="Y192" s="676" t="s">
        <v>723</v>
      </c>
    </row>
    <row r="193" spans="1:25" s="158" customFormat="1" ht="14.1" customHeight="1" x14ac:dyDescent="0.2">
      <c r="A193" s="561" t="s">
        <v>208</v>
      </c>
      <c r="B193" s="561" t="s">
        <v>209</v>
      </c>
      <c r="C193" s="561" t="s">
        <v>744</v>
      </c>
      <c r="D193" s="561"/>
      <c r="E193" s="653">
        <v>52</v>
      </c>
      <c r="F193" s="662" t="s">
        <v>723</v>
      </c>
      <c r="G193" s="662" t="s">
        <v>723</v>
      </c>
      <c r="H193" s="662" t="s">
        <v>723</v>
      </c>
      <c r="I193" s="662" t="s">
        <v>723</v>
      </c>
      <c r="J193" s="662" t="s">
        <v>723</v>
      </c>
      <c r="K193" s="662" t="s">
        <v>723</v>
      </c>
      <c r="L193" s="666">
        <v>28</v>
      </c>
      <c r="M193" s="675">
        <v>0.55000000000000004</v>
      </c>
      <c r="N193" s="664">
        <v>5</v>
      </c>
      <c r="O193" s="664" t="s">
        <v>723</v>
      </c>
      <c r="P193" s="664" t="s">
        <v>723</v>
      </c>
      <c r="Q193" s="676">
        <v>37</v>
      </c>
      <c r="R193" s="664" t="s">
        <v>723</v>
      </c>
      <c r="S193" s="664" t="s">
        <v>723</v>
      </c>
      <c r="T193" s="664" t="s">
        <v>723</v>
      </c>
      <c r="U193" s="664" t="s">
        <v>723</v>
      </c>
      <c r="V193" s="664" t="s">
        <v>723</v>
      </c>
      <c r="W193" s="664">
        <v>11</v>
      </c>
      <c r="X193" s="675">
        <v>0.21</v>
      </c>
      <c r="Y193" s="676">
        <v>7</v>
      </c>
    </row>
    <row r="194" spans="1:25" s="158" customFormat="1" ht="14.1" customHeight="1" x14ac:dyDescent="0.2">
      <c r="A194" s="561" t="s">
        <v>19</v>
      </c>
      <c r="B194" s="561" t="s">
        <v>20</v>
      </c>
      <c r="C194" s="561" t="s">
        <v>750</v>
      </c>
      <c r="D194" s="561"/>
      <c r="E194" s="653">
        <v>125.07</v>
      </c>
      <c r="F194" s="662">
        <v>31</v>
      </c>
      <c r="G194" s="662" t="s">
        <v>723</v>
      </c>
      <c r="H194" s="662">
        <v>7</v>
      </c>
      <c r="I194" s="662" t="s">
        <v>723</v>
      </c>
      <c r="J194" s="662" t="s">
        <v>723</v>
      </c>
      <c r="K194" s="662" t="s">
        <v>723</v>
      </c>
      <c r="L194" s="666">
        <v>42</v>
      </c>
      <c r="M194" s="675">
        <v>0.34</v>
      </c>
      <c r="N194" s="664" t="s">
        <v>723</v>
      </c>
      <c r="O194" s="664">
        <v>92</v>
      </c>
      <c r="P194" s="664" t="s">
        <v>723</v>
      </c>
      <c r="Q194" s="676">
        <v>225</v>
      </c>
      <c r="R194" s="664" t="s">
        <v>723</v>
      </c>
      <c r="S194" s="664">
        <v>8</v>
      </c>
      <c r="T194" s="664">
        <v>20</v>
      </c>
      <c r="U194" s="664" t="s">
        <v>723</v>
      </c>
      <c r="V194" s="664" t="s">
        <v>723</v>
      </c>
      <c r="W194" s="664">
        <v>28</v>
      </c>
      <c r="X194" s="675">
        <v>0.23</v>
      </c>
      <c r="Y194" s="676">
        <v>62</v>
      </c>
    </row>
    <row r="195" spans="1:25" s="158" customFormat="1" ht="14.1" customHeight="1" x14ac:dyDescent="0.2">
      <c r="A195" s="561" t="s">
        <v>234</v>
      </c>
      <c r="B195" s="561" t="s">
        <v>235</v>
      </c>
      <c r="C195" s="561" t="s">
        <v>749</v>
      </c>
      <c r="D195" s="561"/>
      <c r="E195" s="653">
        <v>55</v>
      </c>
      <c r="F195" s="662">
        <v>7</v>
      </c>
      <c r="G195" s="662" t="s">
        <v>723</v>
      </c>
      <c r="H195" s="662" t="s">
        <v>723</v>
      </c>
      <c r="I195" s="662" t="s">
        <v>723</v>
      </c>
      <c r="J195" s="662" t="s">
        <v>723</v>
      </c>
      <c r="K195" s="662" t="s">
        <v>723</v>
      </c>
      <c r="L195" s="666">
        <v>8</v>
      </c>
      <c r="M195" s="675">
        <v>0.15</v>
      </c>
      <c r="N195" s="664" t="s">
        <v>723</v>
      </c>
      <c r="O195" s="664" t="s">
        <v>723</v>
      </c>
      <c r="P195" s="664" t="s">
        <v>723</v>
      </c>
      <c r="Q195" s="676">
        <v>13</v>
      </c>
      <c r="R195" s="664" t="s">
        <v>723</v>
      </c>
      <c r="S195" s="664" t="s">
        <v>723</v>
      </c>
      <c r="T195" s="664" t="s">
        <v>723</v>
      </c>
      <c r="U195" s="664" t="s">
        <v>723</v>
      </c>
      <c r="V195" s="664" t="s">
        <v>723</v>
      </c>
      <c r="W195" s="664" t="s">
        <v>619</v>
      </c>
      <c r="X195" s="675">
        <v>7.0000000000000007E-2</v>
      </c>
      <c r="Y195" s="676" t="s">
        <v>723</v>
      </c>
    </row>
    <row r="196" spans="1:25" s="158" customFormat="1" ht="14.1" customHeight="1" x14ac:dyDescent="0.2">
      <c r="A196" s="561" t="s">
        <v>374</v>
      </c>
      <c r="B196" s="561" t="s">
        <v>375</v>
      </c>
      <c r="C196" s="561" t="s">
        <v>746</v>
      </c>
      <c r="D196" s="561"/>
      <c r="E196" s="653">
        <v>122</v>
      </c>
      <c r="F196" s="662">
        <v>75</v>
      </c>
      <c r="G196" s="662">
        <v>78</v>
      </c>
      <c r="H196" s="662">
        <v>108</v>
      </c>
      <c r="I196" s="662">
        <v>12</v>
      </c>
      <c r="J196" s="662">
        <v>10</v>
      </c>
      <c r="K196" s="662">
        <v>13</v>
      </c>
      <c r="L196" s="666">
        <v>296</v>
      </c>
      <c r="M196" s="675">
        <v>2.4900000000000002</v>
      </c>
      <c r="N196" s="664">
        <v>51</v>
      </c>
      <c r="O196" s="664">
        <v>58</v>
      </c>
      <c r="P196" s="664">
        <v>53</v>
      </c>
      <c r="Q196" s="676">
        <v>458</v>
      </c>
      <c r="R196" s="664">
        <v>72</v>
      </c>
      <c r="S196" s="664">
        <v>34</v>
      </c>
      <c r="T196" s="664">
        <v>213</v>
      </c>
      <c r="U196" s="664">
        <v>1616</v>
      </c>
      <c r="V196" s="664">
        <v>2522</v>
      </c>
      <c r="W196" s="664">
        <v>4457</v>
      </c>
      <c r="X196" s="675">
        <v>37.5</v>
      </c>
      <c r="Y196" s="676" t="s">
        <v>723</v>
      </c>
    </row>
    <row r="197" spans="1:25" s="158" customFormat="1" ht="14.1" customHeight="1" x14ac:dyDescent="0.2">
      <c r="A197" s="561" t="s">
        <v>562</v>
      </c>
      <c r="B197" s="561" t="s">
        <v>563</v>
      </c>
      <c r="C197" s="561" t="s">
        <v>748</v>
      </c>
      <c r="D197" s="561"/>
      <c r="E197" s="653">
        <v>41</v>
      </c>
      <c r="F197" s="662">
        <v>17</v>
      </c>
      <c r="G197" s="662" t="s">
        <v>723</v>
      </c>
      <c r="H197" s="662" t="s">
        <v>723</v>
      </c>
      <c r="I197" s="662" t="s">
        <v>723</v>
      </c>
      <c r="J197" s="662" t="s">
        <v>723</v>
      </c>
      <c r="K197" s="662" t="s">
        <v>723</v>
      </c>
      <c r="L197" s="666">
        <v>18</v>
      </c>
      <c r="M197" s="675">
        <v>0.44</v>
      </c>
      <c r="N197" s="664">
        <v>14</v>
      </c>
      <c r="O197" s="664" t="s">
        <v>723</v>
      </c>
      <c r="P197" s="664" t="s">
        <v>723</v>
      </c>
      <c r="Q197" s="676">
        <v>38</v>
      </c>
      <c r="R197" s="664">
        <v>19</v>
      </c>
      <c r="S197" s="664" t="s">
        <v>723</v>
      </c>
      <c r="T197" s="664" t="s">
        <v>723</v>
      </c>
      <c r="U197" s="664">
        <v>9</v>
      </c>
      <c r="V197" s="664" t="s">
        <v>723</v>
      </c>
      <c r="W197" s="664">
        <v>28</v>
      </c>
      <c r="X197" s="675">
        <v>0.68</v>
      </c>
      <c r="Y197" s="676" t="s">
        <v>723</v>
      </c>
    </row>
    <row r="198" spans="1:25" s="158" customFormat="1" ht="14.1" customHeight="1" x14ac:dyDescent="0.2">
      <c r="A198" s="561" t="s">
        <v>576</v>
      </c>
      <c r="B198" s="561" t="s">
        <v>577</v>
      </c>
      <c r="C198" s="561" t="s">
        <v>748</v>
      </c>
      <c r="D198" s="561"/>
      <c r="E198" s="653">
        <v>30.63</v>
      </c>
      <c r="F198" s="662">
        <v>10</v>
      </c>
      <c r="G198" s="662" t="s">
        <v>723</v>
      </c>
      <c r="H198" s="662" t="s">
        <v>723</v>
      </c>
      <c r="I198" s="662" t="s">
        <v>723</v>
      </c>
      <c r="J198" s="662" t="s">
        <v>723</v>
      </c>
      <c r="K198" s="662" t="s">
        <v>723</v>
      </c>
      <c r="L198" s="666">
        <v>14</v>
      </c>
      <c r="M198" s="675">
        <v>0.46</v>
      </c>
      <c r="N198" s="664" t="s">
        <v>723</v>
      </c>
      <c r="O198" s="664" t="s">
        <v>723</v>
      </c>
      <c r="P198" s="664">
        <v>5</v>
      </c>
      <c r="Q198" s="676">
        <v>22</v>
      </c>
      <c r="R198" s="664" t="s">
        <v>723</v>
      </c>
      <c r="S198" s="664" t="s">
        <v>723</v>
      </c>
      <c r="T198" s="664" t="s">
        <v>723</v>
      </c>
      <c r="U198" s="664" t="s">
        <v>723</v>
      </c>
      <c r="V198" s="664" t="s">
        <v>723</v>
      </c>
      <c r="W198" s="664" t="s">
        <v>619</v>
      </c>
      <c r="X198" s="675">
        <v>0.1</v>
      </c>
      <c r="Y198" s="676" t="s">
        <v>723</v>
      </c>
    </row>
    <row r="199" spans="1:25" s="158" customFormat="1" ht="14.1" customHeight="1" x14ac:dyDescent="0.2">
      <c r="A199" s="561" t="s">
        <v>152</v>
      </c>
      <c r="B199" s="561" t="s">
        <v>153</v>
      </c>
      <c r="C199" s="561" t="s">
        <v>744</v>
      </c>
      <c r="D199" s="561"/>
      <c r="E199" s="653">
        <v>44</v>
      </c>
      <c r="F199" s="662" t="s">
        <v>723</v>
      </c>
      <c r="G199" s="662" t="s">
        <v>723</v>
      </c>
      <c r="H199" s="662" t="s">
        <v>723</v>
      </c>
      <c r="I199" s="662" t="s">
        <v>723</v>
      </c>
      <c r="J199" s="662" t="s">
        <v>723</v>
      </c>
      <c r="K199" s="662" t="s">
        <v>723</v>
      </c>
      <c r="L199" s="666" t="s">
        <v>723</v>
      </c>
      <c r="M199" s="675">
        <v>0.02</v>
      </c>
      <c r="N199" s="664" t="s">
        <v>723</v>
      </c>
      <c r="O199" s="664" t="s">
        <v>723</v>
      </c>
      <c r="P199" s="664" t="s">
        <v>723</v>
      </c>
      <c r="Q199" s="676">
        <v>7</v>
      </c>
      <c r="R199" s="664" t="s">
        <v>723</v>
      </c>
      <c r="S199" s="664" t="s">
        <v>723</v>
      </c>
      <c r="T199" s="664">
        <v>5</v>
      </c>
      <c r="U199" s="664" t="s">
        <v>723</v>
      </c>
      <c r="V199" s="664" t="s">
        <v>723</v>
      </c>
      <c r="W199" s="664">
        <v>7</v>
      </c>
      <c r="X199" s="675">
        <v>0.16</v>
      </c>
      <c r="Y199" s="676" t="s">
        <v>723</v>
      </c>
    </row>
    <row r="200" spans="1:25" s="158" customFormat="1" ht="14.1" customHeight="1" x14ac:dyDescent="0.2">
      <c r="A200" s="561" t="s">
        <v>101</v>
      </c>
      <c r="B200" s="561" t="s">
        <v>669</v>
      </c>
      <c r="C200" s="561" t="s">
        <v>747</v>
      </c>
      <c r="D200" s="561"/>
      <c r="E200" s="653">
        <v>71</v>
      </c>
      <c r="F200" s="662">
        <v>37</v>
      </c>
      <c r="G200" s="662" t="s">
        <v>723</v>
      </c>
      <c r="H200" s="662" t="s">
        <v>723</v>
      </c>
      <c r="I200" s="662" t="s">
        <v>723</v>
      </c>
      <c r="J200" s="662" t="s">
        <v>723</v>
      </c>
      <c r="K200" s="662" t="s">
        <v>723</v>
      </c>
      <c r="L200" s="666">
        <v>41</v>
      </c>
      <c r="M200" s="675">
        <v>0.57999999999999996</v>
      </c>
      <c r="N200" s="664" t="s">
        <v>723</v>
      </c>
      <c r="O200" s="664">
        <v>61</v>
      </c>
      <c r="P200" s="664" t="s">
        <v>723</v>
      </c>
      <c r="Q200" s="676">
        <v>129</v>
      </c>
      <c r="R200" s="664">
        <v>13</v>
      </c>
      <c r="S200" s="664" t="s">
        <v>723</v>
      </c>
      <c r="T200" s="664" t="s">
        <v>723</v>
      </c>
      <c r="U200" s="664" t="s">
        <v>723</v>
      </c>
      <c r="V200" s="664">
        <v>8</v>
      </c>
      <c r="W200" s="664">
        <v>22</v>
      </c>
      <c r="X200" s="675">
        <v>0.31</v>
      </c>
      <c r="Y200" s="676">
        <v>19</v>
      </c>
    </row>
    <row r="201" spans="1:25" s="158" customFormat="1" ht="14.1" customHeight="1" x14ac:dyDescent="0.2">
      <c r="A201" s="561" t="s">
        <v>316</v>
      </c>
      <c r="B201" s="561" t="s">
        <v>317</v>
      </c>
      <c r="C201" s="561" t="s">
        <v>745</v>
      </c>
      <c r="D201" s="561"/>
      <c r="E201" s="653">
        <v>57</v>
      </c>
      <c r="F201" s="662">
        <v>6</v>
      </c>
      <c r="G201" s="662" t="s">
        <v>723</v>
      </c>
      <c r="H201" s="662" t="s">
        <v>723</v>
      </c>
      <c r="I201" s="662" t="s">
        <v>723</v>
      </c>
      <c r="J201" s="662" t="s">
        <v>723</v>
      </c>
      <c r="K201" s="662" t="s">
        <v>723</v>
      </c>
      <c r="L201" s="666">
        <v>12</v>
      </c>
      <c r="M201" s="675">
        <v>0.21</v>
      </c>
      <c r="N201" s="664" t="s">
        <v>723</v>
      </c>
      <c r="O201" s="664" t="s">
        <v>723</v>
      </c>
      <c r="P201" s="664">
        <v>7</v>
      </c>
      <c r="Q201" s="676">
        <v>27</v>
      </c>
      <c r="R201" s="664" t="s">
        <v>723</v>
      </c>
      <c r="S201" s="664">
        <v>24</v>
      </c>
      <c r="T201" s="664">
        <v>45</v>
      </c>
      <c r="U201" s="664" t="s">
        <v>723</v>
      </c>
      <c r="V201" s="664" t="s">
        <v>723</v>
      </c>
      <c r="W201" s="664">
        <v>70</v>
      </c>
      <c r="X201" s="675">
        <v>1.23</v>
      </c>
      <c r="Y201" s="676" t="s">
        <v>723</v>
      </c>
    </row>
    <row r="202" spans="1:25" s="158" customFormat="1" ht="14.1" customHeight="1" x14ac:dyDescent="0.2">
      <c r="A202" s="561" t="s">
        <v>176</v>
      </c>
      <c r="B202" s="561" t="s">
        <v>177</v>
      </c>
      <c r="C202" s="561" t="s">
        <v>744</v>
      </c>
      <c r="D202" s="561"/>
      <c r="E202" s="653">
        <v>49</v>
      </c>
      <c r="F202" s="662">
        <v>24</v>
      </c>
      <c r="G202" s="662" t="s">
        <v>723</v>
      </c>
      <c r="H202" s="662" t="s">
        <v>723</v>
      </c>
      <c r="I202" s="662" t="s">
        <v>723</v>
      </c>
      <c r="J202" s="662" t="s">
        <v>723</v>
      </c>
      <c r="K202" s="662" t="s">
        <v>723</v>
      </c>
      <c r="L202" s="666">
        <v>26</v>
      </c>
      <c r="M202" s="675">
        <v>0.54</v>
      </c>
      <c r="N202" s="664" t="s">
        <v>723</v>
      </c>
      <c r="O202" s="664" t="s">
        <v>723</v>
      </c>
      <c r="P202" s="664" t="s">
        <v>723</v>
      </c>
      <c r="Q202" s="676">
        <v>34</v>
      </c>
      <c r="R202" s="664">
        <v>6</v>
      </c>
      <c r="S202" s="664" t="s">
        <v>723</v>
      </c>
      <c r="T202" s="664">
        <v>5</v>
      </c>
      <c r="U202" s="664" t="s">
        <v>723</v>
      </c>
      <c r="V202" s="664" t="s">
        <v>723</v>
      </c>
      <c r="W202" s="664">
        <v>12</v>
      </c>
      <c r="X202" s="675">
        <v>0.25</v>
      </c>
      <c r="Y202" s="676">
        <v>5</v>
      </c>
    </row>
    <row r="203" spans="1:25" s="158" customFormat="1" ht="14.1" customHeight="1" x14ac:dyDescent="0.2">
      <c r="A203" s="561" t="s">
        <v>102</v>
      </c>
      <c r="B203" s="561" t="s">
        <v>670</v>
      </c>
      <c r="C203" s="561" t="s">
        <v>747</v>
      </c>
      <c r="D203" s="561"/>
      <c r="E203" s="653">
        <v>73</v>
      </c>
      <c r="F203" s="662">
        <v>22</v>
      </c>
      <c r="G203" s="662" t="s">
        <v>723</v>
      </c>
      <c r="H203" s="662" t="s">
        <v>723</v>
      </c>
      <c r="I203" s="662" t="s">
        <v>723</v>
      </c>
      <c r="J203" s="662" t="s">
        <v>723</v>
      </c>
      <c r="K203" s="662" t="s">
        <v>723</v>
      </c>
      <c r="L203" s="666">
        <v>26</v>
      </c>
      <c r="M203" s="675">
        <v>0.36</v>
      </c>
      <c r="N203" s="664" t="s">
        <v>723</v>
      </c>
      <c r="O203" s="664" t="s">
        <v>723</v>
      </c>
      <c r="P203" s="664" t="s">
        <v>723</v>
      </c>
      <c r="Q203" s="676">
        <v>33</v>
      </c>
      <c r="R203" s="664">
        <v>5</v>
      </c>
      <c r="S203" s="664" t="s">
        <v>723</v>
      </c>
      <c r="T203" s="664" t="s">
        <v>723</v>
      </c>
      <c r="U203" s="664" t="s">
        <v>723</v>
      </c>
      <c r="V203" s="664" t="s">
        <v>723</v>
      </c>
      <c r="W203" s="664">
        <v>9</v>
      </c>
      <c r="X203" s="675">
        <v>0.12</v>
      </c>
      <c r="Y203" s="676" t="s">
        <v>723</v>
      </c>
    </row>
    <row r="204" spans="1:25" s="158" customFormat="1" ht="14.1" customHeight="1" x14ac:dyDescent="0.2">
      <c r="A204" s="561" t="s">
        <v>336</v>
      </c>
      <c r="B204" s="561" t="s">
        <v>337</v>
      </c>
      <c r="C204" s="561" t="s">
        <v>745</v>
      </c>
      <c r="D204" s="561"/>
      <c r="E204" s="653">
        <v>48</v>
      </c>
      <c r="F204" s="662" t="s">
        <v>723</v>
      </c>
      <c r="G204" s="662" t="s">
        <v>723</v>
      </c>
      <c r="H204" s="662" t="s">
        <v>723</v>
      </c>
      <c r="I204" s="662" t="s">
        <v>723</v>
      </c>
      <c r="J204" s="662" t="s">
        <v>723</v>
      </c>
      <c r="K204" s="662" t="s">
        <v>723</v>
      </c>
      <c r="L204" s="666">
        <v>27</v>
      </c>
      <c r="M204" s="675">
        <v>0.56000000000000005</v>
      </c>
      <c r="N204" s="664" t="s">
        <v>723</v>
      </c>
      <c r="O204" s="664">
        <v>8</v>
      </c>
      <c r="P204" s="664" t="s">
        <v>723</v>
      </c>
      <c r="Q204" s="676">
        <v>43</v>
      </c>
      <c r="R204" s="664" t="s">
        <v>723</v>
      </c>
      <c r="S204" s="664" t="s">
        <v>723</v>
      </c>
      <c r="T204" s="664" t="s">
        <v>723</v>
      </c>
      <c r="U204" s="664" t="s">
        <v>723</v>
      </c>
      <c r="V204" s="664">
        <v>8</v>
      </c>
      <c r="W204" s="664">
        <v>15</v>
      </c>
      <c r="X204" s="675">
        <v>0.31</v>
      </c>
      <c r="Y204" s="676">
        <v>14</v>
      </c>
    </row>
    <row r="205" spans="1:25" s="158" customFormat="1" ht="14.1" customHeight="1" x14ac:dyDescent="0.2">
      <c r="A205" s="561" t="s">
        <v>549</v>
      </c>
      <c r="B205" s="561" t="s">
        <v>671</v>
      </c>
      <c r="C205" s="561" t="s">
        <v>748</v>
      </c>
      <c r="D205" s="561"/>
      <c r="E205" s="653">
        <v>94</v>
      </c>
      <c r="F205" s="662">
        <v>26</v>
      </c>
      <c r="G205" s="662" t="s">
        <v>723</v>
      </c>
      <c r="H205" s="662" t="s">
        <v>723</v>
      </c>
      <c r="I205" s="662" t="s">
        <v>723</v>
      </c>
      <c r="J205" s="662" t="s">
        <v>723</v>
      </c>
      <c r="K205" s="662" t="s">
        <v>723</v>
      </c>
      <c r="L205" s="666">
        <v>29</v>
      </c>
      <c r="M205" s="675">
        <v>0.31</v>
      </c>
      <c r="N205" s="664">
        <v>10</v>
      </c>
      <c r="O205" s="664">
        <v>23</v>
      </c>
      <c r="P205" s="664">
        <v>16</v>
      </c>
      <c r="Q205" s="676">
        <v>78</v>
      </c>
      <c r="R205" s="664">
        <v>12</v>
      </c>
      <c r="S205" s="664" t="s">
        <v>723</v>
      </c>
      <c r="T205" s="664">
        <v>43</v>
      </c>
      <c r="U205" s="664" t="s">
        <v>723</v>
      </c>
      <c r="V205" s="664" t="s">
        <v>723</v>
      </c>
      <c r="W205" s="664">
        <v>58</v>
      </c>
      <c r="X205" s="675">
        <v>0.62</v>
      </c>
      <c r="Y205" s="676" t="s">
        <v>723</v>
      </c>
    </row>
    <row r="206" spans="1:25" s="158" customFormat="1" ht="14.1" customHeight="1" x14ac:dyDescent="0.2">
      <c r="A206" s="561" t="s">
        <v>21</v>
      </c>
      <c r="B206" s="561" t="s">
        <v>22</v>
      </c>
      <c r="C206" s="561" t="s">
        <v>750</v>
      </c>
      <c r="D206" s="561"/>
      <c r="E206" s="653">
        <v>95</v>
      </c>
      <c r="F206" s="662">
        <v>34</v>
      </c>
      <c r="G206" s="662" t="s">
        <v>723</v>
      </c>
      <c r="H206" s="662" t="s">
        <v>723</v>
      </c>
      <c r="I206" s="662" t="s">
        <v>723</v>
      </c>
      <c r="J206" s="662" t="s">
        <v>723</v>
      </c>
      <c r="K206" s="662" t="s">
        <v>723</v>
      </c>
      <c r="L206" s="666">
        <v>40</v>
      </c>
      <c r="M206" s="675">
        <v>0.42</v>
      </c>
      <c r="N206" s="664">
        <v>14</v>
      </c>
      <c r="O206" s="664">
        <v>34</v>
      </c>
      <c r="P206" s="664">
        <v>17</v>
      </c>
      <c r="Q206" s="676">
        <v>105</v>
      </c>
      <c r="R206" s="664" t="s">
        <v>723</v>
      </c>
      <c r="S206" s="664" t="s">
        <v>723</v>
      </c>
      <c r="T206" s="664">
        <v>17</v>
      </c>
      <c r="U206" s="664" t="s">
        <v>723</v>
      </c>
      <c r="V206" s="664" t="s">
        <v>723</v>
      </c>
      <c r="W206" s="664">
        <v>20</v>
      </c>
      <c r="X206" s="675">
        <v>0.21</v>
      </c>
      <c r="Y206" s="676">
        <v>57</v>
      </c>
    </row>
    <row r="207" spans="1:25" s="158" customFormat="1" ht="14.1" customHeight="1" x14ac:dyDescent="0.2">
      <c r="A207" s="561" t="s">
        <v>244</v>
      </c>
      <c r="B207" s="561" t="s">
        <v>245</v>
      </c>
      <c r="C207" s="561" t="s">
        <v>749</v>
      </c>
      <c r="D207" s="561"/>
      <c r="E207" s="653">
        <v>27</v>
      </c>
      <c r="F207" s="662" t="s">
        <v>723</v>
      </c>
      <c r="G207" s="662" t="s">
        <v>723</v>
      </c>
      <c r="H207" s="662" t="s">
        <v>723</v>
      </c>
      <c r="I207" s="662" t="s">
        <v>723</v>
      </c>
      <c r="J207" s="662" t="s">
        <v>723</v>
      </c>
      <c r="K207" s="662" t="s">
        <v>723</v>
      </c>
      <c r="L207" s="666">
        <v>21</v>
      </c>
      <c r="M207" s="675">
        <v>0.79</v>
      </c>
      <c r="N207" s="664" t="s">
        <v>723</v>
      </c>
      <c r="O207" s="664">
        <v>16</v>
      </c>
      <c r="P207" s="664" t="s">
        <v>723</v>
      </c>
      <c r="Q207" s="676">
        <v>38</v>
      </c>
      <c r="R207" s="664" t="s">
        <v>723</v>
      </c>
      <c r="S207" s="664" t="s">
        <v>723</v>
      </c>
      <c r="T207" s="664">
        <v>5</v>
      </c>
      <c r="U207" s="664" t="s">
        <v>723</v>
      </c>
      <c r="V207" s="664" t="s">
        <v>723</v>
      </c>
      <c r="W207" s="664">
        <v>6</v>
      </c>
      <c r="X207" s="675">
        <v>0.23</v>
      </c>
      <c r="Y207" s="676">
        <v>18</v>
      </c>
    </row>
    <row r="208" spans="1:25" s="158" customFormat="1" ht="14.1" customHeight="1" x14ac:dyDescent="0.2">
      <c r="A208" s="561" t="s">
        <v>166</v>
      </c>
      <c r="B208" s="561" t="s">
        <v>167</v>
      </c>
      <c r="C208" s="561" t="s">
        <v>744</v>
      </c>
      <c r="D208" s="561"/>
      <c r="E208" s="653">
        <v>41</v>
      </c>
      <c r="F208" s="662" t="s">
        <v>723</v>
      </c>
      <c r="G208" s="662" t="s">
        <v>723</v>
      </c>
      <c r="H208" s="662" t="s">
        <v>723</v>
      </c>
      <c r="I208" s="662" t="s">
        <v>723</v>
      </c>
      <c r="J208" s="662" t="s">
        <v>723</v>
      </c>
      <c r="K208" s="662" t="s">
        <v>723</v>
      </c>
      <c r="L208" s="666">
        <v>5</v>
      </c>
      <c r="M208" s="675">
        <v>0.12</v>
      </c>
      <c r="N208" s="664" t="s">
        <v>723</v>
      </c>
      <c r="O208" s="664" t="s">
        <v>723</v>
      </c>
      <c r="P208" s="664" t="s">
        <v>723</v>
      </c>
      <c r="Q208" s="676">
        <v>6</v>
      </c>
      <c r="R208" s="664" t="s">
        <v>723</v>
      </c>
      <c r="S208" s="664" t="s">
        <v>723</v>
      </c>
      <c r="T208" s="664" t="s">
        <v>723</v>
      </c>
      <c r="U208" s="664" t="s">
        <v>723</v>
      </c>
      <c r="V208" s="664" t="s">
        <v>723</v>
      </c>
      <c r="W208" s="664" t="s">
        <v>619</v>
      </c>
      <c r="X208" s="675">
        <v>0</v>
      </c>
      <c r="Y208" s="676" t="s">
        <v>723</v>
      </c>
    </row>
    <row r="209" spans="1:25" s="158" customFormat="1" ht="14.1" customHeight="1" x14ac:dyDescent="0.2">
      <c r="A209" s="561" t="s">
        <v>192</v>
      </c>
      <c r="B209" s="561" t="s">
        <v>193</v>
      </c>
      <c r="C209" s="561" t="s">
        <v>744</v>
      </c>
      <c r="D209" s="561"/>
      <c r="E209" s="653">
        <v>96</v>
      </c>
      <c r="F209" s="662">
        <v>97</v>
      </c>
      <c r="G209" s="662">
        <v>12</v>
      </c>
      <c r="H209" s="662">
        <v>5</v>
      </c>
      <c r="I209" s="662" t="s">
        <v>723</v>
      </c>
      <c r="J209" s="662" t="s">
        <v>723</v>
      </c>
      <c r="K209" s="662" t="s">
        <v>723</v>
      </c>
      <c r="L209" s="666">
        <v>116</v>
      </c>
      <c r="M209" s="675">
        <v>1.22</v>
      </c>
      <c r="N209" s="664" t="s">
        <v>723</v>
      </c>
      <c r="O209" s="664" t="s">
        <v>723</v>
      </c>
      <c r="P209" s="664">
        <v>32</v>
      </c>
      <c r="Q209" s="676">
        <v>164</v>
      </c>
      <c r="R209" s="664">
        <v>116</v>
      </c>
      <c r="S209" s="664" t="s">
        <v>723</v>
      </c>
      <c r="T209" s="664">
        <v>48</v>
      </c>
      <c r="U209" s="664" t="s">
        <v>723</v>
      </c>
      <c r="V209" s="664" t="s">
        <v>723</v>
      </c>
      <c r="W209" s="664">
        <v>164</v>
      </c>
      <c r="X209" s="675">
        <v>1.73</v>
      </c>
      <c r="Y209" s="676">
        <v>52</v>
      </c>
    </row>
    <row r="210" spans="1:25" s="158" customFormat="1" ht="14.1" customHeight="1" x14ac:dyDescent="0.2">
      <c r="A210" s="561" t="s">
        <v>14</v>
      </c>
      <c r="B210" s="561" t="s">
        <v>672</v>
      </c>
      <c r="C210" s="561" t="s">
        <v>750</v>
      </c>
      <c r="D210" s="561"/>
      <c r="E210" s="653">
        <v>142</v>
      </c>
      <c r="F210" s="662">
        <v>35</v>
      </c>
      <c r="G210" s="662" t="s">
        <v>723</v>
      </c>
      <c r="H210" s="662" t="s">
        <v>723</v>
      </c>
      <c r="I210" s="662" t="s">
        <v>723</v>
      </c>
      <c r="J210" s="662" t="s">
        <v>723</v>
      </c>
      <c r="K210" s="662" t="s">
        <v>723</v>
      </c>
      <c r="L210" s="666">
        <v>36</v>
      </c>
      <c r="M210" s="675">
        <v>0.25</v>
      </c>
      <c r="N210" s="664" t="s">
        <v>723</v>
      </c>
      <c r="O210" s="664" t="s">
        <v>723</v>
      </c>
      <c r="P210" s="664">
        <v>18</v>
      </c>
      <c r="Q210" s="676">
        <v>64</v>
      </c>
      <c r="R210" s="664" t="s">
        <v>723</v>
      </c>
      <c r="S210" s="664" t="s">
        <v>723</v>
      </c>
      <c r="T210" s="664" t="s">
        <v>723</v>
      </c>
      <c r="U210" s="664" t="s">
        <v>723</v>
      </c>
      <c r="V210" s="664" t="s">
        <v>723</v>
      </c>
      <c r="W210" s="664" t="s">
        <v>619</v>
      </c>
      <c r="X210" s="675">
        <v>0.01</v>
      </c>
      <c r="Y210" s="676" t="s">
        <v>723</v>
      </c>
    </row>
    <row r="211" spans="1:25" s="158" customFormat="1" ht="14.1" customHeight="1" x14ac:dyDescent="0.2">
      <c r="A211" s="561" t="s">
        <v>338</v>
      </c>
      <c r="B211" s="561" t="s">
        <v>339</v>
      </c>
      <c r="C211" s="561" t="s">
        <v>745</v>
      </c>
      <c r="D211" s="561"/>
      <c r="E211" s="653">
        <v>64</v>
      </c>
      <c r="F211" s="662">
        <v>21</v>
      </c>
      <c r="G211" s="662" t="s">
        <v>723</v>
      </c>
      <c r="H211" s="662" t="s">
        <v>723</v>
      </c>
      <c r="I211" s="662" t="s">
        <v>723</v>
      </c>
      <c r="J211" s="662" t="s">
        <v>723</v>
      </c>
      <c r="K211" s="662" t="s">
        <v>723</v>
      </c>
      <c r="L211" s="666">
        <v>27</v>
      </c>
      <c r="M211" s="675">
        <v>0.43</v>
      </c>
      <c r="N211" s="664">
        <v>30</v>
      </c>
      <c r="O211" s="664">
        <v>15</v>
      </c>
      <c r="P211" s="664">
        <v>66</v>
      </c>
      <c r="Q211" s="676">
        <v>138</v>
      </c>
      <c r="R211" s="664">
        <v>13</v>
      </c>
      <c r="S211" s="664" t="s">
        <v>723</v>
      </c>
      <c r="T211" s="664" t="s">
        <v>723</v>
      </c>
      <c r="U211" s="664" t="s">
        <v>723</v>
      </c>
      <c r="V211" s="664">
        <v>15</v>
      </c>
      <c r="W211" s="664">
        <v>30</v>
      </c>
      <c r="X211" s="675">
        <v>0.47</v>
      </c>
      <c r="Y211" s="676" t="s">
        <v>723</v>
      </c>
    </row>
    <row r="212" spans="1:25" s="158" customFormat="1" ht="14.1" customHeight="1" x14ac:dyDescent="0.2">
      <c r="A212" s="561" t="s">
        <v>138</v>
      </c>
      <c r="B212" s="561" t="s">
        <v>673</v>
      </c>
      <c r="C212" s="561" t="s">
        <v>744</v>
      </c>
      <c r="D212" s="561"/>
      <c r="E212" s="653">
        <v>133</v>
      </c>
      <c r="F212" s="662">
        <v>78</v>
      </c>
      <c r="G212" s="662">
        <v>26</v>
      </c>
      <c r="H212" s="662">
        <v>24</v>
      </c>
      <c r="I212" s="662" t="s">
        <v>723</v>
      </c>
      <c r="J212" s="662" t="s">
        <v>723</v>
      </c>
      <c r="K212" s="662" t="s">
        <v>723</v>
      </c>
      <c r="L212" s="666">
        <v>148</v>
      </c>
      <c r="M212" s="675">
        <v>1.1200000000000001</v>
      </c>
      <c r="N212" s="664">
        <v>20</v>
      </c>
      <c r="O212" s="664">
        <v>9</v>
      </c>
      <c r="P212" s="664">
        <v>78</v>
      </c>
      <c r="Q212" s="676">
        <v>255</v>
      </c>
      <c r="R212" s="664">
        <v>114</v>
      </c>
      <c r="S212" s="664">
        <v>85</v>
      </c>
      <c r="T212" s="664">
        <v>11</v>
      </c>
      <c r="U212" s="664" t="s">
        <v>723</v>
      </c>
      <c r="V212" s="664" t="s">
        <v>723</v>
      </c>
      <c r="W212" s="664">
        <v>210</v>
      </c>
      <c r="X212" s="675">
        <v>1.59</v>
      </c>
      <c r="Y212" s="676">
        <v>20</v>
      </c>
    </row>
    <row r="213" spans="1:25" s="158" customFormat="1" ht="14.1" customHeight="1" x14ac:dyDescent="0.2">
      <c r="A213" s="561" t="s">
        <v>246</v>
      </c>
      <c r="B213" s="561" t="s">
        <v>247</v>
      </c>
      <c r="C213" s="561" t="s">
        <v>749</v>
      </c>
      <c r="D213" s="561"/>
      <c r="E213" s="653">
        <v>55</v>
      </c>
      <c r="F213" s="662">
        <v>42</v>
      </c>
      <c r="G213" s="662" t="s">
        <v>723</v>
      </c>
      <c r="H213" s="662" t="s">
        <v>723</v>
      </c>
      <c r="I213" s="662" t="s">
        <v>723</v>
      </c>
      <c r="J213" s="662" t="s">
        <v>723</v>
      </c>
      <c r="K213" s="662" t="s">
        <v>723</v>
      </c>
      <c r="L213" s="666">
        <v>45</v>
      </c>
      <c r="M213" s="675">
        <v>0.83</v>
      </c>
      <c r="N213" s="664">
        <v>7</v>
      </c>
      <c r="O213" s="664" t="s">
        <v>723</v>
      </c>
      <c r="P213" s="664" t="s">
        <v>723</v>
      </c>
      <c r="Q213" s="676">
        <v>56</v>
      </c>
      <c r="R213" s="664">
        <v>19</v>
      </c>
      <c r="S213" s="664">
        <v>14</v>
      </c>
      <c r="T213" s="664" t="s">
        <v>723</v>
      </c>
      <c r="U213" s="664" t="s">
        <v>723</v>
      </c>
      <c r="V213" s="664" t="s">
        <v>723</v>
      </c>
      <c r="W213" s="664">
        <v>36</v>
      </c>
      <c r="X213" s="675">
        <v>0.66</v>
      </c>
      <c r="Y213" s="676" t="s">
        <v>723</v>
      </c>
    </row>
    <row r="214" spans="1:25" s="158" customFormat="1" ht="14.1" customHeight="1" x14ac:dyDescent="0.2">
      <c r="A214" s="561" t="s">
        <v>168</v>
      </c>
      <c r="B214" s="561" t="s">
        <v>169</v>
      </c>
      <c r="C214" s="561" t="s">
        <v>744</v>
      </c>
      <c r="D214" s="561"/>
      <c r="E214" s="653">
        <v>22</v>
      </c>
      <c r="F214" s="662">
        <v>8</v>
      </c>
      <c r="G214" s="662" t="s">
        <v>723</v>
      </c>
      <c r="H214" s="662" t="s">
        <v>723</v>
      </c>
      <c r="I214" s="662" t="s">
        <v>723</v>
      </c>
      <c r="J214" s="662" t="s">
        <v>723</v>
      </c>
      <c r="K214" s="662" t="s">
        <v>723</v>
      </c>
      <c r="L214" s="666">
        <v>10</v>
      </c>
      <c r="M214" s="675">
        <v>0.47</v>
      </c>
      <c r="N214" s="664" t="s">
        <v>723</v>
      </c>
      <c r="O214" s="664">
        <v>7</v>
      </c>
      <c r="P214" s="664" t="s">
        <v>723</v>
      </c>
      <c r="Q214" s="676">
        <v>22</v>
      </c>
      <c r="R214" s="664" t="s">
        <v>723</v>
      </c>
      <c r="S214" s="664" t="s">
        <v>723</v>
      </c>
      <c r="T214" s="664">
        <v>5</v>
      </c>
      <c r="U214" s="664" t="s">
        <v>723</v>
      </c>
      <c r="V214" s="664" t="s">
        <v>723</v>
      </c>
      <c r="W214" s="664">
        <v>14</v>
      </c>
      <c r="X214" s="675">
        <v>0.65</v>
      </c>
      <c r="Y214" s="676" t="s">
        <v>723</v>
      </c>
    </row>
    <row r="215" spans="1:25" s="158" customFormat="1" ht="14.1" customHeight="1" x14ac:dyDescent="0.2">
      <c r="A215" s="561" t="s">
        <v>51</v>
      </c>
      <c r="B215" s="561" t="s">
        <v>52</v>
      </c>
      <c r="C215" s="561" t="s">
        <v>743</v>
      </c>
      <c r="D215" s="561"/>
      <c r="E215" s="653">
        <v>93.864999999999995</v>
      </c>
      <c r="F215" s="662">
        <v>12</v>
      </c>
      <c r="G215" s="662" t="s">
        <v>723</v>
      </c>
      <c r="H215" s="662">
        <v>5</v>
      </c>
      <c r="I215" s="662" t="s">
        <v>723</v>
      </c>
      <c r="J215" s="662" t="s">
        <v>723</v>
      </c>
      <c r="K215" s="662" t="s">
        <v>723</v>
      </c>
      <c r="L215" s="666">
        <v>22</v>
      </c>
      <c r="M215" s="675">
        <v>0.24</v>
      </c>
      <c r="N215" s="664">
        <v>6</v>
      </c>
      <c r="O215" s="664">
        <v>10</v>
      </c>
      <c r="P215" s="664">
        <v>33</v>
      </c>
      <c r="Q215" s="676">
        <v>71</v>
      </c>
      <c r="R215" s="664">
        <v>31</v>
      </c>
      <c r="S215" s="664">
        <v>5</v>
      </c>
      <c r="T215" s="664">
        <v>27</v>
      </c>
      <c r="U215" s="664" t="s">
        <v>723</v>
      </c>
      <c r="V215" s="664" t="s">
        <v>723</v>
      </c>
      <c r="W215" s="664">
        <v>63</v>
      </c>
      <c r="X215" s="675">
        <v>0.68</v>
      </c>
      <c r="Y215" s="676" t="s">
        <v>723</v>
      </c>
    </row>
    <row r="216" spans="1:25" s="158" customFormat="1" ht="14.1" customHeight="1" x14ac:dyDescent="0.2">
      <c r="A216" s="561" t="s">
        <v>500</v>
      </c>
      <c r="B216" s="561" t="s">
        <v>501</v>
      </c>
      <c r="C216" s="561" t="s">
        <v>742</v>
      </c>
      <c r="D216" s="561"/>
      <c r="E216" s="653">
        <v>60</v>
      </c>
      <c r="F216" s="662">
        <v>18</v>
      </c>
      <c r="G216" s="662" t="s">
        <v>723</v>
      </c>
      <c r="H216" s="662">
        <v>6</v>
      </c>
      <c r="I216" s="662" t="s">
        <v>723</v>
      </c>
      <c r="J216" s="662" t="s">
        <v>723</v>
      </c>
      <c r="K216" s="662" t="s">
        <v>723</v>
      </c>
      <c r="L216" s="666">
        <v>31</v>
      </c>
      <c r="M216" s="675">
        <v>0.52</v>
      </c>
      <c r="N216" s="664" t="s">
        <v>723</v>
      </c>
      <c r="O216" s="664" t="s">
        <v>723</v>
      </c>
      <c r="P216" s="664">
        <v>23</v>
      </c>
      <c r="Q216" s="676">
        <v>70</v>
      </c>
      <c r="R216" s="664" t="s">
        <v>723</v>
      </c>
      <c r="S216" s="664" t="s">
        <v>723</v>
      </c>
      <c r="T216" s="664">
        <v>65</v>
      </c>
      <c r="U216" s="664">
        <v>29</v>
      </c>
      <c r="V216" s="664" t="s">
        <v>723</v>
      </c>
      <c r="W216" s="664">
        <v>96</v>
      </c>
      <c r="X216" s="675">
        <v>1.62</v>
      </c>
      <c r="Y216" s="676" t="s">
        <v>723</v>
      </c>
    </row>
    <row r="217" spans="1:25" s="158" customFormat="1" ht="14.1" customHeight="1" x14ac:dyDescent="0.2">
      <c r="A217" s="561" t="s">
        <v>75</v>
      </c>
      <c r="B217" s="561" t="s">
        <v>76</v>
      </c>
      <c r="C217" s="561" t="s">
        <v>743</v>
      </c>
      <c r="D217" s="561"/>
      <c r="E217" s="653">
        <v>39</v>
      </c>
      <c r="F217" s="662" t="s">
        <v>723</v>
      </c>
      <c r="G217" s="662" t="s">
        <v>723</v>
      </c>
      <c r="H217" s="662" t="s">
        <v>723</v>
      </c>
      <c r="I217" s="662" t="s">
        <v>723</v>
      </c>
      <c r="J217" s="662" t="s">
        <v>723</v>
      </c>
      <c r="K217" s="662" t="s">
        <v>723</v>
      </c>
      <c r="L217" s="666">
        <v>5</v>
      </c>
      <c r="M217" s="675">
        <v>0.13</v>
      </c>
      <c r="N217" s="664" t="s">
        <v>723</v>
      </c>
      <c r="O217" s="664" t="s">
        <v>723</v>
      </c>
      <c r="P217" s="664">
        <v>16</v>
      </c>
      <c r="Q217" s="676">
        <v>24</v>
      </c>
      <c r="R217" s="664" t="s">
        <v>723</v>
      </c>
      <c r="S217" s="664" t="s">
        <v>723</v>
      </c>
      <c r="T217" s="664" t="s">
        <v>723</v>
      </c>
      <c r="U217" s="664" t="s">
        <v>723</v>
      </c>
      <c r="V217" s="664" t="s">
        <v>723</v>
      </c>
      <c r="W217" s="664">
        <v>6</v>
      </c>
      <c r="X217" s="675">
        <v>0.16</v>
      </c>
      <c r="Y217" s="676" t="s">
        <v>723</v>
      </c>
    </row>
    <row r="218" spans="1:25" s="158" customFormat="1" ht="14.1" customHeight="1" x14ac:dyDescent="0.2">
      <c r="A218" s="561" t="s">
        <v>271</v>
      </c>
      <c r="B218" s="561" t="s">
        <v>674</v>
      </c>
      <c r="C218" s="561" t="s">
        <v>745</v>
      </c>
      <c r="D218" s="561"/>
      <c r="E218" s="653">
        <v>80</v>
      </c>
      <c r="F218" s="662">
        <v>136</v>
      </c>
      <c r="G218" s="662" t="s">
        <v>723</v>
      </c>
      <c r="H218" s="662">
        <v>19</v>
      </c>
      <c r="I218" s="662">
        <v>7</v>
      </c>
      <c r="J218" s="662" t="s">
        <v>723</v>
      </c>
      <c r="K218" s="662">
        <v>17</v>
      </c>
      <c r="L218" s="666">
        <v>188</v>
      </c>
      <c r="M218" s="675">
        <v>2.38</v>
      </c>
      <c r="N218" s="664">
        <v>17</v>
      </c>
      <c r="O218" s="664">
        <v>38</v>
      </c>
      <c r="P218" s="664">
        <v>68</v>
      </c>
      <c r="Q218" s="676">
        <v>311</v>
      </c>
      <c r="R218" s="664">
        <v>124</v>
      </c>
      <c r="S218" s="664">
        <v>72</v>
      </c>
      <c r="T218" s="664" t="s">
        <v>723</v>
      </c>
      <c r="U218" s="664">
        <v>46</v>
      </c>
      <c r="V218" s="664" t="s">
        <v>723</v>
      </c>
      <c r="W218" s="664">
        <v>242</v>
      </c>
      <c r="X218" s="675">
        <v>3.06</v>
      </c>
      <c r="Y218" s="676">
        <v>97</v>
      </c>
    </row>
    <row r="219" spans="1:25" s="158" customFormat="1" ht="14.1" customHeight="1" x14ac:dyDescent="0.2">
      <c r="A219" s="561" t="s">
        <v>550</v>
      </c>
      <c r="B219" s="561" t="s">
        <v>675</v>
      </c>
      <c r="C219" s="561" t="s">
        <v>748</v>
      </c>
      <c r="D219" s="561"/>
      <c r="E219" s="653">
        <v>114</v>
      </c>
      <c r="F219" s="662">
        <v>77</v>
      </c>
      <c r="G219" s="662" t="s">
        <v>723</v>
      </c>
      <c r="H219" s="662" t="s">
        <v>723</v>
      </c>
      <c r="I219" s="662" t="s">
        <v>723</v>
      </c>
      <c r="J219" s="662">
        <v>7</v>
      </c>
      <c r="K219" s="662" t="s">
        <v>723</v>
      </c>
      <c r="L219" s="666">
        <v>87</v>
      </c>
      <c r="M219" s="675">
        <v>0.77</v>
      </c>
      <c r="N219" s="664">
        <v>15</v>
      </c>
      <c r="O219" s="664">
        <v>9</v>
      </c>
      <c r="P219" s="664">
        <v>59</v>
      </c>
      <c r="Q219" s="676">
        <v>170</v>
      </c>
      <c r="R219" s="664">
        <v>71</v>
      </c>
      <c r="S219" s="664" t="s">
        <v>723</v>
      </c>
      <c r="T219" s="664" t="s">
        <v>723</v>
      </c>
      <c r="U219" s="664">
        <v>40</v>
      </c>
      <c r="V219" s="664">
        <v>39</v>
      </c>
      <c r="W219" s="664">
        <v>167</v>
      </c>
      <c r="X219" s="675">
        <v>1.47</v>
      </c>
      <c r="Y219" s="676">
        <v>41</v>
      </c>
    </row>
    <row r="220" spans="1:25" s="158" customFormat="1" ht="14.1" customHeight="1" x14ac:dyDescent="0.2">
      <c r="A220" s="561" t="s">
        <v>551</v>
      </c>
      <c r="B220" s="561" t="s">
        <v>676</v>
      </c>
      <c r="C220" s="561" t="s">
        <v>748</v>
      </c>
      <c r="D220" s="561"/>
      <c r="E220" s="653">
        <v>66.72</v>
      </c>
      <c r="F220" s="662">
        <v>17</v>
      </c>
      <c r="G220" s="662" t="s">
        <v>723</v>
      </c>
      <c r="H220" s="662" t="s">
        <v>723</v>
      </c>
      <c r="I220" s="662" t="s">
        <v>723</v>
      </c>
      <c r="J220" s="662" t="s">
        <v>723</v>
      </c>
      <c r="K220" s="662" t="s">
        <v>723</v>
      </c>
      <c r="L220" s="666">
        <v>19</v>
      </c>
      <c r="M220" s="675">
        <v>0.28999999999999998</v>
      </c>
      <c r="N220" s="664">
        <v>8</v>
      </c>
      <c r="O220" s="664">
        <v>5</v>
      </c>
      <c r="P220" s="664">
        <v>19</v>
      </c>
      <c r="Q220" s="676">
        <v>51</v>
      </c>
      <c r="R220" s="664">
        <v>15</v>
      </c>
      <c r="S220" s="664" t="s">
        <v>723</v>
      </c>
      <c r="T220" s="664">
        <v>41</v>
      </c>
      <c r="U220" s="664">
        <v>33</v>
      </c>
      <c r="V220" s="664" t="s">
        <v>723</v>
      </c>
      <c r="W220" s="664">
        <v>90</v>
      </c>
      <c r="X220" s="675">
        <v>1.36</v>
      </c>
      <c r="Y220" s="676">
        <v>7</v>
      </c>
    </row>
    <row r="221" spans="1:25" s="158" customFormat="1" ht="14.1" customHeight="1" x14ac:dyDescent="0.2">
      <c r="A221" s="561" t="s">
        <v>427</v>
      </c>
      <c r="B221" s="561" t="s">
        <v>677</v>
      </c>
      <c r="C221" s="561" t="s">
        <v>742</v>
      </c>
      <c r="D221" s="561"/>
      <c r="E221" s="653">
        <v>90</v>
      </c>
      <c r="F221" s="662">
        <v>97</v>
      </c>
      <c r="G221" s="662">
        <v>11</v>
      </c>
      <c r="H221" s="662" t="s">
        <v>723</v>
      </c>
      <c r="I221" s="662" t="s">
        <v>723</v>
      </c>
      <c r="J221" s="662">
        <v>5</v>
      </c>
      <c r="K221" s="662" t="s">
        <v>723</v>
      </c>
      <c r="L221" s="666">
        <v>118</v>
      </c>
      <c r="M221" s="675">
        <v>1.32</v>
      </c>
      <c r="N221" s="664">
        <v>25</v>
      </c>
      <c r="O221" s="664" t="s">
        <v>723</v>
      </c>
      <c r="P221" s="664" t="s">
        <v>723</v>
      </c>
      <c r="Q221" s="676">
        <v>157</v>
      </c>
      <c r="R221" s="664">
        <v>11</v>
      </c>
      <c r="S221" s="664" t="s">
        <v>723</v>
      </c>
      <c r="T221" s="664">
        <v>21</v>
      </c>
      <c r="U221" s="664" t="s">
        <v>723</v>
      </c>
      <c r="V221" s="664">
        <v>25</v>
      </c>
      <c r="W221" s="664">
        <v>63</v>
      </c>
      <c r="X221" s="675">
        <v>0.7</v>
      </c>
      <c r="Y221" s="676">
        <v>46</v>
      </c>
    </row>
    <row r="222" spans="1:25" s="158" customFormat="1" ht="14.1" customHeight="1" x14ac:dyDescent="0.2">
      <c r="A222" s="561" t="s">
        <v>77</v>
      </c>
      <c r="B222" s="561" t="s">
        <v>78</v>
      </c>
      <c r="C222" s="561" t="s">
        <v>743</v>
      </c>
      <c r="D222" s="561"/>
      <c r="E222" s="653">
        <v>58.71</v>
      </c>
      <c r="F222" s="662">
        <v>12</v>
      </c>
      <c r="G222" s="662" t="s">
        <v>723</v>
      </c>
      <c r="H222" s="662" t="s">
        <v>723</v>
      </c>
      <c r="I222" s="662" t="s">
        <v>723</v>
      </c>
      <c r="J222" s="662" t="s">
        <v>723</v>
      </c>
      <c r="K222" s="662" t="s">
        <v>723</v>
      </c>
      <c r="L222" s="666">
        <v>13</v>
      </c>
      <c r="M222" s="675">
        <v>0.22</v>
      </c>
      <c r="N222" s="664" t="s">
        <v>723</v>
      </c>
      <c r="O222" s="664" t="s">
        <v>723</v>
      </c>
      <c r="P222" s="664" t="s">
        <v>723</v>
      </c>
      <c r="Q222" s="676">
        <v>17</v>
      </c>
      <c r="R222" s="664" t="s">
        <v>723</v>
      </c>
      <c r="S222" s="664" t="s">
        <v>723</v>
      </c>
      <c r="T222" s="664">
        <v>12</v>
      </c>
      <c r="U222" s="664" t="s">
        <v>723</v>
      </c>
      <c r="V222" s="664" t="s">
        <v>723</v>
      </c>
      <c r="W222" s="664">
        <v>19</v>
      </c>
      <c r="X222" s="675">
        <v>0.33</v>
      </c>
      <c r="Y222" s="676">
        <v>6</v>
      </c>
    </row>
    <row r="223" spans="1:25" s="158" customFormat="1" ht="14.1" customHeight="1" x14ac:dyDescent="0.2">
      <c r="A223" s="561" t="s">
        <v>578</v>
      </c>
      <c r="B223" s="561" t="s">
        <v>579</v>
      </c>
      <c r="C223" s="561" t="s">
        <v>748</v>
      </c>
      <c r="D223" s="561"/>
      <c r="E223" s="653">
        <v>20.245000000000001</v>
      </c>
      <c r="F223" s="662" t="s">
        <v>723</v>
      </c>
      <c r="G223" s="662" t="s">
        <v>723</v>
      </c>
      <c r="H223" s="662" t="s">
        <v>723</v>
      </c>
      <c r="I223" s="662" t="s">
        <v>723</v>
      </c>
      <c r="J223" s="662" t="s">
        <v>723</v>
      </c>
      <c r="K223" s="662" t="s">
        <v>723</v>
      </c>
      <c r="L223" s="666" t="s">
        <v>723</v>
      </c>
      <c r="M223" s="675">
        <v>0.2</v>
      </c>
      <c r="N223" s="664" t="s">
        <v>723</v>
      </c>
      <c r="O223" s="664" t="s">
        <v>723</v>
      </c>
      <c r="P223" s="664">
        <v>8</v>
      </c>
      <c r="Q223" s="676">
        <v>16</v>
      </c>
      <c r="R223" s="664" t="s">
        <v>723</v>
      </c>
      <c r="S223" s="664" t="s">
        <v>723</v>
      </c>
      <c r="T223" s="664">
        <v>14</v>
      </c>
      <c r="U223" s="664" t="s">
        <v>723</v>
      </c>
      <c r="V223" s="664">
        <v>12</v>
      </c>
      <c r="W223" s="664">
        <v>28</v>
      </c>
      <c r="X223" s="675">
        <v>1.39</v>
      </c>
      <c r="Y223" s="676" t="s">
        <v>723</v>
      </c>
    </row>
    <row r="224" spans="1:25" s="158" customFormat="1" ht="14.1" customHeight="1" x14ac:dyDescent="0.2">
      <c r="A224" s="561" t="s">
        <v>428</v>
      </c>
      <c r="B224" s="561" t="s">
        <v>678</v>
      </c>
      <c r="C224" s="561" t="s">
        <v>742</v>
      </c>
      <c r="D224" s="561"/>
      <c r="E224" s="653">
        <v>67</v>
      </c>
      <c r="F224" s="662">
        <v>53</v>
      </c>
      <c r="G224" s="662">
        <v>11</v>
      </c>
      <c r="H224" s="662">
        <v>10</v>
      </c>
      <c r="I224" s="662">
        <v>7</v>
      </c>
      <c r="J224" s="662" t="s">
        <v>723</v>
      </c>
      <c r="K224" s="662" t="s">
        <v>723</v>
      </c>
      <c r="L224" s="666">
        <v>88</v>
      </c>
      <c r="M224" s="675">
        <v>1.33</v>
      </c>
      <c r="N224" s="664">
        <v>12</v>
      </c>
      <c r="O224" s="664">
        <v>13</v>
      </c>
      <c r="P224" s="664">
        <v>16</v>
      </c>
      <c r="Q224" s="676">
        <v>129</v>
      </c>
      <c r="R224" s="664">
        <v>143</v>
      </c>
      <c r="S224" s="664">
        <v>12</v>
      </c>
      <c r="T224" s="664">
        <v>161</v>
      </c>
      <c r="U224" s="664" t="s">
        <v>723</v>
      </c>
      <c r="V224" s="664" t="s">
        <v>723</v>
      </c>
      <c r="W224" s="664">
        <v>319</v>
      </c>
      <c r="X224" s="675">
        <v>4.82</v>
      </c>
      <c r="Y224" s="676">
        <v>26</v>
      </c>
    </row>
    <row r="225" spans="1:25" s="158" customFormat="1" ht="14.1" customHeight="1" x14ac:dyDescent="0.2">
      <c r="A225" s="561" t="s">
        <v>414</v>
      </c>
      <c r="B225" s="561" t="s">
        <v>415</v>
      </c>
      <c r="C225" s="561" t="s">
        <v>746</v>
      </c>
      <c r="D225" s="561"/>
      <c r="E225" s="653">
        <v>112</v>
      </c>
      <c r="F225" s="662">
        <v>26</v>
      </c>
      <c r="G225" s="662">
        <v>18</v>
      </c>
      <c r="H225" s="662">
        <v>47</v>
      </c>
      <c r="I225" s="662" t="s">
        <v>723</v>
      </c>
      <c r="J225" s="662" t="s">
        <v>723</v>
      </c>
      <c r="K225" s="662">
        <v>11</v>
      </c>
      <c r="L225" s="666">
        <v>106</v>
      </c>
      <c r="M225" s="675">
        <v>0.97</v>
      </c>
      <c r="N225" s="664">
        <v>19</v>
      </c>
      <c r="O225" s="664">
        <v>46</v>
      </c>
      <c r="P225" s="664">
        <v>74</v>
      </c>
      <c r="Q225" s="676">
        <v>245</v>
      </c>
      <c r="R225" s="664">
        <v>392</v>
      </c>
      <c r="S225" s="664" t="s">
        <v>723</v>
      </c>
      <c r="T225" s="664" t="s">
        <v>723</v>
      </c>
      <c r="U225" s="664">
        <v>975</v>
      </c>
      <c r="V225" s="664">
        <v>783</v>
      </c>
      <c r="W225" s="664">
        <v>2308</v>
      </c>
      <c r="X225" s="675">
        <v>21.05</v>
      </c>
      <c r="Y225" s="676" t="s">
        <v>723</v>
      </c>
    </row>
    <row r="226" spans="1:25" s="158" customFormat="1" ht="14.1" customHeight="1" x14ac:dyDescent="0.2">
      <c r="A226" s="561" t="s">
        <v>15</v>
      </c>
      <c r="B226" s="561" t="s">
        <v>679</v>
      </c>
      <c r="C226" s="561" t="s">
        <v>750</v>
      </c>
      <c r="D226" s="561"/>
      <c r="E226" s="653">
        <v>60.555</v>
      </c>
      <c r="F226" s="662" t="s">
        <v>723</v>
      </c>
      <c r="G226" s="662" t="s">
        <v>723</v>
      </c>
      <c r="H226" s="662" t="s">
        <v>723</v>
      </c>
      <c r="I226" s="662" t="s">
        <v>723</v>
      </c>
      <c r="J226" s="662" t="s">
        <v>723</v>
      </c>
      <c r="K226" s="662" t="s">
        <v>723</v>
      </c>
      <c r="L226" s="666">
        <v>5</v>
      </c>
      <c r="M226" s="675">
        <v>0.08</v>
      </c>
      <c r="N226" s="664" t="s">
        <v>723</v>
      </c>
      <c r="O226" s="664" t="s">
        <v>723</v>
      </c>
      <c r="P226" s="664" t="s">
        <v>723</v>
      </c>
      <c r="Q226" s="676">
        <v>15</v>
      </c>
      <c r="R226" s="664" t="s">
        <v>723</v>
      </c>
      <c r="S226" s="664" t="s">
        <v>723</v>
      </c>
      <c r="T226" s="664">
        <v>7</v>
      </c>
      <c r="U226" s="664">
        <v>9</v>
      </c>
      <c r="V226" s="664" t="s">
        <v>723</v>
      </c>
      <c r="W226" s="664">
        <v>20</v>
      </c>
      <c r="X226" s="675">
        <v>0.33</v>
      </c>
      <c r="Y226" s="676" t="s">
        <v>723</v>
      </c>
    </row>
    <row r="227" spans="1:25" s="158" customFormat="1" ht="14.1" customHeight="1" x14ac:dyDescent="0.2">
      <c r="A227" s="561" t="s">
        <v>220</v>
      </c>
      <c r="B227" s="561" t="s">
        <v>221</v>
      </c>
      <c r="C227" s="561" t="s">
        <v>749</v>
      </c>
      <c r="D227" s="561"/>
      <c r="E227" s="653">
        <v>36</v>
      </c>
      <c r="F227" s="662">
        <v>20</v>
      </c>
      <c r="G227" s="662" t="s">
        <v>723</v>
      </c>
      <c r="H227" s="662" t="s">
        <v>723</v>
      </c>
      <c r="I227" s="662" t="s">
        <v>723</v>
      </c>
      <c r="J227" s="662" t="s">
        <v>723</v>
      </c>
      <c r="K227" s="662" t="s">
        <v>723</v>
      </c>
      <c r="L227" s="666">
        <v>22</v>
      </c>
      <c r="M227" s="675">
        <v>0.62</v>
      </c>
      <c r="N227" s="664" t="s">
        <v>723</v>
      </c>
      <c r="O227" s="664" t="s">
        <v>723</v>
      </c>
      <c r="P227" s="664">
        <v>5</v>
      </c>
      <c r="Q227" s="676">
        <v>32</v>
      </c>
      <c r="R227" s="664" t="s">
        <v>723</v>
      </c>
      <c r="S227" s="664" t="s">
        <v>723</v>
      </c>
      <c r="T227" s="664">
        <v>13</v>
      </c>
      <c r="U227" s="664" t="s">
        <v>723</v>
      </c>
      <c r="V227" s="664" t="s">
        <v>723</v>
      </c>
      <c r="W227" s="664">
        <v>15</v>
      </c>
      <c r="X227" s="675">
        <v>0.42</v>
      </c>
      <c r="Y227" s="676" t="s">
        <v>723</v>
      </c>
    </row>
    <row r="228" spans="1:25" s="158" customFormat="1" ht="14.1" customHeight="1" x14ac:dyDescent="0.2">
      <c r="A228" s="561" t="s">
        <v>516</v>
      </c>
      <c r="B228" s="561" t="s">
        <v>517</v>
      </c>
      <c r="C228" s="561" t="s">
        <v>742</v>
      </c>
      <c r="D228" s="561"/>
      <c r="E228" s="653">
        <v>60</v>
      </c>
      <c r="F228" s="662">
        <v>13</v>
      </c>
      <c r="G228" s="662" t="s">
        <v>723</v>
      </c>
      <c r="H228" s="662" t="s">
        <v>723</v>
      </c>
      <c r="I228" s="662" t="s">
        <v>723</v>
      </c>
      <c r="J228" s="662" t="s">
        <v>723</v>
      </c>
      <c r="K228" s="662" t="s">
        <v>723</v>
      </c>
      <c r="L228" s="666">
        <v>14</v>
      </c>
      <c r="M228" s="675">
        <v>0.24</v>
      </c>
      <c r="N228" s="664" t="s">
        <v>723</v>
      </c>
      <c r="O228" s="664" t="s">
        <v>723</v>
      </c>
      <c r="P228" s="664" t="s">
        <v>723</v>
      </c>
      <c r="Q228" s="676">
        <v>23</v>
      </c>
      <c r="R228" s="664" t="s">
        <v>723</v>
      </c>
      <c r="S228" s="664" t="s">
        <v>723</v>
      </c>
      <c r="T228" s="664">
        <v>125</v>
      </c>
      <c r="U228" s="664" t="s">
        <v>723</v>
      </c>
      <c r="V228" s="664" t="s">
        <v>723</v>
      </c>
      <c r="W228" s="664">
        <v>130</v>
      </c>
      <c r="X228" s="675">
        <v>2.1800000000000002</v>
      </c>
      <c r="Y228" s="676">
        <v>7</v>
      </c>
    </row>
    <row r="229" spans="1:25" s="158" customFormat="1" ht="14.1" customHeight="1" x14ac:dyDescent="0.2">
      <c r="A229" s="561" t="s">
        <v>79</v>
      </c>
      <c r="B229" s="561" t="s">
        <v>80</v>
      </c>
      <c r="C229" s="561" t="s">
        <v>743</v>
      </c>
      <c r="D229" s="561"/>
      <c r="E229" s="653">
        <v>25.305</v>
      </c>
      <c r="F229" s="662" t="s">
        <v>723</v>
      </c>
      <c r="G229" s="662" t="s">
        <v>723</v>
      </c>
      <c r="H229" s="662" t="s">
        <v>723</v>
      </c>
      <c r="I229" s="662" t="s">
        <v>723</v>
      </c>
      <c r="J229" s="662" t="s">
        <v>723</v>
      </c>
      <c r="K229" s="662" t="s">
        <v>723</v>
      </c>
      <c r="L229" s="666" t="s">
        <v>723</v>
      </c>
      <c r="M229" s="675">
        <v>0</v>
      </c>
      <c r="N229" s="664" t="s">
        <v>723</v>
      </c>
      <c r="O229" s="664" t="s">
        <v>723</v>
      </c>
      <c r="P229" s="664" t="s">
        <v>723</v>
      </c>
      <c r="Q229" s="676" t="s">
        <v>723</v>
      </c>
      <c r="R229" s="664" t="s">
        <v>723</v>
      </c>
      <c r="S229" s="664" t="s">
        <v>723</v>
      </c>
      <c r="T229" s="664" t="s">
        <v>723</v>
      </c>
      <c r="U229" s="664" t="s">
        <v>723</v>
      </c>
      <c r="V229" s="664" t="s">
        <v>723</v>
      </c>
      <c r="W229" s="664" t="s">
        <v>619</v>
      </c>
      <c r="X229" s="675">
        <v>0.12</v>
      </c>
      <c r="Y229" s="676" t="s">
        <v>723</v>
      </c>
    </row>
    <row r="230" spans="1:25" s="158" customFormat="1" ht="14.1" customHeight="1" x14ac:dyDescent="0.2">
      <c r="A230" s="561" t="s">
        <v>416</v>
      </c>
      <c r="B230" s="561" t="s">
        <v>417</v>
      </c>
      <c r="C230" s="561" t="s">
        <v>746</v>
      </c>
      <c r="D230" s="561"/>
      <c r="E230" s="653">
        <v>86</v>
      </c>
      <c r="F230" s="662">
        <v>28</v>
      </c>
      <c r="G230" s="662" t="s">
        <v>723</v>
      </c>
      <c r="H230" s="662">
        <v>5</v>
      </c>
      <c r="I230" s="662" t="s">
        <v>723</v>
      </c>
      <c r="J230" s="662" t="s">
        <v>723</v>
      </c>
      <c r="K230" s="662" t="s">
        <v>723</v>
      </c>
      <c r="L230" s="666">
        <v>39</v>
      </c>
      <c r="M230" s="675">
        <v>0.46</v>
      </c>
      <c r="N230" s="664" t="s">
        <v>723</v>
      </c>
      <c r="O230" s="664" t="s">
        <v>723</v>
      </c>
      <c r="P230" s="664">
        <v>13</v>
      </c>
      <c r="Q230" s="676">
        <v>53</v>
      </c>
      <c r="R230" s="664" t="s">
        <v>723</v>
      </c>
      <c r="S230" s="664">
        <v>45</v>
      </c>
      <c r="T230" s="664" t="s">
        <v>723</v>
      </c>
      <c r="U230" s="664">
        <v>102</v>
      </c>
      <c r="V230" s="664">
        <v>103</v>
      </c>
      <c r="W230" s="664">
        <v>259</v>
      </c>
      <c r="X230" s="675">
        <v>3.05</v>
      </c>
      <c r="Y230" s="676" t="s">
        <v>723</v>
      </c>
    </row>
    <row r="231" spans="1:25" s="158" customFormat="1" ht="14.1" customHeight="1" x14ac:dyDescent="0.2">
      <c r="A231" s="561" t="s">
        <v>110</v>
      </c>
      <c r="B231" s="561" t="s">
        <v>111</v>
      </c>
      <c r="C231" s="561" t="s">
        <v>747</v>
      </c>
      <c r="D231" s="561"/>
      <c r="E231" s="653">
        <v>21</v>
      </c>
      <c r="F231" s="662" t="s">
        <v>723</v>
      </c>
      <c r="G231" s="662" t="s">
        <v>723</v>
      </c>
      <c r="H231" s="662" t="s">
        <v>723</v>
      </c>
      <c r="I231" s="662" t="s">
        <v>723</v>
      </c>
      <c r="J231" s="662" t="s">
        <v>723</v>
      </c>
      <c r="K231" s="662" t="s">
        <v>723</v>
      </c>
      <c r="L231" s="666">
        <v>13</v>
      </c>
      <c r="M231" s="675">
        <v>0.61</v>
      </c>
      <c r="N231" s="664" t="s">
        <v>723</v>
      </c>
      <c r="O231" s="664" t="s">
        <v>723</v>
      </c>
      <c r="P231" s="664" t="s">
        <v>723</v>
      </c>
      <c r="Q231" s="676">
        <v>16</v>
      </c>
      <c r="R231" s="664" t="s">
        <v>723</v>
      </c>
      <c r="S231" s="664" t="s">
        <v>723</v>
      </c>
      <c r="T231" s="664" t="s">
        <v>723</v>
      </c>
      <c r="U231" s="664" t="s">
        <v>723</v>
      </c>
      <c r="V231" s="664" t="s">
        <v>723</v>
      </c>
      <c r="W231" s="664" t="s">
        <v>619</v>
      </c>
      <c r="X231" s="675">
        <v>0.19</v>
      </c>
      <c r="Y231" s="676">
        <v>8</v>
      </c>
    </row>
    <row r="232" spans="1:25" s="158" customFormat="1" ht="14.1" customHeight="1" x14ac:dyDescent="0.2">
      <c r="A232" s="561" t="s">
        <v>53</v>
      </c>
      <c r="B232" s="561" t="s">
        <v>54</v>
      </c>
      <c r="C232" s="561" t="s">
        <v>743</v>
      </c>
      <c r="D232" s="561"/>
      <c r="E232" s="653">
        <v>90</v>
      </c>
      <c r="F232" s="662">
        <v>47</v>
      </c>
      <c r="G232" s="662">
        <v>8</v>
      </c>
      <c r="H232" s="662" t="s">
        <v>723</v>
      </c>
      <c r="I232" s="662" t="s">
        <v>723</v>
      </c>
      <c r="J232" s="662">
        <v>14</v>
      </c>
      <c r="K232" s="662" t="s">
        <v>723</v>
      </c>
      <c r="L232" s="666">
        <v>75</v>
      </c>
      <c r="M232" s="675">
        <v>0.83</v>
      </c>
      <c r="N232" s="664" t="s">
        <v>723</v>
      </c>
      <c r="O232" s="664" t="s">
        <v>723</v>
      </c>
      <c r="P232" s="664">
        <v>105</v>
      </c>
      <c r="Q232" s="676">
        <v>231</v>
      </c>
      <c r="R232" s="664" t="s">
        <v>723</v>
      </c>
      <c r="S232" s="664">
        <v>16</v>
      </c>
      <c r="T232" s="664">
        <v>22</v>
      </c>
      <c r="U232" s="664" t="s">
        <v>723</v>
      </c>
      <c r="V232" s="664" t="s">
        <v>723</v>
      </c>
      <c r="W232" s="664">
        <v>39</v>
      </c>
      <c r="X232" s="675">
        <v>0.43</v>
      </c>
      <c r="Y232" s="676">
        <v>41</v>
      </c>
    </row>
    <row r="233" spans="1:25" s="158" customFormat="1" ht="14.1" customHeight="1" x14ac:dyDescent="0.2">
      <c r="A233" s="561" t="s">
        <v>302</v>
      </c>
      <c r="B233" s="561" t="s">
        <v>303</v>
      </c>
      <c r="C233" s="561" t="s">
        <v>745</v>
      </c>
      <c r="D233" s="561"/>
      <c r="E233" s="653">
        <v>35</v>
      </c>
      <c r="F233" s="662" t="s">
        <v>723</v>
      </c>
      <c r="G233" s="662" t="s">
        <v>723</v>
      </c>
      <c r="H233" s="662" t="s">
        <v>723</v>
      </c>
      <c r="I233" s="662" t="s">
        <v>723</v>
      </c>
      <c r="J233" s="662" t="s">
        <v>723</v>
      </c>
      <c r="K233" s="662" t="s">
        <v>723</v>
      </c>
      <c r="L233" s="666">
        <v>24</v>
      </c>
      <c r="M233" s="675">
        <v>0.69</v>
      </c>
      <c r="N233" s="664" t="s">
        <v>723</v>
      </c>
      <c r="O233" s="664" t="s">
        <v>723</v>
      </c>
      <c r="P233" s="664">
        <v>7</v>
      </c>
      <c r="Q233" s="676">
        <v>35</v>
      </c>
      <c r="R233" s="664">
        <v>33</v>
      </c>
      <c r="S233" s="664" t="s">
        <v>723</v>
      </c>
      <c r="T233" s="664">
        <v>32</v>
      </c>
      <c r="U233" s="664" t="s">
        <v>723</v>
      </c>
      <c r="V233" s="664">
        <v>11</v>
      </c>
      <c r="W233" s="664">
        <v>79</v>
      </c>
      <c r="X233" s="675">
        <v>2.27</v>
      </c>
      <c r="Y233" s="676" t="s">
        <v>723</v>
      </c>
    </row>
    <row r="234" spans="1:25" s="158" customFormat="1" ht="14.1" customHeight="1" x14ac:dyDescent="0.2">
      <c r="A234" s="561" t="s">
        <v>81</v>
      </c>
      <c r="B234" s="561" t="s">
        <v>82</v>
      </c>
      <c r="C234" s="561" t="s">
        <v>743</v>
      </c>
      <c r="D234" s="561"/>
      <c r="E234" s="653">
        <v>30</v>
      </c>
      <c r="F234" s="662" t="s">
        <v>723</v>
      </c>
      <c r="G234" s="662" t="s">
        <v>723</v>
      </c>
      <c r="H234" s="662" t="s">
        <v>723</v>
      </c>
      <c r="I234" s="662" t="s">
        <v>723</v>
      </c>
      <c r="J234" s="662" t="s">
        <v>723</v>
      </c>
      <c r="K234" s="662" t="s">
        <v>723</v>
      </c>
      <c r="L234" s="666">
        <v>11</v>
      </c>
      <c r="M234" s="675">
        <v>0.37</v>
      </c>
      <c r="N234" s="664" t="s">
        <v>723</v>
      </c>
      <c r="O234" s="664" t="s">
        <v>723</v>
      </c>
      <c r="P234" s="664" t="s">
        <v>723</v>
      </c>
      <c r="Q234" s="676">
        <v>11</v>
      </c>
      <c r="R234" s="664" t="s">
        <v>723</v>
      </c>
      <c r="S234" s="664" t="s">
        <v>723</v>
      </c>
      <c r="T234" s="664" t="s">
        <v>723</v>
      </c>
      <c r="U234" s="664" t="s">
        <v>723</v>
      </c>
      <c r="V234" s="664" t="s">
        <v>723</v>
      </c>
      <c r="W234" s="664" t="s">
        <v>619</v>
      </c>
      <c r="X234" s="675">
        <v>7.0000000000000007E-2</v>
      </c>
      <c r="Y234" s="676">
        <v>28</v>
      </c>
    </row>
    <row r="235" spans="1:25" s="158" customFormat="1" ht="14.1" customHeight="1" x14ac:dyDescent="0.2">
      <c r="A235" s="561" t="s">
        <v>448</v>
      </c>
      <c r="B235" s="561" t="s">
        <v>449</v>
      </c>
      <c r="C235" s="561" t="s">
        <v>742</v>
      </c>
      <c r="D235" s="561"/>
      <c r="E235" s="653">
        <v>43</v>
      </c>
      <c r="F235" s="662" t="s">
        <v>723</v>
      </c>
      <c r="G235" s="662" t="s">
        <v>723</v>
      </c>
      <c r="H235" s="662" t="s">
        <v>723</v>
      </c>
      <c r="I235" s="662" t="s">
        <v>723</v>
      </c>
      <c r="J235" s="662" t="s">
        <v>723</v>
      </c>
      <c r="K235" s="662" t="s">
        <v>723</v>
      </c>
      <c r="L235" s="666">
        <v>33</v>
      </c>
      <c r="M235" s="675">
        <v>0.77</v>
      </c>
      <c r="N235" s="664">
        <v>7</v>
      </c>
      <c r="O235" s="664">
        <v>6</v>
      </c>
      <c r="P235" s="664">
        <v>10</v>
      </c>
      <c r="Q235" s="676">
        <v>56</v>
      </c>
      <c r="R235" s="664">
        <v>13</v>
      </c>
      <c r="S235" s="664" t="s">
        <v>723</v>
      </c>
      <c r="T235" s="664" t="s">
        <v>723</v>
      </c>
      <c r="U235" s="664" t="s">
        <v>723</v>
      </c>
      <c r="V235" s="664">
        <v>17</v>
      </c>
      <c r="W235" s="664">
        <v>33</v>
      </c>
      <c r="X235" s="675">
        <v>0.77</v>
      </c>
      <c r="Y235" s="676" t="s">
        <v>723</v>
      </c>
    </row>
    <row r="236" spans="1:25" s="158" customFormat="1" ht="14.1" customHeight="1" x14ac:dyDescent="0.2">
      <c r="A236" s="561" t="s">
        <v>122</v>
      </c>
      <c r="B236" s="561" t="s">
        <v>123</v>
      </c>
      <c r="C236" s="561" t="s">
        <v>747</v>
      </c>
      <c r="D236" s="561"/>
      <c r="E236" s="653">
        <v>111</v>
      </c>
      <c r="F236" s="662">
        <v>19</v>
      </c>
      <c r="G236" s="662" t="s">
        <v>723</v>
      </c>
      <c r="H236" s="662" t="s">
        <v>723</v>
      </c>
      <c r="I236" s="662" t="s">
        <v>723</v>
      </c>
      <c r="J236" s="662">
        <v>5</v>
      </c>
      <c r="K236" s="662" t="s">
        <v>723</v>
      </c>
      <c r="L236" s="666">
        <v>30</v>
      </c>
      <c r="M236" s="675">
        <v>0.27</v>
      </c>
      <c r="N236" s="664">
        <v>12</v>
      </c>
      <c r="O236" s="664">
        <v>7</v>
      </c>
      <c r="P236" s="664">
        <v>66</v>
      </c>
      <c r="Q236" s="676">
        <v>115</v>
      </c>
      <c r="R236" s="664" t="s">
        <v>723</v>
      </c>
      <c r="S236" s="664" t="s">
        <v>723</v>
      </c>
      <c r="T236" s="664" t="s">
        <v>723</v>
      </c>
      <c r="U236" s="664" t="s">
        <v>723</v>
      </c>
      <c r="V236" s="664" t="s">
        <v>723</v>
      </c>
      <c r="W236" s="664">
        <v>29</v>
      </c>
      <c r="X236" s="675">
        <v>0.26</v>
      </c>
      <c r="Y236" s="676">
        <v>17</v>
      </c>
    </row>
    <row r="237" spans="1:25" s="158" customFormat="1" ht="14.1" customHeight="1" x14ac:dyDescent="0.2">
      <c r="A237" s="561" t="s">
        <v>248</v>
      </c>
      <c r="B237" s="561" t="s">
        <v>249</v>
      </c>
      <c r="C237" s="561" t="s">
        <v>749</v>
      </c>
      <c r="D237" s="561"/>
      <c r="E237" s="653">
        <v>44</v>
      </c>
      <c r="F237" s="662">
        <v>31</v>
      </c>
      <c r="G237" s="662" t="s">
        <v>723</v>
      </c>
      <c r="H237" s="662" t="s">
        <v>723</v>
      </c>
      <c r="I237" s="662" t="s">
        <v>723</v>
      </c>
      <c r="J237" s="662" t="s">
        <v>723</v>
      </c>
      <c r="K237" s="662" t="s">
        <v>723</v>
      </c>
      <c r="L237" s="666">
        <v>37</v>
      </c>
      <c r="M237" s="675">
        <v>0.84</v>
      </c>
      <c r="N237" s="664">
        <v>6</v>
      </c>
      <c r="O237" s="664">
        <v>6</v>
      </c>
      <c r="P237" s="664">
        <v>11</v>
      </c>
      <c r="Q237" s="676">
        <v>60</v>
      </c>
      <c r="R237" s="664">
        <v>15</v>
      </c>
      <c r="S237" s="664" t="s">
        <v>723</v>
      </c>
      <c r="T237" s="664">
        <v>67</v>
      </c>
      <c r="U237" s="664">
        <v>18</v>
      </c>
      <c r="V237" s="664" t="s">
        <v>723</v>
      </c>
      <c r="W237" s="664">
        <v>100</v>
      </c>
      <c r="X237" s="675">
        <v>2.27</v>
      </c>
      <c r="Y237" s="676" t="s">
        <v>723</v>
      </c>
    </row>
    <row r="238" spans="1:25" s="158" customFormat="1" x14ac:dyDescent="0.2">
      <c r="A238" s="561" t="s">
        <v>518</v>
      </c>
      <c r="B238" s="561" t="s">
        <v>519</v>
      </c>
      <c r="C238" s="561" t="s">
        <v>742</v>
      </c>
      <c r="D238" s="561"/>
      <c r="E238" s="653">
        <v>35</v>
      </c>
      <c r="F238" s="662">
        <v>21</v>
      </c>
      <c r="G238" s="662" t="s">
        <v>723</v>
      </c>
      <c r="H238" s="662" t="s">
        <v>723</v>
      </c>
      <c r="I238" s="662" t="s">
        <v>723</v>
      </c>
      <c r="J238" s="662" t="s">
        <v>723</v>
      </c>
      <c r="K238" s="662" t="s">
        <v>723</v>
      </c>
      <c r="L238" s="666">
        <v>22</v>
      </c>
      <c r="M238" s="675">
        <v>0.63</v>
      </c>
      <c r="N238" s="664" t="s">
        <v>723</v>
      </c>
      <c r="O238" s="664" t="s">
        <v>723</v>
      </c>
      <c r="P238" s="664">
        <v>6</v>
      </c>
      <c r="Q238" s="676">
        <v>32</v>
      </c>
      <c r="R238" s="664">
        <v>19</v>
      </c>
      <c r="S238" s="664" t="s">
        <v>723</v>
      </c>
      <c r="T238" s="664">
        <v>74</v>
      </c>
      <c r="U238" s="664">
        <v>8</v>
      </c>
      <c r="V238" s="664" t="s">
        <v>723</v>
      </c>
      <c r="W238" s="664">
        <v>101</v>
      </c>
      <c r="X238" s="675">
        <v>2.89</v>
      </c>
      <c r="Y238" s="676" t="s">
        <v>723</v>
      </c>
    </row>
    <row r="239" spans="1:25" s="158" customFormat="1" ht="14.1" customHeight="1" x14ac:dyDescent="0.2">
      <c r="A239" s="561" t="s">
        <v>210</v>
      </c>
      <c r="B239" s="561" t="s">
        <v>211</v>
      </c>
      <c r="C239" s="561" t="s">
        <v>744</v>
      </c>
      <c r="D239" s="561"/>
      <c r="E239" s="653">
        <v>49</v>
      </c>
      <c r="F239" s="662" t="s">
        <v>723</v>
      </c>
      <c r="G239" s="662" t="s">
        <v>723</v>
      </c>
      <c r="H239" s="662" t="s">
        <v>723</v>
      </c>
      <c r="I239" s="662" t="s">
        <v>723</v>
      </c>
      <c r="J239" s="662" t="s">
        <v>723</v>
      </c>
      <c r="K239" s="662" t="s">
        <v>723</v>
      </c>
      <c r="L239" s="666" t="s">
        <v>723</v>
      </c>
      <c r="M239" s="675">
        <v>0.06</v>
      </c>
      <c r="N239" s="664" t="s">
        <v>723</v>
      </c>
      <c r="O239" s="664" t="s">
        <v>723</v>
      </c>
      <c r="P239" s="664" t="s">
        <v>723</v>
      </c>
      <c r="Q239" s="676">
        <v>7</v>
      </c>
      <c r="R239" s="664" t="s">
        <v>723</v>
      </c>
      <c r="S239" s="664" t="s">
        <v>723</v>
      </c>
      <c r="T239" s="664" t="s">
        <v>723</v>
      </c>
      <c r="U239" s="664" t="s">
        <v>723</v>
      </c>
      <c r="V239" s="664" t="s">
        <v>723</v>
      </c>
      <c r="W239" s="664" t="s">
        <v>619</v>
      </c>
      <c r="X239" s="675">
        <v>0.06</v>
      </c>
      <c r="Y239" s="676">
        <v>5</v>
      </c>
    </row>
    <row r="240" spans="1:25" s="158" customFormat="1" ht="14.1" customHeight="1" x14ac:dyDescent="0.2">
      <c r="A240" s="561" t="s">
        <v>468</v>
      </c>
      <c r="B240" s="561" t="s">
        <v>469</v>
      </c>
      <c r="C240" s="561" t="s">
        <v>742</v>
      </c>
      <c r="D240" s="561"/>
      <c r="E240" s="653">
        <v>38</v>
      </c>
      <c r="F240" s="662">
        <v>12</v>
      </c>
      <c r="G240" s="662" t="s">
        <v>723</v>
      </c>
      <c r="H240" s="662" t="s">
        <v>723</v>
      </c>
      <c r="I240" s="662" t="s">
        <v>723</v>
      </c>
      <c r="J240" s="662" t="s">
        <v>723</v>
      </c>
      <c r="K240" s="662" t="s">
        <v>723</v>
      </c>
      <c r="L240" s="666">
        <v>17</v>
      </c>
      <c r="M240" s="675">
        <v>0.45</v>
      </c>
      <c r="N240" s="664" t="s">
        <v>723</v>
      </c>
      <c r="O240" s="664" t="s">
        <v>723</v>
      </c>
      <c r="P240" s="664">
        <v>9</v>
      </c>
      <c r="Q240" s="676">
        <v>28</v>
      </c>
      <c r="R240" s="664" t="s">
        <v>723</v>
      </c>
      <c r="S240" s="664">
        <v>8</v>
      </c>
      <c r="T240" s="664">
        <v>50</v>
      </c>
      <c r="U240" s="664" t="s">
        <v>723</v>
      </c>
      <c r="V240" s="664">
        <v>23</v>
      </c>
      <c r="W240" s="664">
        <v>86</v>
      </c>
      <c r="X240" s="675">
        <v>2.2599999999999998</v>
      </c>
      <c r="Y240" s="676">
        <v>16</v>
      </c>
    </row>
    <row r="241" spans="1:25" s="158" customFormat="1" ht="14.1" customHeight="1" x14ac:dyDescent="0.2">
      <c r="A241" s="561" t="s">
        <v>139</v>
      </c>
      <c r="B241" s="561" t="s">
        <v>680</v>
      </c>
      <c r="C241" s="561" t="s">
        <v>744</v>
      </c>
      <c r="D241" s="561"/>
      <c r="E241" s="653">
        <v>16</v>
      </c>
      <c r="F241" s="662" t="s">
        <v>723</v>
      </c>
      <c r="G241" s="662" t="s">
        <v>723</v>
      </c>
      <c r="H241" s="662" t="s">
        <v>723</v>
      </c>
      <c r="I241" s="662" t="s">
        <v>723</v>
      </c>
      <c r="J241" s="662" t="s">
        <v>723</v>
      </c>
      <c r="K241" s="662" t="s">
        <v>723</v>
      </c>
      <c r="L241" s="666">
        <v>8</v>
      </c>
      <c r="M241" s="675">
        <v>0.51</v>
      </c>
      <c r="N241" s="664" t="s">
        <v>723</v>
      </c>
      <c r="O241" s="664" t="s">
        <v>723</v>
      </c>
      <c r="P241" s="664">
        <v>9</v>
      </c>
      <c r="Q241" s="676">
        <v>20</v>
      </c>
      <c r="R241" s="664" t="s">
        <v>723</v>
      </c>
      <c r="S241" s="664" t="s">
        <v>723</v>
      </c>
      <c r="T241" s="664" t="s">
        <v>723</v>
      </c>
      <c r="U241" s="664" t="s">
        <v>723</v>
      </c>
      <c r="V241" s="664" t="s">
        <v>723</v>
      </c>
      <c r="W241" s="664" t="s">
        <v>619</v>
      </c>
      <c r="X241" s="675">
        <v>0</v>
      </c>
      <c r="Y241" s="676" t="s">
        <v>723</v>
      </c>
    </row>
    <row r="242" spans="1:25" s="158" customFormat="1" ht="14.1" customHeight="1" x14ac:dyDescent="0.2">
      <c r="A242" s="561" t="s">
        <v>112</v>
      </c>
      <c r="B242" s="561" t="s">
        <v>113</v>
      </c>
      <c r="C242" s="561" t="s">
        <v>747</v>
      </c>
      <c r="D242" s="561"/>
      <c r="E242" s="653">
        <v>24</v>
      </c>
      <c r="F242" s="662" t="s">
        <v>723</v>
      </c>
      <c r="G242" s="662" t="s">
        <v>723</v>
      </c>
      <c r="H242" s="662" t="s">
        <v>723</v>
      </c>
      <c r="I242" s="662" t="s">
        <v>723</v>
      </c>
      <c r="J242" s="662" t="s">
        <v>723</v>
      </c>
      <c r="K242" s="662" t="s">
        <v>723</v>
      </c>
      <c r="L242" s="666" t="s">
        <v>723</v>
      </c>
      <c r="M242" s="675">
        <v>0.13</v>
      </c>
      <c r="N242" s="664" t="s">
        <v>723</v>
      </c>
      <c r="O242" s="664" t="s">
        <v>723</v>
      </c>
      <c r="P242" s="664" t="s">
        <v>723</v>
      </c>
      <c r="Q242" s="676">
        <v>6</v>
      </c>
      <c r="R242" s="664" t="s">
        <v>723</v>
      </c>
      <c r="S242" s="664" t="s">
        <v>723</v>
      </c>
      <c r="T242" s="664" t="s">
        <v>723</v>
      </c>
      <c r="U242" s="664" t="s">
        <v>723</v>
      </c>
      <c r="V242" s="664">
        <v>6</v>
      </c>
      <c r="W242" s="664">
        <v>7</v>
      </c>
      <c r="X242" s="675">
        <v>0.3</v>
      </c>
      <c r="Y242" s="676" t="s">
        <v>723</v>
      </c>
    </row>
    <row r="243" spans="1:25" s="158" customFormat="1" ht="14.1" customHeight="1" x14ac:dyDescent="0.2">
      <c r="A243" s="561" t="s">
        <v>55</v>
      </c>
      <c r="B243" s="561" t="s">
        <v>56</v>
      </c>
      <c r="C243" s="561" t="s">
        <v>743</v>
      </c>
      <c r="D243" s="561"/>
      <c r="E243" s="653">
        <v>113</v>
      </c>
      <c r="F243" s="662">
        <v>51</v>
      </c>
      <c r="G243" s="662">
        <v>16</v>
      </c>
      <c r="H243" s="662" t="s">
        <v>723</v>
      </c>
      <c r="I243" s="662" t="s">
        <v>723</v>
      </c>
      <c r="J243" s="662">
        <v>9</v>
      </c>
      <c r="K243" s="662">
        <v>7</v>
      </c>
      <c r="L243" s="666">
        <v>91</v>
      </c>
      <c r="M243" s="675">
        <v>0.82</v>
      </c>
      <c r="N243" s="664">
        <v>11</v>
      </c>
      <c r="O243" s="664">
        <v>141</v>
      </c>
      <c r="P243" s="664">
        <v>61</v>
      </c>
      <c r="Q243" s="676">
        <v>304</v>
      </c>
      <c r="R243" s="664">
        <v>25</v>
      </c>
      <c r="S243" s="664">
        <v>10</v>
      </c>
      <c r="T243" s="664">
        <v>51</v>
      </c>
      <c r="U243" s="664" t="s">
        <v>723</v>
      </c>
      <c r="V243" s="664" t="s">
        <v>723</v>
      </c>
      <c r="W243" s="664">
        <v>86</v>
      </c>
      <c r="X243" s="675">
        <v>0.77</v>
      </c>
      <c r="Y243" s="676">
        <v>53</v>
      </c>
    </row>
    <row r="244" spans="1:25" s="158" customFormat="1" ht="14.1" customHeight="1" x14ac:dyDescent="0.2">
      <c r="A244" s="561" t="s">
        <v>260</v>
      </c>
      <c r="B244" s="561" t="s">
        <v>261</v>
      </c>
      <c r="C244" s="561" t="s">
        <v>749</v>
      </c>
      <c r="D244" s="561"/>
      <c r="E244" s="653">
        <v>129</v>
      </c>
      <c r="F244" s="662">
        <v>55</v>
      </c>
      <c r="G244" s="662">
        <v>16</v>
      </c>
      <c r="H244" s="662" t="s">
        <v>723</v>
      </c>
      <c r="I244" s="662" t="s">
        <v>723</v>
      </c>
      <c r="J244" s="662">
        <v>17</v>
      </c>
      <c r="K244" s="662">
        <v>22</v>
      </c>
      <c r="L244" s="666">
        <v>125</v>
      </c>
      <c r="M244" s="675">
        <v>0.98</v>
      </c>
      <c r="N244" s="664">
        <v>18</v>
      </c>
      <c r="O244" s="664">
        <v>18</v>
      </c>
      <c r="P244" s="664">
        <v>23</v>
      </c>
      <c r="Q244" s="676">
        <v>184</v>
      </c>
      <c r="R244" s="664">
        <v>16</v>
      </c>
      <c r="S244" s="664" t="s">
        <v>723</v>
      </c>
      <c r="T244" s="664">
        <v>6</v>
      </c>
      <c r="U244" s="664" t="s">
        <v>723</v>
      </c>
      <c r="V244" s="664">
        <v>21</v>
      </c>
      <c r="W244" s="664">
        <v>43</v>
      </c>
      <c r="X244" s="675">
        <v>0.34</v>
      </c>
      <c r="Y244" s="676" t="s">
        <v>723</v>
      </c>
    </row>
    <row r="245" spans="1:25" s="158" customFormat="1" ht="14.1" customHeight="1" x14ac:dyDescent="0.2">
      <c r="A245" s="561" t="s">
        <v>114</v>
      </c>
      <c r="B245" s="561" t="s">
        <v>115</v>
      </c>
      <c r="C245" s="561" t="s">
        <v>747</v>
      </c>
      <c r="D245" s="561"/>
      <c r="E245" s="653">
        <v>49.92</v>
      </c>
      <c r="F245" s="662" t="s">
        <v>723</v>
      </c>
      <c r="G245" s="662" t="s">
        <v>723</v>
      </c>
      <c r="H245" s="662" t="s">
        <v>723</v>
      </c>
      <c r="I245" s="662" t="s">
        <v>723</v>
      </c>
      <c r="J245" s="662" t="s">
        <v>723</v>
      </c>
      <c r="K245" s="662" t="s">
        <v>723</v>
      </c>
      <c r="L245" s="666">
        <v>19</v>
      </c>
      <c r="M245" s="675">
        <v>0.38</v>
      </c>
      <c r="N245" s="664">
        <v>5</v>
      </c>
      <c r="O245" s="664">
        <v>7</v>
      </c>
      <c r="P245" s="664">
        <v>12</v>
      </c>
      <c r="Q245" s="676">
        <v>43</v>
      </c>
      <c r="R245" s="664" t="s">
        <v>723</v>
      </c>
      <c r="S245" s="664" t="s">
        <v>723</v>
      </c>
      <c r="T245" s="664">
        <v>11</v>
      </c>
      <c r="U245" s="664">
        <v>20</v>
      </c>
      <c r="V245" s="664" t="s">
        <v>723</v>
      </c>
      <c r="W245" s="664">
        <v>35</v>
      </c>
      <c r="X245" s="675">
        <v>0.7</v>
      </c>
      <c r="Y245" s="676">
        <v>9</v>
      </c>
    </row>
    <row r="246" spans="1:25" s="158" customFormat="1" ht="14.1" customHeight="1" x14ac:dyDescent="0.2">
      <c r="A246" s="561" t="s">
        <v>598</v>
      </c>
      <c r="B246" s="561" t="s">
        <v>599</v>
      </c>
      <c r="C246" s="561" t="s">
        <v>748</v>
      </c>
      <c r="D246" s="561"/>
      <c r="E246" s="653">
        <v>52.76</v>
      </c>
      <c r="F246" s="662">
        <v>16</v>
      </c>
      <c r="G246" s="662" t="s">
        <v>723</v>
      </c>
      <c r="H246" s="662" t="s">
        <v>723</v>
      </c>
      <c r="I246" s="662" t="s">
        <v>723</v>
      </c>
      <c r="J246" s="662" t="s">
        <v>723</v>
      </c>
      <c r="K246" s="662" t="s">
        <v>723</v>
      </c>
      <c r="L246" s="666">
        <v>18</v>
      </c>
      <c r="M246" s="675">
        <v>0.35</v>
      </c>
      <c r="N246" s="664" t="s">
        <v>723</v>
      </c>
      <c r="O246" s="664" t="s">
        <v>723</v>
      </c>
      <c r="P246" s="664">
        <v>9</v>
      </c>
      <c r="Q246" s="676">
        <v>33</v>
      </c>
      <c r="R246" s="664">
        <v>6</v>
      </c>
      <c r="S246" s="664">
        <v>17</v>
      </c>
      <c r="T246" s="664" t="s">
        <v>723</v>
      </c>
      <c r="U246" s="664" t="s">
        <v>723</v>
      </c>
      <c r="V246" s="664" t="s">
        <v>723</v>
      </c>
      <c r="W246" s="664">
        <v>23</v>
      </c>
      <c r="X246" s="675">
        <v>0.44</v>
      </c>
      <c r="Y246" s="676" t="s">
        <v>723</v>
      </c>
    </row>
    <row r="247" spans="1:25" s="158" customFormat="1" ht="14.1" customHeight="1" x14ac:dyDescent="0.2">
      <c r="A247" s="561" t="s">
        <v>93</v>
      </c>
      <c r="B247" s="561" t="s">
        <v>94</v>
      </c>
      <c r="C247" s="561" t="s">
        <v>743</v>
      </c>
      <c r="D247" s="561"/>
      <c r="E247" s="653">
        <v>121</v>
      </c>
      <c r="F247" s="662">
        <v>22</v>
      </c>
      <c r="G247" s="662" t="s">
        <v>723</v>
      </c>
      <c r="H247" s="662" t="s">
        <v>723</v>
      </c>
      <c r="I247" s="662" t="s">
        <v>723</v>
      </c>
      <c r="J247" s="662" t="s">
        <v>723</v>
      </c>
      <c r="K247" s="662" t="s">
        <v>723</v>
      </c>
      <c r="L247" s="666">
        <v>24</v>
      </c>
      <c r="M247" s="675">
        <v>0.2</v>
      </c>
      <c r="N247" s="664" t="s">
        <v>723</v>
      </c>
      <c r="O247" s="664">
        <v>19</v>
      </c>
      <c r="P247" s="664" t="s">
        <v>723</v>
      </c>
      <c r="Q247" s="676">
        <v>49</v>
      </c>
      <c r="R247" s="664" t="s">
        <v>723</v>
      </c>
      <c r="S247" s="664" t="s">
        <v>723</v>
      </c>
      <c r="T247" s="664">
        <v>8</v>
      </c>
      <c r="U247" s="664">
        <v>6</v>
      </c>
      <c r="V247" s="664" t="s">
        <v>723</v>
      </c>
      <c r="W247" s="664">
        <v>14</v>
      </c>
      <c r="X247" s="675">
        <v>0.12</v>
      </c>
      <c r="Y247" s="676" t="s">
        <v>723</v>
      </c>
    </row>
    <row r="248" spans="1:25" s="158" customFormat="1" ht="14.1" customHeight="1" x14ac:dyDescent="0.2">
      <c r="A248" s="561" t="s">
        <v>116</v>
      </c>
      <c r="B248" s="561" t="s">
        <v>117</v>
      </c>
      <c r="C248" s="561" t="s">
        <v>747</v>
      </c>
      <c r="D248" s="561"/>
      <c r="E248" s="653">
        <v>37</v>
      </c>
      <c r="F248" s="662" t="s">
        <v>723</v>
      </c>
      <c r="G248" s="662" t="s">
        <v>723</v>
      </c>
      <c r="H248" s="662" t="s">
        <v>723</v>
      </c>
      <c r="I248" s="662" t="s">
        <v>723</v>
      </c>
      <c r="J248" s="662" t="s">
        <v>723</v>
      </c>
      <c r="K248" s="662" t="s">
        <v>723</v>
      </c>
      <c r="L248" s="666">
        <v>5</v>
      </c>
      <c r="M248" s="675">
        <v>0.14000000000000001</v>
      </c>
      <c r="N248" s="664" t="s">
        <v>723</v>
      </c>
      <c r="O248" s="664" t="s">
        <v>723</v>
      </c>
      <c r="P248" s="664" t="s">
        <v>723</v>
      </c>
      <c r="Q248" s="676">
        <v>10</v>
      </c>
      <c r="R248" s="664" t="s">
        <v>723</v>
      </c>
      <c r="S248" s="664" t="s">
        <v>723</v>
      </c>
      <c r="T248" s="664" t="s">
        <v>723</v>
      </c>
      <c r="U248" s="664" t="s">
        <v>723</v>
      </c>
      <c r="V248" s="664" t="s">
        <v>723</v>
      </c>
      <c r="W248" s="664">
        <v>5</v>
      </c>
      <c r="X248" s="675">
        <v>0.14000000000000001</v>
      </c>
      <c r="Y248" s="676" t="s">
        <v>723</v>
      </c>
    </row>
    <row r="249" spans="1:25" s="158" customFormat="1" ht="14.1" customHeight="1" x14ac:dyDescent="0.2">
      <c r="A249" s="561" t="s">
        <v>486</v>
      </c>
      <c r="B249" s="561" t="s">
        <v>487</v>
      </c>
      <c r="C249" s="561" t="s">
        <v>742</v>
      </c>
      <c r="D249" s="561"/>
      <c r="E249" s="653">
        <v>49.744999999999997</v>
      </c>
      <c r="F249" s="662">
        <v>6</v>
      </c>
      <c r="G249" s="662" t="s">
        <v>723</v>
      </c>
      <c r="H249" s="662" t="s">
        <v>723</v>
      </c>
      <c r="I249" s="662" t="s">
        <v>723</v>
      </c>
      <c r="J249" s="662" t="s">
        <v>723</v>
      </c>
      <c r="K249" s="662" t="s">
        <v>723</v>
      </c>
      <c r="L249" s="666">
        <v>9</v>
      </c>
      <c r="M249" s="675">
        <v>0.18</v>
      </c>
      <c r="N249" s="664" t="s">
        <v>723</v>
      </c>
      <c r="O249" s="664">
        <v>6</v>
      </c>
      <c r="P249" s="664" t="s">
        <v>723</v>
      </c>
      <c r="Q249" s="676">
        <v>17</v>
      </c>
      <c r="R249" s="664" t="s">
        <v>723</v>
      </c>
      <c r="S249" s="664" t="s">
        <v>723</v>
      </c>
      <c r="T249" s="664">
        <v>48</v>
      </c>
      <c r="U249" s="664" t="s">
        <v>723</v>
      </c>
      <c r="V249" s="664" t="s">
        <v>723</v>
      </c>
      <c r="W249" s="664">
        <v>51</v>
      </c>
      <c r="X249" s="675">
        <v>1.04</v>
      </c>
      <c r="Y249" s="676" t="s">
        <v>723</v>
      </c>
    </row>
    <row r="250" spans="1:25" s="158" customFormat="1" ht="14.1" customHeight="1" x14ac:dyDescent="0.2">
      <c r="A250" s="561" t="s">
        <v>124</v>
      </c>
      <c r="B250" s="561" t="s">
        <v>125</v>
      </c>
      <c r="C250" s="561" t="s">
        <v>747</v>
      </c>
      <c r="D250" s="561"/>
      <c r="E250" s="653">
        <v>242</v>
      </c>
      <c r="F250" s="662">
        <v>66</v>
      </c>
      <c r="G250" s="662">
        <v>18</v>
      </c>
      <c r="H250" s="662">
        <v>15</v>
      </c>
      <c r="I250" s="662">
        <v>5</v>
      </c>
      <c r="J250" s="662">
        <v>8</v>
      </c>
      <c r="K250" s="662">
        <v>5</v>
      </c>
      <c r="L250" s="666">
        <v>117</v>
      </c>
      <c r="M250" s="675">
        <v>0.49</v>
      </c>
      <c r="N250" s="664">
        <v>27</v>
      </c>
      <c r="O250" s="664">
        <v>130</v>
      </c>
      <c r="P250" s="664">
        <v>78</v>
      </c>
      <c r="Q250" s="676">
        <v>352</v>
      </c>
      <c r="R250" s="664" t="s">
        <v>723</v>
      </c>
      <c r="S250" s="664" t="s">
        <v>723</v>
      </c>
      <c r="T250" s="664">
        <v>76</v>
      </c>
      <c r="U250" s="664" t="s">
        <v>723</v>
      </c>
      <c r="V250" s="664" t="s">
        <v>723</v>
      </c>
      <c r="W250" s="664">
        <v>77</v>
      </c>
      <c r="X250" s="675">
        <v>0.32</v>
      </c>
      <c r="Y250" s="676">
        <v>45</v>
      </c>
    </row>
    <row r="251" spans="1:25" s="158" customFormat="1" ht="14.1" customHeight="1" x14ac:dyDescent="0.2">
      <c r="A251" s="561" t="s">
        <v>488</v>
      </c>
      <c r="B251" s="561" t="s">
        <v>489</v>
      </c>
      <c r="C251" s="561" t="s">
        <v>742</v>
      </c>
      <c r="D251" s="561"/>
      <c r="E251" s="653">
        <v>50</v>
      </c>
      <c r="F251" s="662">
        <v>43</v>
      </c>
      <c r="G251" s="662" t="s">
        <v>723</v>
      </c>
      <c r="H251" s="662" t="s">
        <v>723</v>
      </c>
      <c r="I251" s="662" t="s">
        <v>723</v>
      </c>
      <c r="J251" s="662" t="s">
        <v>723</v>
      </c>
      <c r="K251" s="662" t="s">
        <v>723</v>
      </c>
      <c r="L251" s="666">
        <v>44</v>
      </c>
      <c r="M251" s="675">
        <v>0.88</v>
      </c>
      <c r="N251" s="664">
        <v>5</v>
      </c>
      <c r="O251" s="664">
        <v>12</v>
      </c>
      <c r="P251" s="664">
        <v>26</v>
      </c>
      <c r="Q251" s="676">
        <v>87</v>
      </c>
      <c r="R251" s="664">
        <v>57</v>
      </c>
      <c r="S251" s="664" t="s">
        <v>723</v>
      </c>
      <c r="T251" s="664">
        <v>6</v>
      </c>
      <c r="U251" s="664" t="s">
        <v>723</v>
      </c>
      <c r="V251" s="664">
        <v>7</v>
      </c>
      <c r="W251" s="664">
        <v>70</v>
      </c>
      <c r="X251" s="675">
        <v>1.4</v>
      </c>
      <c r="Y251" s="676">
        <v>12</v>
      </c>
    </row>
    <row r="252" spans="1:25" s="158" customFormat="1" ht="14.1" customHeight="1" x14ac:dyDescent="0.2">
      <c r="A252" s="561" t="s">
        <v>213</v>
      </c>
      <c r="B252" s="561" t="s">
        <v>681</v>
      </c>
      <c r="C252" s="561" t="s">
        <v>749</v>
      </c>
      <c r="D252" s="561"/>
      <c r="E252" s="653">
        <v>136.62</v>
      </c>
      <c r="F252" s="662">
        <v>66</v>
      </c>
      <c r="G252" s="662" t="s">
        <v>723</v>
      </c>
      <c r="H252" s="662" t="s">
        <v>723</v>
      </c>
      <c r="I252" s="662" t="s">
        <v>723</v>
      </c>
      <c r="J252" s="662" t="s">
        <v>723</v>
      </c>
      <c r="K252" s="662" t="s">
        <v>723</v>
      </c>
      <c r="L252" s="666">
        <v>69</v>
      </c>
      <c r="M252" s="675">
        <v>0.51</v>
      </c>
      <c r="N252" s="664">
        <v>5</v>
      </c>
      <c r="O252" s="664">
        <v>88</v>
      </c>
      <c r="P252" s="664">
        <v>58</v>
      </c>
      <c r="Q252" s="676">
        <v>220</v>
      </c>
      <c r="R252" s="664">
        <v>28</v>
      </c>
      <c r="S252" s="664" t="s">
        <v>723</v>
      </c>
      <c r="T252" s="664">
        <v>45</v>
      </c>
      <c r="U252" s="664">
        <v>13</v>
      </c>
      <c r="V252" s="664" t="s">
        <v>723</v>
      </c>
      <c r="W252" s="664">
        <v>90</v>
      </c>
      <c r="X252" s="675">
        <v>0.66</v>
      </c>
      <c r="Y252" s="676">
        <v>86</v>
      </c>
    </row>
    <row r="253" spans="1:25" s="158" customFormat="1" ht="14.1" customHeight="1" x14ac:dyDescent="0.2">
      <c r="A253" s="561" t="s">
        <v>429</v>
      </c>
      <c r="B253" s="561" t="s">
        <v>682</v>
      </c>
      <c r="C253" s="561" t="s">
        <v>742</v>
      </c>
      <c r="D253" s="561"/>
      <c r="E253" s="653">
        <v>55.534999999999997</v>
      </c>
      <c r="F253" s="662">
        <v>18</v>
      </c>
      <c r="G253" s="662">
        <v>13</v>
      </c>
      <c r="H253" s="662">
        <v>28</v>
      </c>
      <c r="I253" s="662" t="s">
        <v>723</v>
      </c>
      <c r="J253" s="662">
        <v>5</v>
      </c>
      <c r="K253" s="662" t="s">
        <v>723</v>
      </c>
      <c r="L253" s="666">
        <v>64</v>
      </c>
      <c r="M253" s="675">
        <v>1.17</v>
      </c>
      <c r="N253" s="664">
        <v>10</v>
      </c>
      <c r="O253" s="664">
        <v>15</v>
      </c>
      <c r="P253" s="664">
        <v>19</v>
      </c>
      <c r="Q253" s="676">
        <v>108</v>
      </c>
      <c r="R253" s="664" t="s">
        <v>723</v>
      </c>
      <c r="S253" s="664" t="s">
        <v>723</v>
      </c>
      <c r="T253" s="664">
        <v>63</v>
      </c>
      <c r="U253" s="664">
        <v>131</v>
      </c>
      <c r="V253" s="664">
        <v>72</v>
      </c>
      <c r="W253" s="664">
        <v>303</v>
      </c>
      <c r="X253" s="675">
        <v>5.53</v>
      </c>
      <c r="Y253" s="676" t="s">
        <v>723</v>
      </c>
    </row>
    <row r="254" spans="1:25" s="158" customFormat="1" ht="14.1" customHeight="1" x14ac:dyDescent="0.2">
      <c r="A254" s="561" t="s">
        <v>262</v>
      </c>
      <c r="B254" s="561" t="s">
        <v>263</v>
      </c>
      <c r="C254" s="561" t="s">
        <v>749</v>
      </c>
      <c r="D254" s="561"/>
      <c r="E254" s="653">
        <v>89.204999999999998</v>
      </c>
      <c r="F254" s="662">
        <v>88</v>
      </c>
      <c r="G254" s="662" t="s">
        <v>723</v>
      </c>
      <c r="H254" s="662" t="s">
        <v>723</v>
      </c>
      <c r="I254" s="662" t="s">
        <v>723</v>
      </c>
      <c r="J254" s="662" t="s">
        <v>723</v>
      </c>
      <c r="K254" s="662" t="s">
        <v>723</v>
      </c>
      <c r="L254" s="666">
        <v>103</v>
      </c>
      <c r="M254" s="675">
        <v>1.1599999999999999</v>
      </c>
      <c r="N254" s="664">
        <v>16</v>
      </c>
      <c r="O254" s="664">
        <v>70</v>
      </c>
      <c r="P254" s="664">
        <v>25</v>
      </c>
      <c r="Q254" s="676">
        <v>214</v>
      </c>
      <c r="R254" s="664" t="s">
        <v>723</v>
      </c>
      <c r="S254" s="664" t="s">
        <v>723</v>
      </c>
      <c r="T254" s="664">
        <v>66</v>
      </c>
      <c r="U254" s="664">
        <v>34</v>
      </c>
      <c r="V254" s="664" t="s">
        <v>723</v>
      </c>
      <c r="W254" s="664">
        <v>101</v>
      </c>
      <c r="X254" s="675">
        <v>1.1399999999999999</v>
      </c>
      <c r="Y254" s="676">
        <v>126</v>
      </c>
    </row>
    <row r="255" spans="1:25" s="158" customFormat="1" ht="14.1" customHeight="1" x14ac:dyDescent="0.2">
      <c r="A255" s="561" t="s">
        <v>438</v>
      </c>
      <c r="B255" s="561" t="s">
        <v>439</v>
      </c>
      <c r="C255" s="561" t="s">
        <v>742</v>
      </c>
      <c r="D255" s="561"/>
      <c r="E255" s="653">
        <v>28</v>
      </c>
      <c r="F255" s="662">
        <v>11</v>
      </c>
      <c r="G255" s="662" t="s">
        <v>723</v>
      </c>
      <c r="H255" s="662" t="s">
        <v>723</v>
      </c>
      <c r="I255" s="662" t="s">
        <v>723</v>
      </c>
      <c r="J255" s="662" t="s">
        <v>723</v>
      </c>
      <c r="K255" s="662" t="s">
        <v>723</v>
      </c>
      <c r="L255" s="666">
        <v>16</v>
      </c>
      <c r="M255" s="675">
        <v>0.56999999999999995</v>
      </c>
      <c r="N255" s="664" t="s">
        <v>723</v>
      </c>
      <c r="O255" s="664" t="s">
        <v>723</v>
      </c>
      <c r="P255" s="664">
        <v>5</v>
      </c>
      <c r="Q255" s="676">
        <v>23</v>
      </c>
      <c r="R255" s="664">
        <v>33</v>
      </c>
      <c r="S255" s="664" t="s">
        <v>723</v>
      </c>
      <c r="T255" s="664">
        <v>22</v>
      </c>
      <c r="U255" s="664" t="s">
        <v>723</v>
      </c>
      <c r="V255" s="664">
        <v>11</v>
      </c>
      <c r="W255" s="664">
        <v>68</v>
      </c>
      <c r="X255" s="675">
        <v>2.44</v>
      </c>
      <c r="Y255" s="676" t="s">
        <v>723</v>
      </c>
    </row>
    <row r="256" spans="1:25" s="158" customFormat="1" ht="14.1" customHeight="1" x14ac:dyDescent="0.2">
      <c r="A256" s="561" t="s">
        <v>282</v>
      </c>
      <c r="B256" s="561" t="s">
        <v>283</v>
      </c>
      <c r="C256" s="561" t="s">
        <v>745</v>
      </c>
      <c r="D256" s="561"/>
      <c r="E256" s="653">
        <v>65</v>
      </c>
      <c r="F256" s="662">
        <v>42</v>
      </c>
      <c r="G256" s="662" t="s">
        <v>723</v>
      </c>
      <c r="H256" s="662" t="s">
        <v>723</v>
      </c>
      <c r="I256" s="662" t="s">
        <v>723</v>
      </c>
      <c r="J256" s="662" t="s">
        <v>723</v>
      </c>
      <c r="K256" s="662" t="s">
        <v>723</v>
      </c>
      <c r="L256" s="666">
        <v>47</v>
      </c>
      <c r="M256" s="675">
        <v>0.73</v>
      </c>
      <c r="N256" s="664" t="s">
        <v>723</v>
      </c>
      <c r="O256" s="664" t="s">
        <v>723</v>
      </c>
      <c r="P256" s="664">
        <v>9</v>
      </c>
      <c r="Q256" s="676">
        <v>60</v>
      </c>
      <c r="R256" s="664" t="s">
        <v>723</v>
      </c>
      <c r="S256" s="664" t="s">
        <v>723</v>
      </c>
      <c r="T256" s="664">
        <v>56</v>
      </c>
      <c r="U256" s="664" t="s">
        <v>723</v>
      </c>
      <c r="V256" s="664" t="s">
        <v>723</v>
      </c>
      <c r="W256" s="664">
        <v>60</v>
      </c>
      <c r="X256" s="675">
        <v>0.93</v>
      </c>
      <c r="Y256" s="676">
        <v>23</v>
      </c>
    </row>
    <row r="257" spans="1:25" s="158" customFormat="1" ht="14.1" customHeight="1" x14ac:dyDescent="0.2">
      <c r="A257" s="561" t="s">
        <v>154</v>
      </c>
      <c r="B257" s="561" t="s">
        <v>155</v>
      </c>
      <c r="C257" s="561" t="s">
        <v>744</v>
      </c>
      <c r="D257" s="561"/>
      <c r="E257" s="653">
        <v>42</v>
      </c>
      <c r="F257" s="662" t="s">
        <v>723</v>
      </c>
      <c r="G257" s="662" t="s">
        <v>723</v>
      </c>
      <c r="H257" s="662" t="s">
        <v>723</v>
      </c>
      <c r="I257" s="662" t="s">
        <v>723</v>
      </c>
      <c r="J257" s="662" t="s">
        <v>723</v>
      </c>
      <c r="K257" s="662" t="s">
        <v>723</v>
      </c>
      <c r="L257" s="666">
        <v>29</v>
      </c>
      <c r="M257" s="675">
        <v>0.69</v>
      </c>
      <c r="N257" s="664" t="s">
        <v>723</v>
      </c>
      <c r="O257" s="664" t="s">
        <v>723</v>
      </c>
      <c r="P257" s="664">
        <v>5</v>
      </c>
      <c r="Q257" s="676">
        <v>38</v>
      </c>
      <c r="R257" s="664">
        <v>6</v>
      </c>
      <c r="S257" s="664" t="s">
        <v>723</v>
      </c>
      <c r="T257" s="664" t="s">
        <v>723</v>
      </c>
      <c r="U257" s="664" t="s">
        <v>723</v>
      </c>
      <c r="V257" s="664" t="s">
        <v>723</v>
      </c>
      <c r="W257" s="664">
        <v>12</v>
      </c>
      <c r="X257" s="675">
        <v>0.28999999999999998</v>
      </c>
      <c r="Y257" s="676">
        <v>28</v>
      </c>
    </row>
    <row r="258" spans="1:25" s="158" customFormat="1" ht="14.1" customHeight="1" x14ac:dyDescent="0.2">
      <c r="A258" s="561" t="s">
        <v>552</v>
      </c>
      <c r="B258" s="561" t="s">
        <v>683</v>
      </c>
      <c r="C258" s="561" t="s">
        <v>748</v>
      </c>
      <c r="D258" s="561"/>
      <c r="E258" s="653">
        <v>116</v>
      </c>
      <c r="F258" s="662">
        <v>24</v>
      </c>
      <c r="G258" s="662" t="s">
        <v>723</v>
      </c>
      <c r="H258" s="662" t="s">
        <v>723</v>
      </c>
      <c r="I258" s="662" t="s">
        <v>723</v>
      </c>
      <c r="J258" s="662" t="s">
        <v>723</v>
      </c>
      <c r="K258" s="662" t="s">
        <v>723</v>
      </c>
      <c r="L258" s="666">
        <v>28</v>
      </c>
      <c r="M258" s="675">
        <v>0.24</v>
      </c>
      <c r="N258" s="664">
        <v>13</v>
      </c>
      <c r="O258" s="664">
        <v>7</v>
      </c>
      <c r="P258" s="664">
        <v>12</v>
      </c>
      <c r="Q258" s="676">
        <v>60</v>
      </c>
      <c r="R258" s="664" t="s">
        <v>723</v>
      </c>
      <c r="S258" s="664" t="s">
        <v>723</v>
      </c>
      <c r="T258" s="664">
        <v>12</v>
      </c>
      <c r="U258" s="664">
        <v>12</v>
      </c>
      <c r="V258" s="664">
        <v>36</v>
      </c>
      <c r="W258" s="664">
        <v>68</v>
      </c>
      <c r="X258" s="675">
        <v>0.59</v>
      </c>
      <c r="Y258" s="676" t="s">
        <v>723</v>
      </c>
    </row>
    <row r="259" spans="1:25" s="158" customFormat="1" ht="14.1" customHeight="1" x14ac:dyDescent="0.2">
      <c r="A259" s="561" t="s">
        <v>564</v>
      </c>
      <c r="B259" s="561" t="s">
        <v>565</v>
      </c>
      <c r="C259" s="561" t="s">
        <v>748</v>
      </c>
      <c r="D259" s="561"/>
      <c r="E259" s="653">
        <v>38.265000000000001</v>
      </c>
      <c r="F259" s="662" t="s">
        <v>723</v>
      </c>
      <c r="G259" s="662" t="s">
        <v>723</v>
      </c>
      <c r="H259" s="662" t="s">
        <v>723</v>
      </c>
      <c r="I259" s="662" t="s">
        <v>723</v>
      </c>
      <c r="J259" s="662" t="s">
        <v>723</v>
      </c>
      <c r="K259" s="662" t="s">
        <v>723</v>
      </c>
      <c r="L259" s="666">
        <v>7</v>
      </c>
      <c r="M259" s="675">
        <v>0.18</v>
      </c>
      <c r="N259" s="664" t="s">
        <v>723</v>
      </c>
      <c r="O259" s="664" t="s">
        <v>723</v>
      </c>
      <c r="P259" s="664" t="s">
        <v>723</v>
      </c>
      <c r="Q259" s="676">
        <v>12</v>
      </c>
      <c r="R259" s="664" t="s">
        <v>723</v>
      </c>
      <c r="S259" s="664" t="s">
        <v>723</v>
      </c>
      <c r="T259" s="664" t="s">
        <v>723</v>
      </c>
      <c r="U259" s="664">
        <v>6</v>
      </c>
      <c r="V259" s="664" t="s">
        <v>723</v>
      </c>
      <c r="W259" s="664">
        <v>9</v>
      </c>
      <c r="X259" s="675">
        <v>0.24</v>
      </c>
      <c r="Y259" s="676" t="s">
        <v>723</v>
      </c>
    </row>
    <row r="260" spans="1:25" s="158" customFormat="1" ht="14.1" customHeight="1" x14ac:dyDescent="0.2">
      <c r="A260" s="561" t="s">
        <v>178</v>
      </c>
      <c r="B260" s="561" t="s">
        <v>179</v>
      </c>
      <c r="C260" s="561" t="s">
        <v>744</v>
      </c>
      <c r="D260" s="561"/>
      <c r="E260" s="653">
        <v>39</v>
      </c>
      <c r="F260" s="662" t="s">
        <v>723</v>
      </c>
      <c r="G260" s="662" t="s">
        <v>723</v>
      </c>
      <c r="H260" s="662" t="s">
        <v>723</v>
      </c>
      <c r="I260" s="662" t="s">
        <v>723</v>
      </c>
      <c r="J260" s="662" t="s">
        <v>723</v>
      </c>
      <c r="K260" s="662" t="s">
        <v>723</v>
      </c>
      <c r="L260" s="666">
        <v>17</v>
      </c>
      <c r="M260" s="675">
        <v>0.44</v>
      </c>
      <c r="N260" s="664" t="s">
        <v>723</v>
      </c>
      <c r="O260" s="664" t="s">
        <v>723</v>
      </c>
      <c r="P260" s="664">
        <v>7</v>
      </c>
      <c r="Q260" s="676">
        <v>29</v>
      </c>
      <c r="R260" s="664" t="s">
        <v>723</v>
      </c>
      <c r="S260" s="664" t="s">
        <v>723</v>
      </c>
      <c r="T260" s="664" t="s">
        <v>723</v>
      </c>
      <c r="U260" s="664" t="s">
        <v>723</v>
      </c>
      <c r="V260" s="664" t="s">
        <v>723</v>
      </c>
      <c r="W260" s="664">
        <v>28</v>
      </c>
      <c r="X260" s="675">
        <v>0.72</v>
      </c>
      <c r="Y260" s="676" t="s">
        <v>723</v>
      </c>
    </row>
    <row r="261" spans="1:25" s="158" customFormat="1" ht="14.1" customHeight="1" x14ac:dyDescent="0.2">
      <c r="A261" s="561" t="s">
        <v>180</v>
      </c>
      <c r="B261" s="561" t="s">
        <v>181</v>
      </c>
      <c r="C261" s="561" t="s">
        <v>744</v>
      </c>
      <c r="D261" s="561"/>
      <c r="E261" s="653">
        <v>62</v>
      </c>
      <c r="F261" s="662">
        <v>50</v>
      </c>
      <c r="G261" s="662" t="s">
        <v>723</v>
      </c>
      <c r="H261" s="662" t="s">
        <v>723</v>
      </c>
      <c r="I261" s="662" t="s">
        <v>723</v>
      </c>
      <c r="J261" s="662" t="s">
        <v>723</v>
      </c>
      <c r="K261" s="662" t="s">
        <v>723</v>
      </c>
      <c r="L261" s="666">
        <v>51</v>
      </c>
      <c r="M261" s="675">
        <v>0.84</v>
      </c>
      <c r="N261" s="664" t="s">
        <v>723</v>
      </c>
      <c r="O261" s="664" t="s">
        <v>723</v>
      </c>
      <c r="P261" s="664">
        <v>11</v>
      </c>
      <c r="Q261" s="676">
        <v>69</v>
      </c>
      <c r="R261" s="664" t="s">
        <v>723</v>
      </c>
      <c r="S261" s="664" t="s">
        <v>723</v>
      </c>
      <c r="T261" s="664" t="s">
        <v>723</v>
      </c>
      <c r="U261" s="664" t="s">
        <v>723</v>
      </c>
      <c r="V261" s="664" t="s">
        <v>723</v>
      </c>
      <c r="W261" s="664">
        <v>22</v>
      </c>
      <c r="X261" s="675">
        <v>0.36</v>
      </c>
      <c r="Y261" s="676">
        <v>15</v>
      </c>
    </row>
    <row r="262" spans="1:25" s="158" customFormat="1" ht="14.1" customHeight="1" x14ac:dyDescent="0.2">
      <c r="A262" s="561" t="s">
        <v>43</v>
      </c>
      <c r="B262" s="561" t="s">
        <v>44</v>
      </c>
      <c r="C262" s="561" t="s">
        <v>743</v>
      </c>
      <c r="D262" s="561"/>
      <c r="E262" s="653">
        <v>47</v>
      </c>
      <c r="F262" s="662">
        <v>7</v>
      </c>
      <c r="G262" s="662" t="s">
        <v>723</v>
      </c>
      <c r="H262" s="662" t="s">
        <v>723</v>
      </c>
      <c r="I262" s="662" t="s">
        <v>723</v>
      </c>
      <c r="J262" s="662" t="s">
        <v>723</v>
      </c>
      <c r="K262" s="662" t="s">
        <v>723</v>
      </c>
      <c r="L262" s="666">
        <v>8</v>
      </c>
      <c r="M262" s="675">
        <v>0.17</v>
      </c>
      <c r="N262" s="664" t="s">
        <v>723</v>
      </c>
      <c r="O262" s="664" t="s">
        <v>723</v>
      </c>
      <c r="P262" s="664">
        <v>24</v>
      </c>
      <c r="Q262" s="676">
        <v>46</v>
      </c>
      <c r="R262" s="664" t="s">
        <v>723</v>
      </c>
      <c r="S262" s="664">
        <v>7</v>
      </c>
      <c r="T262" s="664" t="s">
        <v>723</v>
      </c>
      <c r="U262" s="664" t="s">
        <v>723</v>
      </c>
      <c r="V262" s="664" t="s">
        <v>723</v>
      </c>
      <c r="W262" s="664">
        <v>9</v>
      </c>
      <c r="X262" s="675">
        <v>0.19</v>
      </c>
      <c r="Y262" s="676" t="s">
        <v>723</v>
      </c>
    </row>
    <row r="263" spans="1:25" s="158" customFormat="1" ht="14.1" customHeight="1" x14ac:dyDescent="0.2">
      <c r="A263" s="561" t="s">
        <v>340</v>
      </c>
      <c r="B263" s="561" t="s">
        <v>341</v>
      </c>
      <c r="C263" s="561" t="s">
        <v>745</v>
      </c>
      <c r="D263" s="561"/>
      <c r="E263" s="653">
        <v>57</v>
      </c>
      <c r="F263" s="662">
        <v>6</v>
      </c>
      <c r="G263" s="662" t="s">
        <v>723</v>
      </c>
      <c r="H263" s="662" t="s">
        <v>723</v>
      </c>
      <c r="I263" s="662" t="s">
        <v>723</v>
      </c>
      <c r="J263" s="662" t="s">
        <v>723</v>
      </c>
      <c r="K263" s="662" t="s">
        <v>723</v>
      </c>
      <c r="L263" s="666">
        <v>8</v>
      </c>
      <c r="M263" s="675">
        <v>0.14000000000000001</v>
      </c>
      <c r="N263" s="664">
        <v>5</v>
      </c>
      <c r="O263" s="664" t="s">
        <v>723</v>
      </c>
      <c r="P263" s="664" t="s">
        <v>723</v>
      </c>
      <c r="Q263" s="676">
        <v>17</v>
      </c>
      <c r="R263" s="664">
        <v>5</v>
      </c>
      <c r="S263" s="664">
        <v>5</v>
      </c>
      <c r="T263" s="664">
        <v>9</v>
      </c>
      <c r="U263" s="664" t="s">
        <v>723</v>
      </c>
      <c r="V263" s="664" t="s">
        <v>723</v>
      </c>
      <c r="W263" s="664">
        <v>23</v>
      </c>
      <c r="X263" s="675">
        <v>0.41</v>
      </c>
      <c r="Y263" s="676" t="s">
        <v>723</v>
      </c>
    </row>
    <row r="264" spans="1:25" s="158" customFormat="1" ht="14.1" customHeight="1" x14ac:dyDescent="0.2">
      <c r="A264" s="561" t="s">
        <v>194</v>
      </c>
      <c r="B264" s="561" t="s">
        <v>195</v>
      </c>
      <c r="C264" s="561" t="s">
        <v>744</v>
      </c>
      <c r="D264" s="561"/>
      <c r="E264" s="653">
        <v>37</v>
      </c>
      <c r="F264" s="662" t="s">
        <v>723</v>
      </c>
      <c r="G264" s="662" t="s">
        <v>723</v>
      </c>
      <c r="H264" s="662" t="s">
        <v>723</v>
      </c>
      <c r="I264" s="662" t="s">
        <v>723</v>
      </c>
      <c r="J264" s="662" t="s">
        <v>723</v>
      </c>
      <c r="K264" s="662" t="s">
        <v>723</v>
      </c>
      <c r="L264" s="666">
        <v>12</v>
      </c>
      <c r="M264" s="675">
        <v>0.33</v>
      </c>
      <c r="N264" s="664" t="s">
        <v>723</v>
      </c>
      <c r="O264" s="664" t="s">
        <v>723</v>
      </c>
      <c r="P264" s="664">
        <v>5</v>
      </c>
      <c r="Q264" s="676">
        <v>21</v>
      </c>
      <c r="R264" s="664" t="s">
        <v>723</v>
      </c>
      <c r="S264" s="664" t="s">
        <v>723</v>
      </c>
      <c r="T264" s="664">
        <v>8</v>
      </c>
      <c r="U264" s="664">
        <v>7</v>
      </c>
      <c r="V264" s="664">
        <v>7</v>
      </c>
      <c r="W264" s="664">
        <v>29</v>
      </c>
      <c r="X264" s="675">
        <v>0.79</v>
      </c>
      <c r="Y264" s="676" t="s">
        <v>723</v>
      </c>
    </row>
    <row r="265" spans="1:25" s="158" customFormat="1" ht="14.1" customHeight="1" x14ac:dyDescent="0.2">
      <c r="A265" s="561" t="s">
        <v>502</v>
      </c>
      <c r="B265" s="561" t="s">
        <v>503</v>
      </c>
      <c r="C265" s="561" t="s">
        <v>742</v>
      </c>
      <c r="D265" s="561"/>
      <c r="E265" s="653">
        <v>56.924999999999997</v>
      </c>
      <c r="F265" s="662" t="s">
        <v>723</v>
      </c>
      <c r="G265" s="662" t="s">
        <v>723</v>
      </c>
      <c r="H265" s="662" t="s">
        <v>723</v>
      </c>
      <c r="I265" s="662" t="s">
        <v>723</v>
      </c>
      <c r="J265" s="662" t="s">
        <v>723</v>
      </c>
      <c r="K265" s="662" t="s">
        <v>723</v>
      </c>
      <c r="L265" s="666">
        <v>7</v>
      </c>
      <c r="M265" s="675">
        <v>0.12</v>
      </c>
      <c r="N265" s="664" t="s">
        <v>723</v>
      </c>
      <c r="O265" s="664" t="s">
        <v>723</v>
      </c>
      <c r="P265" s="664" t="s">
        <v>723</v>
      </c>
      <c r="Q265" s="676">
        <v>11</v>
      </c>
      <c r="R265" s="664" t="s">
        <v>723</v>
      </c>
      <c r="S265" s="664" t="s">
        <v>723</v>
      </c>
      <c r="T265" s="664">
        <v>9</v>
      </c>
      <c r="U265" s="664" t="s">
        <v>723</v>
      </c>
      <c r="V265" s="664" t="s">
        <v>723</v>
      </c>
      <c r="W265" s="664">
        <v>14</v>
      </c>
      <c r="X265" s="675">
        <v>0.25</v>
      </c>
      <c r="Y265" s="676" t="s">
        <v>723</v>
      </c>
    </row>
    <row r="266" spans="1:25" s="158" customFormat="1" ht="14.1" customHeight="1" x14ac:dyDescent="0.2">
      <c r="A266" s="561" t="s">
        <v>83</v>
      </c>
      <c r="B266" s="561" t="s">
        <v>84</v>
      </c>
      <c r="C266" s="561" t="s">
        <v>743</v>
      </c>
      <c r="D266" s="561"/>
      <c r="E266" s="653">
        <v>47</v>
      </c>
      <c r="F266" s="662" t="s">
        <v>723</v>
      </c>
      <c r="G266" s="662" t="s">
        <v>723</v>
      </c>
      <c r="H266" s="662" t="s">
        <v>723</v>
      </c>
      <c r="I266" s="662" t="s">
        <v>723</v>
      </c>
      <c r="J266" s="662" t="s">
        <v>723</v>
      </c>
      <c r="K266" s="662" t="s">
        <v>723</v>
      </c>
      <c r="L266" s="666">
        <v>9</v>
      </c>
      <c r="M266" s="675">
        <v>0.19</v>
      </c>
      <c r="N266" s="664" t="s">
        <v>723</v>
      </c>
      <c r="O266" s="664" t="s">
        <v>723</v>
      </c>
      <c r="P266" s="664" t="s">
        <v>723</v>
      </c>
      <c r="Q266" s="676">
        <v>13</v>
      </c>
      <c r="R266" s="664" t="s">
        <v>723</v>
      </c>
      <c r="S266" s="664" t="s">
        <v>723</v>
      </c>
      <c r="T266" s="664">
        <v>24</v>
      </c>
      <c r="U266" s="664" t="s">
        <v>723</v>
      </c>
      <c r="V266" s="664" t="s">
        <v>723</v>
      </c>
      <c r="W266" s="664">
        <v>28</v>
      </c>
      <c r="X266" s="675">
        <v>0.59</v>
      </c>
      <c r="Y266" s="676" t="s">
        <v>723</v>
      </c>
    </row>
    <row r="267" spans="1:25" s="158" customFormat="1" ht="14.1" customHeight="1" x14ac:dyDescent="0.2">
      <c r="A267" s="561" t="s">
        <v>600</v>
      </c>
      <c r="B267" s="561" t="s">
        <v>601</v>
      </c>
      <c r="C267" s="561" t="s">
        <v>748</v>
      </c>
      <c r="D267" s="561"/>
      <c r="E267" s="653">
        <v>73</v>
      </c>
      <c r="F267" s="662">
        <v>57</v>
      </c>
      <c r="G267" s="662" t="s">
        <v>723</v>
      </c>
      <c r="H267" s="662" t="s">
        <v>723</v>
      </c>
      <c r="I267" s="662" t="s">
        <v>723</v>
      </c>
      <c r="J267" s="662" t="s">
        <v>723</v>
      </c>
      <c r="K267" s="662" t="s">
        <v>723</v>
      </c>
      <c r="L267" s="666">
        <v>58</v>
      </c>
      <c r="M267" s="675">
        <v>0.8</v>
      </c>
      <c r="N267" s="664" t="s">
        <v>723</v>
      </c>
      <c r="O267" s="664" t="s">
        <v>723</v>
      </c>
      <c r="P267" s="664">
        <v>8</v>
      </c>
      <c r="Q267" s="676">
        <v>70</v>
      </c>
      <c r="R267" s="664" t="s">
        <v>723</v>
      </c>
      <c r="S267" s="664">
        <v>19</v>
      </c>
      <c r="T267" s="664">
        <v>18</v>
      </c>
      <c r="U267" s="664" t="s">
        <v>723</v>
      </c>
      <c r="V267" s="664" t="s">
        <v>723</v>
      </c>
      <c r="W267" s="664">
        <v>37</v>
      </c>
      <c r="X267" s="675">
        <v>0.51</v>
      </c>
      <c r="Y267" s="676">
        <v>50</v>
      </c>
    </row>
    <row r="268" spans="1:25" s="158" customFormat="1" ht="14.1" customHeight="1" x14ac:dyDescent="0.2">
      <c r="A268" s="561" t="s">
        <v>236</v>
      </c>
      <c r="B268" s="561" t="s">
        <v>237</v>
      </c>
      <c r="C268" s="561" t="s">
        <v>749</v>
      </c>
      <c r="D268" s="561"/>
      <c r="E268" s="653">
        <v>47</v>
      </c>
      <c r="F268" s="662" t="s">
        <v>723</v>
      </c>
      <c r="G268" s="662" t="s">
        <v>723</v>
      </c>
      <c r="H268" s="662" t="s">
        <v>723</v>
      </c>
      <c r="I268" s="662" t="s">
        <v>723</v>
      </c>
      <c r="J268" s="662" t="s">
        <v>723</v>
      </c>
      <c r="K268" s="662" t="s">
        <v>723</v>
      </c>
      <c r="L268" s="666">
        <v>10</v>
      </c>
      <c r="M268" s="675">
        <v>0.21</v>
      </c>
      <c r="N268" s="664" t="s">
        <v>723</v>
      </c>
      <c r="O268" s="664" t="s">
        <v>723</v>
      </c>
      <c r="P268" s="664" t="s">
        <v>723</v>
      </c>
      <c r="Q268" s="676">
        <v>10</v>
      </c>
      <c r="R268" s="664" t="s">
        <v>723</v>
      </c>
      <c r="S268" s="664" t="s">
        <v>723</v>
      </c>
      <c r="T268" s="664" t="s">
        <v>723</v>
      </c>
      <c r="U268" s="664" t="s">
        <v>723</v>
      </c>
      <c r="V268" s="664" t="s">
        <v>723</v>
      </c>
      <c r="W268" s="664" t="s">
        <v>619</v>
      </c>
      <c r="X268" s="675">
        <v>0</v>
      </c>
      <c r="Y268" s="676" t="s">
        <v>723</v>
      </c>
    </row>
    <row r="269" spans="1:25" s="158" customFormat="1" ht="14.1" customHeight="1" x14ac:dyDescent="0.2">
      <c r="A269" s="561" t="s">
        <v>23</v>
      </c>
      <c r="B269" s="561" t="s">
        <v>24</v>
      </c>
      <c r="C269" s="561" t="s">
        <v>750</v>
      </c>
      <c r="D269" s="561"/>
      <c r="E269" s="653">
        <v>69.08</v>
      </c>
      <c r="F269" s="662">
        <v>18</v>
      </c>
      <c r="G269" s="662" t="s">
        <v>723</v>
      </c>
      <c r="H269" s="662" t="s">
        <v>723</v>
      </c>
      <c r="I269" s="662" t="s">
        <v>723</v>
      </c>
      <c r="J269" s="662" t="s">
        <v>723</v>
      </c>
      <c r="K269" s="662" t="s">
        <v>723</v>
      </c>
      <c r="L269" s="666">
        <v>20</v>
      </c>
      <c r="M269" s="675">
        <v>0.28999999999999998</v>
      </c>
      <c r="N269" s="664" t="s">
        <v>723</v>
      </c>
      <c r="O269" s="664" t="s">
        <v>723</v>
      </c>
      <c r="P269" s="664">
        <v>19</v>
      </c>
      <c r="Q269" s="676">
        <v>40</v>
      </c>
      <c r="R269" s="664" t="s">
        <v>723</v>
      </c>
      <c r="S269" s="664" t="s">
        <v>723</v>
      </c>
      <c r="T269" s="664" t="s">
        <v>723</v>
      </c>
      <c r="U269" s="664" t="s">
        <v>723</v>
      </c>
      <c r="V269" s="664" t="s">
        <v>723</v>
      </c>
      <c r="W269" s="664" t="s">
        <v>619</v>
      </c>
      <c r="X269" s="675">
        <v>0.03</v>
      </c>
      <c r="Y269" s="676">
        <v>36</v>
      </c>
    </row>
    <row r="270" spans="1:25" s="158" customFormat="1" ht="14.1" customHeight="1" x14ac:dyDescent="0.2">
      <c r="A270" s="561" t="s">
        <v>430</v>
      </c>
      <c r="B270" s="561" t="s">
        <v>684</v>
      </c>
      <c r="C270" s="561" t="s">
        <v>742</v>
      </c>
      <c r="D270" s="561"/>
      <c r="E270" s="653">
        <v>104</v>
      </c>
      <c r="F270" s="662">
        <v>54</v>
      </c>
      <c r="G270" s="662">
        <v>5</v>
      </c>
      <c r="H270" s="662" t="s">
        <v>723</v>
      </c>
      <c r="I270" s="662" t="s">
        <v>723</v>
      </c>
      <c r="J270" s="662" t="s">
        <v>723</v>
      </c>
      <c r="K270" s="662" t="s">
        <v>723</v>
      </c>
      <c r="L270" s="666">
        <v>62</v>
      </c>
      <c r="M270" s="675">
        <v>0.6</v>
      </c>
      <c r="N270" s="664" t="s">
        <v>723</v>
      </c>
      <c r="O270" s="664" t="s">
        <v>723</v>
      </c>
      <c r="P270" s="664" t="s">
        <v>723</v>
      </c>
      <c r="Q270" s="676">
        <v>73</v>
      </c>
      <c r="R270" s="664" t="s">
        <v>723</v>
      </c>
      <c r="S270" s="664" t="s">
        <v>723</v>
      </c>
      <c r="T270" s="664">
        <v>116</v>
      </c>
      <c r="U270" s="664" t="s">
        <v>723</v>
      </c>
      <c r="V270" s="664">
        <v>53</v>
      </c>
      <c r="W270" s="664">
        <v>169</v>
      </c>
      <c r="X270" s="675">
        <v>1.64</v>
      </c>
      <c r="Y270" s="676" t="s">
        <v>723</v>
      </c>
    </row>
    <row r="271" spans="1:25" s="158" customFormat="1" ht="14.1" customHeight="1" x14ac:dyDescent="0.2">
      <c r="A271" s="561" t="s">
        <v>272</v>
      </c>
      <c r="B271" s="561" t="s">
        <v>685</v>
      </c>
      <c r="C271" s="561" t="s">
        <v>745</v>
      </c>
      <c r="D271" s="561"/>
      <c r="E271" s="653">
        <v>79.27</v>
      </c>
      <c r="F271" s="662">
        <v>34</v>
      </c>
      <c r="G271" s="662" t="s">
        <v>723</v>
      </c>
      <c r="H271" s="662" t="s">
        <v>723</v>
      </c>
      <c r="I271" s="662" t="s">
        <v>723</v>
      </c>
      <c r="J271" s="662" t="s">
        <v>723</v>
      </c>
      <c r="K271" s="662" t="s">
        <v>723</v>
      </c>
      <c r="L271" s="666">
        <v>39</v>
      </c>
      <c r="M271" s="675">
        <v>0.5</v>
      </c>
      <c r="N271" s="664" t="s">
        <v>723</v>
      </c>
      <c r="O271" s="664" t="s">
        <v>723</v>
      </c>
      <c r="P271" s="664" t="s">
        <v>723</v>
      </c>
      <c r="Q271" s="676">
        <v>58</v>
      </c>
      <c r="R271" s="664" t="s">
        <v>723</v>
      </c>
      <c r="S271" s="664">
        <v>73</v>
      </c>
      <c r="T271" s="664">
        <v>17</v>
      </c>
      <c r="U271" s="664" t="s">
        <v>723</v>
      </c>
      <c r="V271" s="664">
        <v>9</v>
      </c>
      <c r="W271" s="664">
        <v>99</v>
      </c>
      <c r="X271" s="675">
        <v>1.26</v>
      </c>
      <c r="Y271" s="676">
        <v>6</v>
      </c>
    </row>
    <row r="272" spans="1:25" s="158" customFormat="1" ht="14.1" customHeight="1" x14ac:dyDescent="0.2">
      <c r="A272" s="561" t="s">
        <v>376</v>
      </c>
      <c r="B272" s="561" t="s">
        <v>377</v>
      </c>
      <c r="C272" s="561" t="s">
        <v>746</v>
      </c>
      <c r="D272" s="561"/>
      <c r="E272" s="653">
        <v>136</v>
      </c>
      <c r="F272" s="662">
        <v>38</v>
      </c>
      <c r="G272" s="662">
        <v>71</v>
      </c>
      <c r="H272" s="662">
        <v>8</v>
      </c>
      <c r="I272" s="662" t="s">
        <v>723</v>
      </c>
      <c r="J272" s="662" t="s">
        <v>723</v>
      </c>
      <c r="K272" s="662">
        <v>79</v>
      </c>
      <c r="L272" s="666">
        <v>205</v>
      </c>
      <c r="M272" s="675">
        <v>1.54</v>
      </c>
      <c r="N272" s="664">
        <v>41</v>
      </c>
      <c r="O272" s="664">
        <v>145</v>
      </c>
      <c r="P272" s="664">
        <v>115</v>
      </c>
      <c r="Q272" s="676">
        <v>506</v>
      </c>
      <c r="R272" s="664">
        <v>336</v>
      </c>
      <c r="S272" s="664">
        <v>313</v>
      </c>
      <c r="T272" s="664">
        <v>631</v>
      </c>
      <c r="U272" s="664">
        <v>171</v>
      </c>
      <c r="V272" s="664">
        <v>354</v>
      </c>
      <c r="W272" s="664">
        <v>1805</v>
      </c>
      <c r="X272" s="675">
        <v>13.52</v>
      </c>
      <c r="Y272" s="676">
        <v>307</v>
      </c>
    </row>
    <row r="273" spans="1:25" s="158" customFormat="1" ht="14.1" customHeight="1" x14ac:dyDescent="0.2">
      <c r="A273" s="561" t="s">
        <v>520</v>
      </c>
      <c r="B273" s="561" t="s">
        <v>521</v>
      </c>
      <c r="C273" s="561" t="s">
        <v>742</v>
      </c>
      <c r="D273" s="561"/>
      <c r="E273" s="653">
        <v>42</v>
      </c>
      <c r="F273" s="662">
        <v>12</v>
      </c>
      <c r="G273" s="662" t="s">
        <v>723</v>
      </c>
      <c r="H273" s="662" t="s">
        <v>723</v>
      </c>
      <c r="I273" s="662" t="s">
        <v>723</v>
      </c>
      <c r="J273" s="662" t="s">
        <v>723</v>
      </c>
      <c r="K273" s="662">
        <v>7</v>
      </c>
      <c r="L273" s="666">
        <v>23</v>
      </c>
      <c r="M273" s="675">
        <v>0.56000000000000005</v>
      </c>
      <c r="N273" s="664" t="s">
        <v>723</v>
      </c>
      <c r="O273" s="664" t="s">
        <v>723</v>
      </c>
      <c r="P273" s="664" t="s">
        <v>723</v>
      </c>
      <c r="Q273" s="676">
        <v>39</v>
      </c>
      <c r="R273" s="664">
        <v>13</v>
      </c>
      <c r="S273" s="664" t="s">
        <v>723</v>
      </c>
      <c r="T273" s="664">
        <v>40</v>
      </c>
      <c r="U273" s="664" t="s">
        <v>723</v>
      </c>
      <c r="V273" s="664">
        <v>50</v>
      </c>
      <c r="W273" s="664">
        <v>103</v>
      </c>
      <c r="X273" s="675">
        <v>2.4900000000000002</v>
      </c>
      <c r="Y273" s="676">
        <v>6</v>
      </c>
    </row>
    <row r="274" spans="1:25" s="158" customFormat="1" ht="14.1" customHeight="1" x14ac:dyDescent="0.2">
      <c r="A274" s="561" t="s">
        <v>318</v>
      </c>
      <c r="B274" s="561" t="s">
        <v>319</v>
      </c>
      <c r="C274" s="561" t="s">
        <v>745</v>
      </c>
      <c r="D274" s="561"/>
      <c r="E274" s="653">
        <v>60</v>
      </c>
      <c r="F274" s="662">
        <v>17</v>
      </c>
      <c r="G274" s="662" t="s">
        <v>723</v>
      </c>
      <c r="H274" s="662" t="s">
        <v>723</v>
      </c>
      <c r="I274" s="662" t="s">
        <v>723</v>
      </c>
      <c r="J274" s="662" t="s">
        <v>723</v>
      </c>
      <c r="K274" s="662" t="s">
        <v>723</v>
      </c>
      <c r="L274" s="666">
        <v>23</v>
      </c>
      <c r="M274" s="675">
        <v>0.39</v>
      </c>
      <c r="N274" s="664" t="s">
        <v>723</v>
      </c>
      <c r="O274" s="664" t="s">
        <v>723</v>
      </c>
      <c r="P274" s="664" t="s">
        <v>723</v>
      </c>
      <c r="Q274" s="676">
        <v>37</v>
      </c>
      <c r="R274" s="664">
        <v>13</v>
      </c>
      <c r="S274" s="664">
        <v>5</v>
      </c>
      <c r="T274" s="664">
        <v>120</v>
      </c>
      <c r="U274" s="664" t="s">
        <v>723</v>
      </c>
      <c r="V274" s="664" t="s">
        <v>723</v>
      </c>
      <c r="W274" s="664">
        <v>139</v>
      </c>
      <c r="X274" s="675">
        <v>2.35</v>
      </c>
      <c r="Y274" s="676">
        <v>5</v>
      </c>
    </row>
    <row r="275" spans="1:25" s="158" customFormat="1" ht="14.1" customHeight="1" x14ac:dyDescent="0.2">
      <c r="A275" s="561" t="s">
        <v>350</v>
      </c>
      <c r="B275" s="561" t="s">
        <v>351</v>
      </c>
      <c r="C275" s="561" t="s">
        <v>745</v>
      </c>
      <c r="D275" s="561"/>
      <c r="E275" s="653">
        <v>48</v>
      </c>
      <c r="F275" s="662">
        <v>31</v>
      </c>
      <c r="G275" s="662" t="s">
        <v>723</v>
      </c>
      <c r="H275" s="662" t="s">
        <v>723</v>
      </c>
      <c r="I275" s="662" t="s">
        <v>723</v>
      </c>
      <c r="J275" s="662" t="s">
        <v>723</v>
      </c>
      <c r="K275" s="662" t="s">
        <v>723</v>
      </c>
      <c r="L275" s="666">
        <v>33</v>
      </c>
      <c r="M275" s="675">
        <v>0.69</v>
      </c>
      <c r="N275" s="664" t="s">
        <v>723</v>
      </c>
      <c r="O275" s="664" t="s">
        <v>723</v>
      </c>
      <c r="P275" s="664">
        <v>8</v>
      </c>
      <c r="Q275" s="676">
        <v>48</v>
      </c>
      <c r="R275" s="664">
        <v>17</v>
      </c>
      <c r="S275" s="664">
        <v>7</v>
      </c>
      <c r="T275" s="664">
        <v>11</v>
      </c>
      <c r="U275" s="664" t="s">
        <v>723</v>
      </c>
      <c r="V275" s="664" t="s">
        <v>723</v>
      </c>
      <c r="W275" s="664">
        <v>35</v>
      </c>
      <c r="X275" s="675">
        <v>0.74</v>
      </c>
      <c r="Y275" s="676">
        <v>22</v>
      </c>
    </row>
    <row r="276" spans="1:25" s="158" customFormat="1" ht="14.1" customHeight="1" x14ac:dyDescent="0.2">
      <c r="A276" s="561" t="s">
        <v>95</v>
      </c>
      <c r="B276" s="561" t="s">
        <v>96</v>
      </c>
      <c r="C276" s="561" t="s">
        <v>743</v>
      </c>
      <c r="D276" s="561"/>
      <c r="E276" s="653">
        <v>78.7</v>
      </c>
      <c r="F276" s="662">
        <v>24</v>
      </c>
      <c r="G276" s="662" t="s">
        <v>723</v>
      </c>
      <c r="H276" s="662" t="s">
        <v>723</v>
      </c>
      <c r="I276" s="662" t="s">
        <v>723</v>
      </c>
      <c r="J276" s="662" t="s">
        <v>723</v>
      </c>
      <c r="K276" s="662" t="s">
        <v>723</v>
      </c>
      <c r="L276" s="666">
        <v>28</v>
      </c>
      <c r="M276" s="675">
        <v>0.36</v>
      </c>
      <c r="N276" s="664" t="s">
        <v>723</v>
      </c>
      <c r="O276" s="664" t="s">
        <v>723</v>
      </c>
      <c r="P276" s="664" t="s">
        <v>723</v>
      </c>
      <c r="Q276" s="676">
        <v>43</v>
      </c>
      <c r="R276" s="664" t="s">
        <v>723</v>
      </c>
      <c r="S276" s="664" t="s">
        <v>723</v>
      </c>
      <c r="T276" s="664" t="s">
        <v>723</v>
      </c>
      <c r="U276" s="664" t="s">
        <v>723</v>
      </c>
      <c r="V276" s="664">
        <v>12</v>
      </c>
      <c r="W276" s="664">
        <v>13</v>
      </c>
      <c r="X276" s="675">
        <v>0.17</v>
      </c>
      <c r="Y276" s="676">
        <v>15</v>
      </c>
    </row>
    <row r="277" spans="1:25" s="158" customFormat="1" ht="14.1" customHeight="1" x14ac:dyDescent="0.2">
      <c r="A277" s="561" t="s">
        <v>238</v>
      </c>
      <c r="B277" s="561" t="s">
        <v>239</v>
      </c>
      <c r="C277" s="561" t="s">
        <v>749</v>
      </c>
      <c r="D277" s="561"/>
      <c r="E277" s="653">
        <v>58</v>
      </c>
      <c r="F277" s="662">
        <v>15</v>
      </c>
      <c r="G277" s="662" t="s">
        <v>723</v>
      </c>
      <c r="H277" s="662" t="s">
        <v>723</v>
      </c>
      <c r="I277" s="662" t="s">
        <v>723</v>
      </c>
      <c r="J277" s="662" t="s">
        <v>723</v>
      </c>
      <c r="K277" s="662" t="s">
        <v>723</v>
      </c>
      <c r="L277" s="666">
        <v>16</v>
      </c>
      <c r="M277" s="675">
        <v>0.28000000000000003</v>
      </c>
      <c r="N277" s="664" t="s">
        <v>723</v>
      </c>
      <c r="O277" s="664" t="s">
        <v>723</v>
      </c>
      <c r="P277" s="664" t="s">
        <v>723</v>
      </c>
      <c r="Q277" s="676">
        <v>24</v>
      </c>
      <c r="R277" s="664" t="s">
        <v>723</v>
      </c>
      <c r="S277" s="664" t="s">
        <v>723</v>
      </c>
      <c r="T277" s="664" t="s">
        <v>723</v>
      </c>
      <c r="U277" s="664" t="s">
        <v>723</v>
      </c>
      <c r="V277" s="664" t="s">
        <v>723</v>
      </c>
      <c r="W277" s="664" t="s">
        <v>619</v>
      </c>
      <c r="X277" s="675">
        <v>0.03</v>
      </c>
      <c r="Y277" s="676" t="s">
        <v>723</v>
      </c>
    </row>
    <row r="278" spans="1:25" s="158" customFormat="1" ht="14.1" customHeight="1" x14ac:dyDescent="0.2">
      <c r="A278" s="561" t="s">
        <v>240</v>
      </c>
      <c r="B278" s="561" t="s">
        <v>241</v>
      </c>
      <c r="C278" s="561" t="s">
        <v>749</v>
      </c>
      <c r="D278" s="561"/>
      <c r="E278" s="653">
        <v>43</v>
      </c>
      <c r="F278" s="662" t="s">
        <v>723</v>
      </c>
      <c r="G278" s="662" t="s">
        <v>723</v>
      </c>
      <c r="H278" s="662" t="s">
        <v>723</v>
      </c>
      <c r="I278" s="662" t="s">
        <v>723</v>
      </c>
      <c r="J278" s="662" t="s">
        <v>723</v>
      </c>
      <c r="K278" s="662" t="s">
        <v>723</v>
      </c>
      <c r="L278" s="666">
        <v>17</v>
      </c>
      <c r="M278" s="675">
        <v>0.4</v>
      </c>
      <c r="N278" s="664" t="s">
        <v>723</v>
      </c>
      <c r="O278" s="664" t="s">
        <v>723</v>
      </c>
      <c r="P278" s="664" t="s">
        <v>723</v>
      </c>
      <c r="Q278" s="676">
        <v>20</v>
      </c>
      <c r="R278" s="664" t="s">
        <v>723</v>
      </c>
      <c r="S278" s="664" t="s">
        <v>723</v>
      </c>
      <c r="T278" s="664" t="s">
        <v>723</v>
      </c>
      <c r="U278" s="664" t="s">
        <v>723</v>
      </c>
      <c r="V278" s="664">
        <v>11</v>
      </c>
      <c r="W278" s="664">
        <v>12</v>
      </c>
      <c r="X278" s="675">
        <v>0.28000000000000003</v>
      </c>
      <c r="Y278" s="676">
        <v>7</v>
      </c>
    </row>
    <row r="279" spans="1:25" s="158" customFormat="1" ht="14.1" customHeight="1" x14ac:dyDescent="0.2">
      <c r="A279" s="561" t="s">
        <v>320</v>
      </c>
      <c r="B279" s="561" t="s">
        <v>321</v>
      </c>
      <c r="C279" s="561" t="s">
        <v>745</v>
      </c>
      <c r="D279" s="561"/>
      <c r="E279" s="653">
        <v>37</v>
      </c>
      <c r="F279" s="677">
        <v>23</v>
      </c>
      <c r="G279" s="677" t="s">
        <v>723</v>
      </c>
      <c r="H279" s="677" t="s">
        <v>723</v>
      </c>
      <c r="I279" s="677" t="s">
        <v>723</v>
      </c>
      <c r="J279" s="677" t="s">
        <v>723</v>
      </c>
      <c r="K279" s="677" t="s">
        <v>723</v>
      </c>
      <c r="L279" s="758">
        <v>33</v>
      </c>
      <c r="M279" s="678">
        <v>0.89</v>
      </c>
      <c r="N279" s="664">
        <v>7</v>
      </c>
      <c r="O279" s="664" t="s">
        <v>723</v>
      </c>
      <c r="P279" s="664" t="s">
        <v>723</v>
      </c>
      <c r="Q279" s="676">
        <v>41</v>
      </c>
      <c r="R279" s="664" t="s">
        <v>723</v>
      </c>
      <c r="S279" s="664">
        <v>11</v>
      </c>
      <c r="T279" s="664">
        <v>99</v>
      </c>
      <c r="U279" s="664" t="s">
        <v>723</v>
      </c>
      <c r="V279" s="664" t="s">
        <v>723</v>
      </c>
      <c r="W279" s="664">
        <v>110</v>
      </c>
      <c r="X279" s="675">
        <v>2.97</v>
      </c>
      <c r="Y279" s="676">
        <v>79</v>
      </c>
    </row>
    <row r="280" spans="1:25" s="158" customFormat="1" ht="14.1" customHeight="1" x14ac:dyDescent="0.2">
      <c r="A280" s="561" t="s">
        <v>57</v>
      </c>
      <c r="B280" s="561" t="s">
        <v>58</v>
      </c>
      <c r="C280" s="561" t="s">
        <v>743</v>
      </c>
      <c r="D280" s="561"/>
      <c r="E280" s="653">
        <v>126.905</v>
      </c>
      <c r="F280" s="662">
        <v>37</v>
      </c>
      <c r="G280" s="662" t="s">
        <v>723</v>
      </c>
      <c r="H280" s="662" t="s">
        <v>723</v>
      </c>
      <c r="I280" s="662" t="s">
        <v>723</v>
      </c>
      <c r="J280" s="662">
        <v>8</v>
      </c>
      <c r="K280" s="662">
        <v>5</v>
      </c>
      <c r="L280" s="666">
        <v>57</v>
      </c>
      <c r="M280" s="675">
        <v>0.45</v>
      </c>
      <c r="N280" s="664" t="s">
        <v>723</v>
      </c>
      <c r="O280" s="664">
        <v>56</v>
      </c>
      <c r="P280" s="664" t="s">
        <v>723</v>
      </c>
      <c r="Q280" s="676">
        <v>121</v>
      </c>
      <c r="R280" s="664" t="s">
        <v>723</v>
      </c>
      <c r="S280" s="664">
        <v>36</v>
      </c>
      <c r="T280" s="664">
        <v>13</v>
      </c>
      <c r="U280" s="664" t="s">
        <v>723</v>
      </c>
      <c r="V280" s="664" t="s">
        <v>723</v>
      </c>
      <c r="W280" s="664">
        <v>49</v>
      </c>
      <c r="X280" s="675">
        <v>0.39</v>
      </c>
      <c r="Y280" s="676">
        <v>14</v>
      </c>
    </row>
    <row r="281" spans="1:25" s="158" customFormat="1" ht="14.1" customHeight="1" x14ac:dyDescent="0.2">
      <c r="A281" s="561" t="s">
        <v>16</v>
      </c>
      <c r="B281" s="561" t="s">
        <v>686</v>
      </c>
      <c r="C281" s="561" t="s">
        <v>750</v>
      </c>
      <c r="D281" s="561"/>
      <c r="E281" s="653">
        <v>83</v>
      </c>
      <c r="F281" s="662">
        <v>14</v>
      </c>
      <c r="G281" s="662">
        <v>5</v>
      </c>
      <c r="H281" s="662">
        <v>6</v>
      </c>
      <c r="I281" s="662" t="s">
        <v>723</v>
      </c>
      <c r="J281" s="662" t="s">
        <v>723</v>
      </c>
      <c r="K281" s="662" t="s">
        <v>723</v>
      </c>
      <c r="L281" s="666">
        <v>27</v>
      </c>
      <c r="M281" s="675">
        <v>0.33</v>
      </c>
      <c r="N281" s="664" t="s">
        <v>723</v>
      </c>
      <c r="O281" s="664" t="s">
        <v>723</v>
      </c>
      <c r="P281" s="664" t="s">
        <v>723</v>
      </c>
      <c r="Q281" s="676">
        <v>30</v>
      </c>
      <c r="R281" s="664" t="s">
        <v>723</v>
      </c>
      <c r="S281" s="664" t="s">
        <v>723</v>
      </c>
      <c r="T281" s="664">
        <v>19</v>
      </c>
      <c r="U281" s="664" t="s">
        <v>723</v>
      </c>
      <c r="V281" s="664" t="s">
        <v>723</v>
      </c>
      <c r="W281" s="664">
        <v>20</v>
      </c>
      <c r="X281" s="675">
        <v>0.24</v>
      </c>
      <c r="Y281" s="676" t="s">
        <v>723</v>
      </c>
    </row>
    <row r="282" spans="1:25" s="158" customFormat="1" ht="14.1" customHeight="1" x14ac:dyDescent="0.2">
      <c r="A282" s="561" t="s">
        <v>214</v>
      </c>
      <c r="B282" s="561" t="s">
        <v>687</v>
      </c>
      <c r="C282" s="561" t="s">
        <v>749</v>
      </c>
      <c r="D282" s="561"/>
      <c r="E282" s="653">
        <v>110</v>
      </c>
      <c r="F282" s="662">
        <v>40</v>
      </c>
      <c r="G282" s="662" t="s">
        <v>723</v>
      </c>
      <c r="H282" s="662" t="s">
        <v>723</v>
      </c>
      <c r="I282" s="662" t="s">
        <v>723</v>
      </c>
      <c r="J282" s="662">
        <v>7</v>
      </c>
      <c r="K282" s="662">
        <v>6</v>
      </c>
      <c r="L282" s="666">
        <v>56</v>
      </c>
      <c r="M282" s="675">
        <v>0.51</v>
      </c>
      <c r="N282" s="664">
        <v>11</v>
      </c>
      <c r="O282" s="664">
        <v>48</v>
      </c>
      <c r="P282" s="664">
        <v>66</v>
      </c>
      <c r="Q282" s="676">
        <v>181</v>
      </c>
      <c r="R282" s="664" t="s">
        <v>723</v>
      </c>
      <c r="S282" s="664" t="s">
        <v>723</v>
      </c>
      <c r="T282" s="664">
        <v>11</v>
      </c>
      <c r="U282" s="664" t="s">
        <v>723</v>
      </c>
      <c r="V282" s="664" t="s">
        <v>723</v>
      </c>
      <c r="W282" s="664">
        <v>15</v>
      </c>
      <c r="X282" s="675">
        <v>0.14000000000000001</v>
      </c>
      <c r="Y282" s="676" t="s">
        <v>723</v>
      </c>
    </row>
    <row r="283" spans="1:25" s="158" customFormat="1" ht="14.1" customHeight="1" x14ac:dyDescent="0.2">
      <c r="A283" s="561" t="s">
        <v>250</v>
      </c>
      <c r="B283" s="561" t="s">
        <v>251</v>
      </c>
      <c r="C283" s="561" t="s">
        <v>749</v>
      </c>
      <c r="D283" s="561"/>
      <c r="E283" s="653">
        <v>54</v>
      </c>
      <c r="F283" s="662">
        <v>37</v>
      </c>
      <c r="G283" s="662" t="s">
        <v>723</v>
      </c>
      <c r="H283" s="662" t="s">
        <v>723</v>
      </c>
      <c r="I283" s="662" t="s">
        <v>723</v>
      </c>
      <c r="J283" s="662" t="s">
        <v>723</v>
      </c>
      <c r="K283" s="662" t="s">
        <v>723</v>
      </c>
      <c r="L283" s="666">
        <v>40</v>
      </c>
      <c r="M283" s="675">
        <v>0.74</v>
      </c>
      <c r="N283" s="664" t="s">
        <v>723</v>
      </c>
      <c r="O283" s="664">
        <v>18</v>
      </c>
      <c r="P283" s="664" t="s">
        <v>723</v>
      </c>
      <c r="Q283" s="676">
        <v>76</v>
      </c>
      <c r="R283" s="664">
        <v>35</v>
      </c>
      <c r="S283" s="664" t="s">
        <v>723</v>
      </c>
      <c r="T283" s="664">
        <v>23</v>
      </c>
      <c r="U283" s="664" t="s">
        <v>723</v>
      </c>
      <c r="V283" s="664" t="s">
        <v>723</v>
      </c>
      <c r="W283" s="664">
        <v>61</v>
      </c>
      <c r="X283" s="675">
        <v>1.1399999999999999</v>
      </c>
      <c r="Y283" s="676">
        <v>28</v>
      </c>
    </row>
    <row r="284" spans="1:25" s="158" customFormat="1" ht="14.1" customHeight="1" x14ac:dyDescent="0.2">
      <c r="A284" s="561" t="s">
        <v>592</v>
      </c>
      <c r="B284" s="561" t="s">
        <v>593</v>
      </c>
      <c r="C284" s="561" t="s">
        <v>748</v>
      </c>
      <c r="D284" s="561"/>
      <c r="E284" s="653">
        <v>51</v>
      </c>
      <c r="F284" s="662" t="s">
        <v>723</v>
      </c>
      <c r="G284" s="662" t="s">
        <v>723</v>
      </c>
      <c r="H284" s="662" t="s">
        <v>723</v>
      </c>
      <c r="I284" s="662" t="s">
        <v>723</v>
      </c>
      <c r="J284" s="662" t="s">
        <v>723</v>
      </c>
      <c r="K284" s="662" t="s">
        <v>723</v>
      </c>
      <c r="L284" s="666">
        <v>19</v>
      </c>
      <c r="M284" s="675">
        <v>0.38</v>
      </c>
      <c r="N284" s="664" t="s">
        <v>723</v>
      </c>
      <c r="O284" s="664" t="s">
        <v>723</v>
      </c>
      <c r="P284" s="664" t="s">
        <v>723</v>
      </c>
      <c r="Q284" s="676">
        <v>26</v>
      </c>
      <c r="R284" s="664">
        <v>7</v>
      </c>
      <c r="S284" s="664" t="s">
        <v>723</v>
      </c>
      <c r="T284" s="664" t="s">
        <v>723</v>
      </c>
      <c r="U284" s="664" t="s">
        <v>723</v>
      </c>
      <c r="V284" s="664" t="s">
        <v>723</v>
      </c>
      <c r="W284" s="664">
        <v>11</v>
      </c>
      <c r="X284" s="675">
        <v>0.22</v>
      </c>
      <c r="Y284" s="676">
        <v>5</v>
      </c>
    </row>
    <row r="285" spans="1:25" s="158" customFormat="1" ht="14.1" customHeight="1" x14ac:dyDescent="0.2">
      <c r="A285" s="561" t="s">
        <v>352</v>
      </c>
      <c r="B285" s="561" t="s">
        <v>353</v>
      </c>
      <c r="C285" s="561" t="s">
        <v>745</v>
      </c>
      <c r="D285" s="561"/>
      <c r="E285" s="653">
        <v>55.564999999999998</v>
      </c>
      <c r="F285" s="662" t="s">
        <v>723</v>
      </c>
      <c r="G285" s="662" t="s">
        <v>723</v>
      </c>
      <c r="H285" s="662" t="s">
        <v>723</v>
      </c>
      <c r="I285" s="662" t="s">
        <v>723</v>
      </c>
      <c r="J285" s="662" t="s">
        <v>723</v>
      </c>
      <c r="K285" s="662" t="s">
        <v>723</v>
      </c>
      <c r="L285" s="666" t="s">
        <v>723</v>
      </c>
      <c r="M285" s="675">
        <v>7.0000000000000007E-2</v>
      </c>
      <c r="N285" s="664">
        <v>6</v>
      </c>
      <c r="O285" s="664" t="s">
        <v>723</v>
      </c>
      <c r="P285" s="664" t="s">
        <v>723</v>
      </c>
      <c r="Q285" s="676">
        <v>12</v>
      </c>
      <c r="R285" s="664" t="s">
        <v>723</v>
      </c>
      <c r="S285" s="664" t="s">
        <v>723</v>
      </c>
      <c r="T285" s="664" t="s">
        <v>723</v>
      </c>
      <c r="U285" s="664" t="s">
        <v>723</v>
      </c>
      <c r="V285" s="664" t="s">
        <v>723</v>
      </c>
      <c r="W285" s="664" t="s">
        <v>619</v>
      </c>
      <c r="X285" s="675">
        <v>0.05</v>
      </c>
      <c r="Y285" s="676" t="s">
        <v>723</v>
      </c>
    </row>
    <row r="286" spans="1:25" s="158" customFormat="1" ht="14.1" customHeight="1" x14ac:dyDescent="0.2">
      <c r="A286" s="561" t="s">
        <v>25</v>
      </c>
      <c r="B286" s="561" t="s">
        <v>26</v>
      </c>
      <c r="C286" s="561" t="s">
        <v>750</v>
      </c>
      <c r="D286" s="561"/>
      <c r="E286" s="653">
        <v>123</v>
      </c>
      <c r="F286" s="662">
        <v>19</v>
      </c>
      <c r="G286" s="662" t="s">
        <v>723</v>
      </c>
      <c r="H286" s="662" t="s">
        <v>723</v>
      </c>
      <c r="I286" s="662" t="s">
        <v>723</v>
      </c>
      <c r="J286" s="662" t="s">
        <v>723</v>
      </c>
      <c r="K286" s="662" t="s">
        <v>723</v>
      </c>
      <c r="L286" s="666">
        <v>22</v>
      </c>
      <c r="M286" s="675">
        <v>0.18</v>
      </c>
      <c r="N286" s="664" t="s">
        <v>723</v>
      </c>
      <c r="O286" s="664" t="s">
        <v>723</v>
      </c>
      <c r="P286" s="664">
        <v>147</v>
      </c>
      <c r="Q286" s="676">
        <v>176</v>
      </c>
      <c r="R286" s="664" t="s">
        <v>723</v>
      </c>
      <c r="S286" s="664" t="s">
        <v>723</v>
      </c>
      <c r="T286" s="664" t="s">
        <v>723</v>
      </c>
      <c r="U286" s="664" t="s">
        <v>723</v>
      </c>
      <c r="V286" s="664" t="s">
        <v>723</v>
      </c>
      <c r="W286" s="664" t="s">
        <v>619</v>
      </c>
      <c r="X286" s="675">
        <v>0.01</v>
      </c>
      <c r="Y286" s="676">
        <v>48</v>
      </c>
    </row>
    <row r="287" spans="1:25" s="158" customFormat="1" ht="14.1" customHeight="1" x14ac:dyDescent="0.2">
      <c r="A287" s="561" t="s">
        <v>522</v>
      </c>
      <c r="B287" s="561" t="s">
        <v>523</v>
      </c>
      <c r="C287" s="561" t="s">
        <v>742</v>
      </c>
      <c r="D287" s="561"/>
      <c r="E287" s="653">
        <v>35</v>
      </c>
      <c r="F287" s="662">
        <v>9</v>
      </c>
      <c r="G287" s="662" t="s">
        <v>723</v>
      </c>
      <c r="H287" s="662" t="s">
        <v>723</v>
      </c>
      <c r="I287" s="662" t="s">
        <v>723</v>
      </c>
      <c r="J287" s="662" t="s">
        <v>723</v>
      </c>
      <c r="K287" s="662" t="s">
        <v>723</v>
      </c>
      <c r="L287" s="666">
        <v>11</v>
      </c>
      <c r="M287" s="675">
        <v>0.31</v>
      </c>
      <c r="N287" s="664" t="s">
        <v>723</v>
      </c>
      <c r="O287" s="664" t="s">
        <v>723</v>
      </c>
      <c r="P287" s="664" t="s">
        <v>723</v>
      </c>
      <c r="Q287" s="676">
        <v>14</v>
      </c>
      <c r="R287" s="664" t="s">
        <v>723</v>
      </c>
      <c r="S287" s="664">
        <v>36</v>
      </c>
      <c r="T287" s="664">
        <v>10</v>
      </c>
      <c r="U287" s="664" t="s">
        <v>723</v>
      </c>
      <c r="V287" s="664" t="s">
        <v>723</v>
      </c>
      <c r="W287" s="664">
        <v>49</v>
      </c>
      <c r="X287" s="675">
        <v>1.4</v>
      </c>
      <c r="Y287" s="676" t="s">
        <v>723</v>
      </c>
    </row>
    <row r="288" spans="1:25" s="158" customFormat="1" ht="14.1" customHeight="1" x14ac:dyDescent="0.2">
      <c r="A288" s="561" t="s">
        <v>418</v>
      </c>
      <c r="B288" s="561" t="s">
        <v>419</v>
      </c>
      <c r="C288" s="561" t="s">
        <v>746</v>
      </c>
      <c r="D288" s="561"/>
      <c r="E288" s="653">
        <v>86</v>
      </c>
      <c r="F288" s="662">
        <v>53</v>
      </c>
      <c r="G288" s="662">
        <v>14</v>
      </c>
      <c r="H288" s="662">
        <v>8</v>
      </c>
      <c r="I288" s="662" t="s">
        <v>723</v>
      </c>
      <c r="J288" s="662" t="s">
        <v>723</v>
      </c>
      <c r="K288" s="662" t="s">
        <v>723</v>
      </c>
      <c r="L288" s="666">
        <v>82</v>
      </c>
      <c r="M288" s="675">
        <v>0.97</v>
      </c>
      <c r="N288" s="664">
        <v>5</v>
      </c>
      <c r="O288" s="664">
        <v>29</v>
      </c>
      <c r="P288" s="664">
        <v>18</v>
      </c>
      <c r="Q288" s="676">
        <v>134</v>
      </c>
      <c r="R288" s="664">
        <v>115</v>
      </c>
      <c r="S288" s="664">
        <v>35</v>
      </c>
      <c r="T288" s="664">
        <v>172</v>
      </c>
      <c r="U288" s="664">
        <v>57</v>
      </c>
      <c r="V288" s="664">
        <v>155</v>
      </c>
      <c r="W288" s="664">
        <v>534</v>
      </c>
      <c r="X288" s="675">
        <v>6.32</v>
      </c>
      <c r="Y288" s="676" t="s">
        <v>723</v>
      </c>
    </row>
    <row r="289" spans="1:25" s="158" customFormat="1" ht="14.1" customHeight="1" x14ac:dyDescent="0.2">
      <c r="A289" s="561" t="s">
        <v>490</v>
      </c>
      <c r="B289" s="561" t="s">
        <v>491</v>
      </c>
      <c r="C289" s="561" t="s">
        <v>742</v>
      </c>
      <c r="D289" s="561"/>
      <c r="E289" s="653">
        <v>60.564999999999998</v>
      </c>
      <c r="F289" s="662">
        <v>51</v>
      </c>
      <c r="G289" s="662" t="s">
        <v>723</v>
      </c>
      <c r="H289" s="662" t="s">
        <v>723</v>
      </c>
      <c r="I289" s="662" t="s">
        <v>723</v>
      </c>
      <c r="J289" s="662" t="s">
        <v>723</v>
      </c>
      <c r="K289" s="662" t="s">
        <v>723</v>
      </c>
      <c r="L289" s="666">
        <v>53</v>
      </c>
      <c r="M289" s="675">
        <v>0.89</v>
      </c>
      <c r="N289" s="664">
        <v>11</v>
      </c>
      <c r="O289" s="664">
        <v>58</v>
      </c>
      <c r="P289" s="664">
        <v>42</v>
      </c>
      <c r="Q289" s="676">
        <v>164</v>
      </c>
      <c r="R289" s="664">
        <v>67</v>
      </c>
      <c r="S289" s="664" t="s">
        <v>723</v>
      </c>
      <c r="T289" s="664">
        <v>42</v>
      </c>
      <c r="U289" s="664" t="s">
        <v>723</v>
      </c>
      <c r="V289" s="664">
        <v>30</v>
      </c>
      <c r="W289" s="664">
        <v>155</v>
      </c>
      <c r="X289" s="675">
        <v>2.6</v>
      </c>
      <c r="Y289" s="676" t="s">
        <v>723</v>
      </c>
    </row>
    <row r="290" spans="1:25" s="158" customFormat="1" ht="14.1" customHeight="1" x14ac:dyDescent="0.2">
      <c r="A290" s="561" t="s">
        <v>553</v>
      </c>
      <c r="B290" s="561" t="s">
        <v>688</v>
      </c>
      <c r="C290" s="561" t="s">
        <v>748</v>
      </c>
      <c r="D290" s="561"/>
      <c r="E290" s="653">
        <v>94</v>
      </c>
      <c r="F290" s="662">
        <v>31</v>
      </c>
      <c r="G290" s="662" t="s">
        <v>723</v>
      </c>
      <c r="H290" s="662" t="s">
        <v>723</v>
      </c>
      <c r="I290" s="662" t="s">
        <v>723</v>
      </c>
      <c r="J290" s="662" t="s">
        <v>723</v>
      </c>
      <c r="K290" s="662">
        <v>12</v>
      </c>
      <c r="L290" s="666">
        <v>50</v>
      </c>
      <c r="M290" s="675">
        <v>0.53</v>
      </c>
      <c r="N290" s="664">
        <v>23</v>
      </c>
      <c r="O290" s="664">
        <v>10</v>
      </c>
      <c r="P290" s="664">
        <v>59</v>
      </c>
      <c r="Q290" s="676">
        <v>142</v>
      </c>
      <c r="R290" s="664" t="s">
        <v>723</v>
      </c>
      <c r="S290" s="664" t="s">
        <v>723</v>
      </c>
      <c r="T290" s="664">
        <v>108</v>
      </c>
      <c r="U290" s="664">
        <v>248</v>
      </c>
      <c r="V290" s="664" t="s">
        <v>723</v>
      </c>
      <c r="W290" s="664">
        <v>361</v>
      </c>
      <c r="X290" s="675">
        <v>3.86</v>
      </c>
      <c r="Y290" s="676" t="s">
        <v>723</v>
      </c>
    </row>
    <row r="291" spans="1:25" s="158" customFormat="1" ht="14.1" customHeight="1" x14ac:dyDescent="0.2">
      <c r="A291" s="561" t="s">
        <v>59</v>
      </c>
      <c r="B291" s="561" t="s">
        <v>60</v>
      </c>
      <c r="C291" s="561" t="s">
        <v>743</v>
      </c>
      <c r="D291" s="561"/>
      <c r="E291" s="653">
        <v>98</v>
      </c>
      <c r="F291" s="662">
        <v>47</v>
      </c>
      <c r="G291" s="662" t="s">
        <v>723</v>
      </c>
      <c r="H291" s="662" t="s">
        <v>723</v>
      </c>
      <c r="I291" s="662" t="s">
        <v>723</v>
      </c>
      <c r="J291" s="662" t="s">
        <v>723</v>
      </c>
      <c r="K291" s="662" t="s">
        <v>723</v>
      </c>
      <c r="L291" s="666">
        <v>52</v>
      </c>
      <c r="M291" s="675">
        <v>0.53</v>
      </c>
      <c r="N291" s="664">
        <v>12</v>
      </c>
      <c r="O291" s="664">
        <v>53</v>
      </c>
      <c r="P291" s="664">
        <v>20</v>
      </c>
      <c r="Q291" s="676">
        <v>137</v>
      </c>
      <c r="R291" s="664">
        <v>12</v>
      </c>
      <c r="S291" s="664">
        <v>7</v>
      </c>
      <c r="T291" s="664">
        <v>48</v>
      </c>
      <c r="U291" s="664" t="s">
        <v>723</v>
      </c>
      <c r="V291" s="664" t="s">
        <v>723</v>
      </c>
      <c r="W291" s="664">
        <v>67</v>
      </c>
      <c r="X291" s="675">
        <v>0.69</v>
      </c>
      <c r="Y291" s="676" t="s">
        <v>723</v>
      </c>
    </row>
    <row r="292" spans="1:25" s="158" customFormat="1" ht="14.1" customHeight="1" x14ac:dyDescent="0.2">
      <c r="A292" s="561" t="s">
        <v>242</v>
      </c>
      <c r="B292" s="561" t="s">
        <v>243</v>
      </c>
      <c r="C292" s="561" t="s">
        <v>749</v>
      </c>
      <c r="D292" s="561"/>
      <c r="E292" s="653">
        <v>33</v>
      </c>
      <c r="F292" s="662">
        <v>30</v>
      </c>
      <c r="G292" s="662" t="s">
        <v>723</v>
      </c>
      <c r="H292" s="662" t="s">
        <v>723</v>
      </c>
      <c r="I292" s="662" t="s">
        <v>723</v>
      </c>
      <c r="J292" s="662" t="s">
        <v>723</v>
      </c>
      <c r="K292" s="662">
        <v>5</v>
      </c>
      <c r="L292" s="666">
        <v>36</v>
      </c>
      <c r="M292" s="675">
        <v>1.1100000000000001</v>
      </c>
      <c r="N292" s="664" t="s">
        <v>723</v>
      </c>
      <c r="O292" s="664" t="s">
        <v>723</v>
      </c>
      <c r="P292" s="664">
        <v>13</v>
      </c>
      <c r="Q292" s="676">
        <v>53</v>
      </c>
      <c r="R292" s="664">
        <v>26</v>
      </c>
      <c r="S292" s="664" t="s">
        <v>723</v>
      </c>
      <c r="T292" s="664" t="s">
        <v>723</v>
      </c>
      <c r="U292" s="664">
        <v>9</v>
      </c>
      <c r="V292" s="664" t="s">
        <v>723</v>
      </c>
      <c r="W292" s="664">
        <v>37</v>
      </c>
      <c r="X292" s="675">
        <v>1.1399999999999999</v>
      </c>
      <c r="Y292" s="676">
        <v>18</v>
      </c>
    </row>
    <row r="293" spans="1:25" s="158" customFormat="1" ht="14.1" customHeight="1" x14ac:dyDescent="0.2">
      <c r="A293" s="561" t="s">
        <v>524</v>
      </c>
      <c r="B293" s="561" t="s">
        <v>525</v>
      </c>
      <c r="C293" s="561" t="s">
        <v>742</v>
      </c>
      <c r="D293" s="561"/>
      <c r="E293" s="653">
        <v>36</v>
      </c>
      <c r="F293" s="662">
        <v>7</v>
      </c>
      <c r="G293" s="662" t="s">
        <v>723</v>
      </c>
      <c r="H293" s="662" t="s">
        <v>723</v>
      </c>
      <c r="I293" s="662" t="s">
        <v>723</v>
      </c>
      <c r="J293" s="662" t="s">
        <v>723</v>
      </c>
      <c r="K293" s="662" t="s">
        <v>723</v>
      </c>
      <c r="L293" s="666">
        <v>8</v>
      </c>
      <c r="M293" s="675">
        <v>0.23</v>
      </c>
      <c r="N293" s="664" t="s">
        <v>723</v>
      </c>
      <c r="O293" s="664" t="s">
        <v>723</v>
      </c>
      <c r="P293" s="664" t="s">
        <v>723</v>
      </c>
      <c r="Q293" s="676">
        <v>9</v>
      </c>
      <c r="R293" s="664" t="s">
        <v>723</v>
      </c>
      <c r="S293" s="664">
        <v>9</v>
      </c>
      <c r="T293" s="664">
        <v>18</v>
      </c>
      <c r="U293" s="664" t="s">
        <v>723</v>
      </c>
      <c r="V293" s="664" t="s">
        <v>723</v>
      </c>
      <c r="W293" s="664">
        <v>27</v>
      </c>
      <c r="X293" s="675">
        <v>0.76</v>
      </c>
      <c r="Y293" s="676" t="s">
        <v>723</v>
      </c>
    </row>
    <row r="294" spans="1:25" s="158" customFormat="1" ht="14.1" customHeight="1" x14ac:dyDescent="0.2">
      <c r="A294" s="561" t="s">
        <v>602</v>
      </c>
      <c r="B294" s="561" t="s">
        <v>603</v>
      </c>
      <c r="C294" s="561" t="s">
        <v>748</v>
      </c>
      <c r="D294" s="561"/>
      <c r="E294" s="653">
        <v>50</v>
      </c>
      <c r="F294" s="662">
        <v>43</v>
      </c>
      <c r="G294" s="662" t="s">
        <v>723</v>
      </c>
      <c r="H294" s="662" t="s">
        <v>723</v>
      </c>
      <c r="I294" s="662" t="s">
        <v>723</v>
      </c>
      <c r="J294" s="662" t="s">
        <v>723</v>
      </c>
      <c r="K294" s="662" t="s">
        <v>723</v>
      </c>
      <c r="L294" s="666">
        <v>44</v>
      </c>
      <c r="M294" s="675">
        <v>0.88</v>
      </c>
      <c r="N294" s="664">
        <v>8</v>
      </c>
      <c r="O294" s="664">
        <v>7</v>
      </c>
      <c r="P294" s="664">
        <v>15</v>
      </c>
      <c r="Q294" s="676">
        <v>74</v>
      </c>
      <c r="R294" s="664">
        <v>9</v>
      </c>
      <c r="S294" s="664" t="s">
        <v>723</v>
      </c>
      <c r="T294" s="664">
        <v>9</v>
      </c>
      <c r="U294" s="664" t="s">
        <v>723</v>
      </c>
      <c r="V294" s="664" t="s">
        <v>723</v>
      </c>
      <c r="W294" s="664">
        <v>18</v>
      </c>
      <c r="X294" s="675">
        <v>0.36</v>
      </c>
      <c r="Y294" s="676">
        <v>21</v>
      </c>
    </row>
    <row r="295" spans="1:25" s="158" customFormat="1" ht="14.1" customHeight="1" x14ac:dyDescent="0.2">
      <c r="A295" s="561" t="s">
        <v>566</v>
      </c>
      <c r="B295" s="561" t="s">
        <v>567</v>
      </c>
      <c r="C295" s="561" t="s">
        <v>748</v>
      </c>
      <c r="D295" s="561"/>
      <c r="E295" s="653">
        <v>57</v>
      </c>
      <c r="F295" s="662">
        <v>9</v>
      </c>
      <c r="G295" s="662" t="s">
        <v>723</v>
      </c>
      <c r="H295" s="662" t="s">
        <v>723</v>
      </c>
      <c r="I295" s="662" t="s">
        <v>723</v>
      </c>
      <c r="J295" s="662" t="s">
        <v>723</v>
      </c>
      <c r="K295" s="662" t="s">
        <v>723</v>
      </c>
      <c r="L295" s="666">
        <v>10</v>
      </c>
      <c r="M295" s="675">
        <v>0.18</v>
      </c>
      <c r="N295" s="664" t="s">
        <v>723</v>
      </c>
      <c r="O295" s="664" t="s">
        <v>723</v>
      </c>
      <c r="P295" s="664">
        <v>25</v>
      </c>
      <c r="Q295" s="676">
        <v>55</v>
      </c>
      <c r="R295" s="664">
        <v>11</v>
      </c>
      <c r="S295" s="664">
        <v>9</v>
      </c>
      <c r="T295" s="664" t="s">
        <v>723</v>
      </c>
      <c r="U295" s="664">
        <v>18</v>
      </c>
      <c r="V295" s="664" t="s">
        <v>723</v>
      </c>
      <c r="W295" s="664">
        <v>38</v>
      </c>
      <c r="X295" s="675">
        <v>0.67</v>
      </c>
      <c r="Y295" s="676" t="s">
        <v>723</v>
      </c>
    </row>
    <row r="296" spans="1:25" s="158" customFormat="1" ht="14.1" customHeight="1" x14ac:dyDescent="0.2">
      <c r="A296" s="561" t="s">
        <v>215</v>
      </c>
      <c r="B296" s="561" t="s">
        <v>689</v>
      </c>
      <c r="C296" s="561" t="s">
        <v>749</v>
      </c>
      <c r="D296" s="561"/>
      <c r="E296" s="653">
        <v>70</v>
      </c>
      <c r="F296" s="662">
        <v>8</v>
      </c>
      <c r="G296" s="662" t="s">
        <v>723</v>
      </c>
      <c r="H296" s="662" t="s">
        <v>723</v>
      </c>
      <c r="I296" s="662" t="s">
        <v>723</v>
      </c>
      <c r="J296" s="662" t="s">
        <v>723</v>
      </c>
      <c r="K296" s="662" t="s">
        <v>723</v>
      </c>
      <c r="L296" s="666">
        <v>11</v>
      </c>
      <c r="M296" s="675">
        <v>0.16</v>
      </c>
      <c r="N296" s="664" t="s">
        <v>723</v>
      </c>
      <c r="O296" s="664" t="s">
        <v>723</v>
      </c>
      <c r="P296" s="664">
        <v>9</v>
      </c>
      <c r="Q296" s="676">
        <v>27</v>
      </c>
      <c r="R296" s="664" t="s">
        <v>723</v>
      </c>
      <c r="S296" s="664">
        <v>8</v>
      </c>
      <c r="T296" s="664">
        <v>12</v>
      </c>
      <c r="U296" s="664">
        <v>17</v>
      </c>
      <c r="V296" s="664" t="s">
        <v>723</v>
      </c>
      <c r="W296" s="664">
        <v>37</v>
      </c>
      <c r="X296" s="675">
        <v>0.53</v>
      </c>
      <c r="Y296" s="676" t="s">
        <v>723</v>
      </c>
    </row>
    <row r="297" spans="1:25" s="158" customFormat="1" ht="14.1" customHeight="1" x14ac:dyDescent="0.2">
      <c r="A297" s="561" t="s">
        <v>304</v>
      </c>
      <c r="B297" s="561" t="s">
        <v>305</v>
      </c>
      <c r="C297" s="561" t="s">
        <v>745</v>
      </c>
      <c r="D297" s="561"/>
      <c r="E297" s="653">
        <v>64</v>
      </c>
      <c r="F297" s="662" t="s">
        <v>723</v>
      </c>
      <c r="G297" s="662" t="s">
        <v>723</v>
      </c>
      <c r="H297" s="662" t="s">
        <v>723</v>
      </c>
      <c r="I297" s="662" t="s">
        <v>723</v>
      </c>
      <c r="J297" s="662" t="s">
        <v>723</v>
      </c>
      <c r="K297" s="662" t="s">
        <v>723</v>
      </c>
      <c r="L297" s="666">
        <v>26</v>
      </c>
      <c r="M297" s="675">
        <v>0.41</v>
      </c>
      <c r="N297" s="664">
        <v>7</v>
      </c>
      <c r="O297" s="664">
        <v>11</v>
      </c>
      <c r="P297" s="664">
        <v>36</v>
      </c>
      <c r="Q297" s="676">
        <v>80</v>
      </c>
      <c r="R297" s="664">
        <v>10</v>
      </c>
      <c r="S297" s="664" t="s">
        <v>723</v>
      </c>
      <c r="T297" s="664">
        <v>80</v>
      </c>
      <c r="U297" s="664" t="s">
        <v>723</v>
      </c>
      <c r="V297" s="664" t="s">
        <v>723</v>
      </c>
      <c r="W297" s="664">
        <v>94</v>
      </c>
      <c r="X297" s="675">
        <v>1.47</v>
      </c>
      <c r="Y297" s="676" t="s">
        <v>723</v>
      </c>
    </row>
    <row r="298" spans="1:25" s="158" customFormat="1" ht="14.1" customHeight="1" x14ac:dyDescent="0.2">
      <c r="A298" s="561" t="s">
        <v>470</v>
      </c>
      <c r="B298" s="561" t="s">
        <v>471</v>
      </c>
      <c r="C298" s="561" t="s">
        <v>742</v>
      </c>
      <c r="D298" s="561"/>
      <c r="E298" s="653">
        <v>51</v>
      </c>
      <c r="F298" s="662">
        <v>10</v>
      </c>
      <c r="G298" s="662" t="s">
        <v>723</v>
      </c>
      <c r="H298" s="662" t="s">
        <v>723</v>
      </c>
      <c r="I298" s="662" t="s">
        <v>723</v>
      </c>
      <c r="J298" s="662" t="s">
        <v>723</v>
      </c>
      <c r="K298" s="662" t="s">
        <v>723</v>
      </c>
      <c r="L298" s="666">
        <v>13</v>
      </c>
      <c r="M298" s="675">
        <v>0.26</v>
      </c>
      <c r="N298" s="664" t="s">
        <v>723</v>
      </c>
      <c r="O298" s="664" t="s">
        <v>723</v>
      </c>
      <c r="P298" s="664" t="s">
        <v>723</v>
      </c>
      <c r="Q298" s="676">
        <v>17</v>
      </c>
      <c r="R298" s="664" t="s">
        <v>723</v>
      </c>
      <c r="S298" s="664">
        <v>6</v>
      </c>
      <c r="T298" s="664">
        <v>48</v>
      </c>
      <c r="U298" s="664" t="s">
        <v>723</v>
      </c>
      <c r="V298" s="664" t="s">
        <v>723</v>
      </c>
      <c r="W298" s="664">
        <v>58</v>
      </c>
      <c r="X298" s="675">
        <v>1.1599999999999999</v>
      </c>
      <c r="Y298" s="676" t="s">
        <v>723</v>
      </c>
    </row>
    <row r="299" spans="1:25" s="158" customFormat="1" ht="14.1" customHeight="1" x14ac:dyDescent="0.2">
      <c r="A299" s="561" t="s">
        <v>594</v>
      </c>
      <c r="B299" s="561" t="s">
        <v>595</v>
      </c>
      <c r="C299" s="561" t="s">
        <v>748</v>
      </c>
      <c r="D299" s="561"/>
      <c r="E299" s="653">
        <v>38</v>
      </c>
      <c r="F299" s="662" t="s">
        <v>723</v>
      </c>
      <c r="G299" s="662" t="s">
        <v>723</v>
      </c>
      <c r="H299" s="662" t="s">
        <v>723</v>
      </c>
      <c r="I299" s="662" t="s">
        <v>723</v>
      </c>
      <c r="J299" s="662" t="s">
        <v>723</v>
      </c>
      <c r="K299" s="662" t="s">
        <v>723</v>
      </c>
      <c r="L299" s="666">
        <v>18</v>
      </c>
      <c r="M299" s="675">
        <v>0.48</v>
      </c>
      <c r="N299" s="664" t="s">
        <v>723</v>
      </c>
      <c r="O299" s="664" t="s">
        <v>723</v>
      </c>
      <c r="P299" s="664">
        <v>8</v>
      </c>
      <c r="Q299" s="676">
        <v>30</v>
      </c>
      <c r="R299" s="664">
        <v>12</v>
      </c>
      <c r="S299" s="664" t="s">
        <v>723</v>
      </c>
      <c r="T299" s="664">
        <v>5</v>
      </c>
      <c r="U299" s="664" t="s">
        <v>723</v>
      </c>
      <c r="V299" s="664" t="s">
        <v>723</v>
      </c>
      <c r="W299" s="664">
        <v>17</v>
      </c>
      <c r="X299" s="675">
        <v>0.45</v>
      </c>
      <c r="Y299" s="676">
        <v>11</v>
      </c>
    </row>
    <row r="300" spans="1:25" s="158" customFormat="1" ht="14.1" customHeight="1" x14ac:dyDescent="0.2">
      <c r="A300" s="561" t="s">
        <v>492</v>
      </c>
      <c r="B300" s="561" t="s">
        <v>493</v>
      </c>
      <c r="C300" s="561" t="s">
        <v>742</v>
      </c>
      <c r="D300" s="561"/>
      <c r="E300" s="653">
        <v>64</v>
      </c>
      <c r="F300" s="662">
        <v>52</v>
      </c>
      <c r="G300" s="662" t="s">
        <v>723</v>
      </c>
      <c r="H300" s="662" t="s">
        <v>723</v>
      </c>
      <c r="I300" s="662" t="s">
        <v>723</v>
      </c>
      <c r="J300" s="662" t="s">
        <v>723</v>
      </c>
      <c r="K300" s="662" t="s">
        <v>723</v>
      </c>
      <c r="L300" s="666">
        <v>56</v>
      </c>
      <c r="M300" s="675">
        <v>0.89</v>
      </c>
      <c r="N300" s="664">
        <v>12</v>
      </c>
      <c r="O300" s="664">
        <v>37</v>
      </c>
      <c r="P300" s="664">
        <v>60</v>
      </c>
      <c r="Q300" s="676">
        <v>165</v>
      </c>
      <c r="R300" s="664">
        <v>63</v>
      </c>
      <c r="S300" s="664" t="s">
        <v>723</v>
      </c>
      <c r="T300" s="664">
        <v>20</v>
      </c>
      <c r="U300" s="664" t="s">
        <v>723</v>
      </c>
      <c r="V300" s="664">
        <v>58</v>
      </c>
      <c r="W300" s="664">
        <v>147</v>
      </c>
      <c r="X300" s="675">
        <v>2.33</v>
      </c>
      <c r="Y300" s="676">
        <v>30</v>
      </c>
    </row>
    <row r="301" spans="1:25" s="158" customFormat="1" ht="14.1" customHeight="1" x14ac:dyDescent="0.2">
      <c r="A301" s="561" t="s">
        <v>322</v>
      </c>
      <c r="B301" s="561" t="s">
        <v>323</v>
      </c>
      <c r="C301" s="561" t="s">
        <v>745</v>
      </c>
      <c r="D301" s="561"/>
      <c r="E301" s="653">
        <v>38</v>
      </c>
      <c r="F301" s="662">
        <v>15</v>
      </c>
      <c r="G301" s="662" t="s">
        <v>723</v>
      </c>
      <c r="H301" s="662" t="s">
        <v>723</v>
      </c>
      <c r="I301" s="662" t="s">
        <v>723</v>
      </c>
      <c r="J301" s="662" t="s">
        <v>723</v>
      </c>
      <c r="K301" s="662" t="s">
        <v>723</v>
      </c>
      <c r="L301" s="666">
        <v>23</v>
      </c>
      <c r="M301" s="675">
        <v>0.62</v>
      </c>
      <c r="N301" s="664" t="s">
        <v>723</v>
      </c>
      <c r="O301" s="664" t="s">
        <v>723</v>
      </c>
      <c r="P301" s="664" t="s">
        <v>723</v>
      </c>
      <c r="Q301" s="676">
        <v>27</v>
      </c>
      <c r="R301" s="664">
        <v>13</v>
      </c>
      <c r="S301" s="664" t="s">
        <v>723</v>
      </c>
      <c r="T301" s="664">
        <v>31</v>
      </c>
      <c r="U301" s="664" t="s">
        <v>723</v>
      </c>
      <c r="V301" s="664">
        <v>44</v>
      </c>
      <c r="W301" s="664">
        <v>88</v>
      </c>
      <c r="X301" s="675">
        <v>2.37</v>
      </c>
      <c r="Y301" s="676" t="s">
        <v>723</v>
      </c>
    </row>
    <row r="302" spans="1:25" s="158" customFormat="1" ht="14.1" customHeight="1" x14ac:dyDescent="0.2">
      <c r="A302" s="561" t="s">
        <v>273</v>
      </c>
      <c r="B302" s="561" t="s">
        <v>690</v>
      </c>
      <c r="C302" s="561" t="s">
        <v>745</v>
      </c>
      <c r="D302" s="561"/>
      <c r="E302" s="653">
        <v>67</v>
      </c>
      <c r="F302" s="662">
        <v>59</v>
      </c>
      <c r="G302" s="662">
        <v>19</v>
      </c>
      <c r="H302" s="662" t="s">
        <v>723</v>
      </c>
      <c r="I302" s="662" t="s">
        <v>723</v>
      </c>
      <c r="J302" s="662" t="s">
        <v>723</v>
      </c>
      <c r="K302" s="662" t="s">
        <v>723</v>
      </c>
      <c r="L302" s="666">
        <v>87</v>
      </c>
      <c r="M302" s="675">
        <v>1.31</v>
      </c>
      <c r="N302" s="664">
        <v>9</v>
      </c>
      <c r="O302" s="664">
        <v>18</v>
      </c>
      <c r="P302" s="664">
        <v>10</v>
      </c>
      <c r="Q302" s="676">
        <v>124</v>
      </c>
      <c r="R302" s="664">
        <v>38</v>
      </c>
      <c r="S302" s="664">
        <v>36</v>
      </c>
      <c r="T302" s="664">
        <v>54</v>
      </c>
      <c r="U302" s="664" t="s">
        <v>723</v>
      </c>
      <c r="V302" s="664" t="s">
        <v>723</v>
      </c>
      <c r="W302" s="664">
        <v>130</v>
      </c>
      <c r="X302" s="675">
        <v>1.96</v>
      </c>
      <c r="Y302" s="676">
        <v>23</v>
      </c>
    </row>
    <row r="303" spans="1:25" s="158" customFormat="1" ht="14.1" customHeight="1" x14ac:dyDescent="0.2">
      <c r="A303" s="561" t="s">
        <v>494</v>
      </c>
      <c r="B303" s="561" t="s">
        <v>495</v>
      </c>
      <c r="C303" s="561" t="s">
        <v>742</v>
      </c>
      <c r="D303" s="561"/>
      <c r="E303" s="653">
        <v>51.69</v>
      </c>
      <c r="F303" s="662">
        <v>16</v>
      </c>
      <c r="G303" s="662" t="s">
        <v>723</v>
      </c>
      <c r="H303" s="662" t="s">
        <v>723</v>
      </c>
      <c r="I303" s="662" t="s">
        <v>723</v>
      </c>
      <c r="J303" s="662" t="s">
        <v>723</v>
      </c>
      <c r="K303" s="662" t="s">
        <v>723</v>
      </c>
      <c r="L303" s="666">
        <v>19</v>
      </c>
      <c r="M303" s="675">
        <v>0.37</v>
      </c>
      <c r="N303" s="664" t="s">
        <v>723</v>
      </c>
      <c r="O303" s="664" t="s">
        <v>723</v>
      </c>
      <c r="P303" s="664">
        <v>7</v>
      </c>
      <c r="Q303" s="676">
        <v>36</v>
      </c>
      <c r="R303" s="664">
        <v>6</v>
      </c>
      <c r="S303" s="664" t="s">
        <v>723</v>
      </c>
      <c r="T303" s="664" t="s">
        <v>723</v>
      </c>
      <c r="U303" s="664" t="s">
        <v>723</v>
      </c>
      <c r="V303" s="664">
        <v>28</v>
      </c>
      <c r="W303" s="664">
        <v>36</v>
      </c>
      <c r="X303" s="675">
        <v>0.7</v>
      </c>
      <c r="Y303" s="676" t="s">
        <v>723</v>
      </c>
    </row>
    <row r="304" spans="1:25" s="158" customFormat="1" ht="14.1" customHeight="1" x14ac:dyDescent="0.2">
      <c r="A304" s="561" t="s">
        <v>554</v>
      </c>
      <c r="B304" s="561" t="s">
        <v>691</v>
      </c>
      <c r="C304" s="561" t="s">
        <v>748</v>
      </c>
      <c r="D304" s="561"/>
      <c r="E304" s="653">
        <v>62</v>
      </c>
      <c r="F304" s="662">
        <v>59</v>
      </c>
      <c r="G304" s="662" t="s">
        <v>723</v>
      </c>
      <c r="H304" s="662" t="s">
        <v>723</v>
      </c>
      <c r="I304" s="662" t="s">
        <v>723</v>
      </c>
      <c r="J304" s="662" t="s">
        <v>723</v>
      </c>
      <c r="K304" s="662" t="s">
        <v>723</v>
      </c>
      <c r="L304" s="666">
        <v>63</v>
      </c>
      <c r="M304" s="675">
        <v>1.03</v>
      </c>
      <c r="N304" s="664">
        <v>18</v>
      </c>
      <c r="O304" s="664">
        <v>27</v>
      </c>
      <c r="P304" s="664">
        <v>95</v>
      </c>
      <c r="Q304" s="676">
        <v>203</v>
      </c>
      <c r="R304" s="664">
        <v>24</v>
      </c>
      <c r="S304" s="664">
        <v>21</v>
      </c>
      <c r="T304" s="664" t="s">
        <v>723</v>
      </c>
      <c r="U304" s="664" t="s">
        <v>723</v>
      </c>
      <c r="V304" s="664">
        <v>19</v>
      </c>
      <c r="W304" s="664">
        <v>71</v>
      </c>
      <c r="X304" s="675">
        <v>1.1599999999999999</v>
      </c>
      <c r="Y304" s="676">
        <v>25</v>
      </c>
    </row>
    <row r="305" spans="1:25" s="158" customFormat="1" ht="14.1" customHeight="1" x14ac:dyDescent="0.2">
      <c r="A305" s="561" t="s">
        <v>568</v>
      </c>
      <c r="B305" s="561" t="s">
        <v>569</v>
      </c>
      <c r="C305" s="561" t="s">
        <v>748</v>
      </c>
      <c r="D305" s="561"/>
      <c r="E305" s="653">
        <v>30</v>
      </c>
      <c r="F305" s="662">
        <v>7</v>
      </c>
      <c r="G305" s="662" t="s">
        <v>723</v>
      </c>
      <c r="H305" s="662" t="s">
        <v>723</v>
      </c>
      <c r="I305" s="662" t="s">
        <v>723</v>
      </c>
      <c r="J305" s="662" t="s">
        <v>723</v>
      </c>
      <c r="K305" s="662" t="s">
        <v>723</v>
      </c>
      <c r="L305" s="666">
        <v>8</v>
      </c>
      <c r="M305" s="675">
        <v>0.27</v>
      </c>
      <c r="N305" s="664" t="s">
        <v>723</v>
      </c>
      <c r="O305" s="664" t="s">
        <v>723</v>
      </c>
      <c r="P305" s="664">
        <v>8</v>
      </c>
      <c r="Q305" s="676">
        <v>23</v>
      </c>
      <c r="R305" s="664" t="s">
        <v>723</v>
      </c>
      <c r="S305" s="664">
        <v>10</v>
      </c>
      <c r="T305" s="664" t="s">
        <v>723</v>
      </c>
      <c r="U305" s="664">
        <v>5</v>
      </c>
      <c r="V305" s="664" t="s">
        <v>723</v>
      </c>
      <c r="W305" s="664">
        <v>17</v>
      </c>
      <c r="X305" s="675">
        <v>0.57999999999999996</v>
      </c>
      <c r="Y305" s="676" t="s">
        <v>723</v>
      </c>
    </row>
    <row r="306" spans="1:25" s="158" customFormat="1" ht="14.1" customHeight="1" x14ac:dyDescent="0.2">
      <c r="A306" s="561" t="s">
        <v>378</v>
      </c>
      <c r="B306" s="561" t="s">
        <v>379</v>
      </c>
      <c r="C306" s="561" t="s">
        <v>746</v>
      </c>
      <c r="D306" s="561"/>
      <c r="E306" s="653">
        <v>129</v>
      </c>
      <c r="F306" s="662">
        <v>16</v>
      </c>
      <c r="G306" s="662">
        <v>22</v>
      </c>
      <c r="H306" s="662">
        <v>63</v>
      </c>
      <c r="I306" s="662">
        <v>5</v>
      </c>
      <c r="J306" s="662" t="s">
        <v>723</v>
      </c>
      <c r="K306" s="662" t="s">
        <v>723</v>
      </c>
      <c r="L306" s="666">
        <v>109</v>
      </c>
      <c r="M306" s="675">
        <v>0.88</v>
      </c>
      <c r="N306" s="664">
        <v>16</v>
      </c>
      <c r="O306" s="664" t="s">
        <v>723</v>
      </c>
      <c r="P306" s="664" t="s">
        <v>723</v>
      </c>
      <c r="Q306" s="676">
        <v>139</v>
      </c>
      <c r="R306" s="664" t="s">
        <v>723</v>
      </c>
      <c r="S306" s="664" t="s">
        <v>723</v>
      </c>
      <c r="T306" s="664">
        <v>366</v>
      </c>
      <c r="U306" s="664">
        <v>999</v>
      </c>
      <c r="V306" s="664">
        <v>716</v>
      </c>
      <c r="W306" s="664">
        <v>2114</v>
      </c>
      <c r="X306" s="675">
        <v>16.98</v>
      </c>
      <c r="Y306" s="676" t="s">
        <v>723</v>
      </c>
    </row>
    <row r="307" spans="1:25" s="158" customFormat="1" ht="14.1" customHeight="1" x14ac:dyDescent="0.2">
      <c r="A307" s="561" t="s">
        <v>61</v>
      </c>
      <c r="B307" s="561" t="s">
        <v>62</v>
      </c>
      <c r="C307" s="561" t="s">
        <v>743</v>
      </c>
      <c r="D307" s="561"/>
      <c r="E307" s="653">
        <v>100.405</v>
      </c>
      <c r="F307" s="662">
        <v>30</v>
      </c>
      <c r="G307" s="662" t="s">
        <v>723</v>
      </c>
      <c r="H307" s="662">
        <v>6</v>
      </c>
      <c r="I307" s="662" t="s">
        <v>723</v>
      </c>
      <c r="J307" s="662" t="s">
        <v>723</v>
      </c>
      <c r="K307" s="662" t="s">
        <v>723</v>
      </c>
      <c r="L307" s="666">
        <v>45</v>
      </c>
      <c r="M307" s="675">
        <v>0.45</v>
      </c>
      <c r="N307" s="664" t="s">
        <v>723</v>
      </c>
      <c r="O307" s="664" t="s">
        <v>723</v>
      </c>
      <c r="P307" s="664">
        <v>18</v>
      </c>
      <c r="Q307" s="676">
        <v>68</v>
      </c>
      <c r="R307" s="664">
        <v>6</v>
      </c>
      <c r="S307" s="664">
        <v>14</v>
      </c>
      <c r="T307" s="664">
        <v>43</v>
      </c>
      <c r="U307" s="664" t="s">
        <v>723</v>
      </c>
      <c r="V307" s="664" t="s">
        <v>723</v>
      </c>
      <c r="W307" s="664">
        <v>67</v>
      </c>
      <c r="X307" s="675">
        <v>0.67</v>
      </c>
      <c r="Y307" s="676">
        <v>43</v>
      </c>
    </row>
    <row r="308" spans="1:25" s="158" customFormat="1" ht="14.1" customHeight="1" x14ac:dyDescent="0.2">
      <c r="A308" s="561" t="s">
        <v>496</v>
      </c>
      <c r="B308" s="561" t="s">
        <v>497</v>
      </c>
      <c r="C308" s="561" t="s">
        <v>742</v>
      </c>
      <c r="D308" s="561"/>
      <c r="E308" s="653">
        <v>50</v>
      </c>
      <c r="F308" s="662">
        <v>7</v>
      </c>
      <c r="G308" s="662" t="s">
        <v>723</v>
      </c>
      <c r="H308" s="662" t="s">
        <v>723</v>
      </c>
      <c r="I308" s="662" t="s">
        <v>723</v>
      </c>
      <c r="J308" s="662" t="s">
        <v>723</v>
      </c>
      <c r="K308" s="662" t="s">
        <v>723</v>
      </c>
      <c r="L308" s="666">
        <v>9</v>
      </c>
      <c r="M308" s="675">
        <v>0.18</v>
      </c>
      <c r="N308" s="664" t="s">
        <v>723</v>
      </c>
      <c r="O308" s="664" t="s">
        <v>723</v>
      </c>
      <c r="P308" s="664">
        <v>6</v>
      </c>
      <c r="Q308" s="676">
        <v>21</v>
      </c>
      <c r="R308" s="664">
        <v>5</v>
      </c>
      <c r="S308" s="664" t="s">
        <v>723</v>
      </c>
      <c r="T308" s="664">
        <v>22</v>
      </c>
      <c r="U308" s="664" t="s">
        <v>723</v>
      </c>
      <c r="V308" s="664">
        <v>12</v>
      </c>
      <c r="W308" s="664">
        <v>39</v>
      </c>
      <c r="X308" s="675">
        <v>0.79</v>
      </c>
      <c r="Y308" s="676" t="s">
        <v>723</v>
      </c>
    </row>
    <row r="309" spans="1:25" s="158" customFormat="1" ht="14.1" customHeight="1" x14ac:dyDescent="0.2">
      <c r="A309" s="561" t="s">
        <v>306</v>
      </c>
      <c r="B309" s="561" t="s">
        <v>307</v>
      </c>
      <c r="C309" s="561" t="s">
        <v>745</v>
      </c>
      <c r="D309" s="561"/>
      <c r="E309" s="653">
        <v>35</v>
      </c>
      <c r="F309" s="662">
        <v>9</v>
      </c>
      <c r="G309" s="662" t="s">
        <v>723</v>
      </c>
      <c r="H309" s="662" t="s">
        <v>723</v>
      </c>
      <c r="I309" s="662" t="s">
        <v>723</v>
      </c>
      <c r="J309" s="662" t="s">
        <v>723</v>
      </c>
      <c r="K309" s="662" t="s">
        <v>723</v>
      </c>
      <c r="L309" s="666">
        <v>11</v>
      </c>
      <c r="M309" s="675">
        <v>0.32</v>
      </c>
      <c r="N309" s="664" t="s">
        <v>723</v>
      </c>
      <c r="O309" s="664" t="s">
        <v>723</v>
      </c>
      <c r="P309" s="664">
        <v>6</v>
      </c>
      <c r="Q309" s="676">
        <v>20</v>
      </c>
      <c r="R309" s="664" t="s">
        <v>723</v>
      </c>
      <c r="S309" s="664" t="s">
        <v>723</v>
      </c>
      <c r="T309" s="664">
        <v>11</v>
      </c>
      <c r="U309" s="664" t="s">
        <v>723</v>
      </c>
      <c r="V309" s="664" t="s">
        <v>723</v>
      </c>
      <c r="W309" s="664">
        <v>14</v>
      </c>
      <c r="X309" s="675">
        <v>0.41</v>
      </c>
      <c r="Y309" s="676" t="s">
        <v>723</v>
      </c>
    </row>
    <row r="310" spans="1:25" s="158" customFormat="1" ht="14.1" customHeight="1" x14ac:dyDescent="0.2">
      <c r="A310" s="561" t="s">
        <v>504</v>
      </c>
      <c r="B310" s="561" t="s">
        <v>505</v>
      </c>
      <c r="C310" s="561" t="s">
        <v>742</v>
      </c>
      <c r="D310" s="561"/>
      <c r="E310" s="653">
        <v>53</v>
      </c>
      <c r="F310" s="662" t="s">
        <v>723</v>
      </c>
      <c r="G310" s="662" t="s">
        <v>723</v>
      </c>
      <c r="H310" s="662" t="s">
        <v>723</v>
      </c>
      <c r="I310" s="662" t="s">
        <v>723</v>
      </c>
      <c r="J310" s="662" t="s">
        <v>723</v>
      </c>
      <c r="K310" s="662" t="s">
        <v>723</v>
      </c>
      <c r="L310" s="666">
        <v>8</v>
      </c>
      <c r="M310" s="675">
        <v>0.15</v>
      </c>
      <c r="N310" s="664" t="s">
        <v>723</v>
      </c>
      <c r="O310" s="664" t="s">
        <v>723</v>
      </c>
      <c r="P310" s="664" t="s">
        <v>723</v>
      </c>
      <c r="Q310" s="676">
        <v>13</v>
      </c>
      <c r="R310" s="664" t="s">
        <v>723</v>
      </c>
      <c r="S310" s="664">
        <v>5</v>
      </c>
      <c r="T310" s="664" t="s">
        <v>723</v>
      </c>
      <c r="U310" s="664" t="s">
        <v>723</v>
      </c>
      <c r="V310" s="664" t="s">
        <v>723</v>
      </c>
      <c r="W310" s="664">
        <v>9</v>
      </c>
      <c r="X310" s="675">
        <v>0.17</v>
      </c>
      <c r="Y310" s="676" t="s">
        <v>723</v>
      </c>
    </row>
    <row r="311" spans="1:25" s="158" customFormat="1" ht="14.1" customHeight="1" x14ac:dyDescent="0.2">
      <c r="A311" s="561" t="s">
        <v>134</v>
      </c>
      <c r="B311" s="561" t="s">
        <v>135</v>
      </c>
      <c r="C311" s="561" t="s">
        <v>747</v>
      </c>
      <c r="D311" s="561"/>
      <c r="E311" s="653">
        <v>146.65</v>
      </c>
      <c r="F311" s="662">
        <v>46</v>
      </c>
      <c r="G311" s="662" t="s">
        <v>723</v>
      </c>
      <c r="H311" s="662" t="s">
        <v>723</v>
      </c>
      <c r="I311" s="662" t="s">
        <v>723</v>
      </c>
      <c r="J311" s="662" t="s">
        <v>723</v>
      </c>
      <c r="K311" s="662" t="s">
        <v>723</v>
      </c>
      <c r="L311" s="666">
        <v>54</v>
      </c>
      <c r="M311" s="675">
        <v>0.37</v>
      </c>
      <c r="N311" s="664">
        <v>12</v>
      </c>
      <c r="O311" s="664">
        <v>15</v>
      </c>
      <c r="P311" s="664">
        <v>73</v>
      </c>
      <c r="Q311" s="676">
        <v>154</v>
      </c>
      <c r="R311" s="664">
        <v>9</v>
      </c>
      <c r="S311" s="664">
        <v>16</v>
      </c>
      <c r="T311" s="664" t="s">
        <v>723</v>
      </c>
      <c r="U311" s="664">
        <v>88</v>
      </c>
      <c r="V311" s="664" t="s">
        <v>723</v>
      </c>
      <c r="W311" s="664">
        <v>118</v>
      </c>
      <c r="X311" s="675">
        <v>0.81</v>
      </c>
      <c r="Y311" s="676">
        <v>29</v>
      </c>
    </row>
    <row r="312" spans="1:25" s="158" customFormat="1" ht="14.1" customHeight="1" x14ac:dyDescent="0.2">
      <c r="A312" s="561" t="s">
        <v>264</v>
      </c>
      <c r="B312" s="561" t="s">
        <v>265</v>
      </c>
      <c r="C312" s="561" t="s">
        <v>749</v>
      </c>
      <c r="D312" s="561"/>
      <c r="E312" s="653">
        <v>112.53</v>
      </c>
      <c r="F312" s="662">
        <v>42</v>
      </c>
      <c r="G312" s="662" t="s">
        <v>723</v>
      </c>
      <c r="H312" s="662">
        <v>8</v>
      </c>
      <c r="I312" s="662">
        <v>5</v>
      </c>
      <c r="J312" s="662" t="s">
        <v>723</v>
      </c>
      <c r="K312" s="662" t="s">
        <v>723</v>
      </c>
      <c r="L312" s="666">
        <v>59</v>
      </c>
      <c r="M312" s="675">
        <v>0.53</v>
      </c>
      <c r="N312" s="664" t="s">
        <v>723</v>
      </c>
      <c r="O312" s="664" t="s">
        <v>723</v>
      </c>
      <c r="P312" s="664">
        <v>8</v>
      </c>
      <c r="Q312" s="676">
        <v>74</v>
      </c>
      <c r="R312" s="664" t="s">
        <v>723</v>
      </c>
      <c r="S312" s="664" t="s">
        <v>723</v>
      </c>
      <c r="T312" s="664">
        <v>76</v>
      </c>
      <c r="U312" s="664">
        <v>29</v>
      </c>
      <c r="V312" s="664" t="s">
        <v>723</v>
      </c>
      <c r="W312" s="664">
        <v>117</v>
      </c>
      <c r="X312" s="675">
        <v>1.05</v>
      </c>
      <c r="Y312" s="676">
        <v>164</v>
      </c>
    </row>
    <row r="313" spans="1:25" s="158" customFormat="1" ht="14.1" customHeight="1" x14ac:dyDescent="0.2">
      <c r="A313" s="561" t="s">
        <v>420</v>
      </c>
      <c r="B313" s="561" t="s">
        <v>421</v>
      </c>
      <c r="C313" s="561" t="s">
        <v>746</v>
      </c>
      <c r="D313" s="561"/>
      <c r="E313" s="653">
        <v>108</v>
      </c>
      <c r="F313" s="662">
        <v>57</v>
      </c>
      <c r="G313" s="662">
        <v>56</v>
      </c>
      <c r="H313" s="662">
        <v>50</v>
      </c>
      <c r="I313" s="662">
        <v>11</v>
      </c>
      <c r="J313" s="662" t="s">
        <v>723</v>
      </c>
      <c r="K313" s="662" t="s">
        <v>723</v>
      </c>
      <c r="L313" s="666">
        <v>185</v>
      </c>
      <c r="M313" s="675">
        <v>1.75</v>
      </c>
      <c r="N313" s="664">
        <v>15</v>
      </c>
      <c r="O313" s="664">
        <v>54</v>
      </c>
      <c r="P313" s="664">
        <v>26</v>
      </c>
      <c r="Q313" s="676">
        <v>280</v>
      </c>
      <c r="R313" s="664">
        <v>172</v>
      </c>
      <c r="S313" s="664">
        <v>120</v>
      </c>
      <c r="T313" s="664">
        <v>212</v>
      </c>
      <c r="U313" s="664">
        <v>481</v>
      </c>
      <c r="V313" s="664">
        <v>1314</v>
      </c>
      <c r="W313" s="664">
        <v>2299</v>
      </c>
      <c r="X313" s="675">
        <v>21.71</v>
      </c>
      <c r="Y313" s="676">
        <v>29</v>
      </c>
    </row>
    <row r="314" spans="1:25" s="158" customFormat="1" ht="14.1" customHeight="1" x14ac:dyDescent="0.2">
      <c r="A314" s="561" t="s">
        <v>380</v>
      </c>
      <c r="B314" s="561" t="s">
        <v>381</v>
      </c>
      <c r="C314" s="561" t="s">
        <v>746</v>
      </c>
      <c r="D314" s="561"/>
      <c r="E314" s="653">
        <v>139</v>
      </c>
      <c r="F314" s="662">
        <v>64</v>
      </c>
      <c r="G314" s="662">
        <v>44</v>
      </c>
      <c r="H314" s="662">
        <v>39</v>
      </c>
      <c r="I314" s="662">
        <v>7</v>
      </c>
      <c r="J314" s="662">
        <v>16</v>
      </c>
      <c r="K314" s="662">
        <v>28</v>
      </c>
      <c r="L314" s="666">
        <v>198</v>
      </c>
      <c r="M314" s="675">
        <v>1.44</v>
      </c>
      <c r="N314" s="664" t="s">
        <v>723</v>
      </c>
      <c r="O314" s="664" t="s">
        <v>723</v>
      </c>
      <c r="P314" s="664">
        <v>34</v>
      </c>
      <c r="Q314" s="676">
        <v>256</v>
      </c>
      <c r="R314" s="664">
        <v>166</v>
      </c>
      <c r="S314" s="664">
        <v>139</v>
      </c>
      <c r="T314" s="664">
        <v>481</v>
      </c>
      <c r="U314" s="664">
        <v>459</v>
      </c>
      <c r="V314" s="664">
        <v>245</v>
      </c>
      <c r="W314" s="664">
        <v>1490</v>
      </c>
      <c r="X314" s="675">
        <v>10.87</v>
      </c>
      <c r="Y314" s="676">
        <v>81</v>
      </c>
    </row>
    <row r="315" spans="1:25" s="158" customFormat="1" ht="14.1" customHeight="1" x14ac:dyDescent="0.2">
      <c r="A315" s="561" t="s">
        <v>32</v>
      </c>
      <c r="B315" s="561" t="s">
        <v>692</v>
      </c>
      <c r="C315" s="561" t="s">
        <v>743</v>
      </c>
      <c r="D315" s="561"/>
      <c r="E315" s="653">
        <v>91</v>
      </c>
      <c r="F315" s="662">
        <v>55</v>
      </c>
      <c r="G315" s="662" t="s">
        <v>723</v>
      </c>
      <c r="H315" s="662" t="s">
        <v>723</v>
      </c>
      <c r="I315" s="662" t="s">
        <v>723</v>
      </c>
      <c r="J315" s="662" t="s">
        <v>723</v>
      </c>
      <c r="K315" s="662" t="s">
        <v>723</v>
      </c>
      <c r="L315" s="666">
        <v>61</v>
      </c>
      <c r="M315" s="675">
        <v>0.68</v>
      </c>
      <c r="N315" s="664">
        <v>11</v>
      </c>
      <c r="O315" s="664">
        <v>18</v>
      </c>
      <c r="P315" s="664">
        <v>19</v>
      </c>
      <c r="Q315" s="676">
        <v>109</v>
      </c>
      <c r="R315" s="664">
        <v>6</v>
      </c>
      <c r="S315" s="664" t="s">
        <v>723</v>
      </c>
      <c r="T315" s="664">
        <v>34</v>
      </c>
      <c r="U315" s="664" t="s">
        <v>723</v>
      </c>
      <c r="V315" s="664" t="s">
        <v>723</v>
      </c>
      <c r="W315" s="664">
        <v>40</v>
      </c>
      <c r="X315" s="675">
        <v>0.45</v>
      </c>
      <c r="Y315" s="676">
        <v>64</v>
      </c>
    </row>
    <row r="316" spans="1:25" s="158" customFormat="1" ht="14.1" customHeight="1" x14ac:dyDescent="0.2">
      <c r="A316" s="561" t="s">
        <v>252</v>
      </c>
      <c r="B316" s="561" t="s">
        <v>253</v>
      </c>
      <c r="C316" s="561" t="s">
        <v>749</v>
      </c>
      <c r="D316" s="561"/>
      <c r="E316" s="653">
        <v>61</v>
      </c>
      <c r="F316" s="662">
        <v>23</v>
      </c>
      <c r="G316" s="662" t="s">
        <v>723</v>
      </c>
      <c r="H316" s="662" t="s">
        <v>723</v>
      </c>
      <c r="I316" s="662" t="s">
        <v>723</v>
      </c>
      <c r="J316" s="662" t="s">
        <v>723</v>
      </c>
      <c r="K316" s="662" t="s">
        <v>723</v>
      </c>
      <c r="L316" s="666">
        <v>30</v>
      </c>
      <c r="M316" s="675">
        <v>0.49</v>
      </c>
      <c r="N316" s="664">
        <v>12</v>
      </c>
      <c r="O316" s="664">
        <v>37</v>
      </c>
      <c r="P316" s="664">
        <v>41</v>
      </c>
      <c r="Q316" s="676">
        <v>120</v>
      </c>
      <c r="R316" s="664" t="s">
        <v>723</v>
      </c>
      <c r="S316" s="664">
        <v>5</v>
      </c>
      <c r="T316" s="664">
        <v>8</v>
      </c>
      <c r="U316" s="664" t="s">
        <v>723</v>
      </c>
      <c r="V316" s="664" t="s">
        <v>723</v>
      </c>
      <c r="W316" s="664">
        <v>14</v>
      </c>
      <c r="X316" s="675">
        <v>0.23</v>
      </c>
      <c r="Y316" s="676">
        <v>7</v>
      </c>
    </row>
    <row r="317" spans="1:25" s="158" customFormat="1" ht="14.1" customHeight="1" x14ac:dyDescent="0.2">
      <c r="A317" s="561" t="s">
        <v>324</v>
      </c>
      <c r="B317" s="561" t="s">
        <v>325</v>
      </c>
      <c r="C317" s="561" t="s">
        <v>745</v>
      </c>
      <c r="D317" s="561"/>
      <c r="E317" s="653">
        <v>41</v>
      </c>
      <c r="F317" s="662">
        <v>19</v>
      </c>
      <c r="G317" s="662" t="s">
        <v>723</v>
      </c>
      <c r="H317" s="662">
        <v>8</v>
      </c>
      <c r="I317" s="662" t="s">
        <v>723</v>
      </c>
      <c r="J317" s="662" t="s">
        <v>723</v>
      </c>
      <c r="K317" s="662" t="s">
        <v>723</v>
      </c>
      <c r="L317" s="666">
        <v>32</v>
      </c>
      <c r="M317" s="675">
        <v>0.8</v>
      </c>
      <c r="N317" s="664" t="s">
        <v>723</v>
      </c>
      <c r="O317" s="664" t="s">
        <v>723</v>
      </c>
      <c r="P317" s="664">
        <v>6</v>
      </c>
      <c r="Q317" s="676">
        <v>46</v>
      </c>
      <c r="R317" s="664">
        <v>25</v>
      </c>
      <c r="S317" s="664">
        <v>50</v>
      </c>
      <c r="T317" s="664">
        <v>70</v>
      </c>
      <c r="U317" s="664">
        <v>18</v>
      </c>
      <c r="V317" s="664">
        <v>45</v>
      </c>
      <c r="W317" s="664">
        <v>208</v>
      </c>
      <c r="X317" s="675">
        <v>5.2</v>
      </c>
      <c r="Y317" s="676" t="s">
        <v>723</v>
      </c>
    </row>
    <row r="318" spans="1:25" s="158" customFormat="1" ht="14.1" customHeight="1" x14ac:dyDescent="0.2">
      <c r="A318" s="561" t="s">
        <v>354</v>
      </c>
      <c r="B318" s="561" t="s">
        <v>355</v>
      </c>
      <c r="C318" s="561" t="s">
        <v>745</v>
      </c>
      <c r="D318" s="561"/>
      <c r="E318" s="653">
        <v>52</v>
      </c>
      <c r="F318" s="662" t="s">
        <v>723</v>
      </c>
      <c r="G318" s="662" t="s">
        <v>723</v>
      </c>
      <c r="H318" s="662" t="s">
        <v>723</v>
      </c>
      <c r="I318" s="662" t="s">
        <v>723</v>
      </c>
      <c r="J318" s="662" t="s">
        <v>723</v>
      </c>
      <c r="K318" s="662" t="s">
        <v>723</v>
      </c>
      <c r="L318" s="666">
        <v>5</v>
      </c>
      <c r="M318" s="675">
        <v>0.1</v>
      </c>
      <c r="N318" s="664">
        <v>10</v>
      </c>
      <c r="O318" s="664" t="s">
        <v>723</v>
      </c>
      <c r="P318" s="664" t="s">
        <v>723</v>
      </c>
      <c r="Q318" s="676">
        <v>23</v>
      </c>
      <c r="R318" s="664" t="s">
        <v>723</v>
      </c>
      <c r="S318" s="664" t="s">
        <v>723</v>
      </c>
      <c r="T318" s="664" t="s">
        <v>723</v>
      </c>
      <c r="U318" s="664">
        <v>15</v>
      </c>
      <c r="V318" s="664" t="s">
        <v>723</v>
      </c>
      <c r="W318" s="664">
        <v>20</v>
      </c>
      <c r="X318" s="675">
        <v>0.39</v>
      </c>
      <c r="Y318" s="676" t="s">
        <v>723</v>
      </c>
    </row>
    <row r="319" spans="1:25" s="158" customFormat="1" ht="14.1" customHeight="1" x14ac:dyDescent="0.2">
      <c r="A319" s="561" t="s">
        <v>526</v>
      </c>
      <c r="B319" s="561" t="s">
        <v>527</v>
      </c>
      <c r="C319" s="561" t="s">
        <v>742</v>
      </c>
      <c r="D319" s="561"/>
      <c r="E319" s="653">
        <v>51.02</v>
      </c>
      <c r="F319" s="662" t="s">
        <v>723</v>
      </c>
      <c r="G319" s="662" t="s">
        <v>723</v>
      </c>
      <c r="H319" s="662" t="s">
        <v>723</v>
      </c>
      <c r="I319" s="662" t="s">
        <v>723</v>
      </c>
      <c r="J319" s="662" t="s">
        <v>723</v>
      </c>
      <c r="K319" s="662" t="s">
        <v>723</v>
      </c>
      <c r="L319" s="666" t="s">
        <v>723</v>
      </c>
      <c r="M319" s="675">
        <v>0.02</v>
      </c>
      <c r="N319" s="664" t="s">
        <v>723</v>
      </c>
      <c r="O319" s="664" t="s">
        <v>723</v>
      </c>
      <c r="P319" s="664" t="s">
        <v>723</v>
      </c>
      <c r="Q319" s="676" t="s">
        <v>723</v>
      </c>
      <c r="R319" s="664" t="s">
        <v>723</v>
      </c>
      <c r="S319" s="664" t="s">
        <v>723</v>
      </c>
      <c r="T319" s="664" t="s">
        <v>723</v>
      </c>
      <c r="U319" s="664" t="s">
        <v>723</v>
      </c>
      <c r="V319" s="664" t="s">
        <v>723</v>
      </c>
      <c r="W319" s="664" t="s">
        <v>619</v>
      </c>
      <c r="X319" s="675">
        <v>0.02</v>
      </c>
      <c r="Y319" s="676" t="s">
        <v>723</v>
      </c>
    </row>
    <row r="320" spans="1:25" s="158" customFormat="1" ht="14.1" customHeight="1" x14ac:dyDescent="0.2">
      <c r="A320" s="561" t="s">
        <v>450</v>
      </c>
      <c r="B320" s="561" t="s">
        <v>451</v>
      </c>
      <c r="C320" s="561" t="s">
        <v>742</v>
      </c>
      <c r="D320" s="561"/>
      <c r="E320" s="653">
        <v>68</v>
      </c>
      <c r="F320" s="662" t="s">
        <v>723</v>
      </c>
      <c r="G320" s="662" t="s">
        <v>723</v>
      </c>
      <c r="H320" s="662" t="s">
        <v>723</v>
      </c>
      <c r="I320" s="662" t="s">
        <v>723</v>
      </c>
      <c r="J320" s="662" t="s">
        <v>723</v>
      </c>
      <c r="K320" s="662" t="s">
        <v>723</v>
      </c>
      <c r="L320" s="666">
        <v>29</v>
      </c>
      <c r="M320" s="675">
        <v>0.43</v>
      </c>
      <c r="N320" s="664" t="s">
        <v>723</v>
      </c>
      <c r="O320" s="664">
        <v>9</v>
      </c>
      <c r="P320" s="664" t="s">
        <v>723</v>
      </c>
      <c r="Q320" s="676">
        <v>46</v>
      </c>
      <c r="R320" s="664">
        <v>8</v>
      </c>
      <c r="S320" s="664" t="s">
        <v>723</v>
      </c>
      <c r="T320" s="664">
        <v>23</v>
      </c>
      <c r="U320" s="664" t="s">
        <v>723</v>
      </c>
      <c r="V320" s="664" t="s">
        <v>723</v>
      </c>
      <c r="W320" s="664">
        <v>37</v>
      </c>
      <c r="X320" s="675">
        <v>0.55000000000000004</v>
      </c>
      <c r="Y320" s="676">
        <v>40</v>
      </c>
    </row>
    <row r="321" spans="1:28" s="158" customFormat="1" ht="14.1" customHeight="1" x14ac:dyDescent="0.2">
      <c r="A321" s="561" t="s">
        <v>196</v>
      </c>
      <c r="B321" s="561" t="s">
        <v>197</v>
      </c>
      <c r="C321" s="561" t="s">
        <v>744</v>
      </c>
      <c r="D321" s="561"/>
      <c r="E321" s="653">
        <v>33</v>
      </c>
      <c r="F321" s="662">
        <v>27</v>
      </c>
      <c r="G321" s="662" t="s">
        <v>723</v>
      </c>
      <c r="H321" s="662" t="s">
        <v>723</v>
      </c>
      <c r="I321" s="662" t="s">
        <v>723</v>
      </c>
      <c r="J321" s="662" t="s">
        <v>723</v>
      </c>
      <c r="K321" s="662" t="s">
        <v>723</v>
      </c>
      <c r="L321" s="666">
        <v>31</v>
      </c>
      <c r="M321" s="675">
        <v>0.94</v>
      </c>
      <c r="N321" s="664" t="s">
        <v>723</v>
      </c>
      <c r="O321" s="664" t="s">
        <v>723</v>
      </c>
      <c r="P321" s="664">
        <v>17</v>
      </c>
      <c r="Q321" s="676">
        <v>54</v>
      </c>
      <c r="R321" s="664">
        <v>13</v>
      </c>
      <c r="S321" s="664" t="s">
        <v>723</v>
      </c>
      <c r="T321" s="664">
        <v>14</v>
      </c>
      <c r="U321" s="664" t="s">
        <v>723</v>
      </c>
      <c r="V321" s="664">
        <v>16</v>
      </c>
      <c r="W321" s="664">
        <v>43</v>
      </c>
      <c r="X321" s="675">
        <v>1.3</v>
      </c>
      <c r="Y321" s="676">
        <v>17</v>
      </c>
    </row>
    <row r="322" spans="1:28" s="158" customFormat="1" ht="14.1" customHeight="1" x14ac:dyDescent="0.2">
      <c r="A322" s="561" t="s">
        <v>326</v>
      </c>
      <c r="B322" s="561" t="s">
        <v>327</v>
      </c>
      <c r="C322" s="561" t="s">
        <v>745</v>
      </c>
      <c r="D322" s="561"/>
      <c r="E322" s="653">
        <v>48</v>
      </c>
      <c r="F322" s="662">
        <v>32</v>
      </c>
      <c r="G322" s="662">
        <v>8</v>
      </c>
      <c r="H322" s="662" t="s">
        <v>723</v>
      </c>
      <c r="I322" s="662" t="s">
        <v>723</v>
      </c>
      <c r="J322" s="662" t="s">
        <v>723</v>
      </c>
      <c r="K322" s="662" t="s">
        <v>723</v>
      </c>
      <c r="L322" s="666">
        <v>43</v>
      </c>
      <c r="M322" s="675">
        <v>0.91</v>
      </c>
      <c r="N322" s="664" t="s">
        <v>723</v>
      </c>
      <c r="O322" s="664" t="s">
        <v>723</v>
      </c>
      <c r="P322" s="664" t="s">
        <v>723</v>
      </c>
      <c r="Q322" s="676">
        <v>50</v>
      </c>
      <c r="R322" s="664" t="s">
        <v>723</v>
      </c>
      <c r="S322" s="664">
        <v>42</v>
      </c>
      <c r="T322" s="664">
        <v>20</v>
      </c>
      <c r="U322" s="664" t="s">
        <v>723</v>
      </c>
      <c r="V322" s="664" t="s">
        <v>723</v>
      </c>
      <c r="W322" s="664">
        <v>65</v>
      </c>
      <c r="X322" s="675">
        <v>1.38</v>
      </c>
      <c r="Y322" s="676">
        <v>18</v>
      </c>
    </row>
    <row r="323" spans="1:28" s="158" customFormat="1" ht="14.1" customHeight="1" x14ac:dyDescent="0.2">
      <c r="A323" s="561" t="s">
        <v>431</v>
      </c>
      <c r="B323" s="561" t="s">
        <v>693</v>
      </c>
      <c r="C323" s="561" t="s">
        <v>742</v>
      </c>
      <c r="D323" s="561"/>
      <c r="E323" s="653">
        <v>65</v>
      </c>
      <c r="F323" s="662" t="s">
        <v>723</v>
      </c>
      <c r="G323" s="662" t="s">
        <v>723</v>
      </c>
      <c r="H323" s="662" t="s">
        <v>723</v>
      </c>
      <c r="I323" s="662" t="s">
        <v>723</v>
      </c>
      <c r="J323" s="662" t="s">
        <v>723</v>
      </c>
      <c r="K323" s="662" t="s">
        <v>723</v>
      </c>
      <c r="L323" s="666" t="s">
        <v>723</v>
      </c>
      <c r="M323" s="675">
        <v>0.06</v>
      </c>
      <c r="N323" s="664">
        <v>5</v>
      </c>
      <c r="O323" s="664">
        <v>9</v>
      </c>
      <c r="P323" s="664">
        <v>14</v>
      </c>
      <c r="Q323" s="676">
        <v>32</v>
      </c>
      <c r="R323" s="664">
        <v>7</v>
      </c>
      <c r="S323" s="664">
        <v>6</v>
      </c>
      <c r="T323" s="664">
        <v>39</v>
      </c>
      <c r="U323" s="664" t="s">
        <v>723</v>
      </c>
      <c r="V323" s="664" t="s">
        <v>723</v>
      </c>
      <c r="W323" s="664">
        <v>53</v>
      </c>
      <c r="X323" s="675">
        <v>0.82</v>
      </c>
      <c r="Y323" s="676">
        <v>6</v>
      </c>
    </row>
    <row r="324" spans="1:28" s="158" customFormat="1" ht="14.1" customHeight="1" x14ac:dyDescent="0.2">
      <c r="A324" s="561" t="s">
        <v>570</v>
      </c>
      <c r="B324" s="561" t="s">
        <v>571</v>
      </c>
      <c r="C324" s="561" t="s">
        <v>748</v>
      </c>
      <c r="D324" s="561"/>
      <c r="E324" s="653">
        <v>24</v>
      </c>
      <c r="F324" s="662" t="s">
        <v>723</v>
      </c>
      <c r="G324" s="662" t="s">
        <v>723</v>
      </c>
      <c r="H324" s="662" t="s">
        <v>723</v>
      </c>
      <c r="I324" s="662" t="s">
        <v>723</v>
      </c>
      <c r="J324" s="662" t="s">
        <v>723</v>
      </c>
      <c r="K324" s="662" t="s">
        <v>723</v>
      </c>
      <c r="L324" s="666">
        <v>7</v>
      </c>
      <c r="M324" s="675">
        <v>0.28999999999999998</v>
      </c>
      <c r="N324" s="664">
        <v>5</v>
      </c>
      <c r="O324" s="664" t="s">
        <v>723</v>
      </c>
      <c r="P324" s="664" t="s">
        <v>723</v>
      </c>
      <c r="Q324" s="676">
        <v>18</v>
      </c>
      <c r="R324" s="664" t="s">
        <v>723</v>
      </c>
      <c r="S324" s="664" t="s">
        <v>723</v>
      </c>
      <c r="T324" s="664" t="s">
        <v>723</v>
      </c>
      <c r="U324" s="664" t="s">
        <v>723</v>
      </c>
      <c r="V324" s="664">
        <v>5</v>
      </c>
      <c r="W324" s="664">
        <v>9</v>
      </c>
      <c r="X324" s="675">
        <v>0.38</v>
      </c>
      <c r="Y324" s="676" t="s">
        <v>723</v>
      </c>
    </row>
    <row r="325" spans="1:28" s="158" customFormat="1" ht="14.1" customHeight="1" x14ac:dyDescent="0.2">
      <c r="A325" s="561" t="s">
        <v>580</v>
      </c>
      <c r="B325" s="561" t="s">
        <v>581</v>
      </c>
      <c r="C325" s="561" t="s">
        <v>748</v>
      </c>
      <c r="D325" s="561"/>
      <c r="E325" s="653">
        <v>46</v>
      </c>
      <c r="F325" s="662">
        <v>6</v>
      </c>
      <c r="G325" s="662" t="s">
        <v>723</v>
      </c>
      <c r="H325" s="662" t="s">
        <v>723</v>
      </c>
      <c r="I325" s="662" t="s">
        <v>723</v>
      </c>
      <c r="J325" s="662" t="s">
        <v>723</v>
      </c>
      <c r="K325" s="662" t="s">
        <v>723</v>
      </c>
      <c r="L325" s="666">
        <v>7</v>
      </c>
      <c r="M325" s="675">
        <v>0.15</v>
      </c>
      <c r="N325" s="664" t="s">
        <v>723</v>
      </c>
      <c r="O325" s="664" t="s">
        <v>723</v>
      </c>
      <c r="P325" s="664" t="s">
        <v>723</v>
      </c>
      <c r="Q325" s="676">
        <v>12</v>
      </c>
      <c r="R325" s="664">
        <v>6</v>
      </c>
      <c r="S325" s="664" t="s">
        <v>723</v>
      </c>
      <c r="T325" s="664" t="s">
        <v>723</v>
      </c>
      <c r="U325" s="664">
        <v>15</v>
      </c>
      <c r="V325" s="664" t="s">
        <v>723</v>
      </c>
      <c r="W325" s="664">
        <v>21</v>
      </c>
      <c r="X325" s="675">
        <v>0.46</v>
      </c>
      <c r="Y325" s="676" t="s">
        <v>723</v>
      </c>
    </row>
    <row r="326" spans="1:28" s="158" customFormat="1" ht="14.1" customHeight="1" x14ac:dyDescent="0.2">
      <c r="A326" s="561" t="s">
        <v>85</v>
      </c>
      <c r="B326" s="561" t="s">
        <v>86</v>
      </c>
      <c r="C326" s="561" t="s">
        <v>743</v>
      </c>
      <c r="D326" s="561"/>
      <c r="E326" s="653">
        <v>47</v>
      </c>
      <c r="F326" s="662" t="s">
        <v>723</v>
      </c>
      <c r="G326" s="662" t="s">
        <v>723</v>
      </c>
      <c r="H326" s="662" t="s">
        <v>723</v>
      </c>
      <c r="I326" s="662" t="s">
        <v>723</v>
      </c>
      <c r="J326" s="662" t="s">
        <v>723</v>
      </c>
      <c r="K326" s="662" t="s">
        <v>723</v>
      </c>
      <c r="L326" s="666">
        <v>5</v>
      </c>
      <c r="M326" s="675">
        <v>0.11</v>
      </c>
      <c r="N326" s="664" t="s">
        <v>723</v>
      </c>
      <c r="O326" s="664" t="s">
        <v>723</v>
      </c>
      <c r="P326" s="664" t="s">
        <v>723</v>
      </c>
      <c r="Q326" s="676">
        <v>15</v>
      </c>
      <c r="R326" s="664" t="s">
        <v>723</v>
      </c>
      <c r="S326" s="664" t="s">
        <v>723</v>
      </c>
      <c r="T326" s="664" t="s">
        <v>723</v>
      </c>
      <c r="U326" s="664" t="s">
        <v>723</v>
      </c>
      <c r="V326" s="664" t="s">
        <v>723</v>
      </c>
      <c r="W326" s="664" t="s">
        <v>619</v>
      </c>
      <c r="X326" s="675">
        <v>0.04</v>
      </c>
      <c r="Y326" s="676" t="s">
        <v>723</v>
      </c>
    </row>
    <row r="327" spans="1:28" s="158" customFormat="1" ht="14.1" customHeight="1" x14ac:dyDescent="0.2">
      <c r="A327" s="561" t="s">
        <v>182</v>
      </c>
      <c r="B327" s="561" t="s">
        <v>183</v>
      </c>
      <c r="C327" s="561" t="s">
        <v>744</v>
      </c>
      <c r="D327" s="561"/>
      <c r="E327" s="653">
        <v>41</v>
      </c>
      <c r="F327" s="662" t="s">
        <v>723</v>
      </c>
      <c r="G327" s="662" t="s">
        <v>723</v>
      </c>
      <c r="H327" s="662" t="s">
        <v>723</v>
      </c>
      <c r="I327" s="662" t="s">
        <v>723</v>
      </c>
      <c r="J327" s="662" t="s">
        <v>723</v>
      </c>
      <c r="K327" s="662" t="s">
        <v>723</v>
      </c>
      <c r="L327" s="666">
        <v>17</v>
      </c>
      <c r="M327" s="675">
        <v>0.42</v>
      </c>
      <c r="N327" s="664" t="s">
        <v>723</v>
      </c>
      <c r="O327" s="664" t="s">
        <v>723</v>
      </c>
      <c r="P327" s="664" t="s">
        <v>723</v>
      </c>
      <c r="Q327" s="676">
        <v>23</v>
      </c>
      <c r="R327" s="664" t="s">
        <v>723</v>
      </c>
      <c r="S327" s="664" t="s">
        <v>723</v>
      </c>
      <c r="T327" s="664" t="s">
        <v>723</v>
      </c>
      <c r="U327" s="664" t="s">
        <v>723</v>
      </c>
      <c r="V327" s="664" t="s">
        <v>723</v>
      </c>
      <c r="W327" s="664" t="s">
        <v>619</v>
      </c>
      <c r="X327" s="675">
        <v>0.05</v>
      </c>
      <c r="Y327" s="676">
        <v>5</v>
      </c>
    </row>
    <row r="328" spans="1:28" s="158" customFormat="1" ht="14.1" customHeight="1" x14ac:dyDescent="0.2">
      <c r="A328" s="561" t="s">
        <v>506</v>
      </c>
      <c r="B328" s="561" t="s">
        <v>507</v>
      </c>
      <c r="C328" s="561" t="s">
        <v>742</v>
      </c>
      <c r="D328" s="561"/>
      <c r="E328" s="653">
        <v>46.22</v>
      </c>
      <c r="F328" s="662" t="s">
        <v>723</v>
      </c>
      <c r="G328" s="662" t="s">
        <v>723</v>
      </c>
      <c r="H328" s="662" t="s">
        <v>723</v>
      </c>
      <c r="I328" s="662" t="s">
        <v>723</v>
      </c>
      <c r="J328" s="662" t="s">
        <v>723</v>
      </c>
      <c r="K328" s="662" t="s">
        <v>723</v>
      </c>
      <c r="L328" s="666">
        <v>24</v>
      </c>
      <c r="M328" s="675">
        <v>0.52</v>
      </c>
      <c r="N328" s="664" t="s">
        <v>723</v>
      </c>
      <c r="O328" s="664">
        <v>15</v>
      </c>
      <c r="P328" s="664" t="s">
        <v>723</v>
      </c>
      <c r="Q328" s="676">
        <v>49</v>
      </c>
      <c r="R328" s="664" t="s">
        <v>723</v>
      </c>
      <c r="S328" s="664" t="s">
        <v>723</v>
      </c>
      <c r="T328" s="664" t="s">
        <v>723</v>
      </c>
      <c r="U328" s="664" t="s">
        <v>723</v>
      </c>
      <c r="V328" s="664" t="s">
        <v>723</v>
      </c>
      <c r="W328" s="664">
        <v>5</v>
      </c>
      <c r="X328" s="675">
        <v>0.11</v>
      </c>
      <c r="Y328" s="676">
        <v>5</v>
      </c>
    </row>
    <row r="329" spans="1:28" s="158" customFormat="1" ht="14.1" customHeight="1" x14ac:dyDescent="0.2">
      <c r="A329" s="561" t="s">
        <v>604</v>
      </c>
      <c r="B329" s="561" t="s">
        <v>605</v>
      </c>
      <c r="C329" s="561" t="s">
        <v>748</v>
      </c>
      <c r="D329" s="561"/>
      <c r="E329" s="653">
        <v>15.74</v>
      </c>
      <c r="F329" s="662" t="s">
        <v>723</v>
      </c>
      <c r="G329" s="662" t="s">
        <v>723</v>
      </c>
      <c r="H329" s="662" t="s">
        <v>723</v>
      </c>
      <c r="I329" s="662" t="s">
        <v>723</v>
      </c>
      <c r="J329" s="662" t="s">
        <v>723</v>
      </c>
      <c r="K329" s="662" t="s">
        <v>723</v>
      </c>
      <c r="L329" s="666">
        <v>6</v>
      </c>
      <c r="M329" s="675">
        <v>0.38</v>
      </c>
      <c r="N329" s="664" t="s">
        <v>723</v>
      </c>
      <c r="O329" s="664" t="s">
        <v>723</v>
      </c>
      <c r="P329" s="664" t="s">
        <v>723</v>
      </c>
      <c r="Q329" s="676">
        <v>14</v>
      </c>
      <c r="R329" s="664" t="s">
        <v>723</v>
      </c>
      <c r="S329" s="664" t="s">
        <v>723</v>
      </c>
      <c r="T329" s="664" t="s">
        <v>723</v>
      </c>
      <c r="U329" s="664" t="s">
        <v>723</v>
      </c>
      <c r="V329" s="664" t="s">
        <v>723</v>
      </c>
      <c r="W329" s="664" t="s">
        <v>619</v>
      </c>
      <c r="X329" s="675">
        <v>0.13</v>
      </c>
      <c r="Y329" s="676" t="s">
        <v>723</v>
      </c>
    </row>
    <row r="330" spans="1:28" s="158" customFormat="1" ht="14.1" customHeight="1" x14ac:dyDescent="0.2">
      <c r="A330" s="561" t="s">
        <v>382</v>
      </c>
      <c r="B330" s="561" t="s">
        <v>383</v>
      </c>
      <c r="C330" s="561" t="s">
        <v>746</v>
      </c>
      <c r="D330" s="561"/>
      <c r="E330" s="653">
        <v>122</v>
      </c>
      <c r="F330" s="662">
        <v>39</v>
      </c>
      <c r="G330" s="662">
        <v>27</v>
      </c>
      <c r="H330" s="662">
        <v>7</v>
      </c>
      <c r="I330" s="662">
        <v>7</v>
      </c>
      <c r="J330" s="662">
        <v>32</v>
      </c>
      <c r="K330" s="662">
        <v>6</v>
      </c>
      <c r="L330" s="666">
        <v>118</v>
      </c>
      <c r="M330" s="675">
        <v>0.99</v>
      </c>
      <c r="N330" s="664">
        <v>47</v>
      </c>
      <c r="O330" s="664">
        <v>23</v>
      </c>
      <c r="P330" s="664">
        <v>32</v>
      </c>
      <c r="Q330" s="676">
        <v>220</v>
      </c>
      <c r="R330" s="664" t="s">
        <v>723</v>
      </c>
      <c r="S330" s="664" t="s">
        <v>723</v>
      </c>
      <c r="T330" s="664">
        <v>105</v>
      </c>
      <c r="U330" s="664">
        <v>162</v>
      </c>
      <c r="V330" s="664">
        <v>2165</v>
      </c>
      <c r="W330" s="664">
        <v>2503</v>
      </c>
      <c r="X330" s="675">
        <v>20.97</v>
      </c>
      <c r="Y330" s="676" t="s">
        <v>723</v>
      </c>
    </row>
    <row r="331" spans="1:28" s="158" customFormat="1" ht="14.1" customHeight="1" x14ac:dyDescent="0.2">
      <c r="A331" s="561" t="s">
        <v>582</v>
      </c>
      <c r="B331" s="561" t="s">
        <v>583</v>
      </c>
      <c r="C331" s="561" t="s">
        <v>748</v>
      </c>
      <c r="D331" s="561"/>
      <c r="E331" s="653">
        <v>29.18</v>
      </c>
      <c r="F331" s="662">
        <v>9</v>
      </c>
      <c r="G331" s="662" t="s">
        <v>723</v>
      </c>
      <c r="H331" s="662" t="s">
        <v>723</v>
      </c>
      <c r="I331" s="662" t="s">
        <v>723</v>
      </c>
      <c r="J331" s="662" t="s">
        <v>723</v>
      </c>
      <c r="K331" s="662" t="s">
        <v>723</v>
      </c>
      <c r="L331" s="666">
        <v>13</v>
      </c>
      <c r="M331" s="675">
        <v>0.45</v>
      </c>
      <c r="N331" s="664">
        <v>9</v>
      </c>
      <c r="O331" s="664" t="s">
        <v>723</v>
      </c>
      <c r="P331" s="664" t="s">
        <v>723</v>
      </c>
      <c r="Q331" s="676">
        <v>29</v>
      </c>
      <c r="R331" s="664">
        <v>9</v>
      </c>
      <c r="S331" s="664" t="s">
        <v>723</v>
      </c>
      <c r="T331" s="664">
        <v>16</v>
      </c>
      <c r="U331" s="664">
        <v>34</v>
      </c>
      <c r="V331" s="664" t="s">
        <v>723</v>
      </c>
      <c r="W331" s="664">
        <v>59</v>
      </c>
      <c r="X331" s="675">
        <v>2.0299999999999998</v>
      </c>
      <c r="Y331" s="676" t="s">
        <v>723</v>
      </c>
    </row>
    <row r="332" spans="1:28" s="158" customFormat="1" ht="14.1" customHeight="1" x14ac:dyDescent="0.2">
      <c r="A332" s="561" t="s">
        <v>63</v>
      </c>
      <c r="B332" s="561" t="s">
        <v>64</v>
      </c>
      <c r="C332" s="561" t="s">
        <v>743</v>
      </c>
      <c r="D332" s="561"/>
      <c r="E332" s="653">
        <v>142</v>
      </c>
      <c r="F332" s="662">
        <v>30</v>
      </c>
      <c r="G332" s="662" t="s">
        <v>723</v>
      </c>
      <c r="H332" s="662" t="s">
        <v>723</v>
      </c>
      <c r="I332" s="662" t="s">
        <v>723</v>
      </c>
      <c r="J332" s="662" t="s">
        <v>723</v>
      </c>
      <c r="K332" s="662">
        <v>13</v>
      </c>
      <c r="L332" s="666">
        <v>47</v>
      </c>
      <c r="M332" s="675">
        <v>0.33</v>
      </c>
      <c r="N332" s="664">
        <v>9</v>
      </c>
      <c r="O332" s="664">
        <v>9</v>
      </c>
      <c r="P332" s="664">
        <v>8</v>
      </c>
      <c r="Q332" s="676">
        <v>73</v>
      </c>
      <c r="R332" s="664" t="s">
        <v>723</v>
      </c>
      <c r="S332" s="664" t="s">
        <v>723</v>
      </c>
      <c r="T332" s="664" t="s">
        <v>723</v>
      </c>
      <c r="U332" s="664" t="s">
        <v>723</v>
      </c>
      <c r="V332" s="664" t="s">
        <v>723</v>
      </c>
      <c r="W332" s="664">
        <v>20</v>
      </c>
      <c r="X332" s="675">
        <v>0.14000000000000001</v>
      </c>
      <c r="Y332" s="676">
        <v>8</v>
      </c>
    </row>
    <row r="333" spans="1:28" s="158" customFormat="1" ht="14.1" customHeight="1" x14ac:dyDescent="0.2">
      <c r="A333" s="561" t="s">
        <v>555</v>
      </c>
      <c r="B333" s="561" t="s">
        <v>694</v>
      </c>
      <c r="C333" s="561" t="s">
        <v>748</v>
      </c>
      <c r="D333" s="561"/>
      <c r="E333" s="653">
        <v>208</v>
      </c>
      <c r="F333" s="662">
        <v>55</v>
      </c>
      <c r="G333" s="662">
        <v>5</v>
      </c>
      <c r="H333" s="662" t="s">
        <v>723</v>
      </c>
      <c r="I333" s="662" t="s">
        <v>723</v>
      </c>
      <c r="J333" s="662" t="s">
        <v>723</v>
      </c>
      <c r="K333" s="662" t="s">
        <v>723</v>
      </c>
      <c r="L333" s="666">
        <v>65</v>
      </c>
      <c r="M333" s="675">
        <v>0.32</v>
      </c>
      <c r="N333" s="664">
        <v>17</v>
      </c>
      <c r="O333" s="664">
        <v>5</v>
      </c>
      <c r="P333" s="664">
        <v>5</v>
      </c>
      <c r="Q333" s="676">
        <v>92</v>
      </c>
      <c r="R333" s="664" t="s">
        <v>723</v>
      </c>
      <c r="S333" s="664">
        <v>9</v>
      </c>
      <c r="T333" s="664">
        <v>62</v>
      </c>
      <c r="U333" s="664">
        <v>41</v>
      </c>
      <c r="V333" s="664" t="s">
        <v>723</v>
      </c>
      <c r="W333" s="664">
        <v>112</v>
      </c>
      <c r="X333" s="675">
        <v>0.54</v>
      </c>
      <c r="Y333" s="676" t="s">
        <v>723</v>
      </c>
    </row>
    <row r="334" spans="1:28" s="158" customFormat="1" ht="14.1" customHeight="1" x14ac:dyDescent="0.2">
      <c r="A334" s="561" t="s">
        <v>472</v>
      </c>
      <c r="B334" s="561" t="s">
        <v>473</v>
      </c>
      <c r="C334" s="561" t="s">
        <v>742</v>
      </c>
      <c r="D334" s="561"/>
      <c r="E334" s="653">
        <v>49</v>
      </c>
      <c r="F334" s="662">
        <v>6</v>
      </c>
      <c r="G334" s="662" t="s">
        <v>723</v>
      </c>
      <c r="H334" s="662" t="s">
        <v>723</v>
      </c>
      <c r="I334" s="662" t="s">
        <v>723</v>
      </c>
      <c r="J334" s="662" t="s">
        <v>723</v>
      </c>
      <c r="K334" s="662" t="s">
        <v>723</v>
      </c>
      <c r="L334" s="666">
        <v>7</v>
      </c>
      <c r="M334" s="675">
        <v>0.14000000000000001</v>
      </c>
      <c r="N334" s="664" t="s">
        <v>723</v>
      </c>
      <c r="O334" s="664" t="s">
        <v>723</v>
      </c>
      <c r="P334" s="664" t="s">
        <v>723</v>
      </c>
      <c r="Q334" s="676">
        <v>13</v>
      </c>
      <c r="R334" s="664" t="s">
        <v>723</v>
      </c>
      <c r="S334" s="664" t="s">
        <v>723</v>
      </c>
      <c r="T334" s="664">
        <v>34</v>
      </c>
      <c r="U334" s="664" t="s">
        <v>723</v>
      </c>
      <c r="V334" s="664" t="s">
        <v>723</v>
      </c>
      <c r="W334" s="664">
        <v>36</v>
      </c>
      <c r="X334" s="675">
        <v>0.74</v>
      </c>
      <c r="Y334" s="676" t="s">
        <v>723</v>
      </c>
    </row>
    <row r="335" spans="1:28" s="158" customFormat="1" ht="14.1" customHeight="1" x14ac:dyDescent="0.2">
      <c r="A335" s="561" t="s">
        <v>432</v>
      </c>
      <c r="B335" s="561" t="s">
        <v>695</v>
      </c>
      <c r="C335" s="561" t="s">
        <v>742</v>
      </c>
      <c r="D335" s="561"/>
      <c r="E335" s="653">
        <v>62</v>
      </c>
      <c r="F335" s="677" t="s">
        <v>723</v>
      </c>
      <c r="G335" s="677" t="s">
        <v>723</v>
      </c>
      <c r="H335" s="677" t="s">
        <v>723</v>
      </c>
      <c r="I335" s="677" t="s">
        <v>723</v>
      </c>
      <c r="J335" s="677" t="s">
        <v>723</v>
      </c>
      <c r="K335" s="677" t="s">
        <v>723</v>
      </c>
      <c r="L335" s="758">
        <v>5</v>
      </c>
      <c r="M335" s="678">
        <v>0.08</v>
      </c>
      <c r="N335" s="679" t="s">
        <v>723</v>
      </c>
      <c r="O335" s="679" t="s">
        <v>723</v>
      </c>
      <c r="P335" s="679" t="s">
        <v>723</v>
      </c>
      <c r="Q335" s="680">
        <v>5</v>
      </c>
      <c r="R335" s="679">
        <v>11</v>
      </c>
      <c r="S335" s="679">
        <v>14</v>
      </c>
      <c r="T335" s="679" t="s">
        <v>723</v>
      </c>
      <c r="U335" s="679" t="s">
        <v>723</v>
      </c>
      <c r="V335" s="679" t="s">
        <v>723</v>
      </c>
      <c r="W335" s="679">
        <v>29</v>
      </c>
      <c r="X335" s="678">
        <v>0.47</v>
      </c>
      <c r="Y335" s="680" t="s">
        <v>723</v>
      </c>
      <c r="Z335" s="161"/>
      <c r="AA335" s="161"/>
      <c r="AB335" s="161"/>
    </row>
    <row r="336" spans="1:28" s="158" customFormat="1" ht="14.1" customHeight="1" x14ac:dyDescent="0.2">
      <c r="A336" s="561" t="s">
        <v>97</v>
      </c>
      <c r="B336" s="561" t="s">
        <v>98</v>
      </c>
      <c r="C336" s="561" t="s">
        <v>743</v>
      </c>
      <c r="D336" s="561"/>
      <c r="E336" s="653">
        <v>145</v>
      </c>
      <c r="F336" s="662">
        <v>19</v>
      </c>
      <c r="G336" s="662" t="s">
        <v>723</v>
      </c>
      <c r="H336" s="662" t="s">
        <v>723</v>
      </c>
      <c r="I336" s="662" t="s">
        <v>723</v>
      </c>
      <c r="J336" s="662" t="s">
        <v>723</v>
      </c>
      <c r="K336" s="662" t="s">
        <v>723</v>
      </c>
      <c r="L336" s="666">
        <v>20</v>
      </c>
      <c r="M336" s="675">
        <v>0.14000000000000001</v>
      </c>
      <c r="N336" s="664" t="s">
        <v>723</v>
      </c>
      <c r="O336" s="664" t="s">
        <v>723</v>
      </c>
      <c r="P336" s="664">
        <v>13</v>
      </c>
      <c r="Q336" s="676">
        <v>44</v>
      </c>
      <c r="R336" s="664" t="s">
        <v>723</v>
      </c>
      <c r="S336" s="664" t="s">
        <v>723</v>
      </c>
      <c r="T336" s="664">
        <v>6</v>
      </c>
      <c r="U336" s="664" t="s">
        <v>723</v>
      </c>
      <c r="V336" s="664" t="s">
        <v>723</v>
      </c>
      <c r="W336" s="664">
        <v>8</v>
      </c>
      <c r="X336" s="675">
        <v>0.06</v>
      </c>
      <c r="Y336" s="676">
        <v>10</v>
      </c>
    </row>
    <row r="337" spans="1:26" s="158" customFormat="1" ht="14.1" customHeight="1" x14ac:dyDescent="0.2">
      <c r="A337" s="561" t="s">
        <v>528</v>
      </c>
      <c r="B337" s="561" t="s">
        <v>529</v>
      </c>
      <c r="C337" s="561" t="s">
        <v>742</v>
      </c>
      <c r="D337" s="561"/>
      <c r="E337" s="653">
        <v>41</v>
      </c>
      <c r="F337" s="662">
        <v>12</v>
      </c>
      <c r="G337" s="662" t="s">
        <v>723</v>
      </c>
      <c r="H337" s="662" t="s">
        <v>723</v>
      </c>
      <c r="I337" s="662" t="s">
        <v>723</v>
      </c>
      <c r="J337" s="662" t="s">
        <v>723</v>
      </c>
      <c r="K337" s="662" t="s">
        <v>723</v>
      </c>
      <c r="L337" s="666">
        <v>15</v>
      </c>
      <c r="M337" s="675">
        <v>0.37</v>
      </c>
      <c r="N337" s="664" t="s">
        <v>723</v>
      </c>
      <c r="O337" s="664" t="s">
        <v>723</v>
      </c>
      <c r="P337" s="664" t="s">
        <v>723</v>
      </c>
      <c r="Q337" s="676">
        <v>16</v>
      </c>
      <c r="R337" s="664">
        <v>17</v>
      </c>
      <c r="S337" s="664">
        <v>23</v>
      </c>
      <c r="T337" s="664">
        <v>64</v>
      </c>
      <c r="U337" s="664" t="s">
        <v>723</v>
      </c>
      <c r="V337" s="664" t="s">
        <v>723</v>
      </c>
      <c r="W337" s="664">
        <v>112</v>
      </c>
      <c r="X337" s="675">
        <v>2.77</v>
      </c>
      <c r="Y337" s="676" t="s">
        <v>723</v>
      </c>
    </row>
    <row r="338" spans="1:26" s="158" customFormat="1" ht="14.1" customHeight="1" x14ac:dyDescent="0.2">
      <c r="A338" s="561" t="s">
        <v>433</v>
      </c>
      <c r="B338" s="561" t="s">
        <v>696</v>
      </c>
      <c r="C338" s="561" t="s">
        <v>742</v>
      </c>
      <c r="D338" s="561"/>
      <c r="E338" s="653">
        <v>64.41</v>
      </c>
      <c r="F338" s="662">
        <v>30</v>
      </c>
      <c r="G338" s="662" t="s">
        <v>723</v>
      </c>
      <c r="H338" s="662" t="s">
        <v>723</v>
      </c>
      <c r="I338" s="662" t="s">
        <v>723</v>
      </c>
      <c r="J338" s="662" t="s">
        <v>723</v>
      </c>
      <c r="K338" s="662" t="s">
        <v>723</v>
      </c>
      <c r="L338" s="666">
        <v>36</v>
      </c>
      <c r="M338" s="675">
        <v>0.56000000000000005</v>
      </c>
      <c r="N338" s="664">
        <v>12</v>
      </c>
      <c r="O338" s="664" t="s">
        <v>723</v>
      </c>
      <c r="P338" s="664" t="s">
        <v>723</v>
      </c>
      <c r="Q338" s="676">
        <v>56</v>
      </c>
      <c r="R338" s="664">
        <v>23</v>
      </c>
      <c r="S338" s="664">
        <v>8</v>
      </c>
      <c r="T338" s="664" t="s">
        <v>723</v>
      </c>
      <c r="U338" s="664" t="s">
        <v>723</v>
      </c>
      <c r="V338" s="664">
        <v>11</v>
      </c>
      <c r="W338" s="664">
        <v>49</v>
      </c>
      <c r="X338" s="675">
        <v>0.77</v>
      </c>
      <c r="Y338" s="676">
        <v>8</v>
      </c>
    </row>
    <row r="339" spans="1:26" s="158" customFormat="1" ht="14.1" customHeight="1" x14ac:dyDescent="0.2">
      <c r="A339" s="561" t="s">
        <v>266</v>
      </c>
      <c r="B339" s="561" t="s">
        <v>267</v>
      </c>
      <c r="C339" s="561" t="s">
        <v>749</v>
      </c>
      <c r="D339" s="561"/>
      <c r="E339" s="653">
        <v>106</v>
      </c>
      <c r="F339" s="662">
        <v>51</v>
      </c>
      <c r="G339" s="662">
        <v>22</v>
      </c>
      <c r="H339" s="662">
        <v>7</v>
      </c>
      <c r="I339" s="662" t="s">
        <v>723</v>
      </c>
      <c r="J339" s="662">
        <v>5</v>
      </c>
      <c r="K339" s="662" t="s">
        <v>723</v>
      </c>
      <c r="L339" s="666">
        <v>89</v>
      </c>
      <c r="M339" s="675">
        <v>0.85</v>
      </c>
      <c r="N339" s="664">
        <v>12</v>
      </c>
      <c r="O339" s="664">
        <v>57</v>
      </c>
      <c r="P339" s="664">
        <v>47</v>
      </c>
      <c r="Q339" s="676">
        <v>205</v>
      </c>
      <c r="R339" s="664" t="s">
        <v>723</v>
      </c>
      <c r="S339" s="664">
        <v>14</v>
      </c>
      <c r="T339" s="664">
        <v>44</v>
      </c>
      <c r="U339" s="664" t="s">
        <v>723</v>
      </c>
      <c r="V339" s="664" t="s">
        <v>723</v>
      </c>
      <c r="W339" s="664">
        <v>60</v>
      </c>
      <c r="X339" s="675">
        <v>0.56999999999999995</v>
      </c>
      <c r="Y339" s="676">
        <v>44</v>
      </c>
    </row>
    <row r="340" spans="1:26" s="158" customFormat="1" ht="14.1" customHeight="1" x14ac:dyDescent="0.2">
      <c r="A340" s="561" t="s">
        <v>222</v>
      </c>
      <c r="B340" s="561" t="s">
        <v>223</v>
      </c>
      <c r="C340" s="561" t="s">
        <v>749</v>
      </c>
      <c r="D340" s="561"/>
      <c r="E340" s="653">
        <v>44</v>
      </c>
      <c r="F340" s="662">
        <v>46</v>
      </c>
      <c r="G340" s="662" t="s">
        <v>723</v>
      </c>
      <c r="H340" s="662">
        <v>5</v>
      </c>
      <c r="I340" s="662" t="s">
        <v>723</v>
      </c>
      <c r="J340" s="662" t="s">
        <v>723</v>
      </c>
      <c r="K340" s="662" t="s">
        <v>723</v>
      </c>
      <c r="L340" s="666">
        <v>52</v>
      </c>
      <c r="M340" s="675">
        <v>1.19</v>
      </c>
      <c r="N340" s="664">
        <v>6</v>
      </c>
      <c r="O340" s="664">
        <v>59</v>
      </c>
      <c r="P340" s="664">
        <v>15</v>
      </c>
      <c r="Q340" s="676">
        <v>132</v>
      </c>
      <c r="R340" s="664">
        <v>20</v>
      </c>
      <c r="S340" s="664" t="s">
        <v>723</v>
      </c>
      <c r="T340" s="664">
        <v>14</v>
      </c>
      <c r="U340" s="664" t="s">
        <v>723</v>
      </c>
      <c r="V340" s="664" t="s">
        <v>723</v>
      </c>
      <c r="W340" s="664">
        <v>35</v>
      </c>
      <c r="X340" s="675">
        <v>0.8</v>
      </c>
      <c r="Y340" s="676">
        <v>21</v>
      </c>
    </row>
    <row r="341" spans="1:26" s="158" customFormat="1" ht="14.1" customHeight="1" x14ac:dyDescent="0.2">
      <c r="A341" s="561" t="s">
        <v>542</v>
      </c>
      <c r="B341" s="561" t="s">
        <v>543</v>
      </c>
      <c r="C341" s="561" t="s">
        <v>742</v>
      </c>
      <c r="D341" s="561"/>
      <c r="E341" s="653">
        <v>50.134999999999998</v>
      </c>
      <c r="F341" s="662">
        <v>18</v>
      </c>
      <c r="G341" s="662" t="s">
        <v>723</v>
      </c>
      <c r="H341" s="662" t="s">
        <v>723</v>
      </c>
      <c r="I341" s="662" t="s">
        <v>723</v>
      </c>
      <c r="J341" s="662" t="s">
        <v>723</v>
      </c>
      <c r="K341" s="662" t="s">
        <v>723</v>
      </c>
      <c r="L341" s="666">
        <v>20</v>
      </c>
      <c r="M341" s="675">
        <v>0.4</v>
      </c>
      <c r="N341" s="664">
        <v>5</v>
      </c>
      <c r="O341" s="664">
        <v>21</v>
      </c>
      <c r="P341" s="664">
        <v>13</v>
      </c>
      <c r="Q341" s="676">
        <v>59</v>
      </c>
      <c r="R341" s="664">
        <v>14</v>
      </c>
      <c r="S341" s="664" t="s">
        <v>723</v>
      </c>
      <c r="T341" s="664" t="s">
        <v>723</v>
      </c>
      <c r="U341" s="664" t="s">
        <v>723</v>
      </c>
      <c r="V341" s="664">
        <v>46</v>
      </c>
      <c r="W341" s="664">
        <v>60</v>
      </c>
      <c r="X341" s="675">
        <v>1.21</v>
      </c>
      <c r="Y341" s="676" t="s">
        <v>723</v>
      </c>
    </row>
    <row r="342" spans="1:26" s="158" customFormat="1" ht="14.1" customHeight="1" x14ac:dyDescent="0.2">
      <c r="A342" s="561" t="s">
        <v>224</v>
      </c>
      <c r="B342" s="561" t="s">
        <v>225</v>
      </c>
      <c r="C342" s="561" t="s">
        <v>749</v>
      </c>
      <c r="D342" s="561"/>
      <c r="E342" s="653">
        <v>52</v>
      </c>
      <c r="F342" s="662" t="s">
        <v>723</v>
      </c>
      <c r="G342" s="662" t="s">
        <v>723</v>
      </c>
      <c r="H342" s="662" t="s">
        <v>723</v>
      </c>
      <c r="I342" s="662" t="s">
        <v>723</v>
      </c>
      <c r="J342" s="662" t="s">
        <v>723</v>
      </c>
      <c r="K342" s="662" t="s">
        <v>723</v>
      </c>
      <c r="L342" s="666">
        <v>30</v>
      </c>
      <c r="M342" s="675">
        <v>0.57999999999999996</v>
      </c>
      <c r="N342" s="664">
        <v>8</v>
      </c>
      <c r="O342" s="664">
        <v>10</v>
      </c>
      <c r="P342" s="664">
        <v>16</v>
      </c>
      <c r="Q342" s="676">
        <v>64</v>
      </c>
      <c r="R342" s="664">
        <v>5</v>
      </c>
      <c r="S342" s="664" t="s">
        <v>723</v>
      </c>
      <c r="T342" s="664">
        <v>8</v>
      </c>
      <c r="U342" s="664" t="s">
        <v>723</v>
      </c>
      <c r="V342" s="664" t="s">
        <v>723</v>
      </c>
      <c r="W342" s="664">
        <v>14</v>
      </c>
      <c r="X342" s="675">
        <v>0.27</v>
      </c>
      <c r="Y342" s="676">
        <v>14</v>
      </c>
    </row>
    <row r="343" spans="1:26" s="158" customFormat="1" ht="14.1" customHeight="1" x14ac:dyDescent="0.2">
      <c r="A343" s="561" t="s">
        <v>440</v>
      </c>
      <c r="B343" s="561" t="s">
        <v>441</v>
      </c>
      <c r="C343" s="561" t="s">
        <v>742</v>
      </c>
      <c r="D343" s="561"/>
      <c r="E343" s="653">
        <v>71</v>
      </c>
      <c r="F343" s="662">
        <v>18</v>
      </c>
      <c r="G343" s="662" t="s">
        <v>723</v>
      </c>
      <c r="H343" s="662">
        <v>5</v>
      </c>
      <c r="I343" s="662" t="s">
        <v>723</v>
      </c>
      <c r="J343" s="662" t="s">
        <v>723</v>
      </c>
      <c r="K343" s="662" t="s">
        <v>723</v>
      </c>
      <c r="L343" s="666">
        <v>29</v>
      </c>
      <c r="M343" s="675">
        <v>0.41</v>
      </c>
      <c r="N343" s="664">
        <v>8</v>
      </c>
      <c r="O343" s="664">
        <v>16</v>
      </c>
      <c r="P343" s="664">
        <v>10</v>
      </c>
      <c r="Q343" s="676">
        <v>63</v>
      </c>
      <c r="R343" s="664">
        <v>9</v>
      </c>
      <c r="S343" s="664">
        <v>29</v>
      </c>
      <c r="T343" s="664">
        <v>45</v>
      </c>
      <c r="U343" s="664" t="s">
        <v>723</v>
      </c>
      <c r="V343" s="664" t="s">
        <v>723</v>
      </c>
      <c r="W343" s="664">
        <v>84</v>
      </c>
      <c r="X343" s="675">
        <v>1.19</v>
      </c>
      <c r="Y343" s="676" t="s">
        <v>723</v>
      </c>
    </row>
    <row r="344" spans="1:26" s="158" customFormat="1" ht="14.1" customHeight="1" x14ac:dyDescent="0.2">
      <c r="A344" s="561" t="s">
        <v>87</v>
      </c>
      <c r="B344" s="561" t="s">
        <v>88</v>
      </c>
      <c r="C344" s="561" t="s">
        <v>743</v>
      </c>
      <c r="D344" s="561"/>
      <c r="E344" s="653">
        <v>49</v>
      </c>
      <c r="F344" s="662" t="s">
        <v>723</v>
      </c>
      <c r="G344" s="662" t="s">
        <v>723</v>
      </c>
      <c r="H344" s="662" t="s">
        <v>723</v>
      </c>
      <c r="I344" s="662" t="s">
        <v>723</v>
      </c>
      <c r="J344" s="662" t="s">
        <v>723</v>
      </c>
      <c r="K344" s="662" t="s">
        <v>723</v>
      </c>
      <c r="L344" s="666" t="s">
        <v>723</v>
      </c>
      <c r="M344" s="675">
        <v>0.06</v>
      </c>
      <c r="N344" s="664" t="s">
        <v>723</v>
      </c>
      <c r="O344" s="664" t="s">
        <v>723</v>
      </c>
      <c r="P344" s="664">
        <v>11</v>
      </c>
      <c r="Q344" s="676">
        <v>17</v>
      </c>
      <c r="R344" s="664" t="s">
        <v>723</v>
      </c>
      <c r="S344" s="664" t="s">
        <v>723</v>
      </c>
      <c r="T344" s="664" t="s">
        <v>723</v>
      </c>
      <c r="U344" s="664" t="s">
        <v>723</v>
      </c>
      <c r="V344" s="664" t="s">
        <v>723</v>
      </c>
      <c r="W344" s="664" t="s">
        <v>619</v>
      </c>
      <c r="X344" s="675">
        <v>0.06</v>
      </c>
      <c r="Y344" s="676" t="s">
        <v>723</v>
      </c>
    </row>
    <row r="345" spans="1:26" s="158" customFormat="1" ht="14.1" customHeight="1" x14ac:dyDescent="0.2">
      <c r="A345" s="561" t="s">
        <v>226</v>
      </c>
      <c r="B345" s="561" t="s">
        <v>227</v>
      </c>
      <c r="C345" s="561" t="s">
        <v>749</v>
      </c>
      <c r="D345" s="561"/>
      <c r="E345" s="653">
        <v>44</v>
      </c>
      <c r="F345" s="662">
        <v>35</v>
      </c>
      <c r="G345" s="662" t="s">
        <v>723</v>
      </c>
      <c r="H345" s="662" t="s">
        <v>723</v>
      </c>
      <c r="I345" s="662" t="s">
        <v>723</v>
      </c>
      <c r="J345" s="662" t="s">
        <v>723</v>
      </c>
      <c r="K345" s="662" t="s">
        <v>723</v>
      </c>
      <c r="L345" s="666">
        <v>38</v>
      </c>
      <c r="M345" s="675">
        <v>0.87</v>
      </c>
      <c r="N345" s="664" t="s">
        <v>723</v>
      </c>
      <c r="O345" s="664">
        <v>9</v>
      </c>
      <c r="P345" s="664" t="s">
        <v>723</v>
      </c>
      <c r="Q345" s="676">
        <v>56</v>
      </c>
      <c r="R345" s="664" t="s">
        <v>723</v>
      </c>
      <c r="S345" s="664" t="s">
        <v>723</v>
      </c>
      <c r="T345" s="664" t="s">
        <v>723</v>
      </c>
      <c r="U345" s="664" t="s">
        <v>723</v>
      </c>
      <c r="V345" s="664" t="s">
        <v>723</v>
      </c>
      <c r="W345" s="664">
        <v>10</v>
      </c>
      <c r="X345" s="675">
        <v>0.23</v>
      </c>
      <c r="Y345" s="676">
        <v>58</v>
      </c>
    </row>
    <row r="346" spans="1:26" s="158" customFormat="1" ht="14.1" customHeight="1" x14ac:dyDescent="0.2">
      <c r="A346" s="561" t="s">
        <v>103</v>
      </c>
      <c r="B346" s="561" t="s">
        <v>697</v>
      </c>
      <c r="C346" s="561" t="s">
        <v>747</v>
      </c>
      <c r="D346" s="561"/>
      <c r="E346" s="653">
        <v>89.094999999999999</v>
      </c>
      <c r="F346" s="662" t="s">
        <v>723</v>
      </c>
      <c r="G346" s="662" t="s">
        <v>723</v>
      </c>
      <c r="H346" s="662" t="s">
        <v>723</v>
      </c>
      <c r="I346" s="662" t="s">
        <v>723</v>
      </c>
      <c r="J346" s="662" t="s">
        <v>723</v>
      </c>
      <c r="K346" s="662" t="s">
        <v>723</v>
      </c>
      <c r="L346" s="666">
        <v>16</v>
      </c>
      <c r="M346" s="675">
        <v>0.18</v>
      </c>
      <c r="N346" s="664">
        <v>11</v>
      </c>
      <c r="O346" s="664" t="s">
        <v>723</v>
      </c>
      <c r="P346" s="664" t="s">
        <v>723</v>
      </c>
      <c r="Q346" s="676">
        <v>37</v>
      </c>
      <c r="R346" s="664" t="s">
        <v>723</v>
      </c>
      <c r="S346" s="664">
        <v>17</v>
      </c>
      <c r="T346" s="664">
        <v>43</v>
      </c>
      <c r="U346" s="664" t="s">
        <v>723</v>
      </c>
      <c r="V346" s="664" t="s">
        <v>723</v>
      </c>
      <c r="W346" s="664">
        <v>62</v>
      </c>
      <c r="X346" s="675">
        <v>0.7</v>
      </c>
      <c r="Y346" s="676" t="s">
        <v>723</v>
      </c>
    </row>
    <row r="347" spans="1:26" s="158" customFormat="1" ht="14.1" customHeight="1" x14ac:dyDescent="0.2">
      <c r="A347" s="562"/>
      <c r="B347" s="562"/>
      <c r="C347" s="562"/>
      <c r="D347" s="563"/>
      <c r="E347" s="568"/>
      <c r="F347" s="564"/>
      <c r="G347" s="563"/>
      <c r="H347" s="563"/>
      <c r="I347" s="563"/>
      <c r="J347" s="563"/>
      <c r="K347" s="563"/>
      <c r="L347" s="565"/>
      <c r="M347" s="566"/>
      <c r="N347" s="567"/>
      <c r="O347" s="567"/>
      <c r="P347" s="567"/>
      <c r="Q347" s="568"/>
      <c r="R347" s="563"/>
      <c r="S347" s="569"/>
      <c r="T347" s="569"/>
      <c r="U347" s="563"/>
      <c r="V347" s="563"/>
      <c r="W347" s="565"/>
      <c r="X347" s="570"/>
      <c r="Y347" s="571"/>
      <c r="Z347" s="265"/>
    </row>
    <row r="348" spans="1:26" s="261" customFormat="1" ht="11.25" x14ac:dyDescent="0.2">
      <c r="A348" s="35"/>
      <c r="B348" s="99"/>
      <c r="C348" s="99"/>
      <c r="D348" s="99"/>
      <c r="E348" s="635"/>
      <c r="F348" s="635"/>
      <c r="G348" s="635"/>
      <c r="H348" s="635"/>
      <c r="I348" s="635"/>
      <c r="J348" s="635"/>
      <c r="K348" s="635"/>
      <c r="L348" s="635"/>
      <c r="M348" s="635"/>
      <c r="N348" s="682"/>
      <c r="O348" s="682"/>
      <c r="P348" s="682"/>
      <c r="Q348" s="635"/>
      <c r="R348" s="635"/>
      <c r="S348" s="635"/>
      <c r="T348" s="635"/>
      <c r="U348" s="635"/>
      <c r="V348" s="635"/>
      <c r="W348" s="635"/>
      <c r="X348" s="635"/>
      <c r="Y348" s="635"/>
    </row>
    <row r="349" spans="1:26" s="686" customFormat="1" ht="13.5" customHeight="1" x14ac:dyDescent="0.2">
      <c r="A349" s="648">
        <v>1</v>
      </c>
      <c r="B349" s="827" t="s">
        <v>725</v>
      </c>
      <c r="C349" s="827"/>
      <c r="D349" s="827"/>
      <c r="E349" s="827"/>
      <c r="F349" s="827"/>
      <c r="G349" s="827"/>
      <c r="H349" s="827"/>
      <c r="I349" s="827"/>
      <c r="J349" s="827"/>
      <c r="K349" s="827"/>
      <c r="L349" s="827"/>
      <c r="M349" s="827"/>
      <c r="N349" s="683"/>
      <c r="O349" s="684"/>
      <c r="P349" s="685"/>
    </row>
    <row r="350" spans="1:26" s="686" customFormat="1" ht="13.5" customHeight="1" x14ac:dyDescent="0.2">
      <c r="A350" s="52"/>
      <c r="B350" s="90" t="s">
        <v>726</v>
      </c>
      <c r="C350" s="90"/>
      <c r="D350" s="90"/>
      <c r="E350" s="578"/>
      <c r="F350" s="578"/>
      <c r="G350" s="578"/>
      <c r="H350" s="578"/>
      <c r="I350" s="578"/>
      <c r="J350" s="578"/>
      <c r="K350" s="578"/>
      <c r="L350" s="578"/>
      <c r="M350" s="578"/>
      <c r="N350" s="683"/>
      <c r="O350" s="684"/>
      <c r="P350" s="685"/>
    </row>
    <row r="351" spans="1:26" s="261" customFormat="1" ht="14.1" customHeight="1" x14ac:dyDescent="0.2">
      <c r="A351" s="41" t="s">
        <v>619</v>
      </c>
      <c r="B351" s="91" t="s">
        <v>698</v>
      </c>
      <c r="C351" s="91"/>
      <c r="D351" s="91"/>
      <c r="E351" s="91"/>
      <c r="F351" s="91"/>
      <c r="G351" s="91"/>
      <c r="H351" s="91"/>
      <c r="I351" s="91"/>
      <c r="J351" s="91"/>
      <c r="K351" s="91"/>
      <c r="N351" s="681"/>
      <c r="O351" s="681"/>
      <c r="P351" s="681"/>
    </row>
    <row r="352" spans="1:26" s="261" customFormat="1" ht="14.1" customHeight="1" x14ac:dyDescent="0.2">
      <c r="A352" s="43"/>
      <c r="B352" s="94" t="s">
        <v>630</v>
      </c>
      <c r="C352" s="94"/>
      <c r="D352" s="94"/>
      <c r="E352" s="91"/>
      <c r="F352" s="91"/>
      <c r="G352" s="91"/>
      <c r="H352" s="91"/>
      <c r="I352" s="91"/>
      <c r="J352" s="91"/>
      <c r="K352" s="91"/>
      <c r="N352" s="681"/>
      <c r="O352" s="681"/>
      <c r="P352" s="681"/>
    </row>
    <row r="353" spans="1:25" s="261" customFormat="1" ht="13.5" customHeight="1" x14ac:dyDescent="0.2">
      <c r="A353" s="43"/>
      <c r="B353" s="94" t="s">
        <v>631</v>
      </c>
      <c r="C353" s="94"/>
      <c r="D353" s="94"/>
      <c r="E353" s="91"/>
      <c r="F353" s="91"/>
      <c r="G353" s="91"/>
      <c r="H353" s="91"/>
      <c r="I353" s="91"/>
      <c r="J353" s="91"/>
      <c r="K353" s="91"/>
      <c r="N353" s="681"/>
      <c r="O353" s="681"/>
      <c r="P353" s="681"/>
    </row>
    <row r="354" spans="1:25" s="261" customFormat="1" ht="11.25" x14ac:dyDescent="0.2">
      <c r="A354" s="639"/>
      <c r="B354" s="640"/>
      <c r="C354" s="640"/>
      <c r="D354" s="640"/>
      <c r="E354" s="635"/>
      <c r="F354" s="635"/>
      <c r="G354" s="635"/>
      <c r="H354" s="635"/>
      <c r="I354" s="635"/>
      <c r="J354" s="635"/>
      <c r="K354" s="91"/>
      <c r="N354" s="681"/>
      <c r="O354" s="681"/>
      <c r="P354" s="681"/>
    </row>
    <row r="355" spans="1:25" s="261" customFormat="1" ht="11.25" x14ac:dyDescent="0.2">
      <c r="A355" s="99"/>
      <c r="B355" s="261" t="s">
        <v>781</v>
      </c>
      <c r="C355" s="640"/>
      <c r="D355" s="640"/>
      <c r="E355" s="635"/>
      <c r="F355" s="635"/>
      <c r="G355" s="635"/>
      <c r="H355" s="635"/>
      <c r="I355" s="635"/>
      <c r="J355" s="635"/>
      <c r="K355" s="91"/>
      <c r="N355" s="681"/>
      <c r="O355" s="681"/>
      <c r="P355" s="681"/>
    </row>
    <row r="356" spans="1:25" s="261" customFormat="1" ht="11.25" x14ac:dyDescent="0.2">
      <c r="A356" s="99"/>
      <c r="B356" s="640"/>
      <c r="C356" s="640"/>
      <c r="D356" s="640"/>
      <c r="E356" s="635"/>
      <c r="F356" s="635"/>
      <c r="G356" s="635"/>
      <c r="H356" s="635"/>
      <c r="I356" s="635"/>
      <c r="J356" s="635"/>
      <c r="K356" s="91"/>
      <c r="N356" s="681"/>
      <c r="O356" s="681"/>
      <c r="P356" s="681"/>
    </row>
    <row r="357" spans="1:25" s="261" customFormat="1" ht="14.1" customHeight="1" x14ac:dyDescent="0.2">
      <c r="A357" s="35" t="s">
        <v>632</v>
      </c>
      <c r="B357" s="98"/>
      <c r="C357" s="98"/>
      <c r="D357" s="98"/>
      <c r="E357" s="91"/>
      <c r="F357" s="91"/>
      <c r="G357" s="91"/>
      <c r="H357" s="91"/>
      <c r="I357" s="91"/>
      <c r="J357" s="91"/>
      <c r="K357" s="91"/>
      <c r="N357" s="681"/>
      <c r="O357" s="681"/>
      <c r="P357" s="681"/>
    </row>
    <row r="358" spans="1:25" s="261" customFormat="1" ht="14.1" customHeight="1" x14ac:dyDescent="0.2">
      <c r="A358" s="35"/>
      <c r="B358" s="91" t="s">
        <v>820</v>
      </c>
      <c r="C358" s="91"/>
      <c r="D358" s="91"/>
      <c r="E358" s="91"/>
      <c r="F358" s="91"/>
      <c r="G358" s="91"/>
      <c r="H358" s="91"/>
      <c r="I358" s="91"/>
      <c r="J358" s="91"/>
      <c r="K358" s="91"/>
      <c r="N358" s="681"/>
      <c r="O358" s="681"/>
      <c r="P358" s="681"/>
    </row>
    <row r="359" spans="1:25" s="261" customFormat="1" ht="14.1" customHeight="1" x14ac:dyDescent="0.2">
      <c r="A359" s="35"/>
      <c r="B359" s="46" t="s">
        <v>853</v>
      </c>
      <c r="C359" s="99"/>
      <c r="D359" s="99"/>
      <c r="E359" s="91"/>
      <c r="F359" s="91"/>
      <c r="G359" s="91"/>
      <c r="H359" s="91"/>
      <c r="I359" s="91"/>
      <c r="J359" s="91"/>
      <c r="K359" s="91"/>
      <c r="N359" s="681"/>
      <c r="O359" s="681"/>
      <c r="P359" s="681"/>
    </row>
    <row r="360" spans="1:25" s="261" customFormat="1" ht="14.1" customHeight="1" x14ac:dyDescent="0.2">
      <c r="A360" s="42"/>
      <c r="B360" s="100" t="s">
        <v>607</v>
      </c>
      <c r="C360" s="100"/>
      <c r="D360" s="100"/>
      <c r="E360" s="100"/>
      <c r="F360" s="647" t="s">
        <v>785</v>
      </c>
      <c r="G360" s="91"/>
      <c r="H360" s="91"/>
      <c r="I360" s="91"/>
      <c r="J360" s="91"/>
      <c r="K360" s="91"/>
      <c r="N360" s="681"/>
      <c r="O360" s="681"/>
      <c r="P360" s="681"/>
    </row>
    <row r="361" spans="1:25" s="687" customFormat="1" ht="11.25" x14ac:dyDescent="0.2">
      <c r="F361" s="688"/>
      <c r="G361" s="688"/>
      <c r="H361" s="688"/>
      <c r="I361" s="688"/>
      <c r="J361" s="688"/>
      <c r="K361" s="688"/>
      <c r="L361" s="688"/>
      <c r="M361" s="688"/>
      <c r="N361" s="689"/>
      <c r="O361" s="689"/>
      <c r="P361" s="689"/>
      <c r="Q361" s="688"/>
      <c r="R361" s="688"/>
      <c r="S361" s="688"/>
      <c r="T361" s="688"/>
      <c r="U361" s="688"/>
      <c r="V361" s="688"/>
      <c r="W361" s="688"/>
      <c r="X361" s="688"/>
      <c r="Y361" s="688"/>
    </row>
    <row r="362" spans="1:25" s="687" customFormat="1" ht="11.25" x14ac:dyDescent="0.2">
      <c r="F362" s="688"/>
      <c r="G362" s="688"/>
      <c r="H362" s="688"/>
      <c r="I362" s="688"/>
      <c r="J362" s="688"/>
      <c r="K362" s="688"/>
      <c r="L362" s="688"/>
      <c r="M362" s="688"/>
      <c r="N362" s="689"/>
      <c r="O362" s="689"/>
      <c r="P362" s="689"/>
      <c r="Q362" s="688"/>
      <c r="R362" s="688"/>
      <c r="S362" s="688"/>
      <c r="T362" s="688"/>
      <c r="U362" s="688"/>
      <c r="V362" s="688"/>
      <c r="W362" s="688"/>
      <c r="X362" s="688"/>
      <c r="Y362" s="688"/>
    </row>
    <row r="363" spans="1:25" s="687" customFormat="1" ht="11.25" x14ac:dyDescent="0.2">
      <c r="F363" s="688"/>
      <c r="G363" s="688"/>
      <c r="H363" s="688"/>
      <c r="I363" s="688"/>
      <c r="J363" s="688"/>
      <c r="K363" s="688"/>
      <c r="L363" s="688"/>
      <c r="M363" s="688"/>
      <c r="N363" s="688"/>
      <c r="O363" s="688"/>
      <c r="P363" s="688"/>
      <c r="Q363" s="688"/>
      <c r="R363" s="688"/>
      <c r="S363" s="688"/>
      <c r="T363" s="688"/>
      <c r="U363" s="688"/>
      <c r="V363" s="688"/>
      <c r="W363" s="688"/>
      <c r="X363" s="688"/>
      <c r="Y363" s="688"/>
    </row>
    <row r="364" spans="1:25" x14ac:dyDescent="0.2">
      <c r="N364" s="12"/>
      <c r="O364" s="12"/>
      <c r="P364" s="12"/>
    </row>
    <row r="365" spans="1:25" x14ac:dyDescent="0.2">
      <c r="N365" s="12"/>
      <c r="O365" s="12"/>
      <c r="P365" s="12"/>
    </row>
    <row r="366" spans="1:25" x14ac:dyDescent="0.2">
      <c r="N366" s="12"/>
      <c r="O366" s="12"/>
      <c r="P366" s="12"/>
    </row>
    <row r="367" spans="1:25" x14ac:dyDescent="0.2">
      <c r="N367" s="12"/>
      <c r="O367" s="12"/>
      <c r="P367" s="12"/>
    </row>
    <row r="368" spans="1:25" x14ac:dyDescent="0.2">
      <c r="N368" s="12"/>
      <c r="O368" s="12"/>
      <c r="P368" s="12"/>
    </row>
    <row r="369" spans="14:16" x14ac:dyDescent="0.2">
      <c r="N369" s="12"/>
      <c r="O369" s="12"/>
      <c r="P369" s="12"/>
    </row>
    <row r="370" spans="14:16" x14ac:dyDescent="0.2">
      <c r="N370" s="12"/>
      <c r="O370" s="12"/>
      <c r="P370" s="12"/>
    </row>
    <row r="371" spans="14:16" x14ac:dyDescent="0.2">
      <c r="N371" s="12"/>
      <c r="O371" s="12"/>
      <c r="P371" s="12"/>
    </row>
  </sheetData>
  <mergeCells count="7">
    <mergeCell ref="A1:Y1"/>
    <mergeCell ref="B349:M349"/>
    <mergeCell ref="F2:Q2"/>
    <mergeCell ref="R2:X2"/>
    <mergeCell ref="A3:B3"/>
    <mergeCell ref="F4:M4"/>
    <mergeCell ref="R4:W4"/>
  </mergeCells>
  <hyperlinks>
    <hyperlink ref="B350" r:id="rId1"/>
  </hyperlinks>
  <pageMargins left="0.70866141732283472" right="0.70866141732283472" top="0.74803149606299213" bottom="0.74803149606299213" header="0.31496062992125984" footer="0.31496062992125984"/>
  <pageSetup paperSize="9" scale="50" fitToHeight="0"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52"/>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9.33203125" defaultRowHeight="12.75" x14ac:dyDescent="0.2"/>
  <cols>
    <col min="1" max="1" width="9" style="6" customWidth="1"/>
    <col min="2" max="2" width="20.77734375" style="6" customWidth="1"/>
    <col min="3" max="3" width="9.44140625" style="6" customWidth="1"/>
    <col min="4" max="4" width="2.33203125" style="6" customWidth="1"/>
    <col min="5" max="5" width="14.77734375" style="6" customWidth="1"/>
    <col min="6" max="6" width="8.21875" style="12" customWidth="1"/>
    <col min="7" max="11" width="7.109375" style="12" customWidth="1"/>
    <col min="12" max="12" width="7.5546875" style="12" customWidth="1"/>
    <col min="13" max="13" width="9.21875" style="12" customWidth="1"/>
    <col min="14" max="14" width="9.5546875" style="12" customWidth="1"/>
    <col min="15" max="15" width="7.77734375" style="12" bestFit="1" customWidth="1"/>
    <col min="16" max="16" width="8.21875" style="12" customWidth="1"/>
    <col min="17" max="17" width="9.109375" style="12" customWidth="1"/>
    <col min="18" max="18" width="7.5546875" style="12" bestFit="1" customWidth="1"/>
    <col min="19" max="21" width="7.109375" style="12" customWidth="1"/>
    <col min="22" max="22" width="7.5546875" style="12" bestFit="1" customWidth="1"/>
    <col min="23" max="23" width="9.6640625" style="12" customWidth="1"/>
    <col min="24" max="24" width="10.5546875" style="12" customWidth="1"/>
    <col min="25" max="25" width="9.21875" style="12" customWidth="1"/>
    <col min="26" max="251" width="8.88671875" style="6" customWidth="1"/>
    <col min="252" max="252" width="9" style="6" customWidth="1"/>
    <col min="253" max="16384" width="9.33203125" style="6"/>
  </cols>
  <sheetData>
    <row r="1" spans="1:26" s="26" customFormat="1" ht="66" customHeight="1" x14ac:dyDescent="0.3">
      <c r="A1" s="835" t="s">
        <v>735</v>
      </c>
      <c r="B1" s="835"/>
      <c r="C1" s="835"/>
      <c r="D1" s="835"/>
      <c r="E1" s="835"/>
      <c r="F1" s="835"/>
      <c r="G1" s="835"/>
      <c r="H1" s="835"/>
      <c r="I1" s="835"/>
      <c r="J1" s="835"/>
      <c r="K1" s="835"/>
      <c r="L1" s="835"/>
      <c r="M1" s="835"/>
      <c r="N1" s="835"/>
      <c r="O1" s="835"/>
      <c r="P1" s="835"/>
      <c r="Q1" s="25"/>
      <c r="R1" s="459"/>
      <c r="S1" s="459"/>
      <c r="T1" s="459"/>
      <c r="U1" s="459"/>
      <c r="V1" s="459"/>
      <c r="W1" s="459"/>
      <c r="X1" s="300"/>
      <c r="Y1" s="419"/>
      <c r="Z1" s="250"/>
    </row>
    <row r="2" spans="1:26" s="107" customFormat="1" ht="18" customHeight="1" x14ac:dyDescent="0.2">
      <c r="A2" s="284" t="s">
        <v>736</v>
      </c>
      <c r="B2" s="103"/>
      <c r="C2" s="103"/>
      <c r="D2" s="103"/>
      <c r="E2" s="312"/>
      <c r="F2" s="828" t="s">
        <v>741</v>
      </c>
      <c r="G2" s="829"/>
      <c r="H2" s="829"/>
      <c r="I2" s="829"/>
      <c r="J2" s="829"/>
      <c r="K2" s="829"/>
      <c r="L2" s="829"/>
      <c r="M2" s="829"/>
      <c r="N2" s="829"/>
      <c r="O2" s="829"/>
      <c r="P2" s="829"/>
      <c r="Q2" s="830"/>
      <c r="R2" s="829" t="s">
        <v>739</v>
      </c>
      <c r="S2" s="829"/>
      <c r="T2" s="829"/>
      <c r="U2" s="829"/>
      <c r="V2" s="829"/>
      <c r="W2" s="829"/>
      <c r="X2" s="830"/>
      <c r="Y2" s="420"/>
    </row>
    <row r="3" spans="1:26" s="107" customFormat="1" ht="12.75" customHeight="1" x14ac:dyDescent="0.2">
      <c r="A3" s="831" t="s">
        <v>633</v>
      </c>
      <c r="B3" s="831"/>
      <c r="C3" s="108"/>
      <c r="D3" s="108"/>
      <c r="E3" s="313"/>
      <c r="F3" s="438"/>
      <c r="G3" s="110"/>
      <c r="H3" s="110"/>
      <c r="I3" s="110"/>
      <c r="J3" s="110"/>
      <c r="K3" s="110"/>
      <c r="L3" s="110"/>
      <c r="M3" s="287"/>
      <c r="N3" s="110"/>
      <c r="O3" s="110"/>
      <c r="P3" s="110"/>
      <c r="Q3" s="287"/>
      <c r="R3" s="460"/>
      <c r="S3" s="460"/>
      <c r="T3" s="460"/>
      <c r="U3" s="460"/>
      <c r="V3" s="460"/>
      <c r="W3" s="460"/>
      <c r="X3" s="289"/>
      <c r="Y3" s="421"/>
    </row>
    <row r="4" spans="1:26" s="107" customFormat="1" ht="12.75" customHeight="1" x14ac:dyDescent="0.2">
      <c r="A4" s="834"/>
      <c r="B4" s="834"/>
      <c r="C4" s="108"/>
      <c r="D4" s="108"/>
      <c r="E4" s="314"/>
      <c r="F4" s="828" t="s">
        <v>1</v>
      </c>
      <c r="G4" s="829"/>
      <c r="H4" s="829"/>
      <c r="I4" s="829"/>
      <c r="J4" s="829"/>
      <c r="K4" s="829"/>
      <c r="L4" s="829"/>
      <c r="M4" s="830"/>
      <c r="N4" s="155"/>
      <c r="O4" s="155"/>
      <c r="P4" s="155"/>
      <c r="Q4" s="289"/>
      <c r="R4" s="832"/>
      <c r="S4" s="832"/>
      <c r="T4" s="832"/>
      <c r="U4" s="832"/>
      <c r="V4" s="832"/>
      <c r="W4" s="832"/>
      <c r="X4" s="289"/>
      <c r="Y4" s="421"/>
    </row>
    <row r="5" spans="1:26" s="107" customFormat="1" ht="93" customHeight="1" x14ac:dyDescent="0.2">
      <c r="A5" s="285" t="s">
        <v>822</v>
      </c>
      <c r="B5" s="280" t="s">
        <v>823</v>
      </c>
      <c r="C5" s="516" t="s">
        <v>821</v>
      </c>
      <c r="D5" s="116"/>
      <c r="E5" s="315" t="s">
        <v>732</v>
      </c>
      <c r="F5" s="439" t="s">
        <v>2</v>
      </c>
      <c r="G5" s="118" t="s">
        <v>620</v>
      </c>
      <c r="H5" s="118" t="s">
        <v>618</v>
      </c>
      <c r="I5" s="118" t="s">
        <v>3</v>
      </c>
      <c r="J5" s="118" t="s">
        <v>621</v>
      </c>
      <c r="K5" s="118" t="s">
        <v>622</v>
      </c>
      <c r="L5" s="286" t="s">
        <v>4</v>
      </c>
      <c r="M5" s="288" t="s">
        <v>617</v>
      </c>
      <c r="N5" s="118" t="s">
        <v>611</v>
      </c>
      <c r="O5" s="118" t="s">
        <v>612</v>
      </c>
      <c r="P5" s="118" t="s">
        <v>613</v>
      </c>
      <c r="Q5" s="379" t="s">
        <v>623</v>
      </c>
      <c r="R5" s="118" t="s">
        <v>614</v>
      </c>
      <c r="S5" s="120" t="s">
        <v>5</v>
      </c>
      <c r="T5" s="118" t="s">
        <v>624</v>
      </c>
      <c r="U5" s="118" t="s">
        <v>615</v>
      </c>
      <c r="V5" s="118" t="s">
        <v>616</v>
      </c>
      <c r="W5" s="286" t="s">
        <v>6</v>
      </c>
      <c r="X5" s="288" t="s">
        <v>617</v>
      </c>
      <c r="Y5" s="422" t="s">
        <v>740</v>
      </c>
    </row>
    <row r="6" spans="1:26" s="107" customFormat="1" ht="14.1" customHeight="1" x14ac:dyDescent="0.2">
      <c r="A6" s="115"/>
      <c r="B6" s="153"/>
      <c r="C6" s="153"/>
      <c r="D6" s="153"/>
      <c r="E6" s="316"/>
      <c r="F6" s="440"/>
      <c r="G6" s="155"/>
      <c r="H6" s="155"/>
      <c r="I6" s="155"/>
      <c r="J6" s="155"/>
      <c r="K6" s="155"/>
      <c r="L6" s="156"/>
      <c r="M6" s="289"/>
      <c r="N6" s="155"/>
      <c r="O6" s="155"/>
      <c r="P6" s="155"/>
      <c r="Q6" s="289"/>
      <c r="R6" s="155"/>
      <c r="S6" s="157"/>
      <c r="T6" s="155"/>
      <c r="U6" s="155"/>
      <c r="V6" s="155"/>
      <c r="W6" s="156"/>
      <c r="X6" s="289"/>
      <c r="Y6" s="421"/>
    </row>
    <row r="7" spans="1:26" s="158" customFormat="1" ht="14.1" customHeight="1" x14ac:dyDescent="0.2">
      <c r="A7" s="281" t="s">
        <v>803</v>
      </c>
      <c r="B7" s="281" t="s">
        <v>7</v>
      </c>
      <c r="C7" s="282" t="s">
        <v>721</v>
      </c>
      <c r="D7" s="59" t="s">
        <v>720</v>
      </c>
      <c r="E7" s="435">
        <v>23229</v>
      </c>
      <c r="F7" s="441">
        <v>8580</v>
      </c>
      <c r="G7" s="442">
        <v>2320</v>
      </c>
      <c r="H7" s="442">
        <v>1410</v>
      </c>
      <c r="I7" s="442">
        <v>500</v>
      </c>
      <c r="J7" s="442">
        <v>710</v>
      </c>
      <c r="K7" s="442">
        <v>890</v>
      </c>
      <c r="L7" s="442">
        <v>14420</v>
      </c>
      <c r="M7" s="443">
        <v>0.62</v>
      </c>
      <c r="N7" s="442">
        <v>2430</v>
      </c>
      <c r="O7" s="442">
        <v>4570</v>
      </c>
      <c r="P7" s="442">
        <v>6550</v>
      </c>
      <c r="Q7" s="456">
        <v>27960</v>
      </c>
      <c r="R7" s="442">
        <v>5990</v>
      </c>
      <c r="S7" s="547">
        <v>5700</v>
      </c>
      <c r="T7" s="442">
        <v>14040</v>
      </c>
      <c r="U7" s="442">
        <v>24150</v>
      </c>
      <c r="V7" s="442">
        <v>25870</v>
      </c>
      <c r="W7" s="442">
        <v>75740</v>
      </c>
      <c r="X7" s="461">
        <v>3.26</v>
      </c>
      <c r="Y7" s="465">
        <v>8610</v>
      </c>
    </row>
    <row r="8" spans="1:26" s="161" customFormat="1" ht="14.1" customHeight="1" x14ac:dyDescent="0.2">
      <c r="A8" s="572" t="s">
        <v>798</v>
      </c>
      <c r="B8" s="281" t="s">
        <v>8</v>
      </c>
      <c r="C8" s="282" t="s">
        <v>721</v>
      </c>
      <c r="D8" s="59" t="s">
        <v>720</v>
      </c>
      <c r="E8" s="435">
        <v>3589</v>
      </c>
      <c r="F8" s="441">
        <v>1400</v>
      </c>
      <c r="G8" s="442">
        <v>1460</v>
      </c>
      <c r="H8" s="442">
        <v>680</v>
      </c>
      <c r="I8" s="442">
        <v>240</v>
      </c>
      <c r="J8" s="442">
        <v>370</v>
      </c>
      <c r="K8" s="442">
        <v>380</v>
      </c>
      <c r="L8" s="442">
        <v>4540</v>
      </c>
      <c r="M8" s="443">
        <v>1.26</v>
      </c>
      <c r="N8" s="442">
        <v>600</v>
      </c>
      <c r="O8" s="442">
        <v>990</v>
      </c>
      <c r="P8" s="442">
        <v>1190</v>
      </c>
      <c r="Q8" s="456">
        <v>7310</v>
      </c>
      <c r="R8" s="442">
        <v>3160</v>
      </c>
      <c r="S8" s="547">
        <v>3330</v>
      </c>
      <c r="T8" s="442">
        <v>6780</v>
      </c>
      <c r="U8" s="442">
        <v>19840</v>
      </c>
      <c r="V8" s="442">
        <v>21060</v>
      </c>
      <c r="W8" s="442">
        <v>54170</v>
      </c>
      <c r="X8" s="461">
        <v>15.09</v>
      </c>
      <c r="Y8" s="465">
        <v>960</v>
      </c>
    </row>
    <row r="9" spans="1:26" s="161" customFormat="1" ht="14.1" customHeight="1" x14ac:dyDescent="0.2">
      <c r="A9" s="706" t="s">
        <v>619</v>
      </c>
      <c r="B9" s="281" t="s">
        <v>9</v>
      </c>
      <c r="C9" s="282" t="s">
        <v>721</v>
      </c>
      <c r="D9" s="59" t="s">
        <v>720</v>
      </c>
      <c r="E9" s="435">
        <v>19640</v>
      </c>
      <c r="F9" s="441">
        <v>7180</v>
      </c>
      <c r="G9" s="442">
        <v>860</v>
      </c>
      <c r="H9" s="442">
        <v>730</v>
      </c>
      <c r="I9" s="442">
        <v>260</v>
      </c>
      <c r="J9" s="442">
        <v>340</v>
      </c>
      <c r="K9" s="442">
        <v>510</v>
      </c>
      <c r="L9" s="442">
        <v>9880</v>
      </c>
      <c r="M9" s="443">
        <v>0.5</v>
      </c>
      <c r="N9" s="442">
        <v>1830</v>
      </c>
      <c r="O9" s="442">
        <v>3580</v>
      </c>
      <c r="P9" s="442">
        <v>5360</v>
      </c>
      <c r="Q9" s="456">
        <v>20650</v>
      </c>
      <c r="R9" s="442">
        <v>2830</v>
      </c>
      <c r="S9" s="547">
        <v>2370</v>
      </c>
      <c r="T9" s="442">
        <v>7260</v>
      </c>
      <c r="U9" s="442">
        <v>4310</v>
      </c>
      <c r="V9" s="442">
        <v>4810</v>
      </c>
      <c r="W9" s="442">
        <v>21570</v>
      </c>
      <c r="X9" s="461">
        <v>1.1000000000000001</v>
      </c>
      <c r="Y9" s="465">
        <v>7650</v>
      </c>
    </row>
    <row r="10" spans="1:26" s="161" customFormat="1" ht="14.1" customHeight="1" x14ac:dyDescent="0.2">
      <c r="A10" s="283"/>
      <c r="B10" s="283"/>
      <c r="C10" s="282" t="s">
        <v>721</v>
      </c>
      <c r="D10" s="283"/>
      <c r="E10" s="436"/>
      <c r="F10" s="444"/>
      <c r="G10" s="445"/>
      <c r="H10" s="445"/>
      <c r="I10" s="445"/>
      <c r="J10" s="445"/>
      <c r="K10" s="445"/>
      <c r="L10" s="445"/>
      <c r="M10" s="446"/>
      <c r="N10" s="445"/>
      <c r="O10" s="445"/>
      <c r="P10" s="445"/>
      <c r="Q10" s="457"/>
      <c r="R10" s="445"/>
      <c r="S10" s="445"/>
      <c r="T10" s="445"/>
      <c r="U10" s="445"/>
      <c r="V10" s="445"/>
      <c r="W10" s="462"/>
      <c r="X10" s="446"/>
      <c r="Y10" s="466"/>
    </row>
    <row r="11" spans="1:26" s="161" customFormat="1" ht="14.1" customHeight="1" x14ac:dyDescent="0.2">
      <c r="A11" s="283" t="s">
        <v>530</v>
      </c>
      <c r="B11" s="283" t="s">
        <v>531</v>
      </c>
      <c r="C11" s="283" t="s">
        <v>742</v>
      </c>
      <c r="D11" s="283"/>
      <c r="E11" s="436">
        <v>28</v>
      </c>
      <c r="F11" s="444" t="s">
        <v>723</v>
      </c>
      <c r="G11" s="445" t="s">
        <v>723</v>
      </c>
      <c r="H11" s="445" t="s">
        <v>723</v>
      </c>
      <c r="I11" s="445" t="s">
        <v>723</v>
      </c>
      <c r="J11" s="445" t="s">
        <v>723</v>
      </c>
      <c r="K11" s="445" t="s">
        <v>723</v>
      </c>
      <c r="L11" s="447">
        <v>6</v>
      </c>
      <c r="M11" s="448">
        <v>0.21</v>
      </c>
      <c r="N11" s="445" t="s">
        <v>723</v>
      </c>
      <c r="O11" s="447">
        <v>6</v>
      </c>
      <c r="P11" s="445" t="s">
        <v>723</v>
      </c>
      <c r="Q11" s="456">
        <v>17</v>
      </c>
      <c r="R11" s="445" t="s">
        <v>723</v>
      </c>
      <c r="S11" s="445" t="s">
        <v>723</v>
      </c>
      <c r="T11" s="445">
        <v>7</v>
      </c>
      <c r="U11" s="447">
        <v>32</v>
      </c>
      <c r="V11" s="447">
        <v>7</v>
      </c>
      <c r="W11" s="447">
        <v>51</v>
      </c>
      <c r="X11" s="463">
        <v>1.8</v>
      </c>
      <c r="Y11" s="466" t="s">
        <v>723</v>
      </c>
    </row>
    <row r="12" spans="1:26" s="161" customFormat="1" ht="14.1" customHeight="1" x14ac:dyDescent="0.2">
      <c r="A12" s="283" t="s">
        <v>33</v>
      </c>
      <c r="B12" s="283" t="s">
        <v>34</v>
      </c>
      <c r="C12" s="283" t="s">
        <v>743</v>
      </c>
      <c r="D12" s="283"/>
      <c r="E12" s="436">
        <v>43</v>
      </c>
      <c r="F12" s="444" t="s">
        <v>723</v>
      </c>
      <c r="G12" s="445" t="s">
        <v>723</v>
      </c>
      <c r="H12" s="445" t="s">
        <v>723</v>
      </c>
      <c r="I12" s="445" t="s">
        <v>723</v>
      </c>
      <c r="J12" s="445" t="s">
        <v>723</v>
      </c>
      <c r="K12" s="445" t="s">
        <v>723</v>
      </c>
      <c r="L12" s="445" t="s">
        <v>723</v>
      </c>
      <c r="M12" s="446" t="s">
        <v>619</v>
      </c>
      <c r="N12" s="445" t="s">
        <v>723</v>
      </c>
      <c r="O12" s="445" t="s">
        <v>723</v>
      </c>
      <c r="P12" s="447">
        <v>12</v>
      </c>
      <c r="Q12" s="456">
        <v>19</v>
      </c>
      <c r="R12" s="445" t="s">
        <v>723</v>
      </c>
      <c r="S12" s="445" t="s">
        <v>723</v>
      </c>
      <c r="T12" s="445" t="s">
        <v>723</v>
      </c>
      <c r="U12" s="445" t="s">
        <v>723</v>
      </c>
      <c r="V12" s="445" t="s">
        <v>723</v>
      </c>
      <c r="W12" s="445">
        <v>5</v>
      </c>
      <c r="X12" s="463">
        <v>0.12</v>
      </c>
      <c r="Y12" s="466" t="s">
        <v>723</v>
      </c>
    </row>
    <row r="13" spans="1:26" s="161" customFormat="1" ht="14.1" customHeight="1" x14ac:dyDescent="0.2">
      <c r="A13" s="283" t="s">
        <v>140</v>
      </c>
      <c r="B13" s="283" t="s">
        <v>141</v>
      </c>
      <c r="C13" s="283" t="s">
        <v>744</v>
      </c>
      <c r="D13" s="283"/>
      <c r="E13" s="436">
        <v>55</v>
      </c>
      <c r="F13" s="444" t="s">
        <v>723</v>
      </c>
      <c r="G13" s="445" t="s">
        <v>723</v>
      </c>
      <c r="H13" s="445" t="s">
        <v>723</v>
      </c>
      <c r="I13" s="445" t="s">
        <v>723</v>
      </c>
      <c r="J13" s="445" t="s">
        <v>723</v>
      </c>
      <c r="K13" s="445" t="s">
        <v>723</v>
      </c>
      <c r="L13" s="447">
        <v>20</v>
      </c>
      <c r="M13" s="448">
        <v>0.37</v>
      </c>
      <c r="N13" s="445" t="s">
        <v>723</v>
      </c>
      <c r="O13" s="445" t="s">
        <v>723</v>
      </c>
      <c r="P13" s="447">
        <v>46</v>
      </c>
      <c r="Q13" s="456">
        <v>90</v>
      </c>
      <c r="R13" s="445" t="s">
        <v>723</v>
      </c>
      <c r="S13" s="447">
        <v>9</v>
      </c>
      <c r="T13" s="447">
        <v>5</v>
      </c>
      <c r="U13" s="447" t="s">
        <v>723</v>
      </c>
      <c r="V13" s="445" t="s">
        <v>723</v>
      </c>
      <c r="W13" s="445">
        <v>15</v>
      </c>
      <c r="X13" s="463">
        <v>0.27</v>
      </c>
      <c r="Y13" s="466" t="s">
        <v>723</v>
      </c>
    </row>
    <row r="14" spans="1:26" s="161" customFormat="1" ht="14.1" customHeight="1" x14ac:dyDescent="0.2">
      <c r="A14" s="283" t="s">
        <v>532</v>
      </c>
      <c r="B14" s="283" t="s">
        <v>533</v>
      </c>
      <c r="C14" s="283" t="s">
        <v>742</v>
      </c>
      <c r="D14" s="283"/>
      <c r="E14" s="436">
        <v>71</v>
      </c>
      <c r="F14" s="444" t="s">
        <v>723</v>
      </c>
      <c r="G14" s="445" t="s">
        <v>723</v>
      </c>
      <c r="H14" s="445" t="s">
        <v>723</v>
      </c>
      <c r="I14" s="445" t="s">
        <v>723</v>
      </c>
      <c r="J14" s="445" t="s">
        <v>723</v>
      </c>
      <c r="K14" s="445" t="s">
        <v>723</v>
      </c>
      <c r="L14" s="447">
        <v>54</v>
      </c>
      <c r="M14" s="448">
        <v>0.77</v>
      </c>
      <c r="N14" s="445" t="s">
        <v>723</v>
      </c>
      <c r="O14" s="445" t="s">
        <v>723</v>
      </c>
      <c r="P14" s="447">
        <v>122</v>
      </c>
      <c r="Q14" s="456">
        <v>193</v>
      </c>
      <c r="R14" s="447">
        <v>21</v>
      </c>
      <c r="S14" s="447">
        <v>46</v>
      </c>
      <c r="T14" s="447">
        <v>19</v>
      </c>
      <c r="U14" s="447" t="s">
        <v>723</v>
      </c>
      <c r="V14" s="445" t="s">
        <v>723</v>
      </c>
      <c r="W14" s="445">
        <v>86</v>
      </c>
      <c r="X14" s="463">
        <v>1.22</v>
      </c>
      <c r="Y14" s="467">
        <v>44</v>
      </c>
    </row>
    <row r="15" spans="1:26" s="161" customFormat="1" ht="14.1" customHeight="1" x14ac:dyDescent="0.2">
      <c r="A15" s="283" t="s">
        <v>198</v>
      </c>
      <c r="B15" s="283" t="s">
        <v>199</v>
      </c>
      <c r="C15" s="283" t="s">
        <v>744</v>
      </c>
      <c r="D15" s="283"/>
      <c r="E15" s="436">
        <v>54</v>
      </c>
      <c r="F15" s="449">
        <v>27</v>
      </c>
      <c r="G15" s="445" t="s">
        <v>723</v>
      </c>
      <c r="H15" s="445" t="s">
        <v>723</v>
      </c>
      <c r="I15" s="445" t="s">
        <v>723</v>
      </c>
      <c r="J15" s="445" t="s">
        <v>723</v>
      </c>
      <c r="K15" s="445" t="s">
        <v>723</v>
      </c>
      <c r="L15" s="447">
        <v>29</v>
      </c>
      <c r="M15" s="448">
        <v>0.54</v>
      </c>
      <c r="N15" s="445" t="s">
        <v>723</v>
      </c>
      <c r="O15" s="445" t="s">
        <v>723</v>
      </c>
      <c r="P15" s="447">
        <v>6</v>
      </c>
      <c r="Q15" s="456">
        <v>42</v>
      </c>
      <c r="R15" s="445" t="s">
        <v>723</v>
      </c>
      <c r="S15" s="445" t="s">
        <v>723</v>
      </c>
      <c r="T15" s="445" t="s">
        <v>723</v>
      </c>
      <c r="U15" s="445" t="s">
        <v>723</v>
      </c>
      <c r="V15" s="445" t="s">
        <v>723</v>
      </c>
      <c r="W15" s="445">
        <v>20</v>
      </c>
      <c r="X15" s="463">
        <v>0.37</v>
      </c>
      <c r="Y15" s="467">
        <v>12</v>
      </c>
    </row>
    <row r="16" spans="1:26" s="161" customFormat="1" ht="14.1" customHeight="1" x14ac:dyDescent="0.2">
      <c r="A16" s="283" t="s">
        <v>474</v>
      </c>
      <c r="B16" s="283" t="s">
        <v>475</v>
      </c>
      <c r="C16" s="283" t="s">
        <v>742</v>
      </c>
      <c r="D16" s="283"/>
      <c r="E16" s="436">
        <v>52</v>
      </c>
      <c r="F16" s="449">
        <v>28</v>
      </c>
      <c r="G16" s="445" t="s">
        <v>723</v>
      </c>
      <c r="H16" s="445" t="s">
        <v>723</v>
      </c>
      <c r="I16" s="445" t="s">
        <v>723</v>
      </c>
      <c r="J16" s="445" t="s">
        <v>723</v>
      </c>
      <c r="K16" s="445" t="s">
        <v>723</v>
      </c>
      <c r="L16" s="447">
        <v>30</v>
      </c>
      <c r="M16" s="448">
        <v>0.57999999999999996</v>
      </c>
      <c r="N16" s="445" t="s">
        <v>723</v>
      </c>
      <c r="O16" s="445" t="s">
        <v>723</v>
      </c>
      <c r="P16" s="447">
        <v>16</v>
      </c>
      <c r="Q16" s="456">
        <v>52</v>
      </c>
      <c r="R16" s="447">
        <v>20</v>
      </c>
      <c r="S16" s="445" t="s">
        <v>723</v>
      </c>
      <c r="T16" s="445">
        <v>26</v>
      </c>
      <c r="U16" s="447">
        <v>59</v>
      </c>
      <c r="V16" s="447" t="s">
        <v>723</v>
      </c>
      <c r="W16" s="445">
        <v>114</v>
      </c>
      <c r="X16" s="463">
        <v>2.19</v>
      </c>
      <c r="Y16" s="467">
        <v>7</v>
      </c>
    </row>
    <row r="17" spans="1:27" s="161" customFormat="1" ht="14.1" customHeight="1" x14ac:dyDescent="0.2">
      <c r="A17" s="283" t="s">
        <v>434</v>
      </c>
      <c r="B17" s="283" t="s">
        <v>435</v>
      </c>
      <c r="C17" s="283" t="s">
        <v>742</v>
      </c>
      <c r="D17" s="283"/>
      <c r="E17" s="436">
        <v>76</v>
      </c>
      <c r="F17" s="449">
        <v>36</v>
      </c>
      <c r="G17" s="447">
        <v>6</v>
      </c>
      <c r="H17" s="445" t="s">
        <v>723</v>
      </c>
      <c r="I17" s="445" t="s">
        <v>723</v>
      </c>
      <c r="J17" s="445" t="s">
        <v>723</v>
      </c>
      <c r="K17" s="447">
        <v>6</v>
      </c>
      <c r="L17" s="447">
        <v>52</v>
      </c>
      <c r="M17" s="448">
        <v>0.69</v>
      </c>
      <c r="N17" s="447">
        <v>8</v>
      </c>
      <c r="O17" s="447">
        <v>8</v>
      </c>
      <c r="P17" s="447">
        <v>8</v>
      </c>
      <c r="Q17" s="456">
        <v>76</v>
      </c>
      <c r="R17" s="445" t="s">
        <v>723</v>
      </c>
      <c r="S17" s="445" t="s">
        <v>723</v>
      </c>
      <c r="T17" s="445" t="s">
        <v>723</v>
      </c>
      <c r="U17" s="445" t="s">
        <v>723</v>
      </c>
      <c r="V17" s="445" t="s">
        <v>723</v>
      </c>
      <c r="W17" s="445">
        <v>8</v>
      </c>
      <c r="X17" s="463">
        <v>0.11</v>
      </c>
      <c r="Y17" s="467">
        <v>17</v>
      </c>
    </row>
    <row r="18" spans="1:27" s="158" customFormat="1" ht="14.1" customHeight="1" x14ac:dyDescent="0.2">
      <c r="A18" s="283" t="s">
        <v>342</v>
      </c>
      <c r="B18" s="283" t="s">
        <v>343</v>
      </c>
      <c r="C18" s="283" t="s">
        <v>745</v>
      </c>
      <c r="D18" s="283"/>
      <c r="E18" s="436">
        <v>39</v>
      </c>
      <c r="F18" s="444" t="s">
        <v>723</v>
      </c>
      <c r="G18" s="445" t="s">
        <v>723</v>
      </c>
      <c r="H18" s="445" t="s">
        <v>723</v>
      </c>
      <c r="I18" s="445" t="s">
        <v>723</v>
      </c>
      <c r="J18" s="445" t="s">
        <v>723</v>
      </c>
      <c r="K18" s="445" t="s">
        <v>723</v>
      </c>
      <c r="L18" s="447">
        <v>16</v>
      </c>
      <c r="M18" s="448">
        <v>0.41</v>
      </c>
      <c r="N18" s="445" t="s">
        <v>723</v>
      </c>
      <c r="O18" s="445" t="s">
        <v>723</v>
      </c>
      <c r="P18" s="447">
        <v>18</v>
      </c>
      <c r="Q18" s="456">
        <v>39</v>
      </c>
      <c r="R18" s="445" t="s">
        <v>723</v>
      </c>
      <c r="S18" s="445" t="s">
        <v>723</v>
      </c>
      <c r="T18" s="445">
        <v>28</v>
      </c>
      <c r="U18" s="447" t="s">
        <v>723</v>
      </c>
      <c r="V18" s="445" t="s">
        <v>723</v>
      </c>
      <c r="W18" s="445">
        <v>36</v>
      </c>
      <c r="X18" s="463">
        <v>0.92</v>
      </c>
      <c r="Y18" s="467">
        <v>11</v>
      </c>
      <c r="AA18" s="161"/>
    </row>
    <row r="19" spans="1:27" s="158" customFormat="1" ht="14.1" customHeight="1" x14ac:dyDescent="0.2">
      <c r="A19" s="283" t="s">
        <v>384</v>
      </c>
      <c r="B19" s="283" t="s">
        <v>385</v>
      </c>
      <c r="C19" s="283" t="s">
        <v>746</v>
      </c>
      <c r="D19" s="283"/>
      <c r="E19" s="436">
        <v>77</v>
      </c>
      <c r="F19" s="449">
        <v>24</v>
      </c>
      <c r="G19" s="447">
        <v>50</v>
      </c>
      <c r="H19" s="447">
        <v>15</v>
      </c>
      <c r="I19" s="445" t="s">
        <v>723</v>
      </c>
      <c r="J19" s="445" t="s">
        <v>723</v>
      </c>
      <c r="K19" s="445" t="s">
        <v>723</v>
      </c>
      <c r="L19" s="447">
        <v>93</v>
      </c>
      <c r="M19" s="448">
        <v>1.21</v>
      </c>
      <c r="N19" s="447">
        <v>47</v>
      </c>
      <c r="O19" s="447">
        <v>42</v>
      </c>
      <c r="P19" s="447">
        <v>61</v>
      </c>
      <c r="Q19" s="456">
        <v>243</v>
      </c>
      <c r="R19" s="445" t="s">
        <v>723</v>
      </c>
      <c r="S19" s="447">
        <v>164</v>
      </c>
      <c r="T19" s="447">
        <v>330</v>
      </c>
      <c r="U19" s="447">
        <v>1292</v>
      </c>
      <c r="V19" s="447" t="s">
        <v>723</v>
      </c>
      <c r="W19" s="445">
        <v>1811</v>
      </c>
      <c r="X19" s="463">
        <v>23.51</v>
      </c>
      <c r="Y19" s="466" t="s">
        <v>723</v>
      </c>
      <c r="AA19" s="161"/>
    </row>
    <row r="20" spans="1:27" s="158" customFormat="1" ht="14.1" customHeight="1" x14ac:dyDescent="0.2">
      <c r="A20" s="283" t="s">
        <v>386</v>
      </c>
      <c r="B20" s="283" t="s">
        <v>387</v>
      </c>
      <c r="C20" s="283" t="s">
        <v>746</v>
      </c>
      <c r="D20" s="283"/>
      <c r="E20" s="436">
        <v>151</v>
      </c>
      <c r="F20" s="449">
        <v>58</v>
      </c>
      <c r="G20" s="447">
        <v>36</v>
      </c>
      <c r="H20" s="447">
        <v>43</v>
      </c>
      <c r="I20" s="447">
        <v>7</v>
      </c>
      <c r="J20" s="447">
        <v>6</v>
      </c>
      <c r="K20" s="447">
        <v>14</v>
      </c>
      <c r="L20" s="447">
        <v>164</v>
      </c>
      <c r="M20" s="448">
        <v>1.08</v>
      </c>
      <c r="N20" s="447">
        <v>8</v>
      </c>
      <c r="O20" s="447">
        <v>13</v>
      </c>
      <c r="P20" s="447">
        <v>50</v>
      </c>
      <c r="Q20" s="456">
        <v>235</v>
      </c>
      <c r="R20" s="445" t="s">
        <v>723</v>
      </c>
      <c r="S20" s="445" t="s">
        <v>723</v>
      </c>
      <c r="T20" s="445">
        <v>1025</v>
      </c>
      <c r="U20" s="447">
        <v>873</v>
      </c>
      <c r="V20" s="447">
        <v>942</v>
      </c>
      <c r="W20" s="447">
        <v>2861</v>
      </c>
      <c r="X20" s="463">
        <v>18.899999999999999</v>
      </c>
      <c r="Y20" s="466" t="s">
        <v>723</v>
      </c>
      <c r="AA20" s="161"/>
    </row>
    <row r="21" spans="1:27" s="158" customFormat="1" ht="14.1" customHeight="1" x14ac:dyDescent="0.2">
      <c r="A21" s="283" t="s">
        <v>118</v>
      </c>
      <c r="B21" s="283" t="s">
        <v>119</v>
      </c>
      <c r="C21" s="283" t="s">
        <v>747</v>
      </c>
      <c r="D21" s="283"/>
      <c r="E21" s="436">
        <v>106</v>
      </c>
      <c r="F21" s="444" t="s">
        <v>723</v>
      </c>
      <c r="G21" s="445" t="s">
        <v>723</v>
      </c>
      <c r="H21" s="445" t="s">
        <v>723</v>
      </c>
      <c r="I21" s="445" t="s">
        <v>723</v>
      </c>
      <c r="J21" s="445" t="s">
        <v>723</v>
      </c>
      <c r="K21" s="445" t="s">
        <v>723</v>
      </c>
      <c r="L21" s="445" t="s">
        <v>723</v>
      </c>
      <c r="M21" s="446" t="s">
        <v>619</v>
      </c>
      <c r="N21" s="445" t="s">
        <v>723</v>
      </c>
      <c r="O21" s="445" t="s">
        <v>723</v>
      </c>
      <c r="P21" s="447">
        <v>21</v>
      </c>
      <c r="Q21" s="456">
        <v>27</v>
      </c>
      <c r="R21" s="445" t="s">
        <v>723</v>
      </c>
      <c r="S21" s="445" t="s">
        <v>723</v>
      </c>
      <c r="T21" s="445" t="s">
        <v>723</v>
      </c>
      <c r="U21" s="445" t="s">
        <v>723</v>
      </c>
      <c r="V21" s="445" t="s">
        <v>723</v>
      </c>
      <c r="W21" s="445" t="s">
        <v>619</v>
      </c>
      <c r="X21" s="446" t="s">
        <v>723</v>
      </c>
      <c r="Y21" s="466" t="s">
        <v>723</v>
      </c>
      <c r="AA21" s="161"/>
    </row>
    <row r="22" spans="1:27" s="158" customFormat="1" ht="14.1" customHeight="1" x14ac:dyDescent="0.2">
      <c r="A22" s="283" t="s">
        <v>35</v>
      </c>
      <c r="B22" s="283" t="s">
        <v>36</v>
      </c>
      <c r="C22" s="283" t="s">
        <v>743</v>
      </c>
      <c r="D22" s="283"/>
      <c r="E22" s="436">
        <v>31</v>
      </c>
      <c r="F22" s="444" t="s">
        <v>723</v>
      </c>
      <c r="G22" s="445" t="s">
        <v>723</v>
      </c>
      <c r="H22" s="445" t="s">
        <v>723</v>
      </c>
      <c r="I22" s="445" t="s">
        <v>723</v>
      </c>
      <c r="J22" s="445" t="s">
        <v>723</v>
      </c>
      <c r="K22" s="445" t="s">
        <v>723</v>
      </c>
      <c r="L22" s="445" t="s">
        <v>723</v>
      </c>
      <c r="M22" s="446" t="s">
        <v>619</v>
      </c>
      <c r="N22" s="445" t="s">
        <v>723</v>
      </c>
      <c r="O22" s="445" t="s">
        <v>723</v>
      </c>
      <c r="P22" s="447">
        <v>9</v>
      </c>
      <c r="Q22" s="456">
        <v>16</v>
      </c>
      <c r="R22" s="445" t="s">
        <v>723</v>
      </c>
      <c r="S22" s="445" t="s">
        <v>723</v>
      </c>
      <c r="T22" s="445">
        <v>6</v>
      </c>
      <c r="U22" s="447" t="s">
        <v>723</v>
      </c>
      <c r="V22" s="445" t="s">
        <v>723</v>
      </c>
      <c r="W22" s="445">
        <v>8</v>
      </c>
      <c r="X22" s="463">
        <v>0.26</v>
      </c>
      <c r="Y22" s="466" t="s">
        <v>723</v>
      </c>
      <c r="AA22" s="161"/>
    </row>
    <row r="23" spans="1:27" s="158" customFormat="1" ht="14.1" customHeight="1" x14ac:dyDescent="0.2">
      <c r="A23" s="283" t="s">
        <v>284</v>
      </c>
      <c r="B23" s="283" t="s">
        <v>285</v>
      </c>
      <c r="C23" s="283" t="s">
        <v>745</v>
      </c>
      <c r="D23" s="283"/>
      <c r="E23" s="436">
        <v>77</v>
      </c>
      <c r="F23" s="449">
        <v>30</v>
      </c>
      <c r="G23" s="445" t="s">
        <v>723</v>
      </c>
      <c r="H23" s="445" t="s">
        <v>723</v>
      </c>
      <c r="I23" s="445" t="s">
        <v>723</v>
      </c>
      <c r="J23" s="445" t="s">
        <v>723</v>
      </c>
      <c r="K23" s="445" t="s">
        <v>723</v>
      </c>
      <c r="L23" s="447">
        <v>35</v>
      </c>
      <c r="M23" s="448">
        <v>0.45</v>
      </c>
      <c r="N23" s="447">
        <v>10</v>
      </c>
      <c r="O23" s="447">
        <v>6</v>
      </c>
      <c r="P23" s="447">
        <v>12</v>
      </c>
      <c r="Q23" s="456">
        <v>63</v>
      </c>
      <c r="R23" s="445" t="s">
        <v>723</v>
      </c>
      <c r="S23" s="447">
        <v>25</v>
      </c>
      <c r="T23" s="447">
        <v>386</v>
      </c>
      <c r="U23" s="447" t="s">
        <v>723</v>
      </c>
      <c r="V23" s="445" t="s">
        <v>723</v>
      </c>
      <c r="W23" s="445">
        <v>411</v>
      </c>
      <c r="X23" s="463">
        <v>5.33</v>
      </c>
      <c r="Y23" s="466" t="s">
        <v>723</v>
      </c>
      <c r="AA23" s="161"/>
    </row>
    <row r="24" spans="1:27" s="158" customFormat="1" ht="14.1" customHeight="1" x14ac:dyDescent="0.2">
      <c r="A24" s="283" t="s">
        <v>452</v>
      </c>
      <c r="B24" s="283" t="s">
        <v>453</v>
      </c>
      <c r="C24" s="283" t="s">
        <v>742</v>
      </c>
      <c r="D24" s="283"/>
      <c r="E24" s="436">
        <v>74</v>
      </c>
      <c r="F24" s="449">
        <v>25</v>
      </c>
      <c r="G24" s="445" t="s">
        <v>723</v>
      </c>
      <c r="H24" s="445" t="s">
        <v>723</v>
      </c>
      <c r="I24" s="445" t="s">
        <v>723</v>
      </c>
      <c r="J24" s="445" t="s">
        <v>723</v>
      </c>
      <c r="K24" s="445" t="s">
        <v>723</v>
      </c>
      <c r="L24" s="447">
        <v>28</v>
      </c>
      <c r="M24" s="448">
        <v>0.38</v>
      </c>
      <c r="N24" s="447">
        <v>13</v>
      </c>
      <c r="O24" s="447">
        <v>7</v>
      </c>
      <c r="P24" s="447">
        <v>5</v>
      </c>
      <c r="Q24" s="456">
        <v>53</v>
      </c>
      <c r="R24" s="445" t="s">
        <v>723</v>
      </c>
      <c r="S24" s="445" t="s">
        <v>723</v>
      </c>
      <c r="T24" s="445">
        <v>80</v>
      </c>
      <c r="U24" s="447">
        <v>12</v>
      </c>
      <c r="V24" s="447">
        <v>24</v>
      </c>
      <c r="W24" s="447">
        <v>121</v>
      </c>
      <c r="X24" s="463">
        <v>1.64</v>
      </c>
      <c r="Y24" s="466" t="s">
        <v>723</v>
      </c>
      <c r="AA24" s="161"/>
    </row>
    <row r="25" spans="1:27" s="158" customFormat="1" ht="14.1" customHeight="1" x14ac:dyDescent="0.2">
      <c r="A25" s="283" t="s">
        <v>200</v>
      </c>
      <c r="B25" s="283" t="s">
        <v>201</v>
      </c>
      <c r="C25" s="283" t="s">
        <v>744</v>
      </c>
      <c r="D25" s="283"/>
      <c r="E25" s="436">
        <v>49</v>
      </c>
      <c r="F25" s="449">
        <v>14</v>
      </c>
      <c r="G25" s="445" t="s">
        <v>723</v>
      </c>
      <c r="H25" s="445" t="s">
        <v>723</v>
      </c>
      <c r="I25" s="445" t="s">
        <v>723</v>
      </c>
      <c r="J25" s="445" t="s">
        <v>723</v>
      </c>
      <c r="K25" s="445" t="s">
        <v>723</v>
      </c>
      <c r="L25" s="447">
        <v>15</v>
      </c>
      <c r="M25" s="448">
        <v>0.3</v>
      </c>
      <c r="N25" s="447">
        <v>6</v>
      </c>
      <c r="O25" s="447">
        <v>6</v>
      </c>
      <c r="P25" s="447">
        <v>16</v>
      </c>
      <c r="Q25" s="456">
        <v>43</v>
      </c>
      <c r="R25" s="445" t="s">
        <v>723</v>
      </c>
      <c r="S25" s="445" t="s">
        <v>723</v>
      </c>
      <c r="T25" s="445" t="s">
        <v>723</v>
      </c>
      <c r="U25" s="445" t="s">
        <v>723</v>
      </c>
      <c r="V25" s="445" t="s">
        <v>723</v>
      </c>
      <c r="W25" s="445" t="s">
        <v>619</v>
      </c>
      <c r="X25" s="446" t="s">
        <v>723</v>
      </c>
      <c r="Y25" s="466" t="s">
        <v>723</v>
      </c>
      <c r="AA25" s="161"/>
    </row>
    <row r="26" spans="1:27" s="158" customFormat="1" ht="14.1" customHeight="1" x14ac:dyDescent="0.2">
      <c r="A26" s="283" t="s">
        <v>544</v>
      </c>
      <c r="B26" s="283" t="s">
        <v>642</v>
      </c>
      <c r="C26" s="283" t="s">
        <v>748</v>
      </c>
      <c r="D26" s="283"/>
      <c r="E26" s="436">
        <v>76</v>
      </c>
      <c r="F26" s="449">
        <v>26</v>
      </c>
      <c r="G26" s="445" t="s">
        <v>723</v>
      </c>
      <c r="H26" s="445" t="s">
        <v>723</v>
      </c>
      <c r="I26" s="445" t="s">
        <v>723</v>
      </c>
      <c r="J26" s="445" t="s">
        <v>723</v>
      </c>
      <c r="K26" s="445" t="s">
        <v>723</v>
      </c>
      <c r="L26" s="447">
        <v>27</v>
      </c>
      <c r="M26" s="448">
        <v>0.35</v>
      </c>
      <c r="N26" s="445" t="s">
        <v>723</v>
      </c>
      <c r="O26" s="445" t="s">
        <v>723</v>
      </c>
      <c r="P26" s="445" t="s">
        <v>723</v>
      </c>
      <c r="Q26" s="456">
        <v>35</v>
      </c>
      <c r="R26" s="447">
        <v>6</v>
      </c>
      <c r="S26" s="447">
        <v>14</v>
      </c>
      <c r="T26" s="447">
        <v>5</v>
      </c>
      <c r="U26" s="447" t="s">
        <v>723</v>
      </c>
      <c r="V26" s="445" t="s">
        <v>723</v>
      </c>
      <c r="W26" s="445">
        <v>25</v>
      </c>
      <c r="X26" s="463">
        <v>0.33</v>
      </c>
      <c r="Y26" s="466" t="s">
        <v>723</v>
      </c>
      <c r="AA26" s="161"/>
    </row>
    <row r="27" spans="1:27" s="158" customFormat="1" ht="14.1" customHeight="1" x14ac:dyDescent="0.2">
      <c r="A27" s="283" t="s">
        <v>268</v>
      </c>
      <c r="B27" s="283" t="s">
        <v>643</v>
      </c>
      <c r="C27" s="283" t="s">
        <v>745</v>
      </c>
      <c r="D27" s="283"/>
      <c r="E27" s="436">
        <v>69</v>
      </c>
      <c r="F27" s="449">
        <v>40</v>
      </c>
      <c r="G27" s="447">
        <v>6</v>
      </c>
      <c r="H27" s="447">
        <v>10</v>
      </c>
      <c r="I27" s="445" t="s">
        <v>723</v>
      </c>
      <c r="J27" s="445" t="s">
        <v>723</v>
      </c>
      <c r="K27" s="445" t="s">
        <v>723</v>
      </c>
      <c r="L27" s="447">
        <v>62</v>
      </c>
      <c r="M27" s="448">
        <v>0.9</v>
      </c>
      <c r="N27" s="447">
        <v>9</v>
      </c>
      <c r="O27" s="447">
        <v>6</v>
      </c>
      <c r="P27" s="447">
        <v>17</v>
      </c>
      <c r="Q27" s="456">
        <v>94</v>
      </c>
      <c r="R27" s="447">
        <v>18</v>
      </c>
      <c r="S27" s="445" t="s">
        <v>723</v>
      </c>
      <c r="T27" s="445" t="s">
        <v>723</v>
      </c>
      <c r="U27" s="445">
        <v>63</v>
      </c>
      <c r="V27" s="447" t="s">
        <v>723</v>
      </c>
      <c r="W27" s="445">
        <v>82</v>
      </c>
      <c r="X27" s="463">
        <v>1.19</v>
      </c>
      <c r="Y27" s="467">
        <v>102</v>
      </c>
      <c r="AA27" s="161"/>
    </row>
    <row r="28" spans="1:27" s="158" customFormat="1" ht="14.1" customHeight="1" x14ac:dyDescent="0.2">
      <c r="A28" s="283" t="s">
        <v>388</v>
      </c>
      <c r="B28" s="283" t="s">
        <v>389</v>
      </c>
      <c r="C28" s="283" t="s">
        <v>746</v>
      </c>
      <c r="D28" s="283"/>
      <c r="E28" s="436">
        <v>98</v>
      </c>
      <c r="F28" s="449">
        <v>89</v>
      </c>
      <c r="G28" s="447">
        <v>31</v>
      </c>
      <c r="H28" s="447">
        <v>7</v>
      </c>
      <c r="I28" s="445" t="s">
        <v>723</v>
      </c>
      <c r="J28" s="445" t="s">
        <v>723</v>
      </c>
      <c r="K28" s="445" t="s">
        <v>723</v>
      </c>
      <c r="L28" s="447">
        <v>132</v>
      </c>
      <c r="M28" s="448">
        <v>1.35</v>
      </c>
      <c r="N28" s="447">
        <v>25</v>
      </c>
      <c r="O28" s="447">
        <v>13</v>
      </c>
      <c r="P28" s="447">
        <v>7</v>
      </c>
      <c r="Q28" s="456">
        <v>177</v>
      </c>
      <c r="R28" s="447">
        <v>100</v>
      </c>
      <c r="S28" s="445" t="s">
        <v>723</v>
      </c>
      <c r="T28" s="445" t="s">
        <v>723</v>
      </c>
      <c r="U28" s="445">
        <v>368</v>
      </c>
      <c r="V28" s="447">
        <v>435</v>
      </c>
      <c r="W28" s="447">
        <v>937</v>
      </c>
      <c r="X28" s="463">
        <v>9.56</v>
      </c>
      <c r="Y28" s="466" t="s">
        <v>723</v>
      </c>
      <c r="AA28" s="161"/>
    </row>
    <row r="29" spans="1:27" s="158" customFormat="1" ht="14.1" customHeight="1" x14ac:dyDescent="0.2">
      <c r="A29" s="283" t="s">
        <v>254</v>
      </c>
      <c r="B29" s="283" t="s">
        <v>255</v>
      </c>
      <c r="C29" s="283" t="s">
        <v>749</v>
      </c>
      <c r="D29" s="283"/>
      <c r="E29" s="436">
        <v>431</v>
      </c>
      <c r="F29" s="449">
        <v>277</v>
      </c>
      <c r="G29" s="447">
        <v>179</v>
      </c>
      <c r="H29" s="447">
        <v>187</v>
      </c>
      <c r="I29" s="447">
        <v>46</v>
      </c>
      <c r="J29" s="447">
        <v>80</v>
      </c>
      <c r="K29" s="447">
        <v>96</v>
      </c>
      <c r="L29" s="447">
        <v>865</v>
      </c>
      <c r="M29" s="448">
        <v>2.0099999999999998</v>
      </c>
      <c r="N29" s="447">
        <v>71</v>
      </c>
      <c r="O29" s="447">
        <v>96</v>
      </c>
      <c r="P29" s="447">
        <v>323</v>
      </c>
      <c r="Q29" s="456">
        <v>1355</v>
      </c>
      <c r="R29" s="447">
        <v>180</v>
      </c>
      <c r="S29" s="447">
        <v>102</v>
      </c>
      <c r="T29" s="447">
        <v>506</v>
      </c>
      <c r="U29" s="447">
        <v>596</v>
      </c>
      <c r="V29" s="447">
        <v>8</v>
      </c>
      <c r="W29" s="447">
        <v>1392</v>
      </c>
      <c r="X29" s="463">
        <v>3.23</v>
      </c>
      <c r="Y29" s="467">
        <v>2219</v>
      </c>
      <c r="AA29" s="161"/>
    </row>
    <row r="30" spans="1:27" s="158" customFormat="1" ht="14.1" customHeight="1" x14ac:dyDescent="0.2">
      <c r="A30" s="283" t="s">
        <v>156</v>
      </c>
      <c r="B30" s="283" t="s">
        <v>157</v>
      </c>
      <c r="C30" s="283" t="s">
        <v>744</v>
      </c>
      <c r="D30" s="283"/>
      <c r="E30" s="436">
        <v>40</v>
      </c>
      <c r="F30" s="444" t="s">
        <v>723</v>
      </c>
      <c r="G30" s="445" t="s">
        <v>723</v>
      </c>
      <c r="H30" s="445" t="s">
        <v>723</v>
      </c>
      <c r="I30" s="445" t="s">
        <v>723</v>
      </c>
      <c r="J30" s="445" t="s">
        <v>723</v>
      </c>
      <c r="K30" s="445" t="s">
        <v>723</v>
      </c>
      <c r="L30" s="445" t="s">
        <v>723</v>
      </c>
      <c r="M30" s="446" t="s">
        <v>619</v>
      </c>
      <c r="N30" s="445" t="s">
        <v>723</v>
      </c>
      <c r="O30" s="445" t="s">
        <v>723</v>
      </c>
      <c r="P30" s="445" t="s">
        <v>723</v>
      </c>
      <c r="Q30" s="457" t="s">
        <v>723</v>
      </c>
      <c r="R30" s="445" t="s">
        <v>723</v>
      </c>
      <c r="S30" s="445" t="s">
        <v>723</v>
      </c>
      <c r="T30" s="445" t="s">
        <v>723</v>
      </c>
      <c r="U30" s="445" t="s">
        <v>723</v>
      </c>
      <c r="V30" s="445" t="s">
        <v>723</v>
      </c>
      <c r="W30" s="445" t="s">
        <v>619</v>
      </c>
      <c r="X30" s="446" t="s">
        <v>723</v>
      </c>
      <c r="Y30" s="466" t="s">
        <v>723</v>
      </c>
      <c r="AA30" s="161"/>
    </row>
    <row r="31" spans="1:27" s="158" customFormat="1" ht="14.1" customHeight="1" x14ac:dyDescent="0.2">
      <c r="A31" s="283" t="s">
        <v>27</v>
      </c>
      <c r="B31" s="283" t="s">
        <v>644</v>
      </c>
      <c r="C31" s="283" t="s">
        <v>743</v>
      </c>
      <c r="D31" s="283"/>
      <c r="E31" s="436">
        <v>58</v>
      </c>
      <c r="F31" s="449">
        <v>8</v>
      </c>
      <c r="G31" s="445" t="s">
        <v>723</v>
      </c>
      <c r="H31" s="445" t="s">
        <v>723</v>
      </c>
      <c r="I31" s="445" t="s">
        <v>723</v>
      </c>
      <c r="J31" s="445" t="s">
        <v>723</v>
      </c>
      <c r="K31" s="445" t="s">
        <v>723</v>
      </c>
      <c r="L31" s="447">
        <v>13</v>
      </c>
      <c r="M31" s="448">
        <v>0.23</v>
      </c>
      <c r="N31" s="445" t="s">
        <v>723</v>
      </c>
      <c r="O31" s="445" t="s">
        <v>723</v>
      </c>
      <c r="P31" s="447">
        <v>31</v>
      </c>
      <c r="Q31" s="456">
        <v>47</v>
      </c>
      <c r="R31" s="445" t="s">
        <v>723</v>
      </c>
      <c r="S31" s="445" t="s">
        <v>723</v>
      </c>
      <c r="T31" s="445" t="s">
        <v>723</v>
      </c>
      <c r="U31" s="445" t="s">
        <v>723</v>
      </c>
      <c r="V31" s="445" t="s">
        <v>723</v>
      </c>
      <c r="W31" s="445">
        <v>5</v>
      </c>
      <c r="X31" s="463">
        <v>0.09</v>
      </c>
      <c r="Y31" s="466" t="s">
        <v>723</v>
      </c>
      <c r="AA31" s="161"/>
    </row>
    <row r="32" spans="1:27" s="158" customFormat="1" ht="14.1" customHeight="1" x14ac:dyDescent="0.2">
      <c r="A32" s="283" t="s">
        <v>28</v>
      </c>
      <c r="B32" s="283" t="s">
        <v>645</v>
      </c>
      <c r="C32" s="283" t="s">
        <v>743</v>
      </c>
      <c r="D32" s="283"/>
      <c r="E32" s="436">
        <v>64</v>
      </c>
      <c r="F32" s="449">
        <v>8</v>
      </c>
      <c r="G32" s="445" t="s">
        <v>723</v>
      </c>
      <c r="H32" s="445" t="s">
        <v>723</v>
      </c>
      <c r="I32" s="445" t="s">
        <v>723</v>
      </c>
      <c r="J32" s="445" t="s">
        <v>723</v>
      </c>
      <c r="K32" s="445" t="s">
        <v>723</v>
      </c>
      <c r="L32" s="447">
        <v>10</v>
      </c>
      <c r="M32" s="448">
        <v>0.16</v>
      </c>
      <c r="N32" s="445" t="s">
        <v>723</v>
      </c>
      <c r="O32" s="447">
        <v>127</v>
      </c>
      <c r="P32" s="445" t="s">
        <v>723</v>
      </c>
      <c r="Q32" s="456">
        <v>193</v>
      </c>
      <c r="R32" s="445" t="s">
        <v>723</v>
      </c>
      <c r="S32" s="445" t="s">
        <v>723</v>
      </c>
      <c r="T32" s="445" t="s">
        <v>723</v>
      </c>
      <c r="U32" s="445" t="s">
        <v>723</v>
      </c>
      <c r="V32" s="445" t="s">
        <v>723</v>
      </c>
      <c r="W32" s="445">
        <v>30</v>
      </c>
      <c r="X32" s="463">
        <v>0.47</v>
      </c>
      <c r="Y32" s="466" t="s">
        <v>723</v>
      </c>
      <c r="AA32" s="161"/>
    </row>
    <row r="33" spans="1:27" s="158" customFormat="1" ht="14.1" customHeight="1" x14ac:dyDescent="0.2">
      <c r="A33" s="283" t="s">
        <v>142</v>
      </c>
      <c r="B33" s="283" t="s">
        <v>143</v>
      </c>
      <c r="C33" s="283" t="s">
        <v>744</v>
      </c>
      <c r="D33" s="283"/>
      <c r="E33" s="436">
        <v>34</v>
      </c>
      <c r="F33" s="444" t="s">
        <v>723</v>
      </c>
      <c r="G33" s="445" t="s">
        <v>723</v>
      </c>
      <c r="H33" s="445" t="s">
        <v>723</v>
      </c>
      <c r="I33" s="445" t="s">
        <v>723</v>
      </c>
      <c r="J33" s="445" t="s">
        <v>723</v>
      </c>
      <c r="K33" s="445" t="s">
        <v>723</v>
      </c>
      <c r="L33" s="447">
        <v>5</v>
      </c>
      <c r="M33" s="448">
        <v>0.15</v>
      </c>
      <c r="N33" s="445" t="s">
        <v>723</v>
      </c>
      <c r="O33" s="445" t="s">
        <v>723</v>
      </c>
      <c r="P33" s="445" t="s">
        <v>723</v>
      </c>
      <c r="Q33" s="456">
        <v>7</v>
      </c>
      <c r="R33" s="445" t="s">
        <v>723</v>
      </c>
      <c r="S33" s="445" t="s">
        <v>723</v>
      </c>
      <c r="T33" s="445" t="s">
        <v>723</v>
      </c>
      <c r="U33" s="445" t="s">
        <v>723</v>
      </c>
      <c r="V33" s="445" t="s">
        <v>723</v>
      </c>
      <c r="W33" s="445" t="s">
        <v>619</v>
      </c>
      <c r="X33" s="446" t="s">
        <v>723</v>
      </c>
      <c r="Y33" s="466" t="s">
        <v>723</v>
      </c>
      <c r="AA33" s="161"/>
    </row>
    <row r="34" spans="1:27" s="158" customFormat="1" ht="14.1" customHeight="1" x14ac:dyDescent="0.2">
      <c r="A34" s="283" t="s">
        <v>45</v>
      </c>
      <c r="B34" s="283" t="s">
        <v>46</v>
      </c>
      <c r="C34" s="283" t="s">
        <v>743</v>
      </c>
      <c r="D34" s="283"/>
      <c r="E34" s="436">
        <v>120</v>
      </c>
      <c r="F34" s="449">
        <v>42</v>
      </c>
      <c r="G34" s="445" t="s">
        <v>723</v>
      </c>
      <c r="H34" s="445" t="s">
        <v>723</v>
      </c>
      <c r="I34" s="445" t="s">
        <v>723</v>
      </c>
      <c r="J34" s="445" t="s">
        <v>723</v>
      </c>
      <c r="K34" s="445" t="s">
        <v>723</v>
      </c>
      <c r="L34" s="447">
        <v>49</v>
      </c>
      <c r="M34" s="448">
        <v>0.41</v>
      </c>
      <c r="N34" s="447">
        <v>19</v>
      </c>
      <c r="O34" s="447">
        <v>9</v>
      </c>
      <c r="P34" s="447">
        <v>32</v>
      </c>
      <c r="Q34" s="456">
        <v>109</v>
      </c>
      <c r="R34" s="445" t="s">
        <v>723</v>
      </c>
      <c r="S34" s="447">
        <v>6</v>
      </c>
      <c r="T34" s="447">
        <v>48</v>
      </c>
      <c r="U34" s="447" t="s">
        <v>723</v>
      </c>
      <c r="V34" s="445" t="s">
        <v>723</v>
      </c>
      <c r="W34" s="445">
        <v>54</v>
      </c>
      <c r="X34" s="463">
        <v>0.45</v>
      </c>
      <c r="Y34" s="467">
        <v>33</v>
      </c>
      <c r="AA34" s="161"/>
    </row>
    <row r="35" spans="1:27" s="158" customFormat="1" ht="14.1" customHeight="1" x14ac:dyDescent="0.2">
      <c r="A35" s="283" t="s">
        <v>170</v>
      </c>
      <c r="B35" s="283" t="s">
        <v>171</v>
      </c>
      <c r="C35" s="283" t="s">
        <v>744</v>
      </c>
      <c r="D35" s="283"/>
      <c r="E35" s="436">
        <v>29</v>
      </c>
      <c r="F35" s="444" t="s">
        <v>723</v>
      </c>
      <c r="G35" s="445" t="s">
        <v>723</v>
      </c>
      <c r="H35" s="445" t="s">
        <v>723</v>
      </c>
      <c r="I35" s="445" t="s">
        <v>723</v>
      </c>
      <c r="J35" s="445" t="s">
        <v>723</v>
      </c>
      <c r="K35" s="445" t="s">
        <v>723</v>
      </c>
      <c r="L35" s="445" t="s">
        <v>723</v>
      </c>
      <c r="M35" s="446" t="s">
        <v>619</v>
      </c>
      <c r="N35" s="445" t="s">
        <v>723</v>
      </c>
      <c r="O35" s="445" t="s">
        <v>723</v>
      </c>
      <c r="P35" s="447">
        <v>14</v>
      </c>
      <c r="Q35" s="456">
        <v>18</v>
      </c>
      <c r="R35" s="445" t="s">
        <v>723</v>
      </c>
      <c r="S35" s="445" t="s">
        <v>723</v>
      </c>
      <c r="T35" s="445" t="s">
        <v>723</v>
      </c>
      <c r="U35" s="445" t="s">
        <v>723</v>
      </c>
      <c r="V35" s="445">
        <v>8</v>
      </c>
      <c r="W35" s="447">
        <v>10</v>
      </c>
      <c r="X35" s="463">
        <v>0.35</v>
      </c>
      <c r="Y35" s="466" t="s">
        <v>723</v>
      </c>
      <c r="AA35" s="161"/>
    </row>
    <row r="36" spans="1:27" s="158" customFormat="1" ht="14.1" customHeight="1" x14ac:dyDescent="0.2">
      <c r="A36" s="283" t="s">
        <v>545</v>
      </c>
      <c r="B36" s="283" t="s">
        <v>646</v>
      </c>
      <c r="C36" s="283" t="s">
        <v>748</v>
      </c>
      <c r="D36" s="283"/>
      <c r="E36" s="436">
        <v>89</v>
      </c>
      <c r="F36" s="449">
        <v>87</v>
      </c>
      <c r="G36" s="445" t="s">
        <v>723</v>
      </c>
      <c r="H36" s="447">
        <v>5</v>
      </c>
      <c r="I36" s="445" t="s">
        <v>723</v>
      </c>
      <c r="J36" s="445" t="s">
        <v>723</v>
      </c>
      <c r="K36" s="447">
        <v>9</v>
      </c>
      <c r="L36" s="447">
        <v>104</v>
      </c>
      <c r="M36" s="448">
        <v>1.17</v>
      </c>
      <c r="N36" s="447">
        <v>39</v>
      </c>
      <c r="O36" s="447">
        <v>36</v>
      </c>
      <c r="P36" s="447">
        <v>26</v>
      </c>
      <c r="Q36" s="456">
        <v>205</v>
      </c>
      <c r="R36" s="447">
        <v>44</v>
      </c>
      <c r="S36" s="445" t="s">
        <v>723</v>
      </c>
      <c r="T36" s="445">
        <v>32</v>
      </c>
      <c r="U36" s="447">
        <v>11</v>
      </c>
      <c r="V36" s="447" t="s">
        <v>723</v>
      </c>
      <c r="W36" s="445">
        <v>92</v>
      </c>
      <c r="X36" s="463">
        <v>1.04</v>
      </c>
      <c r="Y36" s="466" t="s">
        <v>723</v>
      </c>
      <c r="AA36" s="161"/>
    </row>
    <row r="37" spans="1:27" s="158" customFormat="1" ht="14.1" customHeight="1" x14ac:dyDescent="0.2">
      <c r="A37" s="283" t="s">
        <v>422</v>
      </c>
      <c r="B37" s="283" t="s">
        <v>647</v>
      </c>
      <c r="C37" s="283" t="s">
        <v>742</v>
      </c>
      <c r="D37" s="283"/>
      <c r="E37" s="436">
        <v>49</v>
      </c>
      <c r="F37" s="449">
        <v>16</v>
      </c>
      <c r="G37" s="445" t="s">
        <v>723</v>
      </c>
      <c r="H37" s="445" t="s">
        <v>723</v>
      </c>
      <c r="I37" s="445" t="s">
        <v>723</v>
      </c>
      <c r="J37" s="445" t="s">
        <v>723</v>
      </c>
      <c r="K37" s="445" t="s">
        <v>723</v>
      </c>
      <c r="L37" s="447">
        <v>19</v>
      </c>
      <c r="M37" s="448">
        <v>0.38</v>
      </c>
      <c r="N37" s="445" t="s">
        <v>723</v>
      </c>
      <c r="O37" s="447">
        <v>6</v>
      </c>
      <c r="P37" s="445" t="s">
        <v>723</v>
      </c>
      <c r="Q37" s="456">
        <v>31</v>
      </c>
      <c r="R37" s="445" t="s">
        <v>723</v>
      </c>
      <c r="S37" s="445" t="s">
        <v>723</v>
      </c>
      <c r="T37" s="445">
        <v>43</v>
      </c>
      <c r="U37" s="447">
        <v>30</v>
      </c>
      <c r="V37" s="447">
        <v>29</v>
      </c>
      <c r="W37" s="447">
        <v>123</v>
      </c>
      <c r="X37" s="463">
        <v>2.4900000000000002</v>
      </c>
      <c r="Y37" s="467">
        <v>13</v>
      </c>
      <c r="AA37" s="161"/>
    </row>
    <row r="38" spans="1:27" s="158" customFormat="1" ht="14.1" customHeight="1" x14ac:dyDescent="0.2">
      <c r="A38" s="283" t="s">
        <v>126</v>
      </c>
      <c r="B38" s="283" t="s">
        <v>127</v>
      </c>
      <c r="C38" s="283" t="s">
        <v>747</v>
      </c>
      <c r="D38" s="283"/>
      <c r="E38" s="436">
        <v>206</v>
      </c>
      <c r="F38" s="449">
        <v>44</v>
      </c>
      <c r="G38" s="447">
        <v>11</v>
      </c>
      <c r="H38" s="447">
        <v>39</v>
      </c>
      <c r="I38" s="445" t="s">
        <v>723</v>
      </c>
      <c r="J38" s="447">
        <v>8</v>
      </c>
      <c r="K38" s="445" t="s">
        <v>723</v>
      </c>
      <c r="L38" s="447">
        <v>105</v>
      </c>
      <c r="M38" s="448">
        <v>0.51</v>
      </c>
      <c r="N38" s="447">
        <v>13</v>
      </c>
      <c r="O38" s="447">
        <v>17</v>
      </c>
      <c r="P38" s="447">
        <v>109</v>
      </c>
      <c r="Q38" s="456">
        <v>244</v>
      </c>
      <c r="R38" s="447">
        <v>21</v>
      </c>
      <c r="S38" s="447">
        <v>10</v>
      </c>
      <c r="T38" s="447">
        <v>41</v>
      </c>
      <c r="U38" s="447" t="s">
        <v>723</v>
      </c>
      <c r="V38" s="445" t="s">
        <v>723</v>
      </c>
      <c r="W38" s="445">
        <v>77</v>
      </c>
      <c r="X38" s="463">
        <v>0.37</v>
      </c>
      <c r="Y38" s="467">
        <v>73</v>
      </c>
      <c r="AA38" s="161"/>
    </row>
    <row r="39" spans="1:27" s="158" customFormat="1" ht="14.1" customHeight="1" x14ac:dyDescent="0.2">
      <c r="A39" s="283" t="s">
        <v>286</v>
      </c>
      <c r="B39" s="283" t="s">
        <v>287</v>
      </c>
      <c r="C39" s="283" t="s">
        <v>745</v>
      </c>
      <c r="D39" s="283"/>
      <c r="E39" s="436">
        <v>64</v>
      </c>
      <c r="F39" s="449">
        <v>19</v>
      </c>
      <c r="G39" s="445" t="s">
        <v>723</v>
      </c>
      <c r="H39" s="445" t="s">
        <v>723</v>
      </c>
      <c r="I39" s="445" t="s">
        <v>723</v>
      </c>
      <c r="J39" s="445" t="s">
        <v>723</v>
      </c>
      <c r="K39" s="445" t="s">
        <v>723</v>
      </c>
      <c r="L39" s="447">
        <v>21</v>
      </c>
      <c r="M39" s="448">
        <v>0.33</v>
      </c>
      <c r="N39" s="447">
        <v>5</v>
      </c>
      <c r="O39" s="445" t="s">
        <v>723</v>
      </c>
      <c r="P39" s="445" t="s">
        <v>723</v>
      </c>
      <c r="Q39" s="456">
        <v>27</v>
      </c>
      <c r="R39" s="445" t="s">
        <v>723</v>
      </c>
      <c r="S39" s="445" t="s">
        <v>723</v>
      </c>
      <c r="T39" s="445" t="s">
        <v>723</v>
      </c>
      <c r="U39" s="445" t="s">
        <v>723</v>
      </c>
      <c r="V39" s="445" t="s">
        <v>723</v>
      </c>
      <c r="W39" s="445">
        <v>38</v>
      </c>
      <c r="X39" s="463">
        <v>0.59</v>
      </c>
      <c r="Y39" s="466" t="s">
        <v>723</v>
      </c>
      <c r="AA39" s="161"/>
    </row>
    <row r="40" spans="1:27" s="158" customFormat="1" ht="14.1" customHeight="1" x14ac:dyDescent="0.2">
      <c r="A40" s="283" t="s">
        <v>328</v>
      </c>
      <c r="B40" s="283" t="s">
        <v>329</v>
      </c>
      <c r="C40" s="283" t="s">
        <v>745</v>
      </c>
      <c r="D40" s="283"/>
      <c r="E40" s="437">
        <v>58</v>
      </c>
      <c r="F40" s="450" t="s">
        <v>723</v>
      </c>
      <c r="G40" s="451" t="s">
        <v>723</v>
      </c>
      <c r="H40" s="451" t="s">
        <v>723</v>
      </c>
      <c r="I40" s="451" t="s">
        <v>723</v>
      </c>
      <c r="J40" s="451" t="s">
        <v>723</v>
      </c>
      <c r="K40" s="451" t="s">
        <v>723</v>
      </c>
      <c r="L40" s="452">
        <v>11</v>
      </c>
      <c r="M40" s="453">
        <v>0.21</v>
      </c>
      <c r="N40" s="451" t="s">
        <v>723</v>
      </c>
      <c r="O40" s="451" t="s">
        <v>723</v>
      </c>
      <c r="P40" s="452" t="s">
        <v>723</v>
      </c>
      <c r="Q40" s="458">
        <v>16</v>
      </c>
      <c r="R40" s="451" t="s">
        <v>723</v>
      </c>
      <c r="S40" s="451" t="s">
        <v>723</v>
      </c>
      <c r="T40" s="451" t="s">
        <v>723</v>
      </c>
      <c r="U40" s="451" t="s">
        <v>723</v>
      </c>
      <c r="V40" s="451">
        <v>9</v>
      </c>
      <c r="W40" s="452">
        <v>13</v>
      </c>
      <c r="X40" s="464">
        <v>0.23</v>
      </c>
      <c r="Y40" s="468" t="s">
        <v>723</v>
      </c>
      <c r="AA40" s="161"/>
    </row>
    <row r="41" spans="1:27" s="158" customFormat="1" ht="14.1" customHeight="1" x14ac:dyDescent="0.2">
      <c r="A41" s="283" t="s">
        <v>390</v>
      </c>
      <c r="B41" s="283" t="s">
        <v>391</v>
      </c>
      <c r="C41" s="283" t="s">
        <v>746</v>
      </c>
      <c r="D41" s="283"/>
      <c r="E41" s="436">
        <v>122</v>
      </c>
      <c r="F41" s="449">
        <v>17</v>
      </c>
      <c r="G41" s="447">
        <v>24</v>
      </c>
      <c r="H41" s="445" t="s">
        <v>723</v>
      </c>
      <c r="I41" s="445" t="s">
        <v>723</v>
      </c>
      <c r="J41" s="445" t="s">
        <v>723</v>
      </c>
      <c r="K41" s="447">
        <v>30</v>
      </c>
      <c r="L41" s="447">
        <v>96</v>
      </c>
      <c r="M41" s="448">
        <v>0.79</v>
      </c>
      <c r="N41" s="447">
        <v>10</v>
      </c>
      <c r="O41" s="447">
        <v>54</v>
      </c>
      <c r="P41" s="447">
        <v>78</v>
      </c>
      <c r="Q41" s="456">
        <v>238</v>
      </c>
      <c r="R41" s="447">
        <v>26</v>
      </c>
      <c r="S41" s="447">
        <v>56</v>
      </c>
      <c r="T41" s="447">
        <v>229</v>
      </c>
      <c r="U41" s="447">
        <v>1663</v>
      </c>
      <c r="V41" s="447">
        <v>923</v>
      </c>
      <c r="W41" s="447">
        <v>2897</v>
      </c>
      <c r="X41" s="463">
        <v>23.8</v>
      </c>
      <c r="Y41" s="467">
        <v>15</v>
      </c>
      <c r="AA41" s="161"/>
    </row>
    <row r="42" spans="1:27" s="158" customFormat="1" ht="14.1" customHeight="1" x14ac:dyDescent="0.2">
      <c r="A42" s="283" t="s">
        <v>288</v>
      </c>
      <c r="B42" s="283" t="s">
        <v>289</v>
      </c>
      <c r="C42" s="283" t="s">
        <v>745</v>
      </c>
      <c r="D42" s="283"/>
      <c r="E42" s="436">
        <v>32</v>
      </c>
      <c r="F42" s="444" t="s">
        <v>723</v>
      </c>
      <c r="G42" s="445" t="s">
        <v>723</v>
      </c>
      <c r="H42" s="445" t="s">
        <v>723</v>
      </c>
      <c r="I42" s="445" t="s">
        <v>723</v>
      </c>
      <c r="J42" s="445" t="s">
        <v>723</v>
      </c>
      <c r="K42" s="447">
        <v>18</v>
      </c>
      <c r="L42" s="447">
        <v>19</v>
      </c>
      <c r="M42" s="448">
        <v>0.59</v>
      </c>
      <c r="N42" s="445" t="s">
        <v>723</v>
      </c>
      <c r="O42" s="445" t="s">
        <v>723</v>
      </c>
      <c r="P42" s="445" t="s">
        <v>723</v>
      </c>
      <c r="Q42" s="456">
        <v>23</v>
      </c>
      <c r="R42" s="447">
        <v>10</v>
      </c>
      <c r="S42" s="445" t="s">
        <v>723</v>
      </c>
      <c r="T42" s="445">
        <v>30</v>
      </c>
      <c r="U42" s="447">
        <v>11</v>
      </c>
      <c r="V42" s="447" t="s">
        <v>723</v>
      </c>
      <c r="W42" s="445">
        <v>60</v>
      </c>
      <c r="X42" s="463">
        <v>1.86</v>
      </c>
      <c r="Y42" s="466" t="s">
        <v>723</v>
      </c>
      <c r="AA42" s="161"/>
    </row>
    <row r="43" spans="1:27" s="158" customFormat="1" ht="14.1" customHeight="1" x14ac:dyDescent="0.2">
      <c r="A43" s="283" t="s">
        <v>423</v>
      </c>
      <c r="B43" s="283" t="s">
        <v>648</v>
      </c>
      <c r="C43" s="283" t="s">
        <v>742</v>
      </c>
      <c r="D43" s="283"/>
      <c r="E43" s="436">
        <v>128</v>
      </c>
      <c r="F43" s="449">
        <v>58</v>
      </c>
      <c r="G43" s="447">
        <v>6</v>
      </c>
      <c r="H43" s="445" t="s">
        <v>723</v>
      </c>
      <c r="I43" s="445" t="s">
        <v>723</v>
      </c>
      <c r="J43" s="447">
        <v>5</v>
      </c>
      <c r="K43" s="447">
        <v>18</v>
      </c>
      <c r="L43" s="447">
        <v>91</v>
      </c>
      <c r="M43" s="448">
        <v>0.71</v>
      </c>
      <c r="N43" s="447">
        <v>26</v>
      </c>
      <c r="O43" s="447">
        <v>50</v>
      </c>
      <c r="P43" s="447">
        <v>49</v>
      </c>
      <c r="Q43" s="456">
        <v>216</v>
      </c>
      <c r="R43" s="447">
        <v>48</v>
      </c>
      <c r="S43" s="445" t="s">
        <v>723</v>
      </c>
      <c r="T43" s="445" t="s">
        <v>723</v>
      </c>
      <c r="U43" s="445">
        <v>810</v>
      </c>
      <c r="V43" s="447">
        <v>755</v>
      </c>
      <c r="W43" s="447">
        <v>1655</v>
      </c>
      <c r="X43" s="463">
        <v>12.92</v>
      </c>
      <c r="Y43" s="466" t="s">
        <v>723</v>
      </c>
      <c r="AA43" s="161"/>
    </row>
    <row r="44" spans="1:27" s="158" customFormat="1" ht="14.1" customHeight="1" x14ac:dyDescent="0.2">
      <c r="A44" s="283" t="s">
        <v>546</v>
      </c>
      <c r="B44" s="283" t="s">
        <v>649</v>
      </c>
      <c r="C44" s="283" t="s">
        <v>748</v>
      </c>
      <c r="D44" s="283"/>
      <c r="E44" s="436">
        <v>193</v>
      </c>
      <c r="F44" s="449">
        <v>139</v>
      </c>
      <c r="G44" s="447">
        <v>37</v>
      </c>
      <c r="H44" s="447">
        <v>14</v>
      </c>
      <c r="I44" s="447">
        <v>6</v>
      </c>
      <c r="J44" s="447">
        <v>5</v>
      </c>
      <c r="K44" s="447">
        <v>25</v>
      </c>
      <c r="L44" s="447">
        <v>226</v>
      </c>
      <c r="M44" s="448">
        <v>1.17</v>
      </c>
      <c r="N44" s="447">
        <v>16</v>
      </c>
      <c r="O44" s="447">
        <v>20</v>
      </c>
      <c r="P44" s="447">
        <v>28</v>
      </c>
      <c r="Q44" s="456">
        <v>290</v>
      </c>
      <c r="R44" s="447">
        <v>34</v>
      </c>
      <c r="S44" s="447">
        <v>110</v>
      </c>
      <c r="T44" s="447">
        <v>129</v>
      </c>
      <c r="U44" s="447">
        <v>20</v>
      </c>
      <c r="V44" s="447">
        <v>224</v>
      </c>
      <c r="W44" s="447">
        <v>517</v>
      </c>
      <c r="X44" s="463">
        <v>2.69</v>
      </c>
      <c r="Y44" s="467">
        <v>349</v>
      </c>
      <c r="AA44" s="161"/>
    </row>
    <row r="45" spans="1:27" s="158" customFormat="1" ht="14.1" customHeight="1" x14ac:dyDescent="0.2">
      <c r="A45" s="283" t="s">
        <v>330</v>
      </c>
      <c r="B45" s="283" t="s">
        <v>331</v>
      </c>
      <c r="C45" s="283" t="s">
        <v>745</v>
      </c>
      <c r="D45" s="283"/>
      <c r="E45" s="436">
        <v>55</v>
      </c>
      <c r="F45" s="444" t="s">
        <v>723</v>
      </c>
      <c r="G45" s="445" t="s">
        <v>723</v>
      </c>
      <c r="H45" s="445" t="s">
        <v>723</v>
      </c>
      <c r="I45" s="445" t="s">
        <v>723</v>
      </c>
      <c r="J45" s="445" t="s">
        <v>723</v>
      </c>
      <c r="K45" s="445" t="s">
        <v>723</v>
      </c>
      <c r="L45" s="447">
        <v>15</v>
      </c>
      <c r="M45" s="448">
        <v>0.27</v>
      </c>
      <c r="N45" s="445" t="s">
        <v>723</v>
      </c>
      <c r="O45" s="445" t="s">
        <v>723</v>
      </c>
      <c r="P45" s="445" t="s">
        <v>723</v>
      </c>
      <c r="Q45" s="456">
        <v>17</v>
      </c>
      <c r="R45" s="445" t="s">
        <v>723</v>
      </c>
      <c r="S45" s="447">
        <v>8</v>
      </c>
      <c r="T45" s="447" t="s">
        <v>723</v>
      </c>
      <c r="U45" s="445">
        <v>30</v>
      </c>
      <c r="V45" s="447" t="s">
        <v>723</v>
      </c>
      <c r="W45" s="445">
        <v>52</v>
      </c>
      <c r="X45" s="463">
        <v>0.94</v>
      </c>
      <c r="Y45" s="466" t="s">
        <v>723</v>
      </c>
      <c r="AA45" s="161"/>
    </row>
    <row r="46" spans="1:27" s="158" customFormat="1" ht="14.1" customHeight="1" x14ac:dyDescent="0.2">
      <c r="A46" s="283" t="s">
        <v>392</v>
      </c>
      <c r="B46" s="283" t="s">
        <v>393</v>
      </c>
      <c r="C46" s="283" t="s">
        <v>746</v>
      </c>
      <c r="D46" s="283"/>
      <c r="E46" s="436">
        <v>139</v>
      </c>
      <c r="F46" s="449">
        <v>101</v>
      </c>
      <c r="G46" s="447">
        <v>39</v>
      </c>
      <c r="H46" s="447">
        <v>7</v>
      </c>
      <c r="I46" s="447">
        <v>14</v>
      </c>
      <c r="J46" s="447">
        <v>12</v>
      </c>
      <c r="K46" s="447">
        <v>7</v>
      </c>
      <c r="L46" s="447">
        <v>180</v>
      </c>
      <c r="M46" s="448">
        <v>1.29</v>
      </c>
      <c r="N46" s="447">
        <v>13</v>
      </c>
      <c r="O46" s="447">
        <v>20</v>
      </c>
      <c r="P46" s="447">
        <v>43</v>
      </c>
      <c r="Q46" s="456">
        <v>256</v>
      </c>
      <c r="R46" s="445" t="s">
        <v>723</v>
      </c>
      <c r="S46" s="445" t="s">
        <v>723</v>
      </c>
      <c r="T46" s="445">
        <v>302</v>
      </c>
      <c r="U46" s="447">
        <v>250</v>
      </c>
      <c r="V46" s="447">
        <v>759</v>
      </c>
      <c r="W46" s="447">
        <v>1374</v>
      </c>
      <c r="X46" s="463">
        <v>9.8800000000000008</v>
      </c>
      <c r="Y46" s="467">
        <v>314</v>
      </c>
      <c r="AA46" s="161"/>
    </row>
    <row r="47" spans="1:27" s="158" customFormat="1" ht="14.1" customHeight="1" x14ac:dyDescent="0.2">
      <c r="A47" s="283" t="s">
        <v>216</v>
      </c>
      <c r="B47" s="283" t="s">
        <v>217</v>
      </c>
      <c r="C47" s="283" t="s">
        <v>749</v>
      </c>
      <c r="D47" s="283"/>
      <c r="E47" s="436">
        <v>40</v>
      </c>
      <c r="F47" s="449">
        <v>8</v>
      </c>
      <c r="G47" s="445" t="s">
        <v>723</v>
      </c>
      <c r="H47" s="445" t="s">
        <v>723</v>
      </c>
      <c r="I47" s="445" t="s">
        <v>723</v>
      </c>
      <c r="J47" s="445" t="s">
        <v>723</v>
      </c>
      <c r="K47" s="445" t="s">
        <v>723</v>
      </c>
      <c r="L47" s="447">
        <v>9</v>
      </c>
      <c r="M47" s="448">
        <v>0.23</v>
      </c>
      <c r="N47" s="445" t="s">
        <v>723</v>
      </c>
      <c r="O47" s="445" t="s">
        <v>723</v>
      </c>
      <c r="P47" s="447">
        <v>9</v>
      </c>
      <c r="Q47" s="456">
        <v>19</v>
      </c>
      <c r="R47" s="445" t="s">
        <v>723</v>
      </c>
      <c r="S47" s="445" t="s">
        <v>723</v>
      </c>
      <c r="T47" s="445">
        <v>15</v>
      </c>
      <c r="U47" s="447" t="s">
        <v>723</v>
      </c>
      <c r="V47" s="445" t="s">
        <v>723</v>
      </c>
      <c r="W47" s="445">
        <v>18</v>
      </c>
      <c r="X47" s="463">
        <v>0.46</v>
      </c>
      <c r="Y47" s="466" t="s">
        <v>723</v>
      </c>
      <c r="AA47" s="161"/>
    </row>
    <row r="48" spans="1:27" s="158" customFormat="1" ht="14.1" customHeight="1" x14ac:dyDescent="0.2">
      <c r="A48" s="283" t="s">
        <v>308</v>
      </c>
      <c r="B48" s="283" t="s">
        <v>309</v>
      </c>
      <c r="C48" s="283" t="s">
        <v>745</v>
      </c>
      <c r="D48" s="283"/>
      <c r="E48" s="436">
        <v>40</v>
      </c>
      <c r="F48" s="449">
        <v>40</v>
      </c>
      <c r="G48" s="447">
        <v>7</v>
      </c>
      <c r="H48" s="445" t="s">
        <v>723</v>
      </c>
      <c r="I48" s="445" t="s">
        <v>723</v>
      </c>
      <c r="J48" s="445" t="s">
        <v>723</v>
      </c>
      <c r="K48" s="445" t="s">
        <v>723</v>
      </c>
      <c r="L48" s="447">
        <v>53</v>
      </c>
      <c r="M48" s="448">
        <v>1.34</v>
      </c>
      <c r="N48" s="445" t="s">
        <v>723</v>
      </c>
      <c r="O48" s="445" t="s">
        <v>723</v>
      </c>
      <c r="P48" s="447">
        <v>22</v>
      </c>
      <c r="Q48" s="456">
        <v>82</v>
      </c>
      <c r="R48" s="447">
        <v>18</v>
      </c>
      <c r="S48" s="447">
        <v>79</v>
      </c>
      <c r="T48" s="447">
        <v>113</v>
      </c>
      <c r="U48" s="447">
        <v>45</v>
      </c>
      <c r="V48" s="447">
        <v>149</v>
      </c>
      <c r="W48" s="447">
        <v>404</v>
      </c>
      <c r="X48" s="463">
        <v>10.199999999999999</v>
      </c>
      <c r="Y48" s="467">
        <v>17</v>
      </c>
      <c r="AA48" s="161"/>
    </row>
    <row r="49" spans="1:27" s="158" customFormat="1" ht="14.1" customHeight="1" x14ac:dyDescent="0.2">
      <c r="A49" s="283" t="s">
        <v>202</v>
      </c>
      <c r="B49" s="283" t="s">
        <v>203</v>
      </c>
      <c r="C49" s="283" t="s">
        <v>744</v>
      </c>
      <c r="D49" s="283"/>
      <c r="E49" s="436">
        <v>49</v>
      </c>
      <c r="F49" s="444" t="s">
        <v>723</v>
      </c>
      <c r="G49" s="445" t="s">
        <v>723</v>
      </c>
      <c r="H49" s="445" t="s">
        <v>723</v>
      </c>
      <c r="I49" s="445" t="s">
        <v>723</v>
      </c>
      <c r="J49" s="445" t="s">
        <v>723</v>
      </c>
      <c r="K49" s="445" t="s">
        <v>723</v>
      </c>
      <c r="L49" s="445" t="s">
        <v>723</v>
      </c>
      <c r="M49" s="446" t="s">
        <v>619</v>
      </c>
      <c r="N49" s="445" t="s">
        <v>723</v>
      </c>
      <c r="O49" s="445" t="s">
        <v>723</v>
      </c>
      <c r="P49" s="445" t="s">
        <v>723</v>
      </c>
      <c r="Q49" s="456">
        <v>9</v>
      </c>
      <c r="R49" s="445" t="s">
        <v>723</v>
      </c>
      <c r="S49" s="445" t="s">
        <v>723</v>
      </c>
      <c r="T49" s="445" t="s">
        <v>723</v>
      </c>
      <c r="U49" s="445" t="s">
        <v>723</v>
      </c>
      <c r="V49" s="445" t="s">
        <v>723</v>
      </c>
      <c r="W49" s="445">
        <v>5</v>
      </c>
      <c r="X49" s="463">
        <v>0.1</v>
      </c>
      <c r="Y49" s="466" t="s">
        <v>723</v>
      </c>
      <c r="AA49" s="161"/>
    </row>
    <row r="50" spans="1:27" s="158" customFormat="1" ht="14.1" customHeight="1" x14ac:dyDescent="0.2">
      <c r="A50" s="283" t="s">
        <v>65</v>
      </c>
      <c r="B50" s="283" t="s">
        <v>66</v>
      </c>
      <c r="C50" s="283" t="s">
        <v>743</v>
      </c>
      <c r="D50" s="283"/>
      <c r="E50" s="436">
        <v>38</v>
      </c>
      <c r="F50" s="444" t="s">
        <v>723</v>
      </c>
      <c r="G50" s="445" t="s">
        <v>723</v>
      </c>
      <c r="H50" s="445" t="s">
        <v>723</v>
      </c>
      <c r="I50" s="445" t="s">
        <v>723</v>
      </c>
      <c r="J50" s="445" t="s">
        <v>723</v>
      </c>
      <c r="K50" s="445" t="s">
        <v>723</v>
      </c>
      <c r="L50" s="447">
        <v>13</v>
      </c>
      <c r="M50" s="448">
        <v>0.34</v>
      </c>
      <c r="N50" s="445" t="s">
        <v>723</v>
      </c>
      <c r="O50" s="447">
        <v>18</v>
      </c>
      <c r="P50" s="445" t="s">
        <v>723</v>
      </c>
      <c r="Q50" s="456">
        <v>33</v>
      </c>
      <c r="R50" s="445" t="s">
        <v>723</v>
      </c>
      <c r="S50" s="447">
        <v>7</v>
      </c>
      <c r="T50" s="447" t="s">
        <v>723</v>
      </c>
      <c r="U50" s="445" t="s">
        <v>723</v>
      </c>
      <c r="V50" s="445" t="s">
        <v>723</v>
      </c>
      <c r="W50" s="445">
        <v>9</v>
      </c>
      <c r="X50" s="463">
        <v>0.24</v>
      </c>
      <c r="Y50" s="467">
        <v>7</v>
      </c>
      <c r="AA50" s="161"/>
    </row>
    <row r="51" spans="1:27" s="158" customFormat="1" ht="14.1" customHeight="1" x14ac:dyDescent="0.2">
      <c r="A51" s="283" t="s">
        <v>47</v>
      </c>
      <c r="B51" s="283" t="s">
        <v>48</v>
      </c>
      <c r="C51" s="283" t="s">
        <v>743</v>
      </c>
      <c r="D51" s="283"/>
      <c r="E51" s="436">
        <v>81</v>
      </c>
      <c r="F51" s="449">
        <v>23</v>
      </c>
      <c r="G51" s="445" t="s">
        <v>723</v>
      </c>
      <c r="H51" s="447">
        <v>5</v>
      </c>
      <c r="I51" s="445" t="s">
        <v>723</v>
      </c>
      <c r="J51" s="445" t="s">
        <v>723</v>
      </c>
      <c r="K51" s="445" t="s">
        <v>723</v>
      </c>
      <c r="L51" s="447">
        <v>33</v>
      </c>
      <c r="M51" s="448">
        <v>0.41</v>
      </c>
      <c r="N51" s="445" t="s">
        <v>723</v>
      </c>
      <c r="O51" s="447">
        <v>28</v>
      </c>
      <c r="P51" s="445" t="s">
        <v>723</v>
      </c>
      <c r="Q51" s="456">
        <v>68</v>
      </c>
      <c r="R51" s="445" t="s">
        <v>723</v>
      </c>
      <c r="S51" s="445" t="s">
        <v>723</v>
      </c>
      <c r="T51" s="445" t="s">
        <v>723</v>
      </c>
      <c r="U51" s="445" t="s">
        <v>723</v>
      </c>
      <c r="V51" s="445" t="s">
        <v>723</v>
      </c>
      <c r="W51" s="445">
        <v>10</v>
      </c>
      <c r="X51" s="463">
        <v>0.12</v>
      </c>
      <c r="Y51" s="467">
        <v>36</v>
      </c>
      <c r="AA51" s="161"/>
    </row>
    <row r="52" spans="1:27" s="158" customFormat="1" ht="14.1" customHeight="1" x14ac:dyDescent="0.2">
      <c r="A52" s="283" t="s">
        <v>128</v>
      </c>
      <c r="B52" s="283" t="s">
        <v>129</v>
      </c>
      <c r="C52" s="283" t="s">
        <v>747</v>
      </c>
      <c r="D52" s="283"/>
      <c r="E52" s="436">
        <v>93</v>
      </c>
      <c r="F52" s="449">
        <v>8</v>
      </c>
      <c r="G52" s="445" t="s">
        <v>723</v>
      </c>
      <c r="H52" s="445" t="s">
        <v>723</v>
      </c>
      <c r="I52" s="445" t="s">
        <v>723</v>
      </c>
      <c r="J52" s="445" t="s">
        <v>723</v>
      </c>
      <c r="K52" s="445" t="s">
        <v>723</v>
      </c>
      <c r="L52" s="447">
        <v>10</v>
      </c>
      <c r="M52" s="448">
        <v>0.11</v>
      </c>
      <c r="N52" s="445" t="s">
        <v>723</v>
      </c>
      <c r="O52" s="445" t="s">
        <v>723</v>
      </c>
      <c r="P52" s="447">
        <v>9</v>
      </c>
      <c r="Q52" s="456">
        <v>22</v>
      </c>
      <c r="R52" s="445" t="s">
        <v>723</v>
      </c>
      <c r="S52" s="445" t="s">
        <v>723</v>
      </c>
      <c r="T52" s="445">
        <v>11</v>
      </c>
      <c r="U52" s="447" t="s">
        <v>723</v>
      </c>
      <c r="V52" s="445" t="s">
        <v>723</v>
      </c>
      <c r="W52" s="445">
        <v>15</v>
      </c>
      <c r="X52" s="463">
        <v>0.16</v>
      </c>
      <c r="Y52" s="466" t="s">
        <v>723</v>
      </c>
      <c r="AA52" s="161"/>
    </row>
    <row r="53" spans="1:27" s="158" customFormat="1" ht="14.1" customHeight="1" x14ac:dyDescent="0.2">
      <c r="A53" s="283" t="s">
        <v>274</v>
      </c>
      <c r="B53" s="283" t="s">
        <v>275</v>
      </c>
      <c r="C53" s="283" t="s">
        <v>745</v>
      </c>
      <c r="D53" s="283"/>
      <c r="E53" s="436">
        <v>50</v>
      </c>
      <c r="F53" s="449">
        <v>25</v>
      </c>
      <c r="G53" s="445" t="s">
        <v>723</v>
      </c>
      <c r="H53" s="445" t="s">
        <v>723</v>
      </c>
      <c r="I53" s="445" t="s">
        <v>723</v>
      </c>
      <c r="J53" s="445" t="s">
        <v>723</v>
      </c>
      <c r="K53" s="445" t="s">
        <v>723</v>
      </c>
      <c r="L53" s="447">
        <v>34</v>
      </c>
      <c r="M53" s="448">
        <v>0.68</v>
      </c>
      <c r="N53" s="447">
        <v>12</v>
      </c>
      <c r="O53" s="447">
        <v>27</v>
      </c>
      <c r="P53" s="447">
        <v>25</v>
      </c>
      <c r="Q53" s="456">
        <v>98</v>
      </c>
      <c r="R53" s="447">
        <v>18</v>
      </c>
      <c r="S53" s="447">
        <v>13</v>
      </c>
      <c r="T53" s="447" t="s">
        <v>723</v>
      </c>
      <c r="U53" s="445" t="s">
        <v>723</v>
      </c>
      <c r="V53" s="445">
        <v>43</v>
      </c>
      <c r="W53" s="447">
        <v>74</v>
      </c>
      <c r="X53" s="463">
        <v>1.49</v>
      </c>
      <c r="Y53" s="467">
        <v>7</v>
      </c>
      <c r="AA53" s="161"/>
    </row>
    <row r="54" spans="1:27" s="158" customFormat="1" ht="14.1" customHeight="1" x14ac:dyDescent="0.2">
      <c r="A54" s="283" t="s">
        <v>356</v>
      </c>
      <c r="B54" s="283" t="s">
        <v>357</v>
      </c>
      <c r="C54" s="283" t="s">
        <v>746</v>
      </c>
      <c r="D54" s="283"/>
      <c r="E54" s="436">
        <v>110</v>
      </c>
      <c r="F54" s="449">
        <v>10</v>
      </c>
      <c r="G54" s="447">
        <v>6</v>
      </c>
      <c r="H54" s="445" t="s">
        <v>723</v>
      </c>
      <c r="I54" s="445" t="s">
        <v>723</v>
      </c>
      <c r="J54" s="445" t="s">
        <v>723</v>
      </c>
      <c r="K54" s="445" t="s">
        <v>723</v>
      </c>
      <c r="L54" s="447">
        <v>19</v>
      </c>
      <c r="M54" s="448">
        <v>0.17</v>
      </c>
      <c r="N54" s="447">
        <v>7</v>
      </c>
      <c r="O54" s="445" t="s">
        <v>723</v>
      </c>
      <c r="P54" s="445" t="s">
        <v>723</v>
      </c>
      <c r="Q54" s="456">
        <v>32</v>
      </c>
      <c r="R54" s="447">
        <v>21</v>
      </c>
      <c r="S54" s="447">
        <v>26</v>
      </c>
      <c r="T54" s="447">
        <v>27</v>
      </c>
      <c r="U54" s="447">
        <v>126</v>
      </c>
      <c r="V54" s="447">
        <v>193</v>
      </c>
      <c r="W54" s="447">
        <v>393</v>
      </c>
      <c r="X54" s="463">
        <v>3.59</v>
      </c>
      <c r="Y54" s="467">
        <v>42</v>
      </c>
      <c r="AA54" s="161"/>
    </row>
    <row r="55" spans="1:27" s="158" customFormat="1" ht="14.1" customHeight="1" x14ac:dyDescent="0.2">
      <c r="A55" s="283" t="s">
        <v>228</v>
      </c>
      <c r="B55" s="283" t="s">
        <v>229</v>
      </c>
      <c r="C55" s="283" t="s">
        <v>749</v>
      </c>
      <c r="D55" s="283"/>
      <c r="E55" s="436">
        <v>42</v>
      </c>
      <c r="F55" s="449">
        <v>9</v>
      </c>
      <c r="G55" s="445" t="s">
        <v>723</v>
      </c>
      <c r="H55" s="445" t="s">
        <v>723</v>
      </c>
      <c r="I55" s="445" t="s">
        <v>723</v>
      </c>
      <c r="J55" s="445" t="s">
        <v>723</v>
      </c>
      <c r="K55" s="445" t="s">
        <v>723</v>
      </c>
      <c r="L55" s="447">
        <v>10</v>
      </c>
      <c r="M55" s="448">
        <v>0.24</v>
      </c>
      <c r="N55" s="445" t="s">
        <v>723</v>
      </c>
      <c r="O55" s="445" t="s">
        <v>723</v>
      </c>
      <c r="P55" s="447">
        <v>9</v>
      </c>
      <c r="Q55" s="456">
        <v>30</v>
      </c>
      <c r="R55" s="445" t="s">
        <v>723</v>
      </c>
      <c r="S55" s="445" t="s">
        <v>723</v>
      </c>
      <c r="T55" s="445" t="s">
        <v>723</v>
      </c>
      <c r="U55" s="445" t="s">
        <v>723</v>
      </c>
      <c r="V55" s="445" t="s">
        <v>723</v>
      </c>
      <c r="W55" s="445" t="s">
        <v>619</v>
      </c>
      <c r="X55" s="446" t="s">
        <v>723</v>
      </c>
      <c r="Y55" s="466" t="s">
        <v>723</v>
      </c>
      <c r="AA55" s="161"/>
    </row>
    <row r="56" spans="1:27" s="158" customFormat="1" ht="14.1" customHeight="1" x14ac:dyDescent="0.2">
      <c r="A56" s="283" t="s">
        <v>476</v>
      </c>
      <c r="B56" s="283" t="s">
        <v>477</v>
      </c>
      <c r="C56" s="283" t="s">
        <v>742</v>
      </c>
      <c r="D56" s="283"/>
      <c r="E56" s="436">
        <v>65</v>
      </c>
      <c r="F56" s="449">
        <v>14</v>
      </c>
      <c r="G56" s="445" t="s">
        <v>723</v>
      </c>
      <c r="H56" s="445" t="s">
        <v>723</v>
      </c>
      <c r="I56" s="445" t="s">
        <v>723</v>
      </c>
      <c r="J56" s="445" t="s">
        <v>723</v>
      </c>
      <c r="K56" s="445" t="s">
        <v>723</v>
      </c>
      <c r="L56" s="447">
        <v>20</v>
      </c>
      <c r="M56" s="448">
        <v>0.31</v>
      </c>
      <c r="N56" s="447">
        <v>16</v>
      </c>
      <c r="O56" s="447">
        <v>47</v>
      </c>
      <c r="P56" s="447">
        <v>87</v>
      </c>
      <c r="Q56" s="456">
        <v>170</v>
      </c>
      <c r="R56" s="445" t="s">
        <v>723</v>
      </c>
      <c r="S56" s="447">
        <v>30</v>
      </c>
      <c r="T56" s="447">
        <v>6</v>
      </c>
      <c r="U56" s="447" t="s">
        <v>723</v>
      </c>
      <c r="V56" s="445" t="s">
        <v>723</v>
      </c>
      <c r="W56" s="445">
        <v>40</v>
      </c>
      <c r="X56" s="463">
        <v>0.62</v>
      </c>
      <c r="Y56" s="466" t="s">
        <v>723</v>
      </c>
      <c r="AA56" s="161"/>
    </row>
    <row r="57" spans="1:27" s="158" customFormat="1" ht="14.1" customHeight="1" x14ac:dyDescent="0.2">
      <c r="A57" s="283" t="s">
        <v>37</v>
      </c>
      <c r="B57" s="283" t="s">
        <v>38</v>
      </c>
      <c r="C57" s="283" t="s">
        <v>743</v>
      </c>
      <c r="D57" s="283"/>
      <c r="E57" s="436">
        <v>49</v>
      </c>
      <c r="F57" s="444" t="s">
        <v>723</v>
      </c>
      <c r="G57" s="445" t="s">
        <v>723</v>
      </c>
      <c r="H57" s="445" t="s">
        <v>723</v>
      </c>
      <c r="I57" s="445" t="s">
        <v>723</v>
      </c>
      <c r="J57" s="445" t="s">
        <v>723</v>
      </c>
      <c r="K57" s="445" t="s">
        <v>723</v>
      </c>
      <c r="L57" s="447">
        <v>5</v>
      </c>
      <c r="M57" s="448">
        <v>0.1</v>
      </c>
      <c r="N57" s="447">
        <v>6</v>
      </c>
      <c r="O57" s="447">
        <v>8</v>
      </c>
      <c r="P57" s="447">
        <v>13</v>
      </c>
      <c r="Q57" s="456">
        <v>32</v>
      </c>
      <c r="R57" s="445" t="s">
        <v>723</v>
      </c>
      <c r="S57" s="445" t="s">
        <v>723</v>
      </c>
      <c r="T57" s="445" t="s">
        <v>723</v>
      </c>
      <c r="U57" s="445" t="s">
        <v>723</v>
      </c>
      <c r="V57" s="445" t="s">
        <v>723</v>
      </c>
      <c r="W57" s="445">
        <v>11</v>
      </c>
      <c r="X57" s="463">
        <v>0.22</v>
      </c>
      <c r="Y57" s="466" t="s">
        <v>723</v>
      </c>
      <c r="AA57" s="161"/>
    </row>
    <row r="58" spans="1:27" s="158" customFormat="1" ht="14.1" customHeight="1" x14ac:dyDescent="0.2">
      <c r="A58" s="283" t="s">
        <v>290</v>
      </c>
      <c r="B58" s="283" t="s">
        <v>291</v>
      </c>
      <c r="C58" s="283" t="s">
        <v>745</v>
      </c>
      <c r="D58" s="283"/>
      <c r="E58" s="436">
        <v>37</v>
      </c>
      <c r="F58" s="444" t="s">
        <v>723</v>
      </c>
      <c r="G58" s="445" t="s">
        <v>723</v>
      </c>
      <c r="H58" s="445" t="s">
        <v>723</v>
      </c>
      <c r="I58" s="445" t="s">
        <v>723</v>
      </c>
      <c r="J58" s="445" t="s">
        <v>723</v>
      </c>
      <c r="K58" s="445" t="s">
        <v>723</v>
      </c>
      <c r="L58" s="447">
        <v>31</v>
      </c>
      <c r="M58" s="448">
        <v>0.83</v>
      </c>
      <c r="N58" s="447">
        <v>7</v>
      </c>
      <c r="O58" s="445" t="s">
        <v>723</v>
      </c>
      <c r="P58" s="445" t="s">
        <v>723</v>
      </c>
      <c r="Q58" s="456">
        <v>42</v>
      </c>
      <c r="R58" s="447">
        <v>39</v>
      </c>
      <c r="S58" s="447">
        <v>24</v>
      </c>
      <c r="T58" s="447" t="s">
        <v>723</v>
      </c>
      <c r="U58" s="445">
        <v>56</v>
      </c>
      <c r="V58" s="447" t="s">
        <v>723</v>
      </c>
      <c r="W58" s="445">
        <v>132</v>
      </c>
      <c r="X58" s="463">
        <v>3.53</v>
      </c>
      <c r="Y58" s="466" t="s">
        <v>723</v>
      </c>
      <c r="AA58" s="161"/>
    </row>
    <row r="59" spans="1:27" s="158" customFormat="1" ht="14.1" customHeight="1" x14ac:dyDescent="0.2">
      <c r="A59" s="283" t="s">
        <v>269</v>
      </c>
      <c r="B59" s="283" t="s">
        <v>650</v>
      </c>
      <c r="C59" s="283" t="s">
        <v>745</v>
      </c>
      <c r="D59" s="283"/>
      <c r="E59" s="436">
        <v>115</v>
      </c>
      <c r="F59" s="449">
        <v>28</v>
      </c>
      <c r="G59" s="445" t="s">
        <v>723</v>
      </c>
      <c r="H59" s="445" t="s">
        <v>723</v>
      </c>
      <c r="I59" s="445" t="s">
        <v>723</v>
      </c>
      <c r="J59" s="445" t="s">
        <v>723</v>
      </c>
      <c r="K59" s="445" t="s">
        <v>723</v>
      </c>
      <c r="L59" s="447">
        <v>33</v>
      </c>
      <c r="M59" s="448">
        <v>0.28999999999999998</v>
      </c>
      <c r="N59" s="445" t="s">
        <v>723</v>
      </c>
      <c r="O59" s="445" t="s">
        <v>723</v>
      </c>
      <c r="P59" s="447">
        <v>12</v>
      </c>
      <c r="Q59" s="456">
        <v>51</v>
      </c>
      <c r="R59" s="445" t="s">
        <v>723</v>
      </c>
      <c r="S59" s="447">
        <v>14</v>
      </c>
      <c r="T59" s="447">
        <v>36</v>
      </c>
      <c r="U59" s="447" t="s">
        <v>723</v>
      </c>
      <c r="V59" s="445">
        <v>45</v>
      </c>
      <c r="W59" s="447">
        <v>101</v>
      </c>
      <c r="X59" s="463">
        <v>0.88</v>
      </c>
      <c r="Y59" s="467">
        <v>5</v>
      </c>
      <c r="AA59" s="161"/>
    </row>
    <row r="60" spans="1:27" s="158" customFormat="1" ht="14.1" customHeight="1" x14ac:dyDescent="0.2">
      <c r="A60" s="283" t="s">
        <v>158</v>
      </c>
      <c r="B60" s="283" t="s">
        <v>159</v>
      </c>
      <c r="C60" s="283" t="s">
        <v>744</v>
      </c>
      <c r="D60" s="283"/>
      <c r="E60" s="436">
        <v>72</v>
      </c>
      <c r="F60" s="449">
        <v>26</v>
      </c>
      <c r="G60" s="445" t="s">
        <v>723</v>
      </c>
      <c r="H60" s="445" t="s">
        <v>723</v>
      </c>
      <c r="I60" s="445" t="s">
        <v>723</v>
      </c>
      <c r="J60" s="445" t="s">
        <v>723</v>
      </c>
      <c r="K60" s="445" t="s">
        <v>723</v>
      </c>
      <c r="L60" s="447">
        <v>34</v>
      </c>
      <c r="M60" s="448">
        <v>0.47</v>
      </c>
      <c r="N60" s="445" t="s">
        <v>723</v>
      </c>
      <c r="O60" s="445" t="s">
        <v>723</v>
      </c>
      <c r="P60" s="445" t="s">
        <v>723</v>
      </c>
      <c r="Q60" s="456">
        <v>40</v>
      </c>
      <c r="R60" s="447">
        <v>6</v>
      </c>
      <c r="S60" s="447">
        <v>5</v>
      </c>
      <c r="T60" s="447">
        <v>32</v>
      </c>
      <c r="U60" s="447" t="s">
        <v>723</v>
      </c>
      <c r="V60" s="445" t="s">
        <v>723</v>
      </c>
      <c r="W60" s="445">
        <v>43</v>
      </c>
      <c r="X60" s="463">
        <v>0.6</v>
      </c>
      <c r="Y60" s="467">
        <v>10</v>
      </c>
      <c r="AA60" s="161"/>
    </row>
    <row r="61" spans="1:27" s="158" customFormat="1" ht="14.1" customHeight="1" x14ac:dyDescent="0.2">
      <c r="A61" s="283" t="s">
        <v>292</v>
      </c>
      <c r="B61" s="283" t="s">
        <v>293</v>
      </c>
      <c r="C61" s="283" t="s">
        <v>745</v>
      </c>
      <c r="D61" s="283"/>
      <c r="E61" s="436">
        <v>73</v>
      </c>
      <c r="F61" s="449">
        <v>62</v>
      </c>
      <c r="G61" s="445" t="s">
        <v>723</v>
      </c>
      <c r="H61" s="445" t="s">
        <v>723</v>
      </c>
      <c r="I61" s="445" t="s">
        <v>723</v>
      </c>
      <c r="J61" s="445" t="s">
        <v>723</v>
      </c>
      <c r="K61" s="447">
        <v>23</v>
      </c>
      <c r="L61" s="447">
        <v>93</v>
      </c>
      <c r="M61" s="448">
        <v>1.27</v>
      </c>
      <c r="N61" s="445" t="s">
        <v>723</v>
      </c>
      <c r="O61" s="445" t="s">
        <v>723</v>
      </c>
      <c r="P61" s="447">
        <v>18</v>
      </c>
      <c r="Q61" s="456">
        <v>119</v>
      </c>
      <c r="R61" s="447">
        <v>81</v>
      </c>
      <c r="S61" s="447">
        <v>6</v>
      </c>
      <c r="T61" s="447">
        <v>62</v>
      </c>
      <c r="U61" s="447">
        <v>73</v>
      </c>
      <c r="V61" s="447">
        <v>83</v>
      </c>
      <c r="W61" s="447">
        <v>305</v>
      </c>
      <c r="X61" s="463">
        <v>4.17</v>
      </c>
      <c r="Y61" s="467">
        <v>5</v>
      </c>
      <c r="AA61" s="161"/>
    </row>
    <row r="62" spans="1:27" s="158" customFormat="1" ht="14.1" customHeight="1" x14ac:dyDescent="0.2">
      <c r="A62" s="283" t="s">
        <v>584</v>
      </c>
      <c r="B62" s="283" t="s">
        <v>585</v>
      </c>
      <c r="C62" s="283" t="s">
        <v>748</v>
      </c>
      <c r="D62" s="283"/>
      <c r="E62" s="436">
        <v>53</v>
      </c>
      <c r="F62" s="449">
        <v>29</v>
      </c>
      <c r="G62" s="445" t="s">
        <v>723</v>
      </c>
      <c r="H62" s="445" t="s">
        <v>723</v>
      </c>
      <c r="I62" s="445" t="s">
        <v>723</v>
      </c>
      <c r="J62" s="445" t="s">
        <v>723</v>
      </c>
      <c r="K62" s="445" t="s">
        <v>723</v>
      </c>
      <c r="L62" s="447">
        <v>36</v>
      </c>
      <c r="M62" s="448">
        <v>0.68</v>
      </c>
      <c r="N62" s="445" t="s">
        <v>723</v>
      </c>
      <c r="O62" s="445" t="s">
        <v>723</v>
      </c>
      <c r="P62" s="447">
        <v>31</v>
      </c>
      <c r="Q62" s="456">
        <v>73</v>
      </c>
      <c r="R62" s="445" t="s">
        <v>723</v>
      </c>
      <c r="S62" s="445" t="s">
        <v>723</v>
      </c>
      <c r="T62" s="445">
        <v>9</v>
      </c>
      <c r="U62" s="447" t="s">
        <v>723</v>
      </c>
      <c r="V62" s="445" t="s">
        <v>723</v>
      </c>
      <c r="W62" s="445">
        <v>11</v>
      </c>
      <c r="X62" s="463">
        <v>0.21</v>
      </c>
      <c r="Y62" s="466" t="s">
        <v>723</v>
      </c>
      <c r="AA62" s="161"/>
    </row>
    <row r="63" spans="1:27" s="158" customFormat="1" ht="14.1" customHeight="1" x14ac:dyDescent="0.2">
      <c r="A63" s="283" t="s">
        <v>498</v>
      </c>
      <c r="B63" s="283" t="s">
        <v>499</v>
      </c>
      <c r="C63" s="283" t="s">
        <v>742</v>
      </c>
      <c r="D63" s="283"/>
      <c r="E63" s="436">
        <v>60</v>
      </c>
      <c r="F63" s="449">
        <v>14</v>
      </c>
      <c r="G63" s="445" t="s">
        <v>723</v>
      </c>
      <c r="H63" s="445" t="s">
        <v>723</v>
      </c>
      <c r="I63" s="445" t="s">
        <v>723</v>
      </c>
      <c r="J63" s="445" t="s">
        <v>723</v>
      </c>
      <c r="K63" s="445" t="s">
        <v>723</v>
      </c>
      <c r="L63" s="447">
        <v>15</v>
      </c>
      <c r="M63" s="448">
        <v>0.25</v>
      </c>
      <c r="N63" s="445" t="s">
        <v>723</v>
      </c>
      <c r="O63" s="445" t="s">
        <v>723</v>
      </c>
      <c r="P63" s="445" t="s">
        <v>723</v>
      </c>
      <c r="Q63" s="456">
        <v>32</v>
      </c>
      <c r="R63" s="445" t="s">
        <v>723</v>
      </c>
      <c r="S63" s="445" t="s">
        <v>723</v>
      </c>
      <c r="T63" s="445">
        <v>30</v>
      </c>
      <c r="U63" s="447" t="s">
        <v>723</v>
      </c>
      <c r="V63" s="445">
        <v>6</v>
      </c>
      <c r="W63" s="447">
        <v>36</v>
      </c>
      <c r="X63" s="463">
        <v>0.6</v>
      </c>
      <c r="Y63" s="466" t="s">
        <v>723</v>
      </c>
      <c r="AA63" s="161"/>
    </row>
    <row r="64" spans="1:27" s="158" customFormat="1" ht="14.1" customHeight="1" x14ac:dyDescent="0.2">
      <c r="A64" s="283" t="s">
        <v>29</v>
      </c>
      <c r="B64" s="283" t="s">
        <v>651</v>
      </c>
      <c r="C64" s="283" t="s">
        <v>743</v>
      </c>
      <c r="D64" s="283"/>
      <c r="E64" s="436">
        <v>165</v>
      </c>
      <c r="F64" s="449">
        <v>22</v>
      </c>
      <c r="G64" s="445" t="s">
        <v>723</v>
      </c>
      <c r="H64" s="445" t="s">
        <v>723</v>
      </c>
      <c r="I64" s="445" t="s">
        <v>723</v>
      </c>
      <c r="J64" s="445" t="s">
        <v>723</v>
      </c>
      <c r="K64" s="445" t="s">
        <v>723</v>
      </c>
      <c r="L64" s="447">
        <v>25</v>
      </c>
      <c r="M64" s="448">
        <v>0.15</v>
      </c>
      <c r="N64" s="447">
        <v>5</v>
      </c>
      <c r="O64" s="447">
        <v>22</v>
      </c>
      <c r="P64" s="447">
        <v>68</v>
      </c>
      <c r="Q64" s="456">
        <v>120</v>
      </c>
      <c r="R64" s="445" t="s">
        <v>723</v>
      </c>
      <c r="S64" s="447">
        <v>9</v>
      </c>
      <c r="T64" s="447">
        <v>6</v>
      </c>
      <c r="U64" s="447" t="s">
        <v>723</v>
      </c>
      <c r="V64" s="445" t="s">
        <v>723</v>
      </c>
      <c r="W64" s="445">
        <v>22</v>
      </c>
      <c r="X64" s="463">
        <v>0.13</v>
      </c>
      <c r="Y64" s="467">
        <v>10</v>
      </c>
      <c r="AA64" s="161"/>
    </row>
    <row r="65" spans="1:27" s="158" customFormat="1" ht="14.1" customHeight="1" x14ac:dyDescent="0.2">
      <c r="A65" s="283" t="s">
        <v>30</v>
      </c>
      <c r="B65" s="283" t="s">
        <v>652</v>
      </c>
      <c r="C65" s="283" t="s">
        <v>743</v>
      </c>
      <c r="D65" s="283"/>
      <c r="E65" s="436">
        <v>144</v>
      </c>
      <c r="F65" s="449">
        <v>19</v>
      </c>
      <c r="G65" s="445" t="s">
        <v>723</v>
      </c>
      <c r="H65" s="445" t="s">
        <v>723</v>
      </c>
      <c r="I65" s="445" t="s">
        <v>723</v>
      </c>
      <c r="J65" s="445" t="s">
        <v>723</v>
      </c>
      <c r="K65" s="445" t="s">
        <v>723</v>
      </c>
      <c r="L65" s="447">
        <v>26</v>
      </c>
      <c r="M65" s="448">
        <v>0.18</v>
      </c>
      <c r="N65" s="447">
        <v>9</v>
      </c>
      <c r="O65" s="447">
        <v>7</v>
      </c>
      <c r="P65" s="447">
        <v>24</v>
      </c>
      <c r="Q65" s="456">
        <v>66</v>
      </c>
      <c r="R65" s="447">
        <v>19</v>
      </c>
      <c r="S65" s="447">
        <v>19</v>
      </c>
      <c r="T65" s="447">
        <v>6</v>
      </c>
      <c r="U65" s="447" t="s">
        <v>723</v>
      </c>
      <c r="V65" s="445" t="s">
        <v>723</v>
      </c>
      <c r="W65" s="445">
        <v>47</v>
      </c>
      <c r="X65" s="463">
        <v>0.33</v>
      </c>
      <c r="Y65" s="466" t="s">
        <v>723</v>
      </c>
      <c r="AA65" s="161"/>
    </row>
    <row r="66" spans="1:27" s="158" customFormat="1" ht="14.1" customHeight="1" x14ac:dyDescent="0.2">
      <c r="A66" s="283" t="s">
        <v>144</v>
      </c>
      <c r="B66" s="283" t="s">
        <v>145</v>
      </c>
      <c r="C66" s="283" t="s">
        <v>744</v>
      </c>
      <c r="D66" s="283"/>
      <c r="E66" s="436">
        <v>48</v>
      </c>
      <c r="F66" s="449">
        <v>14</v>
      </c>
      <c r="G66" s="445" t="s">
        <v>723</v>
      </c>
      <c r="H66" s="445" t="s">
        <v>723</v>
      </c>
      <c r="I66" s="445" t="s">
        <v>723</v>
      </c>
      <c r="J66" s="445" t="s">
        <v>723</v>
      </c>
      <c r="K66" s="445" t="s">
        <v>723</v>
      </c>
      <c r="L66" s="447">
        <v>16</v>
      </c>
      <c r="M66" s="448">
        <v>0.33</v>
      </c>
      <c r="N66" s="445" t="s">
        <v>723</v>
      </c>
      <c r="O66" s="445" t="s">
        <v>723</v>
      </c>
      <c r="P66" s="447">
        <v>28</v>
      </c>
      <c r="Q66" s="456">
        <v>56</v>
      </c>
      <c r="R66" s="445" t="s">
        <v>723</v>
      </c>
      <c r="S66" s="445" t="s">
        <v>723</v>
      </c>
      <c r="T66" s="445">
        <v>8</v>
      </c>
      <c r="U66" s="447" t="s">
        <v>723</v>
      </c>
      <c r="V66" s="445" t="s">
        <v>723</v>
      </c>
      <c r="W66" s="445">
        <v>9</v>
      </c>
      <c r="X66" s="463">
        <v>0.19</v>
      </c>
      <c r="Y66" s="466" t="s">
        <v>723</v>
      </c>
      <c r="AA66" s="161"/>
    </row>
    <row r="67" spans="1:27" s="158" customFormat="1" ht="14.1" customHeight="1" x14ac:dyDescent="0.2">
      <c r="A67" s="283" t="s">
        <v>534</v>
      </c>
      <c r="B67" s="283" t="s">
        <v>535</v>
      </c>
      <c r="C67" s="283" t="s">
        <v>742</v>
      </c>
      <c r="D67" s="283"/>
      <c r="E67" s="436">
        <v>52</v>
      </c>
      <c r="F67" s="449">
        <v>6</v>
      </c>
      <c r="G67" s="445" t="s">
        <v>723</v>
      </c>
      <c r="H67" s="445" t="s">
        <v>723</v>
      </c>
      <c r="I67" s="445" t="s">
        <v>723</v>
      </c>
      <c r="J67" s="445" t="s">
        <v>723</v>
      </c>
      <c r="K67" s="445" t="s">
        <v>723</v>
      </c>
      <c r="L67" s="447">
        <v>7</v>
      </c>
      <c r="M67" s="448">
        <v>0.14000000000000001</v>
      </c>
      <c r="N67" s="445" t="s">
        <v>723</v>
      </c>
      <c r="O67" s="445" t="s">
        <v>723</v>
      </c>
      <c r="P67" s="447">
        <v>22</v>
      </c>
      <c r="Q67" s="456">
        <v>38</v>
      </c>
      <c r="R67" s="445" t="s">
        <v>723</v>
      </c>
      <c r="S67" s="445" t="s">
        <v>723</v>
      </c>
      <c r="T67" s="445">
        <v>40</v>
      </c>
      <c r="U67" s="447" t="s">
        <v>723</v>
      </c>
      <c r="V67" s="445" t="s">
        <v>723</v>
      </c>
      <c r="W67" s="445">
        <v>43</v>
      </c>
      <c r="X67" s="463">
        <v>0.83</v>
      </c>
      <c r="Y67" s="466" t="s">
        <v>723</v>
      </c>
      <c r="AA67" s="161"/>
    </row>
    <row r="68" spans="1:27" s="158" customFormat="1" ht="14.1" customHeight="1" x14ac:dyDescent="0.2">
      <c r="A68" s="283" t="s">
        <v>436</v>
      </c>
      <c r="B68" s="283" t="s">
        <v>437</v>
      </c>
      <c r="C68" s="283" t="s">
        <v>742</v>
      </c>
      <c r="D68" s="283"/>
      <c r="E68" s="436">
        <v>38</v>
      </c>
      <c r="F68" s="449">
        <v>9</v>
      </c>
      <c r="G68" s="445" t="s">
        <v>723</v>
      </c>
      <c r="H68" s="445" t="s">
        <v>723</v>
      </c>
      <c r="I68" s="445" t="s">
        <v>723</v>
      </c>
      <c r="J68" s="445" t="s">
        <v>723</v>
      </c>
      <c r="K68" s="445" t="s">
        <v>723</v>
      </c>
      <c r="L68" s="447">
        <v>14</v>
      </c>
      <c r="M68" s="448">
        <v>0.37</v>
      </c>
      <c r="N68" s="445" t="s">
        <v>723</v>
      </c>
      <c r="O68" s="445" t="s">
        <v>723</v>
      </c>
      <c r="P68" s="445" t="s">
        <v>723</v>
      </c>
      <c r="Q68" s="456">
        <v>21</v>
      </c>
      <c r="R68" s="447">
        <v>11</v>
      </c>
      <c r="S68" s="445" t="s">
        <v>723</v>
      </c>
      <c r="T68" s="445">
        <v>20</v>
      </c>
      <c r="U68" s="447" t="s">
        <v>723</v>
      </c>
      <c r="V68" s="445" t="s">
        <v>723</v>
      </c>
      <c r="W68" s="445">
        <v>33</v>
      </c>
      <c r="X68" s="463">
        <v>0.87</v>
      </c>
      <c r="Y68" s="466" t="s">
        <v>723</v>
      </c>
      <c r="AA68" s="161"/>
    </row>
    <row r="69" spans="1:27" s="158" customFormat="1" ht="14.1" customHeight="1" x14ac:dyDescent="0.2">
      <c r="A69" s="283" t="s">
        <v>67</v>
      </c>
      <c r="B69" s="283" t="s">
        <v>68</v>
      </c>
      <c r="C69" s="283" t="s">
        <v>743</v>
      </c>
      <c r="D69" s="283"/>
      <c r="E69" s="436">
        <v>48</v>
      </c>
      <c r="F69" s="444" t="s">
        <v>723</v>
      </c>
      <c r="G69" s="445" t="s">
        <v>723</v>
      </c>
      <c r="H69" s="445" t="s">
        <v>723</v>
      </c>
      <c r="I69" s="445" t="s">
        <v>723</v>
      </c>
      <c r="J69" s="445" t="s">
        <v>723</v>
      </c>
      <c r="K69" s="445" t="s">
        <v>723</v>
      </c>
      <c r="L69" s="445" t="s">
        <v>723</v>
      </c>
      <c r="M69" s="446" t="s">
        <v>619</v>
      </c>
      <c r="N69" s="445" t="s">
        <v>723</v>
      </c>
      <c r="O69" s="445" t="s">
        <v>723</v>
      </c>
      <c r="P69" s="447">
        <v>8</v>
      </c>
      <c r="Q69" s="456">
        <v>16</v>
      </c>
      <c r="R69" s="445" t="s">
        <v>723</v>
      </c>
      <c r="S69" s="447">
        <v>11</v>
      </c>
      <c r="T69" s="447" t="s">
        <v>723</v>
      </c>
      <c r="U69" s="445" t="s">
        <v>723</v>
      </c>
      <c r="V69" s="445" t="s">
        <v>723</v>
      </c>
      <c r="W69" s="445">
        <v>12</v>
      </c>
      <c r="X69" s="463">
        <v>0.25</v>
      </c>
      <c r="Y69" s="466" t="s">
        <v>723</v>
      </c>
      <c r="AA69" s="161"/>
    </row>
    <row r="70" spans="1:27" s="158" customFormat="1" ht="14.1" customHeight="1" x14ac:dyDescent="0.2">
      <c r="A70" s="283" t="s">
        <v>572</v>
      </c>
      <c r="B70" s="283" t="s">
        <v>573</v>
      </c>
      <c r="C70" s="283" t="s">
        <v>748</v>
      </c>
      <c r="D70" s="283"/>
      <c r="E70" s="436">
        <v>22</v>
      </c>
      <c r="F70" s="449">
        <v>5</v>
      </c>
      <c r="G70" s="445" t="s">
        <v>723</v>
      </c>
      <c r="H70" s="445" t="s">
        <v>723</v>
      </c>
      <c r="I70" s="445" t="s">
        <v>723</v>
      </c>
      <c r="J70" s="445" t="s">
        <v>723</v>
      </c>
      <c r="K70" s="445" t="s">
        <v>723</v>
      </c>
      <c r="L70" s="447">
        <v>7</v>
      </c>
      <c r="M70" s="448">
        <v>0.31</v>
      </c>
      <c r="N70" s="445" t="s">
        <v>723</v>
      </c>
      <c r="O70" s="445" t="s">
        <v>723</v>
      </c>
      <c r="P70" s="445" t="s">
        <v>723</v>
      </c>
      <c r="Q70" s="456">
        <v>11</v>
      </c>
      <c r="R70" s="445" t="s">
        <v>723</v>
      </c>
      <c r="S70" s="445" t="s">
        <v>723</v>
      </c>
      <c r="T70" s="445">
        <v>8</v>
      </c>
      <c r="U70" s="447" t="s">
        <v>723</v>
      </c>
      <c r="V70" s="445" t="s">
        <v>723</v>
      </c>
      <c r="W70" s="445">
        <v>16</v>
      </c>
      <c r="X70" s="463">
        <v>0.72</v>
      </c>
      <c r="Y70" s="467">
        <v>5</v>
      </c>
      <c r="AA70" s="161"/>
    </row>
    <row r="71" spans="1:27" s="158" customFormat="1" ht="14.1" customHeight="1" x14ac:dyDescent="0.2">
      <c r="A71" s="283" t="s">
        <v>358</v>
      </c>
      <c r="B71" s="283" t="s">
        <v>359</v>
      </c>
      <c r="C71" s="283" t="s">
        <v>746</v>
      </c>
      <c r="D71" s="283"/>
      <c r="E71" s="436">
        <v>5</v>
      </c>
      <c r="F71" s="444" t="s">
        <v>723</v>
      </c>
      <c r="G71" s="445" t="s">
        <v>723</v>
      </c>
      <c r="H71" s="445" t="s">
        <v>723</v>
      </c>
      <c r="I71" s="445" t="s">
        <v>723</v>
      </c>
      <c r="J71" s="445" t="s">
        <v>723</v>
      </c>
      <c r="K71" s="445" t="s">
        <v>723</v>
      </c>
      <c r="L71" s="445" t="s">
        <v>723</v>
      </c>
      <c r="M71" s="446" t="s">
        <v>619</v>
      </c>
      <c r="N71" s="445" t="s">
        <v>723</v>
      </c>
      <c r="O71" s="445" t="s">
        <v>723</v>
      </c>
      <c r="P71" s="445" t="s">
        <v>723</v>
      </c>
      <c r="Q71" s="456">
        <v>8</v>
      </c>
      <c r="R71" s="445" t="s">
        <v>723</v>
      </c>
      <c r="S71" s="445" t="s">
        <v>723</v>
      </c>
      <c r="T71" s="445" t="s">
        <v>723</v>
      </c>
      <c r="U71" s="445" t="s">
        <v>723</v>
      </c>
      <c r="V71" s="445">
        <v>16</v>
      </c>
      <c r="W71" s="447">
        <v>21</v>
      </c>
      <c r="X71" s="463">
        <v>4.2</v>
      </c>
      <c r="Y71" s="466" t="s">
        <v>723</v>
      </c>
      <c r="AA71" s="161"/>
    </row>
    <row r="72" spans="1:27" s="158" customFormat="1" ht="14.1" customHeight="1" x14ac:dyDescent="0.2">
      <c r="A72" s="283" t="s">
        <v>294</v>
      </c>
      <c r="B72" s="283" t="s">
        <v>295</v>
      </c>
      <c r="C72" s="283" t="s">
        <v>745</v>
      </c>
      <c r="D72" s="283"/>
      <c r="E72" s="436">
        <v>77</v>
      </c>
      <c r="F72" s="449">
        <v>39</v>
      </c>
      <c r="G72" s="445" t="s">
        <v>723</v>
      </c>
      <c r="H72" s="445" t="s">
        <v>723</v>
      </c>
      <c r="I72" s="445" t="s">
        <v>723</v>
      </c>
      <c r="J72" s="445" t="s">
        <v>723</v>
      </c>
      <c r="K72" s="445" t="s">
        <v>723</v>
      </c>
      <c r="L72" s="447">
        <v>46</v>
      </c>
      <c r="M72" s="448">
        <v>0.6</v>
      </c>
      <c r="N72" s="447">
        <v>10</v>
      </c>
      <c r="O72" s="445" t="s">
        <v>723</v>
      </c>
      <c r="P72" s="445" t="s">
        <v>723</v>
      </c>
      <c r="Q72" s="456">
        <v>62</v>
      </c>
      <c r="R72" s="447">
        <v>27</v>
      </c>
      <c r="S72" s="447">
        <v>11</v>
      </c>
      <c r="T72" s="447">
        <v>126</v>
      </c>
      <c r="U72" s="447">
        <v>65</v>
      </c>
      <c r="V72" s="447">
        <v>18</v>
      </c>
      <c r="W72" s="447">
        <v>247</v>
      </c>
      <c r="X72" s="463">
        <v>3.22</v>
      </c>
      <c r="Y72" s="467">
        <v>68</v>
      </c>
      <c r="AA72" s="161"/>
    </row>
    <row r="73" spans="1:27" s="158" customFormat="1" ht="14.1" customHeight="1" x14ac:dyDescent="0.2">
      <c r="A73" s="283" t="s">
        <v>39</v>
      </c>
      <c r="B73" s="283" t="s">
        <v>40</v>
      </c>
      <c r="C73" s="283" t="s">
        <v>743</v>
      </c>
      <c r="D73" s="283"/>
      <c r="E73" s="436">
        <v>31</v>
      </c>
      <c r="F73" s="444" t="s">
        <v>723</v>
      </c>
      <c r="G73" s="445" t="s">
        <v>723</v>
      </c>
      <c r="H73" s="445" t="s">
        <v>723</v>
      </c>
      <c r="I73" s="445" t="s">
        <v>723</v>
      </c>
      <c r="J73" s="445" t="s">
        <v>723</v>
      </c>
      <c r="K73" s="445" t="s">
        <v>723</v>
      </c>
      <c r="L73" s="445" t="s">
        <v>723</v>
      </c>
      <c r="M73" s="446" t="s">
        <v>619</v>
      </c>
      <c r="N73" s="445" t="s">
        <v>723</v>
      </c>
      <c r="O73" s="445" t="s">
        <v>723</v>
      </c>
      <c r="P73" s="445" t="s">
        <v>723</v>
      </c>
      <c r="Q73" s="457" t="s">
        <v>723</v>
      </c>
      <c r="R73" s="445" t="s">
        <v>723</v>
      </c>
      <c r="S73" s="445" t="s">
        <v>723</v>
      </c>
      <c r="T73" s="445" t="s">
        <v>723</v>
      </c>
      <c r="U73" s="445" t="s">
        <v>723</v>
      </c>
      <c r="V73" s="445" t="s">
        <v>723</v>
      </c>
      <c r="W73" s="445" t="s">
        <v>619</v>
      </c>
      <c r="X73" s="446" t="s">
        <v>723</v>
      </c>
      <c r="Y73" s="466" t="s">
        <v>723</v>
      </c>
      <c r="AA73" s="161"/>
    </row>
    <row r="74" spans="1:27" s="158" customFormat="1" ht="14.1" customHeight="1" x14ac:dyDescent="0.2">
      <c r="A74" s="283" t="s">
        <v>184</v>
      </c>
      <c r="B74" s="283" t="s">
        <v>185</v>
      </c>
      <c r="C74" s="283" t="s">
        <v>744</v>
      </c>
      <c r="D74" s="283"/>
      <c r="E74" s="436">
        <v>28</v>
      </c>
      <c r="F74" s="449">
        <v>22</v>
      </c>
      <c r="G74" s="445" t="s">
        <v>723</v>
      </c>
      <c r="H74" s="445" t="s">
        <v>723</v>
      </c>
      <c r="I74" s="445" t="s">
        <v>723</v>
      </c>
      <c r="J74" s="445" t="s">
        <v>723</v>
      </c>
      <c r="K74" s="445" t="s">
        <v>723</v>
      </c>
      <c r="L74" s="447">
        <v>24</v>
      </c>
      <c r="M74" s="448">
        <v>0.86</v>
      </c>
      <c r="N74" s="445" t="s">
        <v>723</v>
      </c>
      <c r="O74" s="445" t="s">
        <v>723</v>
      </c>
      <c r="P74" s="445" t="s">
        <v>723</v>
      </c>
      <c r="Q74" s="456">
        <v>29</v>
      </c>
      <c r="R74" s="445" t="s">
        <v>723</v>
      </c>
      <c r="S74" s="445" t="s">
        <v>723</v>
      </c>
      <c r="T74" s="445">
        <v>10</v>
      </c>
      <c r="U74" s="447" t="s">
        <v>723</v>
      </c>
      <c r="V74" s="445" t="s">
        <v>723</v>
      </c>
      <c r="W74" s="445">
        <v>11</v>
      </c>
      <c r="X74" s="463">
        <v>0.4</v>
      </c>
      <c r="Y74" s="467">
        <v>8</v>
      </c>
      <c r="AA74" s="161"/>
    </row>
    <row r="75" spans="1:27" s="158" customFormat="1" ht="14.1" customHeight="1" x14ac:dyDescent="0.2">
      <c r="A75" s="283" t="s">
        <v>547</v>
      </c>
      <c r="B75" s="283" t="s">
        <v>653</v>
      </c>
      <c r="C75" s="283" t="s">
        <v>748</v>
      </c>
      <c r="D75" s="283"/>
      <c r="E75" s="436">
        <v>241</v>
      </c>
      <c r="F75" s="449">
        <v>69</v>
      </c>
      <c r="G75" s="445" t="s">
        <v>723</v>
      </c>
      <c r="H75" s="445" t="s">
        <v>723</v>
      </c>
      <c r="I75" s="445" t="s">
        <v>723</v>
      </c>
      <c r="J75" s="445" t="s">
        <v>723</v>
      </c>
      <c r="K75" s="445" t="s">
        <v>723</v>
      </c>
      <c r="L75" s="447">
        <v>75</v>
      </c>
      <c r="M75" s="448">
        <v>0.31</v>
      </c>
      <c r="N75" s="447">
        <v>44</v>
      </c>
      <c r="O75" s="447">
        <v>19</v>
      </c>
      <c r="P75" s="447">
        <v>95</v>
      </c>
      <c r="Q75" s="456">
        <v>233</v>
      </c>
      <c r="R75" s="447">
        <v>29</v>
      </c>
      <c r="S75" s="447">
        <v>21</v>
      </c>
      <c r="T75" s="447">
        <v>21</v>
      </c>
      <c r="U75" s="447">
        <v>101</v>
      </c>
      <c r="V75" s="447">
        <v>9</v>
      </c>
      <c r="W75" s="447">
        <v>181</v>
      </c>
      <c r="X75" s="463">
        <v>0.75</v>
      </c>
      <c r="Y75" s="467">
        <v>45</v>
      </c>
      <c r="AA75" s="161"/>
    </row>
    <row r="76" spans="1:27" s="158" customFormat="1" ht="14.1" customHeight="1" x14ac:dyDescent="0.2">
      <c r="A76" s="283" t="s">
        <v>586</v>
      </c>
      <c r="B76" s="283" t="s">
        <v>587</v>
      </c>
      <c r="C76" s="283" t="s">
        <v>748</v>
      </c>
      <c r="D76" s="283"/>
      <c r="E76" s="436">
        <v>38</v>
      </c>
      <c r="F76" s="444" t="s">
        <v>723</v>
      </c>
      <c r="G76" s="445" t="s">
        <v>723</v>
      </c>
      <c r="H76" s="445" t="s">
        <v>723</v>
      </c>
      <c r="I76" s="445" t="s">
        <v>723</v>
      </c>
      <c r="J76" s="445" t="s">
        <v>723</v>
      </c>
      <c r="K76" s="445" t="s">
        <v>723</v>
      </c>
      <c r="L76" s="447">
        <v>5</v>
      </c>
      <c r="M76" s="448">
        <v>0.13</v>
      </c>
      <c r="N76" s="445" t="s">
        <v>723</v>
      </c>
      <c r="O76" s="445" t="s">
        <v>723</v>
      </c>
      <c r="P76" s="447">
        <v>8</v>
      </c>
      <c r="Q76" s="456">
        <v>21</v>
      </c>
      <c r="R76" s="447">
        <v>5</v>
      </c>
      <c r="S76" s="445" t="s">
        <v>723</v>
      </c>
      <c r="T76" s="445">
        <v>5</v>
      </c>
      <c r="U76" s="447" t="s">
        <v>723</v>
      </c>
      <c r="V76" s="445" t="s">
        <v>723</v>
      </c>
      <c r="W76" s="445">
        <v>12</v>
      </c>
      <c r="X76" s="463">
        <v>0.32</v>
      </c>
      <c r="Y76" s="466" t="s">
        <v>723</v>
      </c>
      <c r="AA76" s="161"/>
    </row>
    <row r="77" spans="1:27" s="158" customFormat="1" ht="14.1" customHeight="1" x14ac:dyDescent="0.2">
      <c r="A77" s="283" t="s">
        <v>10</v>
      </c>
      <c r="B77" s="283" t="s">
        <v>654</v>
      </c>
      <c r="C77" s="283" t="s">
        <v>750</v>
      </c>
      <c r="D77" s="283"/>
      <c r="E77" s="436">
        <v>230</v>
      </c>
      <c r="F77" s="449">
        <v>39</v>
      </c>
      <c r="G77" s="445" t="s">
        <v>723</v>
      </c>
      <c r="H77" s="445" t="s">
        <v>723</v>
      </c>
      <c r="I77" s="445" t="s">
        <v>723</v>
      </c>
      <c r="J77" s="445" t="s">
        <v>723</v>
      </c>
      <c r="K77" s="445" t="s">
        <v>723</v>
      </c>
      <c r="L77" s="447">
        <v>44</v>
      </c>
      <c r="M77" s="448">
        <v>0.19</v>
      </c>
      <c r="N77" s="445" t="s">
        <v>723</v>
      </c>
      <c r="O77" s="447">
        <v>12</v>
      </c>
      <c r="P77" s="445" t="s">
        <v>723</v>
      </c>
      <c r="Q77" s="456">
        <v>62</v>
      </c>
      <c r="R77" s="445" t="s">
        <v>723</v>
      </c>
      <c r="S77" s="445" t="s">
        <v>723</v>
      </c>
      <c r="T77" s="445">
        <v>15</v>
      </c>
      <c r="U77" s="447" t="s">
        <v>723</v>
      </c>
      <c r="V77" s="445" t="s">
        <v>723</v>
      </c>
      <c r="W77" s="445">
        <v>20</v>
      </c>
      <c r="X77" s="463">
        <v>0.09</v>
      </c>
      <c r="Y77" s="467">
        <v>22</v>
      </c>
      <c r="AA77" s="161"/>
    </row>
    <row r="78" spans="1:27" s="158" customFormat="1" ht="14.1" customHeight="1" x14ac:dyDescent="0.2">
      <c r="A78" s="283" t="s">
        <v>256</v>
      </c>
      <c r="B78" s="283" t="s">
        <v>257</v>
      </c>
      <c r="C78" s="283" t="s">
        <v>749</v>
      </c>
      <c r="D78" s="283"/>
      <c r="E78" s="436">
        <v>142</v>
      </c>
      <c r="F78" s="449">
        <v>102</v>
      </c>
      <c r="G78" s="447">
        <v>37</v>
      </c>
      <c r="H78" s="447">
        <v>13</v>
      </c>
      <c r="I78" s="447">
        <v>7</v>
      </c>
      <c r="J78" s="445" t="s">
        <v>723</v>
      </c>
      <c r="K78" s="445" t="s">
        <v>723</v>
      </c>
      <c r="L78" s="447">
        <v>162</v>
      </c>
      <c r="M78" s="448">
        <v>1.1399999999999999</v>
      </c>
      <c r="N78" s="447">
        <v>12</v>
      </c>
      <c r="O78" s="447">
        <v>37</v>
      </c>
      <c r="P78" s="447">
        <v>49</v>
      </c>
      <c r="Q78" s="456">
        <v>260</v>
      </c>
      <c r="R78" s="445" t="s">
        <v>723</v>
      </c>
      <c r="S78" s="445" t="s">
        <v>723</v>
      </c>
      <c r="T78" s="445">
        <v>5</v>
      </c>
      <c r="U78" s="447" t="s">
        <v>723</v>
      </c>
      <c r="V78" s="445">
        <v>127</v>
      </c>
      <c r="W78" s="447">
        <v>132</v>
      </c>
      <c r="X78" s="463">
        <v>0.93</v>
      </c>
      <c r="Y78" s="467">
        <v>490</v>
      </c>
      <c r="AA78" s="161"/>
    </row>
    <row r="79" spans="1:27" s="158" customFormat="1" ht="14.1" customHeight="1" x14ac:dyDescent="0.2">
      <c r="A79" s="283" t="s">
        <v>104</v>
      </c>
      <c r="B79" s="283" t="s">
        <v>105</v>
      </c>
      <c r="C79" s="283" t="s">
        <v>747</v>
      </c>
      <c r="D79" s="283"/>
      <c r="E79" s="436">
        <v>25</v>
      </c>
      <c r="F79" s="444" t="s">
        <v>723</v>
      </c>
      <c r="G79" s="445" t="s">
        <v>723</v>
      </c>
      <c r="H79" s="445" t="s">
        <v>723</v>
      </c>
      <c r="I79" s="445" t="s">
        <v>723</v>
      </c>
      <c r="J79" s="445" t="s">
        <v>723</v>
      </c>
      <c r="K79" s="445" t="s">
        <v>723</v>
      </c>
      <c r="L79" s="445" t="s">
        <v>723</v>
      </c>
      <c r="M79" s="446" t="s">
        <v>619</v>
      </c>
      <c r="N79" s="445" t="s">
        <v>723</v>
      </c>
      <c r="O79" s="445" t="s">
        <v>723</v>
      </c>
      <c r="P79" s="445" t="s">
        <v>723</v>
      </c>
      <c r="Q79" s="456">
        <v>8</v>
      </c>
      <c r="R79" s="445" t="s">
        <v>723</v>
      </c>
      <c r="S79" s="445" t="s">
        <v>723</v>
      </c>
      <c r="T79" s="445" t="s">
        <v>723</v>
      </c>
      <c r="U79" s="445" t="s">
        <v>723</v>
      </c>
      <c r="V79" s="445" t="s">
        <v>723</v>
      </c>
      <c r="W79" s="445">
        <v>7</v>
      </c>
      <c r="X79" s="463">
        <v>0.28000000000000003</v>
      </c>
      <c r="Y79" s="466" t="s">
        <v>723</v>
      </c>
      <c r="AA79" s="161"/>
    </row>
    <row r="80" spans="1:27" s="158" customFormat="1" ht="14.1" customHeight="1" x14ac:dyDescent="0.2">
      <c r="A80" s="283" t="s">
        <v>536</v>
      </c>
      <c r="B80" s="283" t="s">
        <v>537</v>
      </c>
      <c r="C80" s="283" t="s">
        <v>742</v>
      </c>
      <c r="D80" s="283"/>
      <c r="E80" s="436">
        <v>46</v>
      </c>
      <c r="F80" s="449">
        <v>23</v>
      </c>
      <c r="G80" s="445" t="s">
        <v>723</v>
      </c>
      <c r="H80" s="447">
        <v>8</v>
      </c>
      <c r="I80" s="445" t="s">
        <v>723</v>
      </c>
      <c r="J80" s="445" t="s">
        <v>723</v>
      </c>
      <c r="K80" s="447">
        <v>6</v>
      </c>
      <c r="L80" s="447">
        <v>48</v>
      </c>
      <c r="M80" s="448">
        <v>1.05</v>
      </c>
      <c r="N80" s="447">
        <v>7</v>
      </c>
      <c r="O80" s="447">
        <v>10</v>
      </c>
      <c r="P80" s="447">
        <v>7</v>
      </c>
      <c r="Q80" s="456">
        <v>72</v>
      </c>
      <c r="R80" s="447">
        <v>8</v>
      </c>
      <c r="S80" s="447">
        <v>56</v>
      </c>
      <c r="T80" s="447">
        <v>50</v>
      </c>
      <c r="U80" s="447">
        <v>49</v>
      </c>
      <c r="V80" s="447">
        <v>15</v>
      </c>
      <c r="W80" s="447">
        <v>178</v>
      </c>
      <c r="X80" s="463">
        <v>3.9</v>
      </c>
      <c r="Y80" s="466" t="s">
        <v>723</v>
      </c>
      <c r="Z80" s="161"/>
      <c r="AA80" s="161"/>
    </row>
    <row r="81" spans="1:27" s="158" customFormat="1" ht="14.1" customHeight="1" x14ac:dyDescent="0.2">
      <c r="A81" s="283" t="s">
        <v>394</v>
      </c>
      <c r="B81" s="283" t="s">
        <v>395</v>
      </c>
      <c r="C81" s="283" t="s">
        <v>746</v>
      </c>
      <c r="D81" s="283"/>
      <c r="E81" s="436">
        <v>157</v>
      </c>
      <c r="F81" s="449">
        <v>41</v>
      </c>
      <c r="G81" s="447">
        <v>128</v>
      </c>
      <c r="H81" s="447">
        <v>30</v>
      </c>
      <c r="I81" s="447">
        <v>22</v>
      </c>
      <c r="J81" s="447">
        <v>28</v>
      </c>
      <c r="K81" s="447">
        <v>9</v>
      </c>
      <c r="L81" s="447">
        <v>258</v>
      </c>
      <c r="M81" s="448">
        <v>1.64</v>
      </c>
      <c r="N81" s="447">
        <v>25</v>
      </c>
      <c r="O81" s="447">
        <v>63</v>
      </c>
      <c r="P81" s="447">
        <v>122</v>
      </c>
      <c r="Q81" s="456">
        <v>468</v>
      </c>
      <c r="R81" s="445" t="s">
        <v>723</v>
      </c>
      <c r="S81" s="445" t="s">
        <v>723</v>
      </c>
      <c r="T81" s="445">
        <v>746</v>
      </c>
      <c r="U81" s="447">
        <v>324</v>
      </c>
      <c r="V81" s="447">
        <v>1192</v>
      </c>
      <c r="W81" s="447">
        <v>2530</v>
      </c>
      <c r="X81" s="463">
        <v>16.100000000000001</v>
      </c>
      <c r="Y81" s="466" t="s">
        <v>723</v>
      </c>
      <c r="Z81" s="161"/>
      <c r="AA81" s="161"/>
    </row>
    <row r="82" spans="1:27" s="158" customFormat="1" ht="14.1" customHeight="1" x14ac:dyDescent="0.2">
      <c r="A82" s="283" t="s">
        <v>310</v>
      </c>
      <c r="B82" s="283" t="s">
        <v>311</v>
      </c>
      <c r="C82" s="283" t="s">
        <v>745</v>
      </c>
      <c r="D82" s="283"/>
      <c r="E82" s="436">
        <v>64</v>
      </c>
      <c r="F82" s="449">
        <v>22</v>
      </c>
      <c r="G82" s="447">
        <v>6</v>
      </c>
      <c r="H82" s="445" t="s">
        <v>723</v>
      </c>
      <c r="I82" s="445" t="s">
        <v>723</v>
      </c>
      <c r="J82" s="445" t="s">
        <v>723</v>
      </c>
      <c r="K82" s="447">
        <v>5</v>
      </c>
      <c r="L82" s="447">
        <v>37</v>
      </c>
      <c r="M82" s="448">
        <v>0.57999999999999996</v>
      </c>
      <c r="N82" s="447">
        <v>8</v>
      </c>
      <c r="O82" s="447">
        <v>17</v>
      </c>
      <c r="P82" s="447">
        <v>6</v>
      </c>
      <c r="Q82" s="456">
        <v>68</v>
      </c>
      <c r="R82" s="445" t="s">
        <v>723</v>
      </c>
      <c r="S82" s="447">
        <v>20</v>
      </c>
      <c r="T82" s="447">
        <v>28</v>
      </c>
      <c r="U82" s="447" t="s">
        <v>723</v>
      </c>
      <c r="V82" s="445">
        <v>30</v>
      </c>
      <c r="W82" s="447">
        <v>86</v>
      </c>
      <c r="X82" s="463">
        <v>1.35</v>
      </c>
      <c r="Y82" s="467">
        <v>262</v>
      </c>
      <c r="Z82" s="161"/>
      <c r="AA82" s="161"/>
    </row>
    <row r="83" spans="1:27" s="158" customFormat="1" ht="14.1" customHeight="1" x14ac:dyDescent="0.2">
      <c r="A83" s="283" t="s">
        <v>11</v>
      </c>
      <c r="B83" s="283" t="s">
        <v>655</v>
      </c>
      <c r="C83" s="283" t="s">
        <v>750</v>
      </c>
      <c r="D83" s="283"/>
      <c r="E83" s="436">
        <v>47</v>
      </c>
      <c r="F83" s="444" t="s">
        <v>723</v>
      </c>
      <c r="G83" s="445" t="s">
        <v>723</v>
      </c>
      <c r="H83" s="445" t="s">
        <v>723</v>
      </c>
      <c r="I83" s="445" t="s">
        <v>723</v>
      </c>
      <c r="J83" s="445" t="s">
        <v>723</v>
      </c>
      <c r="K83" s="445" t="s">
        <v>723</v>
      </c>
      <c r="L83" s="447">
        <v>5</v>
      </c>
      <c r="M83" s="448">
        <v>0.11</v>
      </c>
      <c r="N83" s="447">
        <v>6</v>
      </c>
      <c r="O83" s="445" t="s">
        <v>723</v>
      </c>
      <c r="P83" s="445" t="s">
        <v>723</v>
      </c>
      <c r="Q83" s="456">
        <v>14</v>
      </c>
      <c r="R83" s="445" t="s">
        <v>723</v>
      </c>
      <c r="S83" s="445" t="s">
        <v>723</v>
      </c>
      <c r="T83" s="445" t="s">
        <v>723</v>
      </c>
      <c r="U83" s="445" t="s">
        <v>723</v>
      </c>
      <c r="V83" s="445" t="s">
        <v>723</v>
      </c>
      <c r="W83" s="445" t="s">
        <v>619</v>
      </c>
      <c r="X83" s="446" t="s">
        <v>723</v>
      </c>
      <c r="Y83" s="466" t="s">
        <v>723</v>
      </c>
      <c r="Z83" s="161"/>
      <c r="AA83" s="161"/>
    </row>
    <row r="84" spans="1:27" s="158" customFormat="1" ht="14.1" customHeight="1" x14ac:dyDescent="0.2">
      <c r="A84" s="283" t="s">
        <v>478</v>
      </c>
      <c r="B84" s="283" t="s">
        <v>479</v>
      </c>
      <c r="C84" s="283" t="s">
        <v>742</v>
      </c>
      <c r="D84" s="283"/>
      <c r="E84" s="436">
        <v>43</v>
      </c>
      <c r="F84" s="449">
        <v>28</v>
      </c>
      <c r="G84" s="447">
        <v>5</v>
      </c>
      <c r="H84" s="445" t="s">
        <v>723</v>
      </c>
      <c r="I84" s="445" t="s">
        <v>723</v>
      </c>
      <c r="J84" s="445" t="s">
        <v>723</v>
      </c>
      <c r="K84" s="447">
        <v>5</v>
      </c>
      <c r="L84" s="447">
        <v>40</v>
      </c>
      <c r="M84" s="448">
        <v>0.92</v>
      </c>
      <c r="N84" s="445" t="s">
        <v>723</v>
      </c>
      <c r="O84" s="445" t="s">
        <v>723</v>
      </c>
      <c r="P84" s="447">
        <v>20</v>
      </c>
      <c r="Q84" s="456">
        <v>70</v>
      </c>
      <c r="R84" s="445" t="s">
        <v>723</v>
      </c>
      <c r="S84" s="445" t="s">
        <v>723</v>
      </c>
      <c r="T84" s="445" t="s">
        <v>723</v>
      </c>
      <c r="U84" s="445" t="s">
        <v>723</v>
      </c>
      <c r="V84" s="445">
        <v>111</v>
      </c>
      <c r="W84" s="447">
        <v>112</v>
      </c>
      <c r="X84" s="463">
        <v>2.58</v>
      </c>
      <c r="Y84" s="467">
        <v>13</v>
      </c>
      <c r="Z84" s="161"/>
      <c r="AA84" s="161"/>
    </row>
    <row r="85" spans="1:27" s="158" customFormat="1" ht="14.1" customHeight="1" x14ac:dyDescent="0.2">
      <c r="A85" s="283" t="s">
        <v>186</v>
      </c>
      <c r="B85" s="283" t="s">
        <v>187</v>
      </c>
      <c r="C85" s="283" t="s">
        <v>744</v>
      </c>
      <c r="D85" s="283"/>
      <c r="E85" s="436">
        <v>33</v>
      </c>
      <c r="F85" s="449">
        <v>5</v>
      </c>
      <c r="G85" s="445" t="s">
        <v>723</v>
      </c>
      <c r="H85" s="445" t="s">
        <v>723</v>
      </c>
      <c r="I85" s="445" t="s">
        <v>723</v>
      </c>
      <c r="J85" s="445" t="s">
        <v>723</v>
      </c>
      <c r="K85" s="445" t="s">
        <v>723</v>
      </c>
      <c r="L85" s="447">
        <v>8</v>
      </c>
      <c r="M85" s="448">
        <v>0.24</v>
      </c>
      <c r="N85" s="445" t="s">
        <v>723</v>
      </c>
      <c r="O85" s="445" t="s">
        <v>723</v>
      </c>
      <c r="P85" s="445" t="s">
        <v>723</v>
      </c>
      <c r="Q85" s="456">
        <v>16</v>
      </c>
      <c r="R85" s="445" t="s">
        <v>723</v>
      </c>
      <c r="S85" s="445" t="s">
        <v>723</v>
      </c>
      <c r="T85" s="445" t="s">
        <v>723</v>
      </c>
      <c r="U85" s="445" t="s">
        <v>723</v>
      </c>
      <c r="V85" s="445" t="s">
        <v>723</v>
      </c>
      <c r="W85" s="445" t="s">
        <v>619</v>
      </c>
      <c r="X85" s="446" t="s">
        <v>723</v>
      </c>
      <c r="Y85" s="467">
        <v>7</v>
      </c>
      <c r="Z85" s="161"/>
      <c r="AA85" s="161"/>
    </row>
    <row r="86" spans="1:27" s="158" customFormat="1" ht="14.1" customHeight="1" x14ac:dyDescent="0.2">
      <c r="A86" s="283" t="s">
        <v>136</v>
      </c>
      <c r="B86" s="283" t="s">
        <v>656</v>
      </c>
      <c r="C86" s="283" t="s">
        <v>744</v>
      </c>
      <c r="D86" s="283"/>
      <c r="E86" s="436">
        <v>106</v>
      </c>
      <c r="F86" s="449">
        <v>83</v>
      </c>
      <c r="G86" s="447">
        <v>14</v>
      </c>
      <c r="H86" s="447">
        <v>27</v>
      </c>
      <c r="I86" s="445" t="s">
        <v>723</v>
      </c>
      <c r="J86" s="445" t="s">
        <v>723</v>
      </c>
      <c r="K86" s="445" t="s">
        <v>723</v>
      </c>
      <c r="L86" s="447">
        <v>128</v>
      </c>
      <c r="M86" s="448">
        <v>1.21</v>
      </c>
      <c r="N86" s="447">
        <v>13</v>
      </c>
      <c r="O86" s="447">
        <v>52</v>
      </c>
      <c r="P86" s="447">
        <v>78</v>
      </c>
      <c r="Q86" s="456">
        <v>271</v>
      </c>
      <c r="R86" s="447">
        <v>15</v>
      </c>
      <c r="S86" s="445" t="s">
        <v>723</v>
      </c>
      <c r="T86" s="445">
        <v>22</v>
      </c>
      <c r="U86" s="447" t="s">
        <v>723</v>
      </c>
      <c r="V86" s="445" t="s">
        <v>723</v>
      </c>
      <c r="W86" s="445">
        <v>39</v>
      </c>
      <c r="X86" s="463">
        <v>0.37</v>
      </c>
      <c r="Y86" s="467">
        <v>102</v>
      </c>
      <c r="Z86" s="161"/>
      <c r="AA86" s="161"/>
    </row>
    <row r="87" spans="1:27" s="158" customFormat="1" ht="14.1" customHeight="1" x14ac:dyDescent="0.2">
      <c r="A87" s="283" t="s">
        <v>146</v>
      </c>
      <c r="B87" s="283" t="s">
        <v>147</v>
      </c>
      <c r="C87" s="283" t="s">
        <v>744</v>
      </c>
      <c r="D87" s="283"/>
      <c r="E87" s="436">
        <v>32</v>
      </c>
      <c r="F87" s="444" t="s">
        <v>723</v>
      </c>
      <c r="G87" s="445" t="s">
        <v>723</v>
      </c>
      <c r="H87" s="445" t="s">
        <v>723</v>
      </c>
      <c r="I87" s="445" t="s">
        <v>723</v>
      </c>
      <c r="J87" s="445" t="s">
        <v>723</v>
      </c>
      <c r="K87" s="445" t="s">
        <v>723</v>
      </c>
      <c r="L87" s="447">
        <v>6</v>
      </c>
      <c r="M87" s="448">
        <v>0.19</v>
      </c>
      <c r="N87" s="445" t="s">
        <v>723</v>
      </c>
      <c r="O87" s="445" t="s">
        <v>723</v>
      </c>
      <c r="P87" s="447">
        <v>7</v>
      </c>
      <c r="Q87" s="456">
        <v>16</v>
      </c>
      <c r="R87" s="445" t="s">
        <v>723</v>
      </c>
      <c r="S87" s="445" t="s">
        <v>723</v>
      </c>
      <c r="T87" s="445" t="s">
        <v>723</v>
      </c>
      <c r="U87" s="445" t="s">
        <v>723</v>
      </c>
      <c r="V87" s="445" t="s">
        <v>723</v>
      </c>
      <c r="W87" s="445">
        <v>8</v>
      </c>
      <c r="X87" s="463">
        <v>0.25</v>
      </c>
      <c r="Y87" s="466" t="s">
        <v>723</v>
      </c>
      <c r="Z87" s="161"/>
      <c r="AA87" s="161"/>
    </row>
    <row r="88" spans="1:27" s="158" customFormat="1" ht="14.1" customHeight="1" x14ac:dyDescent="0.2">
      <c r="A88" s="283" t="s">
        <v>120</v>
      </c>
      <c r="B88" s="283" t="s">
        <v>121</v>
      </c>
      <c r="C88" s="283" t="s">
        <v>747</v>
      </c>
      <c r="D88" s="283"/>
      <c r="E88" s="436">
        <v>130</v>
      </c>
      <c r="F88" s="449">
        <v>52</v>
      </c>
      <c r="G88" s="445" t="s">
        <v>723</v>
      </c>
      <c r="H88" s="445" t="s">
        <v>723</v>
      </c>
      <c r="I88" s="445" t="s">
        <v>723</v>
      </c>
      <c r="J88" s="445" t="s">
        <v>723</v>
      </c>
      <c r="K88" s="445" t="s">
        <v>723</v>
      </c>
      <c r="L88" s="447">
        <v>57</v>
      </c>
      <c r="M88" s="448">
        <v>0.44</v>
      </c>
      <c r="N88" s="447">
        <v>7</v>
      </c>
      <c r="O88" s="447">
        <v>23</v>
      </c>
      <c r="P88" s="447">
        <v>44</v>
      </c>
      <c r="Q88" s="456">
        <v>131</v>
      </c>
      <c r="R88" s="445" t="s">
        <v>723</v>
      </c>
      <c r="S88" s="445" t="s">
        <v>723</v>
      </c>
      <c r="T88" s="445" t="s">
        <v>723</v>
      </c>
      <c r="U88" s="445" t="s">
        <v>723</v>
      </c>
      <c r="V88" s="445" t="s">
        <v>723</v>
      </c>
      <c r="W88" s="445">
        <v>21</v>
      </c>
      <c r="X88" s="463">
        <v>0.16</v>
      </c>
      <c r="Y88" s="467">
        <v>112</v>
      </c>
      <c r="Z88" s="161"/>
      <c r="AA88" s="161"/>
    </row>
    <row r="89" spans="1:27" s="158" customFormat="1" ht="14.1" customHeight="1" x14ac:dyDescent="0.2">
      <c r="A89" s="283" t="s">
        <v>480</v>
      </c>
      <c r="B89" s="283" t="s">
        <v>481</v>
      </c>
      <c r="C89" s="283" t="s">
        <v>742</v>
      </c>
      <c r="D89" s="283"/>
      <c r="E89" s="436">
        <v>50</v>
      </c>
      <c r="F89" s="449">
        <v>36</v>
      </c>
      <c r="G89" s="445" t="s">
        <v>723</v>
      </c>
      <c r="H89" s="445" t="s">
        <v>723</v>
      </c>
      <c r="I89" s="445" t="s">
        <v>723</v>
      </c>
      <c r="J89" s="445" t="s">
        <v>723</v>
      </c>
      <c r="K89" s="445" t="s">
        <v>723</v>
      </c>
      <c r="L89" s="447">
        <v>37</v>
      </c>
      <c r="M89" s="448">
        <v>0.73</v>
      </c>
      <c r="N89" s="445" t="s">
        <v>723</v>
      </c>
      <c r="O89" s="445" t="s">
        <v>723</v>
      </c>
      <c r="P89" s="447">
        <v>23</v>
      </c>
      <c r="Q89" s="456">
        <v>66</v>
      </c>
      <c r="R89" s="447">
        <v>36</v>
      </c>
      <c r="S89" s="445" t="s">
        <v>723</v>
      </c>
      <c r="T89" s="445">
        <v>12</v>
      </c>
      <c r="U89" s="447" t="s">
        <v>723</v>
      </c>
      <c r="V89" s="445">
        <v>22</v>
      </c>
      <c r="W89" s="447">
        <v>75</v>
      </c>
      <c r="X89" s="463">
        <v>1.49</v>
      </c>
      <c r="Y89" s="466" t="s">
        <v>723</v>
      </c>
      <c r="Z89" s="161"/>
      <c r="AA89" s="161"/>
    </row>
    <row r="90" spans="1:27" s="158" customFormat="1" ht="14.1" customHeight="1" x14ac:dyDescent="0.2">
      <c r="A90" s="283" t="s">
        <v>258</v>
      </c>
      <c r="B90" s="283" t="s">
        <v>259</v>
      </c>
      <c r="C90" s="283" t="s">
        <v>749</v>
      </c>
      <c r="D90" s="283"/>
      <c r="E90" s="436">
        <v>132</v>
      </c>
      <c r="F90" s="449">
        <v>9</v>
      </c>
      <c r="G90" s="445" t="s">
        <v>723</v>
      </c>
      <c r="H90" s="445" t="s">
        <v>723</v>
      </c>
      <c r="I90" s="445" t="s">
        <v>723</v>
      </c>
      <c r="J90" s="445" t="s">
        <v>723</v>
      </c>
      <c r="K90" s="445" t="s">
        <v>723</v>
      </c>
      <c r="L90" s="447">
        <v>14</v>
      </c>
      <c r="M90" s="448">
        <v>0.11</v>
      </c>
      <c r="N90" s="447">
        <v>27</v>
      </c>
      <c r="O90" s="447">
        <v>128</v>
      </c>
      <c r="P90" s="447">
        <v>232</v>
      </c>
      <c r="Q90" s="456">
        <v>401</v>
      </c>
      <c r="R90" s="445" t="s">
        <v>723</v>
      </c>
      <c r="S90" s="445" t="s">
        <v>723</v>
      </c>
      <c r="T90" s="445" t="s">
        <v>723</v>
      </c>
      <c r="U90" s="445" t="s">
        <v>723</v>
      </c>
      <c r="V90" s="445" t="s">
        <v>723</v>
      </c>
      <c r="W90" s="445">
        <v>7</v>
      </c>
      <c r="X90" s="463">
        <v>0.05</v>
      </c>
      <c r="Y90" s="466" t="s">
        <v>723</v>
      </c>
      <c r="Z90" s="161"/>
      <c r="AA90" s="161"/>
    </row>
    <row r="91" spans="1:27" s="158" customFormat="1" ht="14.1" customHeight="1" x14ac:dyDescent="0.2">
      <c r="A91" s="283" t="s">
        <v>396</v>
      </c>
      <c r="B91" s="283" t="s">
        <v>397</v>
      </c>
      <c r="C91" s="283" t="s">
        <v>746</v>
      </c>
      <c r="D91" s="283"/>
      <c r="E91" s="436">
        <v>132</v>
      </c>
      <c r="F91" s="449">
        <v>64</v>
      </c>
      <c r="G91" s="447">
        <v>11</v>
      </c>
      <c r="H91" s="447">
        <v>59</v>
      </c>
      <c r="I91" s="447">
        <v>54</v>
      </c>
      <c r="J91" s="445" t="s">
        <v>723</v>
      </c>
      <c r="K91" s="445" t="s">
        <v>723</v>
      </c>
      <c r="L91" s="447">
        <v>199</v>
      </c>
      <c r="M91" s="448">
        <v>1.51</v>
      </c>
      <c r="N91" s="447">
        <v>35</v>
      </c>
      <c r="O91" s="447">
        <v>95</v>
      </c>
      <c r="P91" s="447">
        <v>24</v>
      </c>
      <c r="Q91" s="456">
        <v>353</v>
      </c>
      <c r="R91" s="447">
        <v>368</v>
      </c>
      <c r="S91" s="447">
        <v>115</v>
      </c>
      <c r="T91" s="447">
        <v>286</v>
      </c>
      <c r="U91" s="447">
        <v>862</v>
      </c>
      <c r="V91" s="447">
        <v>662</v>
      </c>
      <c r="W91" s="447">
        <v>2293</v>
      </c>
      <c r="X91" s="463">
        <v>17.36</v>
      </c>
      <c r="Y91" s="466" t="s">
        <v>723</v>
      </c>
      <c r="Z91" s="161"/>
      <c r="AA91" s="161"/>
    </row>
    <row r="92" spans="1:27" s="158" customFormat="1" ht="14.1" customHeight="1" x14ac:dyDescent="0.2">
      <c r="A92" s="283" t="s">
        <v>276</v>
      </c>
      <c r="B92" s="283" t="s">
        <v>277</v>
      </c>
      <c r="C92" s="283" t="s">
        <v>745</v>
      </c>
      <c r="D92" s="283"/>
      <c r="E92" s="436">
        <v>37</v>
      </c>
      <c r="F92" s="444" t="s">
        <v>723</v>
      </c>
      <c r="G92" s="445" t="s">
        <v>723</v>
      </c>
      <c r="H92" s="445" t="s">
        <v>723</v>
      </c>
      <c r="I92" s="445" t="s">
        <v>723</v>
      </c>
      <c r="J92" s="445" t="s">
        <v>723</v>
      </c>
      <c r="K92" s="445" t="s">
        <v>723</v>
      </c>
      <c r="L92" s="447">
        <v>20</v>
      </c>
      <c r="M92" s="448">
        <v>0.54</v>
      </c>
      <c r="N92" s="445" t="s">
        <v>723</v>
      </c>
      <c r="O92" s="447">
        <v>10</v>
      </c>
      <c r="P92" s="445" t="s">
        <v>723</v>
      </c>
      <c r="Q92" s="456">
        <v>38</v>
      </c>
      <c r="R92" s="445" t="s">
        <v>723</v>
      </c>
      <c r="S92" s="445" t="s">
        <v>723</v>
      </c>
      <c r="T92" s="445" t="s">
        <v>723</v>
      </c>
      <c r="U92" s="445" t="s">
        <v>723</v>
      </c>
      <c r="V92" s="445" t="s">
        <v>723</v>
      </c>
      <c r="W92" s="445">
        <v>13</v>
      </c>
      <c r="X92" s="463">
        <v>0.35</v>
      </c>
      <c r="Y92" s="467">
        <v>12</v>
      </c>
      <c r="Z92" s="161"/>
      <c r="AA92" s="161"/>
    </row>
    <row r="93" spans="1:27" s="158" customFormat="1" ht="14.1" customHeight="1" x14ac:dyDescent="0.2">
      <c r="A93" s="283" t="s">
        <v>556</v>
      </c>
      <c r="B93" s="283" t="s">
        <v>557</v>
      </c>
      <c r="C93" s="283" t="s">
        <v>748</v>
      </c>
      <c r="D93" s="283"/>
      <c r="E93" s="436">
        <v>62</v>
      </c>
      <c r="F93" s="444" t="s">
        <v>723</v>
      </c>
      <c r="G93" s="445" t="s">
        <v>723</v>
      </c>
      <c r="H93" s="445" t="s">
        <v>723</v>
      </c>
      <c r="I93" s="445" t="s">
        <v>723</v>
      </c>
      <c r="J93" s="445" t="s">
        <v>723</v>
      </c>
      <c r="K93" s="445" t="s">
        <v>723</v>
      </c>
      <c r="L93" s="447">
        <v>5</v>
      </c>
      <c r="M93" s="448">
        <v>0.08</v>
      </c>
      <c r="N93" s="445" t="s">
        <v>723</v>
      </c>
      <c r="O93" s="445" t="s">
        <v>723</v>
      </c>
      <c r="P93" s="447">
        <v>21</v>
      </c>
      <c r="Q93" s="456">
        <v>30</v>
      </c>
      <c r="R93" s="445" t="s">
        <v>723</v>
      </c>
      <c r="S93" s="445" t="s">
        <v>723</v>
      </c>
      <c r="T93" s="445" t="s">
        <v>723</v>
      </c>
      <c r="U93" s="445" t="s">
        <v>723</v>
      </c>
      <c r="V93" s="445">
        <v>7</v>
      </c>
      <c r="W93" s="447">
        <v>10</v>
      </c>
      <c r="X93" s="463">
        <v>0.16</v>
      </c>
      <c r="Y93" s="466" t="s">
        <v>723</v>
      </c>
      <c r="AA93" s="161"/>
    </row>
    <row r="94" spans="1:27" s="158" customFormat="1" ht="14.1" customHeight="1" x14ac:dyDescent="0.2">
      <c r="A94" s="283" t="s">
        <v>574</v>
      </c>
      <c r="B94" s="283" t="s">
        <v>575</v>
      </c>
      <c r="C94" s="283" t="s">
        <v>748</v>
      </c>
      <c r="D94" s="283"/>
      <c r="E94" s="436">
        <v>39</v>
      </c>
      <c r="F94" s="444" t="s">
        <v>723</v>
      </c>
      <c r="G94" s="445" t="s">
        <v>723</v>
      </c>
      <c r="H94" s="445" t="s">
        <v>723</v>
      </c>
      <c r="I94" s="445" t="s">
        <v>723</v>
      </c>
      <c r="J94" s="445" t="s">
        <v>723</v>
      </c>
      <c r="K94" s="445" t="s">
        <v>723</v>
      </c>
      <c r="L94" s="447">
        <v>7</v>
      </c>
      <c r="M94" s="448">
        <v>0.18</v>
      </c>
      <c r="N94" s="445" t="s">
        <v>723</v>
      </c>
      <c r="O94" s="445" t="s">
        <v>723</v>
      </c>
      <c r="P94" s="447">
        <v>7</v>
      </c>
      <c r="Q94" s="456">
        <v>14</v>
      </c>
      <c r="R94" s="445" t="s">
        <v>723</v>
      </c>
      <c r="S94" s="447">
        <v>7</v>
      </c>
      <c r="T94" s="447" t="s">
        <v>723</v>
      </c>
      <c r="U94" s="445">
        <v>8</v>
      </c>
      <c r="V94" s="447" t="s">
        <v>723</v>
      </c>
      <c r="W94" s="445">
        <v>18</v>
      </c>
      <c r="X94" s="463">
        <v>0.47</v>
      </c>
      <c r="Y94" s="466" t="s">
        <v>723</v>
      </c>
      <c r="AA94" s="161"/>
    </row>
    <row r="95" spans="1:27" s="158" customFormat="1" ht="14.1" customHeight="1" x14ac:dyDescent="0.2">
      <c r="A95" s="283" t="s">
        <v>454</v>
      </c>
      <c r="B95" s="283" t="s">
        <v>455</v>
      </c>
      <c r="C95" s="283" t="s">
        <v>742</v>
      </c>
      <c r="D95" s="283"/>
      <c r="E95" s="436">
        <v>49</v>
      </c>
      <c r="F95" s="444" t="s">
        <v>723</v>
      </c>
      <c r="G95" s="445" t="s">
        <v>723</v>
      </c>
      <c r="H95" s="445" t="s">
        <v>723</v>
      </c>
      <c r="I95" s="445" t="s">
        <v>723</v>
      </c>
      <c r="J95" s="445" t="s">
        <v>723</v>
      </c>
      <c r="K95" s="445" t="s">
        <v>723</v>
      </c>
      <c r="L95" s="447">
        <v>14</v>
      </c>
      <c r="M95" s="448">
        <v>0.28000000000000003</v>
      </c>
      <c r="N95" s="445" t="s">
        <v>723</v>
      </c>
      <c r="O95" s="445" t="s">
        <v>723</v>
      </c>
      <c r="P95" s="445" t="s">
        <v>723</v>
      </c>
      <c r="Q95" s="456">
        <v>18</v>
      </c>
      <c r="R95" s="445" t="s">
        <v>723</v>
      </c>
      <c r="S95" s="445" t="s">
        <v>723</v>
      </c>
      <c r="T95" s="445">
        <v>94</v>
      </c>
      <c r="U95" s="447" t="s">
        <v>723</v>
      </c>
      <c r="V95" s="445" t="s">
        <v>723</v>
      </c>
      <c r="W95" s="445">
        <v>97</v>
      </c>
      <c r="X95" s="463">
        <v>1.97</v>
      </c>
      <c r="Y95" s="466" t="s">
        <v>723</v>
      </c>
      <c r="AA95" s="161"/>
    </row>
    <row r="96" spans="1:27" s="158" customFormat="1" ht="14.1" customHeight="1" x14ac:dyDescent="0.2">
      <c r="A96" s="283" t="s">
        <v>312</v>
      </c>
      <c r="B96" s="283" t="s">
        <v>313</v>
      </c>
      <c r="C96" s="283" t="s">
        <v>745</v>
      </c>
      <c r="D96" s="283"/>
      <c r="E96" s="436">
        <v>61</v>
      </c>
      <c r="F96" s="449">
        <v>11</v>
      </c>
      <c r="G96" s="445" t="s">
        <v>723</v>
      </c>
      <c r="H96" s="445" t="s">
        <v>723</v>
      </c>
      <c r="I96" s="445" t="s">
        <v>723</v>
      </c>
      <c r="J96" s="445" t="s">
        <v>723</v>
      </c>
      <c r="K96" s="445" t="s">
        <v>723</v>
      </c>
      <c r="L96" s="447">
        <v>12</v>
      </c>
      <c r="M96" s="448">
        <v>0.2</v>
      </c>
      <c r="N96" s="445" t="s">
        <v>723</v>
      </c>
      <c r="O96" s="445" t="s">
        <v>723</v>
      </c>
      <c r="P96" s="447">
        <v>12</v>
      </c>
      <c r="Q96" s="456">
        <v>25</v>
      </c>
      <c r="R96" s="445" t="s">
        <v>723</v>
      </c>
      <c r="S96" s="447">
        <v>6</v>
      </c>
      <c r="T96" s="447" t="s">
        <v>723</v>
      </c>
      <c r="U96" s="445" t="s">
        <v>723</v>
      </c>
      <c r="V96" s="445" t="s">
        <v>723</v>
      </c>
      <c r="W96" s="445">
        <v>9</v>
      </c>
      <c r="X96" s="463">
        <v>0.15</v>
      </c>
      <c r="Y96" s="466" t="s">
        <v>723</v>
      </c>
      <c r="AA96" s="161"/>
    </row>
    <row r="97" spans="1:27" s="158" customFormat="1" ht="14.1" customHeight="1" x14ac:dyDescent="0.2">
      <c r="A97" s="283" t="s">
        <v>172</v>
      </c>
      <c r="B97" s="283" t="s">
        <v>173</v>
      </c>
      <c r="C97" s="283" t="s">
        <v>744</v>
      </c>
      <c r="D97" s="283"/>
      <c r="E97" s="436">
        <v>62</v>
      </c>
      <c r="F97" s="449">
        <v>13</v>
      </c>
      <c r="G97" s="445" t="s">
        <v>723</v>
      </c>
      <c r="H97" s="445" t="s">
        <v>723</v>
      </c>
      <c r="I97" s="445" t="s">
        <v>723</v>
      </c>
      <c r="J97" s="445" t="s">
        <v>723</v>
      </c>
      <c r="K97" s="445" t="s">
        <v>723</v>
      </c>
      <c r="L97" s="447">
        <v>14</v>
      </c>
      <c r="M97" s="448">
        <v>0.22</v>
      </c>
      <c r="N97" s="445" t="s">
        <v>723</v>
      </c>
      <c r="O97" s="445" t="s">
        <v>723</v>
      </c>
      <c r="P97" s="447">
        <v>7</v>
      </c>
      <c r="Q97" s="456">
        <v>25</v>
      </c>
      <c r="R97" s="447">
        <v>9</v>
      </c>
      <c r="S97" s="445" t="s">
        <v>723</v>
      </c>
      <c r="T97" s="445">
        <v>9</v>
      </c>
      <c r="U97" s="447" t="s">
        <v>723</v>
      </c>
      <c r="V97" s="445">
        <v>8</v>
      </c>
      <c r="W97" s="447">
        <v>30</v>
      </c>
      <c r="X97" s="463">
        <v>0.48</v>
      </c>
      <c r="Y97" s="467">
        <v>7</v>
      </c>
      <c r="AA97" s="161"/>
    </row>
    <row r="98" spans="1:27" s="158" customFormat="1" ht="14.1" customHeight="1" x14ac:dyDescent="0.2">
      <c r="A98" s="283" t="s">
        <v>188</v>
      </c>
      <c r="B98" s="283" t="s">
        <v>189</v>
      </c>
      <c r="C98" s="283" t="s">
        <v>744</v>
      </c>
      <c r="D98" s="283"/>
      <c r="E98" s="436">
        <v>38</v>
      </c>
      <c r="F98" s="449">
        <v>10</v>
      </c>
      <c r="G98" s="445" t="s">
        <v>723</v>
      </c>
      <c r="H98" s="445" t="s">
        <v>723</v>
      </c>
      <c r="I98" s="445" t="s">
        <v>723</v>
      </c>
      <c r="J98" s="445" t="s">
        <v>723</v>
      </c>
      <c r="K98" s="445" t="s">
        <v>723</v>
      </c>
      <c r="L98" s="447">
        <v>11</v>
      </c>
      <c r="M98" s="448">
        <v>0.28999999999999998</v>
      </c>
      <c r="N98" s="445" t="s">
        <v>723</v>
      </c>
      <c r="O98" s="445" t="s">
        <v>723</v>
      </c>
      <c r="P98" s="447">
        <v>12</v>
      </c>
      <c r="Q98" s="456">
        <v>32</v>
      </c>
      <c r="R98" s="445" t="s">
        <v>723</v>
      </c>
      <c r="S98" s="445" t="s">
        <v>723</v>
      </c>
      <c r="T98" s="445" t="s">
        <v>723</v>
      </c>
      <c r="U98" s="445" t="s">
        <v>723</v>
      </c>
      <c r="V98" s="445" t="s">
        <v>723</v>
      </c>
      <c r="W98" s="445" t="s">
        <v>619</v>
      </c>
      <c r="X98" s="446" t="s">
        <v>723</v>
      </c>
      <c r="Y98" s="467">
        <v>5</v>
      </c>
      <c r="AA98" s="161"/>
    </row>
    <row r="99" spans="1:27" s="158" customFormat="1" ht="14.1" customHeight="1" x14ac:dyDescent="0.2">
      <c r="A99" s="283" t="s">
        <v>99</v>
      </c>
      <c r="B99" s="283" t="s">
        <v>657</v>
      </c>
      <c r="C99" s="283" t="s">
        <v>747</v>
      </c>
      <c r="D99" s="283"/>
      <c r="E99" s="436">
        <v>147</v>
      </c>
      <c r="F99" s="444" t="s">
        <v>723</v>
      </c>
      <c r="G99" s="445" t="s">
        <v>723</v>
      </c>
      <c r="H99" s="445" t="s">
        <v>723</v>
      </c>
      <c r="I99" s="445" t="s">
        <v>723</v>
      </c>
      <c r="J99" s="445" t="s">
        <v>723</v>
      </c>
      <c r="K99" s="445" t="s">
        <v>723</v>
      </c>
      <c r="L99" s="447">
        <v>72</v>
      </c>
      <c r="M99" s="448">
        <v>0.49</v>
      </c>
      <c r="N99" s="447">
        <v>9</v>
      </c>
      <c r="O99" s="447">
        <v>12</v>
      </c>
      <c r="P99" s="447">
        <v>50</v>
      </c>
      <c r="Q99" s="456">
        <v>143</v>
      </c>
      <c r="R99" s="445" t="s">
        <v>723</v>
      </c>
      <c r="S99" s="445" t="s">
        <v>723</v>
      </c>
      <c r="T99" s="445">
        <v>29</v>
      </c>
      <c r="U99" s="447" t="s">
        <v>723</v>
      </c>
      <c r="V99" s="445" t="s">
        <v>723</v>
      </c>
      <c r="W99" s="445">
        <v>31</v>
      </c>
      <c r="X99" s="463">
        <v>0.21</v>
      </c>
      <c r="Y99" s="467">
        <v>20</v>
      </c>
      <c r="AA99" s="161"/>
    </row>
    <row r="100" spans="1:27" s="158" customFormat="1" ht="14.1" customHeight="1" x14ac:dyDescent="0.2">
      <c r="A100" s="283" t="s">
        <v>230</v>
      </c>
      <c r="B100" s="283" t="s">
        <v>231</v>
      </c>
      <c r="C100" s="283" t="s">
        <v>749</v>
      </c>
      <c r="D100" s="283"/>
      <c r="E100" s="436">
        <v>49</v>
      </c>
      <c r="F100" s="449">
        <v>26</v>
      </c>
      <c r="G100" s="445" t="s">
        <v>723</v>
      </c>
      <c r="H100" s="445" t="s">
        <v>723</v>
      </c>
      <c r="I100" s="445" t="s">
        <v>723</v>
      </c>
      <c r="J100" s="445" t="s">
        <v>723</v>
      </c>
      <c r="K100" s="445" t="s">
        <v>723</v>
      </c>
      <c r="L100" s="447">
        <v>27</v>
      </c>
      <c r="M100" s="448">
        <v>0.55000000000000004</v>
      </c>
      <c r="N100" s="447">
        <v>7</v>
      </c>
      <c r="O100" s="447">
        <v>9</v>
      </c>
      <c r="P100" s="447">
        <v>8</v>
      </c>
      <c r="Q100" s="456">
        <v>51</v>
      </c>
      <c r="R100" s="447">
        <v>12</v>
      </c>
      <c r="S100" s="445" t="s">
        <v>723</v>
      </c>
      <c r="T100" s="445" t="s">
        <v>723</v>
      </c>
      <c r="U100" s="445" t="s">
        <v>723</v>
      </c>
      <c r="V100" s="445" t="s">
        <v>723</v>
      </c>
      <c r="W100" s="445">
        <v>17</v>
      </c>
      <c r="X100" s="463">
        <v>0.34</v>
      </c>
      <c r="Y100" s="467">
        <v>24</v>
      </c>
      <c r="AA100" s="161"/>
    </row>
    <row r="101" spans="1:27" s="158" customFormat="1" ht="14.1" customHeight="1" x14ac:dyDescent="0.2">
      <c r="A101" s="283" t="s">
        <v>442</v>
      </c>
      <c r="B101" s="283" t="s">
        <v>443</v>
      </c>
      <c r="C101" s="283" t="s">
        <v>742</v>
      </c>
      <c r="D101" s="283"/>
      <c r="E101" s="436">
        <v>47</v>
      </c>
      <c r="F101" s="449">
        <v>18</v>
      </c>
      <c r="G101" s="445" t="s">
        <v>723</v>
      </c>
      <c r="H101" s="445" t="s">
        <v>723</v>
      </c>
      <c r="I101" s="445" t="s">
        <v>723</v>
      </c>
      <c r="J101" s="445" t="s">
        <v>723</v>
      </c>
      <c r="K101" s="447">
        <v>8</v>
      </c>
      <c r="L101" s="447">
        <v>26</v>
      </c>
      <c r="M101" s="448">
        <v>0.55000000000000004</v>
      </c>
      <c r="N101" s="445" t="s">
        <v>723</v>
      </c>
      <c r="O101" s="445" t="s">
        <v>723</v>
      </c>
      <c r="P101" s="447">
        <v>6</v>
      </c>
      <c r="Q101" s="456">
        <v>35</v>
      </c>
      <c r="R101" s="447">
        <v>25</v>
      </c>
      <c r="S101" s="445" t="s">
        <v>723</v>
      </c>
      <c r="T101" s="445" t="s">
        <v>723</v>
      </c>
      <c r="U101" s="445" t="s">
        <v>723</v>
      </c>
      <c r="V101" s="445">
        <v>40</v>
      </c>
      <c r="W101" s="447">
        <v>65</v>
      </c>
      <c r="X101" s="463">
        <v>1.38</v>
      </c>
      <c r="Y101" s="467">
        <v>8</v>
      </c>
      <c r="AA101" s="161"/>
    </row>
    <row r="102" spans="1:27" s="158" customFormat="1" ht="14.1" customHeight="1" x14ac:dyDescent="0.2">
      <c r="A102" s="283" t="s">
        <v>456</v>
      </c>
      <c r="B102" s="283" t="s">
        <v>457</v>
      </c>
      <c r="C102" s="283" t="s">
        <v>742</v>
      </c>
      <c r="D102" s="283"/>
      <c r="E102" s="436">
        <v>55</v>
      </c>
      <c r="F102" s="444" t="s">
        <v>723</v>
      </c>
      <c r="G102" s="445" t="s">
        <v>723</v>
      </c>
      <c r="H102" s="445" t="s">
        <v>723</v>
      </c>
      <c r="I102" s="445" t="s">
        <v>723</v>
      </c>
      <c r="J102" s="445" t="s">
        <v>723</v>
      </c>
      <c r="K102" s="445" t="s">
        <v>723</v>
      </c>
      <c r="L102" s="445" t="s">
        <v>723</v>
      </c>
      <c r="M102" s="446" t="s">
        <v>619</v>
      </c>
      <c r="N102" s="445" t="s">
        <v>723</v>
      </c>
      <c r="O102" s="445" t="s">
        <v>723</v>
      </c>
      <c r="P102" s="445" t="s">
        <v>723</v>
      </c>
      <c r="Q102" s="457" t="s">
        <v>723</v>
      </c>
      <c r="R102" s="445" t="s">
        <v>723</v>
      </c>
      <c r="S102" s="445" t="s">
        <v>723</v>
      </c>
      <c r="T102" s="445" t="s">
        <v>723</v>
      </c>
      <c r="U102" s="445" t="s">
        <v>723</v>
      </c>
      <c r="V102" s="445" t="s">
        <v>723</v>
      </c>
      <c r="W102" s="445">
        <v>5</v>
      </c>
      <c r="X102" s="463">
        <v>0.09</v>
      </c>
      <c r="Y102" s="466" t="s">
        <v>723</v>
      </c>
      <c r="AA102" s="161"/>
    </row>
    <row r="103" spans="1:27" s="158" customFormat="1" ht="14.1" customHeight="1" x14ac:dyDescent="0.2">
      <c r="A103" s="283" t="s">
        <v>41</v>
      </c>
      <c r="B103" s="283" t="s">
        <v>42</v>
      </c>
      <c r="C103" s="283" t="s">
        <v>743</v>
      </c>
      <c r="D103" s="283"/>
      <c r="E103" s="436">
        <v>23</v>
      </c>
      <c r="F103" s="444" t="s">
        <v>723</v>
      </c>
      <c r="G103" s="445" t="s">
        <v>723</v>
      </c>
      <c r="H103" s="445" t="s">
        <v>723</v>
      </c>
      <c r="I103" s="445" t="s">
        <v>723</v>
      </c>
      <c r="J103" s="445" t="s">
        <v>723</v>
      </c>
      <c r="K103" s="445" t="s">
        <v>723</v>
      </c>
      <c r="L103" s="445" t="s">
        <v>723</v>
      </c>
      <c r="M103" s="446" t="s">
        <v>619</v>
      </c>
      <c r="N103" s="445" t="s">
        <v>723</v>
      </c>
      <c r="O103" s="445" t="s">
        <v>723</v>
      </c>
      <c r="P103" s="447">
        <v>8</v>
      </c>
      <c r="Q103" s="456">
        <v>10</v>
      </c>
      <c r="R103" s="445" t="s">
        <v>723</v>
      </c>
      <c r="S103" s="445" t="s">
        <v>723</v>
      </c>
      <c r="T103" s="445" t="s">
        <v>723</v>
      </c>
      <c r="U103" s="445" t="s">
        <v>723</v>
      </c>
      <c r="V103" s="445" t="s">
        <v>723</v>
      </c>
      <c r="W103" s="445" t="s">
        <v>619</v>
      </c>
      <c r="X103" s="446" t="s">
        <v>723</v>
      </c>
      <c r="Y103" s="466" t="s">
        <v>723</v>
      </c>
      <c r="AA103" s="161"/>
    </row>
    <row r="104" spans="1:27" s="158" customFormat="1" ht="14.1" customHeight="1" x14ac:dyDescent="0.2">
      <c r="A104" s="283" t="s">
        <v>508</v>
      </c>
      <c r="B104" s="283" t="s">
        <v>509</v>
      </c>
      <c r="C104" s="283" t="s">
        <v>742</v>
      </c>
      <c r="D104" s="283"/>
      <c r="E104" s="436">
        <v>54</v>
      </c>
      <c r="F104" s="449">
        <v>15</v>
      </c>
      <c r="G104" s="445" t="s">
        <v>723</v>
      </c>
      <c r="H104" s="445" t="s">
        <v>723</v>
      </c>
      <c r="I104" s="445" t="s">
        <v>723</v>
      </c>
      <c r="J104" s="445" t="s">
        <v>723</v>
      </c>
      <c r="K104" s="445" t="s">
        <v>723</v>
      </c>
      <c r="L104" s="447">
        <v>18</v>
      </c>
      <c r="M104" s="448">
        <v>0.33</v>
      </c>
      <c r="N104" s="445" t="s">
        <v>723</v>
      </c>
      <c r="O104" s="445" t="s">
        <v>723</v>
      </c>
      <c r="P104" s="447">
        <v>5</v>
      </c>
      <c r="Q104" s="456">
        <v>23</v>
      </c>
      <c r="R104" s="447">
        <v>8</v>
      </c>
      <c r="S104" s="445" t="s">
        <v>723</v>
      </c>
      <c r="T104" s="445">
        <v>35</v>
      </c>
      <c r="U104" s="447" t="s">
        <v>723</v>
      </c>
      <c r="V104" s="445">
        <v>6</v>
      </c>
      <c r="W104" s="447">
        <v>49</v>
      </c>
      <c r="X104" s="463">
        <v>0.9</v>
      </c>
      <c r="Y104" s="466" t="s">
        <v>723</v>
      </c>
      <c r="AA104" s="161"/>
    </row>
    <row r="105" spans="1:27" s="158" customFormat="1" ht="14.1" customHeight="1" x14ac:dyDescent="0.2">
      <c r="A105" s="283" t="s">
        <v>398</v>
      </c>
      <c r="B105" s="283" t="s">
        <v>399</v>
      </c>
      <c r="C105" s="283" t="s">
        <v>746</v>
      </c>
      <c r="D105" s="283"/>
      <c r="E105" s="436">
        <v>131</v>
      </c>
      <c r="F105" s="449">
        <v>105</v>
      </c>
      <c r="G105" s="447">
        <v>134</v>
      </c>
      <c r="H105" s="447">
        <v>9</v>
      </c>
      <c r="I105" s="447">
        <v>27</v>
      </c>
      <c r="J105" s="445" t="s">
        <v>723</v>
      </c>
      <c r="K105" s="445" t="s">
        <v>723</v>
      </c>
      <c r="L105" s="447">
        <v>283</v>
      </c>
      <c r="M105" s="448">
        <v>2.16</v>
      </c>
      <c r="N105" s="447">
        <v>7</v>
      </c>
      <c r="O105" s="447">
        <v>20</v>
      </c>
      <c r="P105" s="447">
        <v>38</v>
      </c>
      <c r="Q105" s="456">
        <v>348</v>
      </c>
      <c r="R105" s="447">
        <v>115</v>
      </c>
      <c r="S105" s="445" t="s">
        <v>723</v>
      </c>
      <c r="T105" s="445" t="s">
        <v>723</v>
      </c>
      <c r="U105" s="445">
        <v>1262</v>
      </c>
      <c r="V105" s="447">
        <v>1840</v>
      </c>
      <c r="W105" s="447">
        <v>3217</v>
      </c>
      <c r="X105" s="463">
        <v>24.58</v>
      </c>
      <c r="Y105" s="466" t="s">
        <v>723</v>
      </c>
      <c r="AA105" s="161"/>
    </row>
    <row r="106" spans="1:27" s="158" customFormat="1" ht="14.1" customHeight="1" x14ac:dyDescent="0.2">
      <c r="A106" s="283" t="s">
        <v>296</v>
      </c>
      <c r="B106" s="283" t="s">
        <v>297</v>
      </c>
      <c r="C106" s="283" t="s">
        <v>745</v>
      </c>
      <c r="D106" s="283"/>
      <c r="E106" s="436">
        <v>55</v>
      </c>
      <c r="F106" s="449">
        <v>6</v>
      </c>
      <c r="G106" s="445" t="s">
        <v>723</v>
      </c>
      <c r="H106" s="445" t="s">
        <v>723</v>
      </c>
      <c r="I106" s="445" t="s">
        <v>723</v>
      </c>
      <c r="J106" s="445" t="s">
        <v>723</v>
      </c>
      <c r="K106" s="445" t="s">
        <v>723</v>
      </c>
      <c r="L106" s="447">
        <v>10</v>
      </c>
      <c r="M106" s="448">
        <v>0.18</v>
      </c>
      <c r="N106" s="445" t="s">
        <v>723</v>
      </c>
      <c r="O106" s="445" t="s">
        <v>723</v>
      </c>
      <c r="P106" s="447">
        <v>7</v>
      </c>
      <c r="Q106" s="456">
        <v>25</v>
      </c>
      <c r="R106" s="447">
        <v>22</v>
      </c>
      <c r="S106" s="447">
        <v>47</v>
      </c>
      <c r="T106" s="447">
        <v>32</v>
      </c>
      <c r="U106" s="447" t="s">
        <v>723</v>
      </c>
      <c r="V106" s="445" t="s">
        <v>723</v>
      </c>
      <c r="W106" s="445">
        <v>101</v>
      </c>
      <c r="X106" s="463">
        <v>1.84</v>
      </c>
      <c r="Y106" s="466" t="s">
        <v>723</v>
      </c>
      <c r="AA106" s="161"/>
    </row>
    <row r="107" spans="1:27" s="158" customFormat="1" ht="14.1" customHeight="1" x14ac:dyDescent="0.2">
      <c r="A107" s="283" t="s">
        <v>510</v>
      </c>
      <c r="B107" s="283" t="s">
        <v>511</v>
      </c>
      <c r="C107" s="283" t="s">
        <v>742</v>
      </c>
      <c r="D107" s="283"/>
      <c r="E107" s="436">
        <v>32</v>
      </c>
      <c r="F107" s="449">
        <v>14</v>
      </c>
      <c r="G107" s="445" t="s">
        <v>723</v>
      </c>
      <c r="H107" s="445" t="s">
        <v>723</v>
      </c>
      <c r="I107" s="445" t="s">
        <v>723</v>
      </c>
      <c r="J107" s="445" t="s">
        <v>723</v>
      </c>
      <c r="K107" s="445" t="s">
        <v>723</v>
      </c>
      <c r="L107" s="447">
        <v>16</v>
      </c>
      <c r="M107" s="448">
        <v>0.5</v>
      </c>
      <c r="N107" s="445" t="s">
        <v>723</v>
      </c>
      <c r="O107" s="445" t="s">
        <v>723</v>
      </c>
      <c r="P107" s="445" t="s">
        <v>723</v>
      </c>
      <c r="Q107" s="456">
        <v>19</v>
      </c>
      <c r="R107" s="447">
        <v>12</v>
      </c>
      <c r="S107" s="445" t="s">
        <v>723</v>
      </c>
      <c r="T107" s="445">
        <v>110</v>
      </c>
      <c r="U107" s="447" t="s">
        <v>723</v>
      </c>
      <c r="V107" s="445">
        <v>35</v>
      </c>
      <c r="W107" s="447">
        <v>157</v>
      </c>
      <c r="X107" s="463">
        <v>4.9400000000000004</v>
      </c>
      <c r="Y107" s="466" t="s">
        <v>723</v>
      </c>
      <c r="AA107" s="161"/>
    </row>
    <row r="108" spans="1:27" s="158" customFormat="1" ht="14.1" customHeight="1" x14ac:dyDescent="0.2">
      <c r="A108" s="283" t="s">
        <v>148</v>
      </c>
      <c r="B108" s="283" t="s">
        <v>149</v>
      </c>
      <c r="C108" s="283" t="s">
        <v>744</v>
      </c>
      <c r="D108" s="283"/>
      <c r="E108" s="436">
        <v>51</v>
      </c>
      <c r="F108" s="449">
        <v>10</v>
      </c>
      <c r="G108" s="445" t="s">
        <v>723</v>
      </c>
      <c r="H108" s="445" t="s">
        <v>723</v>
      </c>
      <c r="I108" s="445" t="s">
        <v>723</v>
      </c>
      <c r="J108" s="445" t="s">
        <v>723</v>
      </c>
      <c r="K108" s="445" t="s">
        <v>723</v>
      </c>
      <c r="L108" s="447">
        <v>11</v>
      </c>
      <c r="M108" s="448">
        <v>0.22</v>
      </c>
      <c r="N108" s="445" t="s">
        <v>723</v>
      </c>
      <c r="O108" s="445" t="s">
        <v>723</v>
      </c>
      <c r="P108" s="447">
        <v>9</v>
      </c>
      <c r="Q108" s="456">
        <v>23</v>
      </c>
      <c r="R108" s="445" t="s">
        <v>723</v>
      </c>
      <c r="S108" s="445" t="s">
        <v>723</v>
      </c>
      <c r="T108" s="445" t="s">
        <v>723</v>
      </c>
      <c r="U108" s="445">
        <v>6</v>
      </c>
      <c r="V108" s="447" t="s">
        <v>723</v>
      </c>
      <c r="W108" s="445">
        <v>10</v>
      </c>
      <c r="X108" s="463">
        <v>0.2</v>
      </c>
      <c r="Y108" s="466" t="s">
        <v>723</v>
      </c>
      <c r="AA108" s="161"/>
    </row>
    <row r="109" spans="1:27" s="158" customFormat="1" ht="14.1" customHeight="1" x14ac:dyDescent="0.2">
      <c r="A109" s="283" t="s">
        <v>558</v>
      </c>
      <c r="B109" s="283" t="s">
        <v>559</v>
      </c>
      <c r="C109" s="283" t="s">
        <v>748</v>
      </c>
      <c r="D109" s="283"/>
      <c r="E109" s="436">
        <v>53</v>
      </c>
      <c r="F109" s="449">
        <v>23</v>
      </c>
      <c r="G109" s="445" t="s">
        <v>723</v>
      </c>
      <c r="H109" s="445" t="s">
        <v>723</v>
      </c>
      <c r="I109" s="445" t="s">
        <v>723</v>
      </c>
      <c r="J109" s="445" t="s">
        <v>723</v>
      </c>
      <c r="K109" s="445" t="s">
        <v>723</v>
      </c>
      <c r="L109" s="447">
        <v>27</v>
      </c>
      <c r="M109" s="448">
        <v>0.51</v>
      </c>
      <c r="N109" s="447">
        <v>14</v>
      </c>
      <c r="O109" s="447">
        <v>9</v>
      </c>
      <c r="P109" s="447">
        <v>21</v>
      </c>
      <c r="Q109" s="456">
        <v>71</v>
      </c>
      <c r="R109" s="447">
        <v>15</v>
      </c>
      <c r="S109" s="447">
        <v>10</v>
      </c>
      <c r="T109" s="447">
        <v>21</v>
      </c>
      <c r="U109" s="447">
        <v>59</v>
      </c>
      <c r="V109" s="447">
        <v>44</v>
      </c>
      <c r="W109" s="447">
        <v>149</v>
      </c>
      <c r="X109" s="463">
        <v>2.79</v>
      </c>
      <c r="Y109" s="466" t="s">
        <v>723</v>
      </c>
      <c r="AA109" s="161"/>
    </row>
    <row r="110" spans="1:27" s="158" customFormat="1" ht="14.1" customHeight="1" x14ac:dyDescent="0.2">
      <c r="A110" s="283" t="s">
        <v>458</v>
      </c>
      <c r="B110" s="283" t="s">
        <v>459</v>
      </c>
      <c r="C110" s="283" t="s">
        <v>742</v>
      </c>
      <c r="D110" s="283"/>
      <c r="E110" s="436">
        <v>49</v>
      </c>
      <c r="F110" s="449">
        <v>19</v>
      </c>
      <c r="G110" s="445" t="s">
        <v>723</v>
      </c>
      <c r="H110" s="445" t="s">
        <v>723</v>
      </c>
      <c r="I110" s="445" t="s">
        <v>723</v>
      </c>
      <c r="J110" s="445" t="s">
        <v>723</v>
      </c>
      <c r="K110" s="445" t="s">
        <v>723</v>
      </c>
      <c r="L110" s="447">
        <v>21</v>
      </c>
      <c r="M110" s="448">
        <v>0.43</v>
      </c>
      <c r="N110" s="445" t="s">
        <v>723</v>
      </c>
      <c r="O110" s="447">
        <v>10</v>
      </c>
      <c r="P110" s="445" t="s">
        <v>723</v>
      </c>
      <c r="Q110" s="456">
        <v>37</v>
      </c>
      <c r="R110" s="445" t="s">
        <v>723</v>
      </c>
      <c r="S110" s="445" t="s">
        <v>723</v>
      </c>
      <c r="T110" s="445">
        <v>31</v>
      </c>
      <c r="U110" s="447">
        <v>37</v>
      </c>
      <c r="V110" s="447" t="s">
        <v>723</v>
      </c>
      <c r="W110" s="445">
        <v>70</v>
      </c>
      <c r="X110" s="463">
        <v>1.44</v>
      </c>
      <c r="Y110" s="467">
        <v>13</v>
      </c>
      <c r="AA110" s="161"/>
    </row>
    <row r="111" spans="1:27" s="158" customFormat="1" ht="14.1" customHeight="1" x14ac:dyDescent="0.2">
      <c r="A111" s="283" t="s">
        <v>278</v>
      </c>
      <c r="B111" s="283" t="s">
        <v>279</v>
      </c>
      <c r="C111" s="283" t="s">
        <v>745</v>
      </c>
      <c r="D111" s="283"/>
      <c r="E111" s="436">
        <v>43</v>
      </c>
      <c r="F111" s="444" t="s">
        <v>723</v>
      </c>
      <c r="G111" s="445" t="s">
        <v>723</v>
      </c>
      <c r="H111" s="445" t="s">
        <v>723</v>
      </c>
      <c r="I111" s="445" t="s">
        <v>723</v>
      </c>
      <c r="J111" s="445" t="s">
        <v>723</v>
      </c>
      <c r="K111" s="445" t="s">
        <v>723</v>
      </c>
      <c r="L111" s="447">
        <v>26</v>
      </c>
      <c r="M111" s="448">
        <v>0.61</v>
      </c>
      <c r="N111" s="445" t="s">
        <v>723</v>
      </c>
      <c r="O111" s="445" t="s">
        <v>723</v>
      </c>
      <c r="P111" s="447">
        <v>8</v>
      </c>
      <c r="Q111" s="456">
        <v>38</v>
      </c>
      <c r="R111" s="445" t="s">
        <v>723</v>
      </c>
      <c r="S111" s="447">
        <v>17</v>
      </c>
      <c r="T111" s="447" t="s">
        <v>723</v>
      </c>
      <c r="U111" s="445" t="s">
        <v>723</v>
      </c>
      <c r="V111" s="445" t="s">
        <v>723</v>
      </c>
      <c r="W111" s="445">
        <v>21</v>
      </c>
      <c r="X111" s="463">
        <v>0.49</v>
      </c>
      <c r="Y111" s="467">
        <v>15</v>
      </c>
      <c r="AA111" s="161"/>
    </row>
    <row r="112" spans="1:27" s="158" customFormat="1" ht="14.1" customHeight="1" x14ac:dyDescent="0.2">
      <c r="A112" s="283" t="s">
        <v>344</v>
      </c>
      <c r="B112" s="283" t="s">
        <v>345</v>
      </c>
      <c r="C112" s="283" t="s">
        <v>745</v>
      </c>
      <c r="D112" s="283"/>
      <c r="E112" s="436">
        <v>27</v>
      </c>
      <c r="F112" s="449">
        <v>26</v>
      </c>
      <c r="G112" s="445" t="s">
        <v>723</v>
      </c>
      <c r="H112" s="445" t="s">
        <v>723</v>
      </c>
      <c r="I112" s="445" t="s">
        <v>723</v>
      </c>
      <c r="J112" s="445" t="s">
        <v>723</v>
      </c>
      <c r="K112" s="445" t="s">
        <v>723</v>
      </c>
      <c r="L112" s="447">
        <v>30</v>
      </c>
      <c r="M112" s="448">
        <v>1.1200000000000001</v>
      </c>
      <c r="N112" s="445" t="s">
        <v>723</v>
      </c>
      <c r="O112" s="445" t="s">
        <v>723</v>
      </c>
      <c r="P112" s="445" t="s">
        <v>723</v>
      </c>
      <c r="Q112" s="456">
        <v>39</v>
      </c>
      <c r="R112" s="447">
        <v>8</v>
      </c>
      <c r="S112" s="445" t="s">
        <v>723</v>
      </c>
      <c r="T112" s="445" t="s">
        <v>723</v>
      </c>
      <c r="U112" s="445" t="s">
        <v>723</v>
      </c>
      <c r="V112" s="445" t="s">
        <v>723</v>
      </c>
      <c r="W112" s="445">
        <v>16</v>
      </c>
      <c r="X112" s="463">
        <v>0.6</v>
      </c>
      <c r="Y112" s="467">
        <v>8</v>
      </c>
      <c r="AA112" s="161"/>
    </row>
    <row r="113" spans="1:27" s="158" customFormat="1" ht="14.1" customHeight="1" x14ac:dyDescent="0.2">
      <c r="A113" s="283" t="s">
        <v>588</v>
      </c>
      <c r="B113" s="283" t="s">
        <v>589</v>
      </c>
      <c r="C113" s="283" t="s">
        <v>748</v>
      </c>
      <c r="D113" s="283"/>
      <c r="E113" s="436">
        <v>36</v>
      </c>
      <c r="F113" s="449">
        <v>5</v>
      </c>
      <c r="G113" s="445" t="s">
        <v>723</v>
      </c>
      <c r="H113" s="445" t="s">
        <v>723</v>
      </c>
      <c r="I113" s="445" t="s">
        <v>723</v>
      </c>
      <c r="J113" s="445" t="s">
        <v>723</v>
      </c>
      <c r="K113" s="445" t="s">
        <v>723</v>
      </c>
      <c r="L113" s="447">
        <v>6</v>
      </c>
      <c r="M113" s="448">
        <v>0.17</v>
      </c>
      <c r="N113" s="445" t="s">
        <v>723</v>
      </c>
      <c r="O113" s="445" t="s">
        <v>723</v>
      </c>
      <c r="P113" s="447">
        <v>8</v>
      </c>
      <c r="Q113" s="456">
        <v>19</v>
      </c>
      <c r="R113" s="445" t="s">
        <v>723</v>
      </c>
      <c r="S113" s="445" t="s">
        <v>723</v>
      </c>
      <c r="T113" s="445">
        <v>6</v>
      </c>
      <c r="U113" s="447" t="s">
        <v>723</v>
      </c>
      <c r="V113" s="445" t="s">
        <v>723</v>
      </c>
      <c r="W113" s="445">
        <v>8</v>
      </c>
      <c r="X113" s="463">
        <v>0.22</v>
      </c>
      <c r="Y113" s="466" t="s">
        <v>723</v>
      </c>
      <c r="AA113" s="161"/>
    </row>
    <row r="114" spans="1:27" s="158" customFormat="1" ht="14.1" customHeight="1" x14ac:dyDescent="0.2">
      <c r="A114" s="283" t="s">
        <v>69</v>
      </c>
      <c r="B114" s="283" t="s">
        <v>70</v>
      </c>
      <c r="C114" s="283" t="s">
        <v>743</v>
      </c>
      <c r="D114" s="283"/>
      <c r="E114" s="436">
        <v>36</v>
      </c>
      <c r="F114" s="444" t="s">
        <v>723</v>
      </c>
      <c r="G114" s="445" t="s">
        <v>723</v>
      </c>
      <c r="H114" s="445" t="s">
        <v>723</v>
      </c>
      <c r="I114" s="445" t="s">
        <v>723</v>
      </c>
      <c r="J114" s="445" t="s">
        <v>723</v>
      </c>
      <c r="K114" s="445" t="s">
        <v>723</v>
      </c>
      <c r="L114" s="445" t="s">
        <v>723</v>
      </c>
      <c r="M114" s="446" t="s">
        <v>619</v>
      </c>
      <c r="N114" s="445" t="s">
        <v>723</v>
      </c>
      <c r="O114" s="445" t="s">
        <v>723</v>
      </c>
      <c r="P114" s="445" t="s">
        <v>723</v>
      </c>
      <c r="Q114" s="456">
        <v>5</v>
      </c>
      <c r="R114" s="447">
        <v>10</v>
      </c>
      <c r="S114" s="445" t="s">
        <v>723</v>
      </c>
      <c r="T114" s="445">
        <v>9</v>
      </c>
      <c r="U114" s="447" t="s">
        <v>723</v>
      </c>
      <c r="V114" s="445" t="s">
        <v>723</v>
      </c>
      <c r="W114" s="445">
        <v>20</v>
      </c>
      <c r="X114" s="463">
        <v>0.55000000000000004</v>
      </c>
      <c r="Y114" s="466" t="s">
        <v>723</v>
      </c>
      <c r="AA114" s="161"/>
    </row>
    <row r="115" spans="1:27" s="158" customFormat="1" ht="14.1" customHeight="1" x14ac:dyDescent="0.2">
      <c r="A115" s="283" t="s">
        <v>17</v>
      </c>
      <c r="B115" s="283" t="s">
        <v>18</v>
      </c>
      <c r="C115" s="283" t="s">
        <v>750</v>
      </c>
      <c r="D115" s="283"/>
      <c r="E115" s="436">
        <v>91</v>
      </c>
      <c r="F115" s="449">
        <v>42</v>
      </c>
      <c r="G115" s="445" t="s">
        <v>723</v>
      </c>
      <c r="H115" s="445" t="s">
        <v>723</v>
      </c>
      <c r="I115" s="445" t="s">
        <v>723</v>
      </c>
      <c r="J115" s="445" t="s">
        <v>723</v>
      </c>
      <c r="K115" s="445" t="s">
        <v>723</v>
      </c>
      <c r="L115" s="447">
        <v>46</v>
      </c>
      <c r="M115" s="448">
        <v>0.51</v>
      </c>
      <c r="N115" s="445" t="s">
        <v>723</v>
      </c>
      <c r="O115" s="447">
        <v>6</v>
      </c>
      <c r="P115" s="445" t="s">
        <v>723</v>
      </c>
      <c r="Q115" s="456">
        <v>53</v>
      </c>
      <c r="R115" s="445" t="s">
        <v>723</v>
      </c>
      <c r="S115" s="445" t="s">
        <v>723</v>
      </c>
      <c r="T115" s="445">
        <v>18</v>
      </c>
      <c r="U115" s="447" t="s">
        <v>723</v>
      </c>
      <c r="V115" s="445" t="s">
        <v>723</v>
      </c>
      <c r="W115" s="445">
        <v>20</v>
      </c>
      <c r="X115" s="463">
        <v>0.22</v>
      </c>
      <c r="Y115" s="467">
        <v>32</v>
      </c>
      <c r="AA115" s="161"/>
    </row>
    <row r="116" spans="1:27" s="158" customFormat="1" ht="14.1" customHeight="1" x14ac:dyDescent="0.2">
      <c r="A116" s="283" t="s">
        <v>204</v>
      </c>
      <c r="B116" s="283" t="s">
        <v>205</v>
      </c>
      <c r="C116" s="283" t="s">
        <v>744</v>
      </c>
      <c r="D116" s="283"/>
      <c r="E116" s="436">
        <v>51</v>
      </c>
      <c r="F116" s="449">
        <v>18</v>
      </c>
      <c r="G116" s="445" t="s">
        <v>723</v>
      </c>
      <c r="H116" s="445" t="s">
        <v>723</v>
      </c>
      <c r="I116" s="445" t="s">
        <v>723</v>
      </c>
      <c r="J116" s="445" t="s">
        <v>723</v>
      </c>
      <c r="K116" s="445" t="s">
        <v>723</v>
      </c>
      <c r="L116" s="447">
        <v>22</v>
      </c>
      <c r="M116" s="448">
        <v>0.43</v>
      </c>
      <c r="N116" s="445" t="s">
        <v>723</v>
      </c>
      <c r="O116" s="445" t="s">
        <v>723</v>
      </c>
      <c r="P116" s="445" t="s">
        <v>723</v>
      </c>
      <c r="Q116" s="456">
        <v>25</v>
      </c>
      <c r="R116" s="445" t="s">
        <v>723</v>
      </c>
      <c r="S116" s="447">
        <v>6</v>
      </c>
      <c r="T116" s="447">
        <v>9</v>
      </c>
      <c r="U116" s="447" t="s">
        <v>723</v>
      </c>
      <c r="V116" s="445" t="s">
        <v>723</v>
      </c>
      <c r="W116" s="445">
        <v>19</v>
      </c>
      <c r="X116" s="463">
        <v>0.37</v>
      </c>
      <c r="Y116" s="467">
        <v>34</v>
      </c>
      <c r="AA116" s="161"/>
    </row>
    <row r="117" spans="1:27" s="158" customFormat="1" ht="14.1" customHeight="1" x14ac:dyDescent="0.2">
      <c r="A117" s="283" t="s">
        <v>590</v>
      </c>
      <c r="B117" s="283" t="s">
        <v>591</v>
      </c>
      <c r="C117" s="283" t="s">
        <v>748</v>
      </c>
      <c r="D117" s="283"/>
      <c r="E117" s="436">
        <v>54</v>
      </c>
      <c r="F117" s="449">
        <v>57</v>
      </c>
      <c r="G117" s="447">
        <v>8</v>
      </c>
      <c r="H117" s="445" t="s">
        <v>723</v>
      </c>
      <c r="I117" s="445" t="s">
        <v>723</v>
      </c>
      <c r="J117" s="445" t="s">
        <v>723</v>
      </c>
      <c r="K117" s="447">
        <v>6</v>
      </c>
      <c r="L117" s="447">
        <v>77</v>
      </c>
      <c r="M117" s="448">
        <v>1.44</v>
      </c>
      <c r="N117" s="447">
        <v>12</v>
      </c>
      <c r="O117" s="447">
        <v>5</v>
      </c>
      <c r="P117" s="447">
        <v>30</v>
      </c>
      <c r="Q117" s="456">
        <v>124</v>
      </c>
      <c r="R117" s="447">
        <v>51</v>
      </c>
      <c r="S117" s="445" t="s">
        <v>723</v>
      </c>
      <c r="T117" s="445">
        <v>51</v>
      </c>
      <c r="U117" s="447" t="s">
        <v>723</v>
      </c>
      <c r="V117" s="445" t="s">
        <v>723</v>
      </c>
      <c r="W117" s="445">
        <v>105</v>
      </c>
      <c r="X117" s="463">
        <v>1.96</v>
      </c>
      <c r="Y117" s="467">
        <v>28</v>
      </c>
      <c r="AA117" s="161"/>
    </row>
    <row r="118" spans="1:27" s="158" customFormat="1" ht="14.1" customHeight="1" x14ac:dyDescent="0.2">
      <c r="A118" s="283" t="s">
        <v>460</v>
      </c>
      <c r="B118" s="283" t="s">
        <v>461</v>
      </c>
      <c r="C118" s="283" t="s">
        <v>742</v>
      </c>
      <c r="D118" s="283"/>
      <c r="E118" s="436">
        <v>37</v>
      </c>
      <c r="F118" s="449">
        <v>21</v>
      </c>
      <c r="G118" s="445" t="s">
        <v>723</v>
      </c>
      <c r="H118" s="445" t="s">
        <v>723</v>
      </c>
      <c r="I118" s="445" t="s">
        <v>723</v>
      </c>
      <c r="J118" s="445" t="s">
        <v>723</v>
      </c>
      <c r="K118" s="445" t="s">
        <v>723</v>
      </c>
      <c r="L118" s="447">
        <v>22</v>
      </c>
      <c r="M118" s="448">
        <v>0.59</v>
      </c>
      <c r="N118" s="447">
        <v>9</v>
      </c>
      <c r="O118" s="447">
        <v>5</v>
      </c>
      <c r="P118" s="447">
        <v>10</v>
      </c>
      <c r="Q118" s="456">
        <v>46</v>
      </c>
      <c r="R118" s="445" t="s">
        <v>723</v>
      </c>
      <c r="S118" s="447">
        <v>58</v>
      </c>
      <c r="T118" s="447">
        <v>26</v>
      </c>
      <c r="U118" s="447">
        <v>101</v>
      </c>
      <c r="V118" s="447" t="s">
        <v>723</v>
      </c>
      <c r="W118" s="445">
        <v>185</v>
      </c>
      <c r="X118" s="463">
        <v>4.99</v>
      </c>
      <c r="Y118" s="466" t="s">
        <v>723</v>
      </c>
      <c r="AA118" s="161"/>
    </row>
    <row r="119" spans="1:27" s="158" customFormat="1" ht="14.1" customHeight="1" x14ac:dyDescent="0.2">
      <c r="A119" s="283" t="s">
        <v>482</v>
      </c>
      <c r="B119" s="283" t="s">
        <v>483</v>
      </c>
      <c r="C119" s="283" t="s">
        <v>742</v>
      </c>
      <c r="D119" s="283"/>
      <c r="E119" s="436">
        <v>43</v>
      </c>
      <c r="F119" s="449">
        <v>5</v>
      </c>
      <c r="G119" s="445" t="s">
        <v>723</v>
      </c>
      <c r="H119" s="445" t="s">
        <v>723</v>
      </c>
      <c r="I119" s="445" t="s">
        <v>723</v>
      </c>
      <c r="J119" s="445" t="s">
        <v>723</v>
      </c>
      <c r="K119" s="445" t="s">
        <v>723</v>
      </c>
      <c r="L119" s="447">
        <v>10</v>
      </c>
      <c r="M119" s="448">
        <v>0.23</v>
      </c>
      <c r="N119" s="447">
        <v>11</v>
      </c>
      <c r="O119" s="447">
        <v>9</v>
      </c>
      <c r="P119" s="447">
        <v>5</v>
      </c>
      <c r="Q119" s="456">
        <v>35</v>
      </c>
      <c r="R119" s="445" t="s">
        <v>723</v>
      </c>
      <c r="S119" s="445" t="s">
        <v>723</v>
      </c>
      <c r="T119" s="445">
        <v>62</v>
      </c>
      <c r="U119" s="447" t="s">
        <v>723</v>
      </c>
      <c r="V119" s="445" t="s">
        <v>723</v>
      </c>
      <c r="W119" s="445">
        <v>64</v>
      </c>
      <c r="X119" s="463">
        <v>1.48</v>
      </c>
      <c r="Y119" s="466" t="s">
        <v>723</v>
      </c>
      <c r="AA119" s="161"/>
    </row>
    <row r="120" spans="1:27" s="158" customFormat="1" ht="14.1" customHeight="1" x14ac:dyDescent="0.2">
      <c r="A120" s="283" t="s">
        <v>332</v>
      </c>
      <c r="B120" s="283" t="s">
        <v>333</v>
      </c>
      <c r="C120" s="283" t="s">
        <v>745</v>
      </c>
      <c r="D120" s="283"/>
      <c r="E120" s="436">
        <v>44</v>
      </c>
      <c r="F120" s="449">
        <v>12</v>
      </c>
      <c r="G120" s="445" t="s">
        <v>723</v>
      </c>
      <c r="H120" s="445" t="s">
        <v>723</v>
      </c>
      <c r="I120" s="445" t="s">
        <v>723</v>
      </c>
      <c r="J120" s="445" t="s">
        <v>723</v>
      </c>
      <c r="K120" s="445" t="s">
        <v>723</v>
      </c>
      <c r="L120" s="447">
        <v>13</v>
      </c>
      <c r="M120" s="448">
        <v>0.3</v>
      </c>
      <c r="N120" s="447">
        <v>27</v>
      </c>
      <c r="O120" s="447">
        <v>65</v>
      </c>
      <c r="P120" s="447">
        <v>95</v>
      </c>
      <c r="Q120" s="456">
        <v>200</v>
      </c>
      <c r="R120" s="447">
        <v>7</v>
      </c>
      <c r="S120" s="445" t="s">
        <v>723</v>
      </c>
      <c r="T120" s="445">
        <v>16</v>
      </c>
      <c r="U120" s="447" t="s">
        <v>723</v>
      </c>
      <c r="V120" s="445">
        <v>10</v>
      </c>
      <c r="W120" s="447">
        <v>36</v>
      </c>
      <c r="X120" s="463">
        <v>0.83</v>
      </c>
      <c r="Y120" s="467">
        <v>6</v>
      </c>
      <c r="AA120" s="161"/>
    </row>
    <row r="121" spans="1:27" s="158" customFormat="1" ht="14.1" customHeight="1" x14ac:dyDescent="0.2">
      <c r="A121" s="283" t="s">
        <v>400</v>
      </c>
      <c r="B121" s="283" t="s">
        <v>401</v>
      </c>
      <c r="C121" s="283" t="s">
        <v>746</v>
      </c>
      <c r="D121" s="283"/>
      <c r="E121" s="436">
        <v>113</v>
      </c>
      <c r="F121" s="449">
        <v>62</v>
      </c>
      <c r="G121" s="447">
        <v>81</v>
      </c>
      <c r="H121" s="447">
        <v>9</v>
      </c>
      <c r="I121" s="445" t="s">
        <v>723</v>
      </c>
      <c r="J121" s="445" t="s">
        <v>723</v>
      </c>
      <c r="K121" s="445" t="s">
        <v>723</v>
      </c>
      <c r="L121" s="447">
        <v>158</v>
      </c>
      <c r="M121" s="448">
        <v>1.39</v>
      </c>
      <c r="N121" s="447">
        <v>13</v>
      </c>
      <c r="O121" s="447">
        <v>20</v>
      </c>
      <c r="P121" s="447">
        <v>19</v>
      </c>
      <c r="Q121" s="456">
        <v>210</v>
      </c>
      <c r="R121" s="445" t="s">
        <v>723</v>
      </c>
      <c r="S121" s="445" t="s">
        <v>723</v>
      </c>
      <c r="T121" s="445">
        <v>139</v>
      </c>
      <c r="U121" s="447">
        <v>86</v>
      </c>
      <c r="V121" s="447">
        <v>272</v>
      </c>
      <c r="W121" s="447">
        <v>550</v>
      </c>
      <c r="X121" s="463">
        <v>4.8499999999999996</v>
      </c>
      <c r="Y121" s="467">
        <v>20</v>
      </c>
      <c r="AA121" s="161"/>
    </row>
    <row r="122" spans="1:27" s="158" customFormat="1" ht="14.1" customHeight="1" x14ac:dyDescent="0.2">
      <c r="A122" s="283" t="s">
        <v>512</v>
      </c>
      <c r="B122" s="283" t="s">
        <v>513</v>
      </c>
      <c r="C122" s="283" t="s">
        <v>742</v>
      </c>
      <c r="D122" s="283"/>
      <c r="E122" s="436">
        <v>58</v>
      </c>
      <c r="F122" s="449">
        <v>8</v>
      </c>
      <c r="G122" s="445" t="s">
        <v>723</v>
      </c>
      <c r="H122" s="445" t="s">
        <v>723</v>
      </c>
      <c r="I122" s="445" t="s">
        <v>723</v>
      </c>
      <c r="J122" s="445" t="s">
        <v>723</v>
      </c>
      <c r="K122" s="445" t="s">
        <v>723</v>
      </c>
      <c r="L122" s="447">
        <v>12</v>
      </c>
      <c r="M122" s="448">
        <v>0.21</v>
      </c>
      <c r="N122" s="445" t="s">
        <v>723</v>
      </c>
      <c r="O122" s="445" t="s">
        <v>723</v>
      </c>
      <c r="P122" s="445" t="s">
        <v>723</v>
      </c>
      <c r="Q122" s="456">
        <v>20</v>
      </c>
      <c r="R122" s="445" t="s">
        <v>723</v>
      </c>
      <c r="S122" s="445" t="s">
        <v>723</v>
      </c>
      <c r="T122" s="445">
        <v>49</v>
      </c>
      <c r="U122" s="447" t="s">
        <v>723</v>
      </c>
      <c r="V122" s="445">
        <v>8</v>
      </c>
      <c r="W122" s="447">
        <v>58</v>
      </c>
      <c r="X122" s="463">
        <v>1.01</v>
      </c>
      <c r="Y122" s="466" t="s">
        <v>723</v>
      </c>
      <c r="AA122" s="161"/>
    </row>
    <row r="123" spans="1:27" s="158" customFormat="1" ht="14.1" customHeight="1" x14ac:dyDescent="0.2">
      <c r="A123" s="283" t="s">
        <v>360</v>
      </c>
      <c r="B123" s="283" t="s">
        <v>361</v>
      </c>
      <c r="C123" s="283" t="s">
        <v>746</v>
      </c>
      <c r="D123" s="283"/>
      <c r="E123" s="436">
        <v>116</v>
      </c>
      <c r="F123" s="449">
        <v>43</v>
      </c>
      <c r="G123" s="447">
        <v>103</v>
      </c>
      <c r="H123" s="447">
        <v>21</v>
      </c>
      <c r="I123" s="447">
        <v>6</v>
      </c>
      <c r="J123" s="447">
        <v>10</v>
      </c>
      <c r="K123" s="447">
        <v>38</v>
      </c>
      <c r="L123" s="447">
        <v>221</v>
      </c>
      <c r="M123" s="448">
        <v>1.91</v>
      </c>
      <c r="N123" s="447">
        <v>7</v>
      </c>
      <c r="O123" s="447">
        <v>43</v>
      </c>
      <c r="P123" s="447">
        <v>40</v>
      </c>
      <c r="Q123" s="456">
        <v>311</v>
      </c>
      <c r="R123" s="447">
        <v>320</v>
      </c>
      <c r="S123" s="447">
        <v>774</v>
      </c>
      <c r="T123" s="447">
        <v>429</v>
      </c>
      <c r="U123" s="447">
        <v>297</v>
      </c>
      <c r="V123" s="447">
        <v>981</v>
      </c>
      <c r="W123" s="447">
        <v>2801</v>
      </c>
      <c r="X123" s="463">
        <v>24.24</v>
      </c>
      <c r="Y123" s="466" t="s">
        <v>723</v>
      </c>
      <c r="AA123" s="161"/>
    </row>
    <row r="124" spans="1:27" s="158" customFormat="1" ht="14.1" customHeight="1" x14ac:dyDescent="0.2">
      <c r="A124" s="283" t="s">
        <v>31</v>
      </c>
      <c r="B124" s="283" t="s">
        <v>658</v>
      </c>
      <c r="C124" s="283" t="s">
        <v>743</v>
      </c>
      <c r="D124" s="283"/>
      <c r="E124" s="436">
        <v>55</v>
      </c>
      <c r="F124" s="449">
        <v>10</v>
      </c>
      <c r="G124" s="445" t="s">
        <v>723</v>
      </c>
      <c r="H124" s="445" t="s">
        <v>723</v>
      </c>
      <c r="I124" s="445" t="s">
        <v>723</v>
      </c>
      <c r="J124" s="445" t="s">
        <v>723</v>
      </c>
      <c r="K124" s="445" t="s">
        <v>723</v>
      </c>
      <c r="L124" s="447">
        <v>11</v>
      </c>
      <c r="M124" s="448">
        <v>0.2</v>
      </c>
      <c r="N124" s="447">
        <v>10</v>
      </c>
      <c r="O124" s="447">
        <v>70</v>
      </c>
      <c r="P124" s="447">
        <v>6</v>
      </c>
      <c r="Q124" s="456">
        <v>97</v>
      </c>
      <c r="R124" s="445" t="s">
        <v>723</v>
      </c>
      <c r="S124" s="445" t="s">
        <v>723</v>
      </c>
      <c r="T124" s="445" t="s">
        <v>723</v>
      </c>
      <c r="U124" s="445" t="s">
        <v>723</v>
      </c>
      <c r="V124" s="445" t="s">
        <v>723</v>
      </c>
      <c r="W124" s="445" t="s">
        <v>619</v>
      </c>
      <c r="X124" s="446" t="s">
        <v>723</v>
      </c>
      <c r="Y124" s="466" t="s">
        <v>723</v>
      </c>
      <c r="AA124" s="161"/>
    </row>
    <row r="125" spans="1:27" s="158" customFormat="1" ht="14.1" customHeight="1" x14ac:dyDescent="0.2">
      <c r="A125" s="283" t="s">
        <v>106</v>
      </c>
      <c r="B125" s="283" t="s">
        <v>107</v>
      </c>
      <c r="C125" s="283" t="s">
        <v>747</v>
      </c>
      <c r="D125" s="283"/>
      <c r="E125" s="436">
        <v>39</v>
      </c>
      <c r="F125" s="449">
        <v>9</v>
      </c>
      <c r="G125" s="445" t="s">
        <v>723</v>
      </c>
      <c r="H125" s="445" t="s">
        <v>723</v>
      </c>
      <c r="I125" s="445" t="s">
        <v>723</v>
      </c>
      <c r="J125" s="445" t="s">
        <v>723</v>
      </c>
      <c r="K125" s="445" t="s">
        <v>723</v>
      </c>
      <c r="L125" s="447">
        <v>10</v>
      </c>
      <c r="M125" s="448">
        <v>0.25</v>
      </c>
      <c r="N125" s="445" t="s">
        <v>723</v>
      </c>
      <c r="O125" s="445" t="s">
        <v>723</v>
      </c>
      <c r="P125" s="447">
        <v>6</v>
      </c>
      <c r="Q125" s="456">
        <v>16</v>
      </c>
      <c r="R125" s="445" t="s">
        <v>723</v>
      </c>
      <c r="S125" s="445" t="s">
        <v>723</v>
      </c>
      <c r="T125" s="445" t="s">
        <v>723</v>
      </c>
      <c r="U125" s="445" t="s">
        <v>723</v>
      </c>
      <c r="V125" s="445" t="s">
        <v>723</v>
      </c>
      <c r="W125" s="445">
        <v>7</v>
      </c>
      <c r="X125" s="463">
        <v>0.18</v>
      </c>
      <c r="Y125" s="466" t="s">
        <v>723</v>
      </c>
      <c r="AA125" s="161"/>
    </row>
    <row r="126" spans="1:27" s="158" customFormat="1" ht="14.1" customHeight="1" x14ac:dyDescent="0.2">
      <c r="A126" s="283" t="s">
        <v>362</v>
      </c>
      <c r="B126" s="283" t="s">
        <v>363</v>
      </c>
      <c r="C126" s="283" t="s">
        <v>746</v>
      </c>
      <c r="D126" s="283"/>
      <c r="E126" s="436">
        <v>83</v>
      </c>
      <c r="F126" s="449">
        <v>52</v>
      </c>
      <c r="G126" s="447">
        <v>23</v>
      </c>
      <c r="H126" s="445" t="s">
        <v>723</v>
      </c>
      <c r="I126" s="447">
        <v>9</v>
      </c>
      <c r="J126" s="447">
        <v>9</v>
      </c>
      <c r="K126" s="445" t="s">
        <v>723</v>
      </c>
      <c r="L126" s="447">
        <v>101</v>
      </c>
      <c r="M126" s="448">
        <v>1.22</v>
      </c>
      <c r="N126" s="445" t="s">
        <v>723</v>
      </c>
      <c r="O126" s="445" t="s">
        <v>723</v>
      </c>
      <c r="P126" s="445" t="s">
        <v>723</v>
      </c>
      <c r="Q126" s="456">
        <v>122</v>
      </c>
      <c r="R126" s="447">
        <v>135</v>
      </c>
      <c r="S126" s="447">
        <v>16</v>
      </c>
      <c r="T126" s="447">
        <v>258</v>
      </c>
      <c r="U126" s="447">
        <v>897</v>
      </c>
      <c r="V126" s="447">
        <v>5</v>
      </c>
      <c r="W126" s="447">
        <v>1311</v>
      </c>
      <c r="X126" s="463">
        <v>15.87</v>
      </c>
      <c r="Y126" s="466" t="s">
        <v>723</v>
      </c>
      <c r="AA126" s="161"/>
    </row>
    <row r="127" spans="1:27" s="158" customFormat="1" ht="14.1" customHeight="1" x14ac:dyDescent="0.2">
      <c r="A127" s="283" t="s">
        <v>160</v>
      </c>
      <c r="B127" s="283" t="s">
        <v>161</v>
      </c>
      <c r="C127" s="283" t="s">
        <v>744</v>
      </c>
      <c r="D127" s="283"/>
      <c r="E127" s="436">
        <v>37</v>
      </c>
      <c r="F127" s="444" t="s">
        <v>723</v>
      </c>
      <c r="G127" s="445" t="s">
        <v>723</v>
      </c>
      <c r="H127" s="445" t="s">
        <v>723</v>
      </c>
      <c r="I127" s="445" t="s">
        <v>723</v>
      </c>
      <c r="J127" s="445" t="s">
        <v>723</v>
      </c>
      <c r="K127" s="445" t="s">
        <v>723</v>
      </c>
      <c r="L127" s="445" t="s">
        <v>723</v>
      </c>
      <c r="M127" s="446" t="s">
        <v>619</v>
      </c>
      <c r="N127" s="445" t="s">
        <v>723</v>
      </c>
      <c r="O127" s="445" t="s">
        <v>723</v>
      </c>
      <c r="P127" s="445" t="s">
        <v>723</v>
      </c>
      <c r="Q127" s="456">
        <v>10</v>
      </c>
      <c r="R127" s="445" t="s">
        <v>723</v>
      </c>
      <c r="S127" s="445" t="s">
        <v>723</v>
      </c>
      <c r="T127" s="445" t="s">
        <v>723</v>
      </c>
      <c r="U127" s="445" t="s">
        <v>723</v>
      </c>
      <c r="V127" s="445" t="s">
        <v>723</v>
      </c>
      <c r="W127" s="445" t="s">
        <v>619</v>
      </c>
      <c r="X127" s="446" t="s">
        <v>723</v>
      </c>
      <c r="Y127" s="466" t="s">
        <v>723</v>
      </c>
      <c r="AA127" s="161"/>
    </row>
    <row r="128" spans="1:27" s="158" customFormat="1" ht="14.1" customHeight="1" x14ac:dyDescent="0.2">
      <c r="A128" s="283" t="s">
        <v>364</v>
      </c>
      <c r="B128" s="283" t="s">
        <v>365</v>
      </c>
      <c r="C128" s="283" t="s">
        <v>746</v>
      </c>
      <c r="D128" s="283"/>
      <c r="E128" s="436">
        <v>115</v>
      </c>
      <c r="F128" s="449">
        <v>16</v>
      </c>
      <c r="G128" s="447">
        <v>73</v>
      </c>
      <c r="H128" s="445" t="s">
        <v>723</v>
      </c>
      <c r="I128" s="445" t="s">
        <v>723</v>
      </c>
      <c r="J128" s="447">
        <v>85</v>
      </c>
      <c r="K128" s="445" t="s">
        <v>723</v>
      </c>
      <c r="L128" s="447">
        <v>191</v>
      </c>
      <c r="M128" s="448">
        <v>1.67</v>
      </c>
      <c r="N128" s="447">
        <v>30</v>
      </c>
      <c r="O128" s="447">
        <v>22</v>
      </c>
      <c r="P128" s="447">
        <v>39</v>
      </c>
      <c r="Q128" s="456">
        <v>282</v>
      </c>
      <c r="R128" s="447">
        <v>24</v>
      </c>
      <c r="S128" s="447">
        <v>150</v>
      </c>
      <c r="T128" s="447">
        <v>139</v>
      </c>
      <c r="U128" s="447">
        <v>1239</v>
      </c>
      <c r="V128" s="447">
        <v>1649</v>
      </c>
      <c r="W128" s="447">
        <v>3201</v>
      </c>
      <c r="X128" s="463">
        <v>27.91</v>
      </c>
      <c r="Y128" s="467">
        <v>7</v>
      </c>
      <c r="AA128" s="161"/>
    </row>
    <row r="129" spans="1:27" s="158" customFormat="1" ht="14.1" customHeight="1" x14ac:dyDescent="0.2">
      <c r="A129" s="283" t="s">
        <v>298</v>
      </c>
      <c r="B129" s="283" t="s">
        <v>299</v>
      </c>
      <c r="C129" s="283" t="s">
        <v>745</v>
      </c>
      <c r="D129" s="283"/>
      <c r="E129" s="436">
        <v>36</v>
      </c>
      <c r="F129" s="449">
        <v>15</v>
      </c>
      <c r="G129" s="445" t="s">
        <v>723</v>
      </c>
      <c r="H129" s="445" t="s">
        <v>723</v>
      </c>
      <c r="I129" s="445" t="s">
        <v>723</v>
      </c>
      <c r="J129" s="445" t="s">
        <v>723</v>
      </c>
      <c r="K129" s="445" t="s">
        <v>723</v>
      </c>
      <c r="L129" s="447">
        <v>21</v>
      </c>
      <c r="M129" s="448">
        <v>0.57999999999999996</v>
      </c>
      <c r="N129" s="447">
        <v>5</v>
      </c>
      <c r="O129" s="445" t="s">
        <v>723</v>
      </c>
      <c r="P129" s="445" t="s">
        <v>723</v>
      </c>
      <c r="Q129" s="456">
        <v>30</v>
      </c>
      <c r="R129" s="447">
        <v>16</v>
      </c>
      <c r="S129" s="447">
        <v>21</v>
      </c>
      <c r="T129" s="447">
        <v>102</v>
      </c>
      <c r="U129" s="447">
        <v>11</v>
      </c>
      <c r="V129" s="447">
        <v>63</v>
      </c>
      <c r="W129" s="447">
        <v>213</v>
      </c>
      <c r="X129" s="463">
        <v>5.88</v>
      </c>
      <c r="Y129" s="466" t="s">
        <v>723</v>
      </c>
      <c r="AA129" s="161"/>
    </row>
    <row r="130" spans="1:27" s="158" customFormat="1" ht="14.1" customHeight="1" x14ac:dyDescent="0.2">
      <c r="A130" s="283" t="s">
        <v>108</v>
      </c>
      <c r="B130" s="283" t="s">
        <v>109</v>
      </c>
      <c r="C130" s="283" t="s">
        <v>747</v>
      </c>
      <c r="D130" s="283"/>
      <c r="E130" s="436">
        <v>69</v>
      </c>
      <c r="F130" s="449">
        <v>44</v>
      </c>
      <c r="G130" s="445" t="s">
        <v>723</v>
      </c>
      <c r="H130" s="445" t="s">
        <v>723</v>
      </c>
      <c r="I130" s="445" t="s">
        <v>723</v>
      </c>
      <c r="J130" s="445" t="s">
        <v>723</v>
      </c>
      <c r="K130" s="445" t="s">
        <v>723</v>
      </c>
      <c r="L130" s="447">
        <v>46</v>
      </c>
      <c r="M130" s="448">
        <v>0.67</v>
      </c>
      <c r="N130" s="445" t="s">
        <v>723</v>
      </c>
      <c r="O130" s="445" t="s">
        <v>723</v>
      </c>
      <c r="P130" s="447">
        <v>6</v>
      </c>
      <c r="Q130" s="456">
        <v>57</v>
      </c>
      <c r="R130" s="445" t="s">
        <v>723</v>
      </c>
      <c r="S130" s="447">
        <v>17</v>
      </c>
      <c r="T130" s="447">
        <v>22</v>
      </c>
      <c r="U130" s="447" t="s">
        <v>723</v>
      </c>
      <c r="V130" s="445">
        <v>19</v>
      </c>
      <c r="W130" s="447">
        <v>66</v>
      </c>
      <c r="X130" s="463">
        <v>0.96</v>
      </c>
      <c r="Y130" s="467">
        <v>9</v>
      </c>
      <c r="AA130" s="161"/>
    </row>
    <row r="131" spans="1:27" s="158" customFormat="1" ht="14.1" customHeight="1" x14ac:dyDescent="0.2">
      <c r="A131" s="283" t="s">
        <v>402</v>
      </c>
      <c r="B131" s="283" t="s">
        <v>403</v>
      </c>
      <c r="C131" s="283" t="s">
        <v>746</v>
      </c>
      <c r="D131" s="283"/>
      <c r="E131" s="436">
        <v>91</v>
      </c>
      <c r="F131" s="449">
        <v>31</v>
      </c>
      <c r="G131" s="447">
        <v>36</v>
      </c>
      <c r="H131" s="447">
        <v>27</v>
      </c>
      <c r="I131" s="445" t="s">
        <v>723</v>
      </c>
      <c r="J131" s="445" t="s">
        <v>723</v>
      </c>
      <c r="K131" s="447">
        <v>19</v>
      </c>
      <c r="L131" s="447">
        <v>123</v>
      </c>
      <c r="M131" s="448">
        <v>1.35</v>
      </c>
      <c r="N131" s="447">
        <v>7</v>
      </c>
      <c r="O131" s="447">
        <v>22</v>
      </c>
      <c r="P131" s="447">
        <v>14</v>
      </c>
      <c r="Q131" s="456">
        <v>166</v>
      </c>
      <c r="R131" s="447">
        <v>102</v>
      </c>
      <c r="S131" s="447">
        <v>37</v>
      </c>
      <c r="T131" s="447">
        <v>112</v>
      </c>
      <c r="U131" s="447">
        <v>557</v>
      </c>
      <c r="V131" s="447">
        <v>86</v>
      </c>
      <c r="W131" s="447">
        <v>894</v>
      </c>
      <c r="X131" s="463">
        <v>9.7899999999999991</v>
      </c>
      <c r="Y131" s="466" t="s">
        <v>723</v>
      </c>
      <c r="AA131" s="161"/>
    </row>
    <row r="132" spans="1:27" s="158" customFormat="1" ht="14.1" customHeight="1" x14ac:dyDescent="0.2">
      <c r="A132" s="283" t="s">
        <v>462</v>
      </c>
      <c r="B132" s="283" t="s">
        <v>463</v>
      </c>
      <c r="C132" s="283" t="s">
        <v>742</v>
      </c>
      <c r="D132" s="283"/>
      <c r="E132" s="436">
        <v>37</v>
      </c>
      <c r="F132" s="449">
        <v>5</v>
      </c>
      <c r="G132" s="445" t="s">
        <v>723</v>
      </c>
      <c r="H132" s="445" t="s">
        <v>723</v>
      </c>
      <c r="I132" s="445" t="s">
        <v>723</v>
      </c>
      <c r="J132" s="445" t="s">
        <v>723</v>
      </c>
      <c r="K132" s="445" t="s">
        <v>723</v>
      </c>
      <c r="L132" s="447">
        <v>8</v>
      </c>
      <c r="M132" s="448">
        <v>0.22</v>
      </c>
      <c r="N132" s="445" t="s">
        <v>723</v>
      </c>
      <c r="O132" s="445" t="s">
        <v>723</v>
      </c>
      <c r="P132" s="445" t="s">
        <v>723</v>
      </c>
      <c r="Q132" s="456">
        <v>11</v>
      </c>
      <c r="R132" s="445" t="s">
        <v>723</v>
      </c>
      <c r="S132" s="445" t="s">
        <v>723</v>
      </c>
      <c r="T132" s="445">
        <v>19</v>
      </c>
      <c r="U132" s="447" t="s">
        <v>723</v>
      </c>
      <c r="V132" s="445" t="s">
        <v>723</v>
      </c>
      <c r="W132" s="445">
        <v>20</v>
      </c>
      <c r="X132" s="463">
        <v>0.54</v>
      </c>
      <c r="Y132" s="466" t="s">
        <v>723</v>
      </c>
      <c r="AA132" s="161"/>
    </row>
    <row r="133" spans="1:27" s="158" customFormat="1" ht="14.1" customHeight="1" x14ac:dyDescent="0.2">
      <c r="A133" s="283" t="s">
        <v>12</v>
      </c>
      <c r="B133" s="283" t="s">
        <v>659</v>
      </c>
      <c r="C133" s="283" t="s">
        <v>750</v>
      </c>
      <c r="D133" s="283"/>
      <c r="E133" s="436">
        <v>42</v>
      </c>
      <c r="F133" s="449">
        <v>10</v>
      </c>
      <c r="G133" s="445" t="s">
        <v>723</v>
      </c>
      <c r="H133" s="445" t="s">
        <v>723</v>
      </c>
      <c r="I133" s="445" t="s">
        <v>723</v>
      </c>
      <c r="J133" s="445" t="s">
        <v>723</v>
      </c>
      <c r="K133" s="445" t="s">
        <v>723</v>
      </c>
      <c r="L133" s="447">
        <v>11</v>
      </c>
      <c r="M133" s="448">
        <v>0.26</v>
      </c>
      <c r="N133" s="445" t="s">
        <v>723</v>
      </c>
      <c r="O133" s="447">
        <v>9</v>
      </c>
      <c r="P133" s="445" t="s">
        <v>723</v>
      </c>
      <c r="Q133" s="456">
        <v>23</v>
      </c>
      <c r="R133" s="445" t="s">
        <v>723</v>
      </c>
      <c r="S133" s="445" t="s">
        <v>723</v>
      </c>
      <c r="T133" s="445" t="s">
        <v>723</v>
      </c>
      <c r="U133" s="445" t="s">
        <v>723</v>
      </c>
      <c r="V133" s="445" t="s">
        <v>723</v>
      </c>
      <c r="W133" s="445" t="s">
        <v>619</v>
      </c>
      <c r="X133" s="446" t="s">
        <v>723</v>
      </c>
      <c r="Y133" s="467">
        <v>12</v>
      </c>
      <c r="AA133" s="161"/>
    </row>
    <row r="134" spans="1:27" s="158" customFormat="1" ht="14.1" customHeight="1" x14ac:dyDescent="0.2">
      <c r="A134" s="283" t="s">
        <v>444</v>
      </c>
      <c r="B134" s="283" t="s">
        <v>445</v>
      </c>
      <c r="C134" s="283" t="s">
        <v>742</v>
      </c>
      <c r="D134" s="283"/>
      <c r="E134" s="436">
        <v>42</v>
      </c>
      <c r="F134" s="449">
        <v>56</v>
      </c>
      <c r="G134" s="445" t="s">
        <v>723</v>
      </c>
      <c r="H134" s="445" t="s">
        <v>723</v>
      </c>
      <c r="I134" s="445" t="s">
        <v>723</v>
      </c>
      <c r="J134" s="445" t="s">
        <v>723</v>
      </c>
      <c r="K134" s="445" t="s">
        <v>723</v>
      </c>
      <c r="L134" s="447">
        <v>60</v>
      </c>
      <c r="M134" s="448">
        <v>1.42</v>
      </c>
      <c r="N134" s="447">
        <v>15</v>
      </c>
      <c r="O134" s="447">
        <v>33</v>
      </c>
      <c r="P134" s="447">
        <v>23</v>
      </c>
      <c r="Q134" s="456">
        <v>131</v>
      </c>
      <c r="R134" s="447">
        <v>10</v>
      </c>
      <c r="S134" s="445" t="s">
        <v>723</v>
      </c>
      <c r="T134" s="445" t="s">
        <v>723</v>
      </c>
      <c r="U134" s="445">
        <v>5</v>
      </c>
      <c r="V134" s="447">
        <v>47</v>
      </c>
      <c r="W134" s="447">
        <v>66</v>
      </c>
      <c r="X134" s="463">
        <v>1.56</v>
      </c>
      <c r="Y134" s="467">
        <v>49</v>
      </c>
      <c r="AA134" s="161"/>
    </row>
    <row r="135" spans="1:27" s="158" customFormat="1" ht="14.1" customHeight="1" x14ac:dyDescent="0.2">
      <c r="A135" s="283" t="s">
        <v>464</v>
      </c>
      <c r="B135" s="283" t="s">
        <v>465</v>
      </c>
      <c r="C135" s="283" t="s">
        <v>742</v>
      </c>
      <c r="D135" s="283"/>
      <c r="E135" s="436">
        <v>53</v>
      </c>
      <c r="F135" s="444" t="s">
        <v>723</v>
      </c>
      <c r="G135" s="445" t="s">
        <v>723</v>
      </c>
      <c r="H135" s="445" t="s">
        <v>723</v>
      </c>
      <c r="I135" s="445" t="s">
        <v>723</v>
      </c>
      <c r="J135" s="445" t="s">
        <v>723</v>
      </c>
      <c r="K135" s="445" t="s">
        <v>723</v>
      </c>
      <c r="L135" s="445" t="s">
        <v>723</v>
      </c>
      <c r="M135" s="446" t="s">
        <v>619</v>
      </c>
      <c r="N135" s="445" t="s">
        <v>723</v>
      </c>
      <c r="O135" s="445" t="s">
        <v>723</v>
      </c>
      <c r="P135" s="445" t="s">
        <v>723</v>
      </c>
      <c r="Q135" s="456">
        <v>9</v>
      </c>
      <c r="R135" s="445" t="s">
        <v>723</v>
      </c>
      <c r="S135" s="445" t="s">
        <v>723</v>
      </c>
      <c r="T135" s="445" t="s">
        <v>723</v>
      </c>
      <c r="U135" s="445">
        <v>5</v>
      </c>
      <c r="V135" s="447" t="s">
        <v>723</v>
      </c>
      <c r="W135" s="445">
        <v>13</v>
      </c>
      <c r="X135" s="463">
        <v>0.25</v>
      </c>
      <c r="Y135" s="466" t="s">
        <v>723</v>
      </c>
      <c r="AA135" s="161"/>
    </row>
    <row r="136" spans="1:27" s="158" customFormat="1" ht="14.1" customHeight="1" x14ac:dyDescent="0.2">
      <c r="A136" s="283" t="s">
        <v>404</v>
      </c>
      <c r="B136" s="283" t="s">
        <v>405</v>
      </c>
      <c r="C136" s="283" t="s">
        <v>746</v>
      </c>
      <c r="D136" s="283"/>
      <c r="E136" s="436">
        <v>102</v>
      </c>
      <c r="F136" s="449">
        <v>47</v>
      </c>
      <c r="G136" s="447">
        <v>21</v>
      </c>
      <c r="H136" s="445" t="s">
        <v>723</v>
      </c>
      <c r="I136" s="447">
        <v>7</v>
      </c>
      <c r="J136" s="445" t="s">
        <v>723</v>
      </c>
      <c r="K136" s="445" t="s">
        <v>723</v>
      </c>
      <c r="L136" s="447">
        <v>78</v>
      </c>
      <c r="M136" s="448">
        <v>0.76</v>
      </c>
      <c r="N136" s="447">
        <v>14</v>
      </c>
      <c r="O136" s="447">
        <v>8</v>
      </c>
      <c r="P136" s="447">
        <v>23</v>
      </c>
      <c r="Q136" s="456">
        <v>123</v>
      </c>
      <c r="R136" s="447">
        <v>40</v>
      </c>
      <c r="S136" s="447">
        <v>89</v>
      </c>
      <c r="T136" s="447">
        <v>12</v>
      </c>
      <c r="U136" s="447">
        <v>623</v>
      </c>
      <c r="V136" s="447">
        <v>26</v>
      </c>
      <c r="W136" s="447">
        <v>790</v>
      </c>
      <c r="X136" s="463">
        <v>7.71</v>
      </c>
      <c r="Y136" s="467">
        <v>9</v>
      </c>
      <c r="AA136" s="161"/>
    </row>
    <row r="137" spans="1:27" s="158" customFormat="1" ht="14.1" customHeight="1" x14ac:dyDescent="0.2">
      <c r="A137" s="283" t="s">
        <v>212</v>
      </c>
      <c r="B137" s="283" t="s">
        <v>660</v>
      </c>
      <c r="C137" s="283" t="s">
        <v>749</v>
      </c>
      <c r="D137" s="283"/>
      <c r="E137" s="436">
        <v>82</v>
      </c>
      <c r="F137" s="444" t="s">
        <v>723</v>
      </c>
      <c r="G137" s="445" t="s">
        <v>723</v>
      </c>
      <c r="H137" s="445" t="s">
        <v>723</v>
      </c>
      <c r="I137" s="445" t="s">
        <v>723</v>
      </c>
      <c r="J137" s="445" t="s">
        <v>723</v>
      </c>
      <c r="K137" s="445" t="s">
        <v>723</v>
      </c>
      <c r="L137" s="447">
        <v>6</v>
      </c>
      <c r="M137" s="448">
        <v>7.0000000000000007E-2</v>
      </c>
      <c r="N137" s="445" t="s">
        <v>723</v>
      </c>
      <c r="O137" s="445" t="s">
        <v>723</v>
      </c>
      <c r="P137" s="447">
        <v>7</v>
      </c>
      <c r="Q137" s="456">
        <v>20</v>
      </c>
      <c r="R137" s="445" t="s">
        <v>723</v>
      </c>
      <c r="S137" s="445" t="s">
        <v>723</v>
      </c>
      <c r="T137" s="445">
        <v>11</v>
      </c>
      <c r="U137" s="447">
        <v>24</v>
      </c>
      <c r="V137" s="447" t="s">
        <v>723</v>
      </c>
      <c r="W137" s="445">
        <v>39</v>
      </c>
      <c r="X137" s="463">
        <v>0.48</v>
      </c>
      <c r="Y137" s="467">
        <v>11</v>
      </c>
      <c r="AA137" s="161"/>
    </row>
    <row r="138" spans="1:27" s="158" customFormat="1" ht="14.1" customHeight="1" x14ac:dyDescent="0.2">
      <c r="A138" s="283" t="s">
        <v>314</v>
      </c>
      <c r="B138" s="283" t="s">
        <v>315</v>
      </c>
      <c r="C138" s="283" t="s">
        <v>745</v>
      </c>
      <c r="D138" s="283"/>
      <c r="E138" s="436">
        <v>42</v>
      </c>
      <c r="F138" s="449">
        <v>19</v>
      </c>
      <c r="G138" s="445" t="s">
        <v>723</v>
      </c>
      <c r="H138" s="445" t="s">
        <v>723</v>
      </c>
      <c r="I138" s="445" t="s">
        <v>723</v>
      </c>
      <c r="J138" s="445" t="s">
        <v>723</v>
      </c>
      <c r="K138" s="447">
        <v>14</v>
      </c>
      <c r="L138" s="447">
        <v>36</v>
      </c>
      <c r="M138" s="448">
        <v>0.86</v>
      </c>
      <c r="N138" s="445" t="s">
        <v>723</v>
      </c>
      <c r="O138" s="445" t="s">
        <v>723</v>
      </c>
      <c r="P138" s="447">
        <v>12</v>
      </c>
      <c r="Q138" s="456">
        <v>60</v>
      </c>
      <c r="R138" s="447">
        <v>23</v>
      </c>
      <c r="S138" s="447">
        <v>9</v>
      </c>
      <c r="T138" s="447">
        <v>15</v>
      </c>
      <c r="U138" s="447">
        <v>24</v>
      </c>
      <c r="V138" s="447">
        <v>46</v>
      </c>
      <c r="W138" s="447">
        <v>117</v>
      </c>
      <c r="X138" s="463">
        <v>2.8</v>
      </c>
      <c r="Y138" s="466" t="s">
        <v>723</v>
      </c>
      <c r="AA138" s="161"/>
    </row>
    <row r="139" spans="1:27" s="158" customFormat="1" ht="14.1" customHeight="1" x14ac:dyDescent="0.2">
      <c r="A139" s="283" t="s">
        <v>150</v>
      </c>
      <c r="B139" s="283" t="s">
        <v>151</v>
      </c>
      <c r="C139" s="283" t="s">
        <v>744</v>
      </c>
      <c r="D139" s="283"/>
      <c r="E139" s="436">
        <v>40</v>
      </c>
      <c r="F139" s="444" t="s">
        <v>723</v>
      </c>
      <c r="G139" s="445" t="s">
        <v>723</v>
      </c>
      <c r="H139" s="445" t="s">
        <v>723</v>
      </c>
      <c r="I139" s="445" t="s">
        <v>723</v>
      </c>
      <c r="J139" s="445" t="s">
        <v>723</v>
      </c>
      <c r="K139" s="445" t="s">
        <v>723</v>
      </c>
      <c r="L139" s="447">
        <v>9</v>
      </c>
      <c r="M139" s="448">
        <v>0.22</v>
      </c>
      <c r="N139" s="445" t="s">
        <v>723</v>
      </c>
      <c r="O139" s="445" t="s">
        <v>723</v>
      </c>
      <c r="P139" s="445" t="s">
        <v>723</v>
      </c>
      <c r="Q139" s="456">
        <v>45</v>
      </c>
      <c r="R139" s="445" t="s">
        <v>723</v>
      </c>
      <c r="S139" s="445" t="s">
        <v>723</v>
      </c>
      <c r="T139" s="445" t="s">
        <v>723</v>
      </c>
      <c r="U139" s="445" t="s">
        <v>723</v>
      </c>
      <c r="V139" s="445" t="s">
        <v>723</v>
      </c>
      <c r="W139" s="445">
        <v>10</v>
      </c>
      <c r="X139" s="463">
        <v>0.25</v>
      </c>
      <c r="Y139" s="466" t="s">
        <v>723</v>
      </c>
      <c r="AA139" s="161"/>
    </row>
    <row r="140" spans="1:27" s="158" customFormat="1" ht="14.1" customHeight="1" x14ac:dyDescent="0.2">
      <c r="A140" s="283" t="s">
        <v>406</v>
      </c>
      <c r="B140" s="283" t="s">
        <v>407</v>
      </c>
      <c r="C140" s="283" t="s">
        <v>746</v>
      </c>
      <c r="D140" s="283"/>
      <c r="E140" s="436">
        <v>112</v>
      </c>
      <c r="F140" s="449">
        <v>12</v>
      </c>
      <c r="G140" s="447">
        <v>16</v>
      </c>
      <c r="H140" s="447">
        <v>15</v>
      </c>
      <c r="I140" s="445" t="s">
        <v>723</v>
      </c>
      <c r="J140" s="447">
        <v>11</v>
      </c>
      <c r="K140" s="445" t="s">
        <v>723</v>
      </c>
      <c r="L140" s="447">
        <v>60</v>
      </c>
      <c r="M140" s="448">
        <v>0.54</v>
      </c>
      <c r="N140" s="447">
        <v>20</v>
      </c>
      <c r="O140" s="447">
        <v>16</v>
      </c>
      <c r="P140" s="447">
        <v>15</v>
      </c>
      <c r="Q140" s="456">
        <v>111</v>
      </c>
      <c r="R140" s="447">
        <v>62</v>
      </c>
      <c r="S140" s="447">
        <v>8</v>
      </c>
      <c r="T140" s="447">
        <v>140</v>
      </c>
      <c r="U140" s="447">
        <v>243</v>
      </c>
      <c r="V140" s="447">
        <v>166</v>
      </c>
      <c r="W140" s="447">
        <v>619</v>
      </c>
      <c r="X140" s="463">
        <v>5.54</v>
      </c>
      <c r="Y140" s="466" t="s">
        <v>723</v>
      </c>
      <c r="AA140" s="161"/>
    </row>
    <row r="141" spans="1:27" s="158" customFormat="1" ht="14.1" customHeight="1" x14ac:dyDescent="0.2">
      <c r="A141" s="283" t="s">
        <v>162</v>
      </c>
      <c r="B141" s="283" t="s">
        <v>163</v>
      </c>
      <c r="C141" s="283" t="s">
        <v>744</v>
      </c>
      <c r="D141" s="283"/>
      <c r="E141" s="436">
        <v>47</v>
      </c>
      <c r="F141" s="444" t="s">
        <v>723</v>
      </c>
      <c r="G141" s="445" t="s">
        <v>723</v>
      </c>
      <c r="H141" s="445" t="s">
        <v>723</v>
      </c>
      <c r="I141" s="445" t="s">
        <v>723</v>
      </c>
      <c r="J141" s="445" t="s">
        <v>723</v>
      </c>
      <c r="K141" s="445" t="s">
        <v>723</v>
      </c>
      <c r="L141" s="447">
        <v>17</v>
      </c>
      <c r="M141" s="448">
        <v>0.36</v>
      </c>
      <c r="N141" s="445" t="s">
        <v>723</v>
      </c>
      <c r="O141" s="445" t="s">
        <v>723</v>
      </c>
      <c r="P141" s="445" t="s">
        <v>723</v>
      </c>
      <c r="Q141" s="456">
        <v>21</v>
      </c>
      <c r="R141" s="445" t="s">
        <v>723</v>
      </c>
      <c r="S141" s="447">
        <v>10</v>
      </c>
      <c r="T141" s="447" t="s">
        <v>723</v>
      </c>
      <c r="U141" s="445" t="s">
        <v>723</v>
      </c>
      <c r="V141" s="445" t="s">
        <v>723</v>
      </c>
      <c r="W141" s="445">
        <v>11</v>
      </c>
      <c r="X141" s="463">
        <v>0.23</v>
      </c>
      <c r="Y141" s="467">
        <v>6</v>
      </c>
      <c r="AA141" s="161"/>
    </row>
    <row r="142" spans="1:27" s="158" customFormat="1" ht="14.1" customHeight="1" x14ac:dyDescent="0.2">
      <c r="A142" s="283" t="s">
        <v>538</v>
      </c>
      <c r="B142" s="283" t="s">
        <v>539</v>
      </c>
      <c r="C142" s="283" t="s">
        <v>742</v>
      </c>
      <c r="D142" s="283"/>
      <c r="E142" s="436">
        <v>58</v>
      </c>
      <c r="F142" s="449">
        <v>15</v>
      </c>
      <c r="G142" s="445" t="s">
        <v>723</v>
      </c>
      <c r="H142" s="445" t="s">
        <v>723</v>
      </c>
      <c r="I142" s="445" t="s">
        <v>723</v>
      </c>
      <c r="J142" s="445" t="s">
        <v>723</v>
      </c>
      <c r="K142" s="445" t="s">
        <v>723</v>
      </c>
      <c r="L142" s="447">
        <v>17</v>
      </c>
      <c r="M142" s="448">
        <v>0.28999999999999998</v>
      </c>
      <c r="N142" s="447">
        <v>7</v>
      </c>
      <c r="O142" s="447">
        <v>14</v>
      </c>
      <c r="P142" s="447">
        <v>13</v>
      </c>
      <c r="Q142" s="456">
        <v>51</v>
      </c>
      <c r="R142" s="447">
        <v>17</v>
      </c>
      <c r="S142" s="445" t="s">
        <v>723</v>
      </c>
      <c r="T142" s="445">
        <v>49</v>
      </c>
      <c r="U142" s="447">
        <v>6</v>
      </c>
      <c r="V142" s="447" t="s">
        <v>723</v>
      </c>
      <c r="W142" s="445">
        <v>72</v>
      </c>
      <c r="X142" s="463">
        <v>1.25</v>
      </c>
      <c r="Y142" s="466" t="s">
        <v>723</v>
      </c>
      <c r="AA142" s="161"/>
    </row>
    <row r="143" spans="1:27" s="158" customFormat="1" ht="14.1" customHeight="1" x14ac:dyDescent="0.2">
      <c r="A143" s="283" t="s">
        <v>408</v>
      </c>
      <c r="B143" s="283" t="s">
        <v>409</v>
      </c>
      <c r="C143" s="283" t="s">
        <v>746</v>
      </c>
      <c r="D143" s="283"/>
      <c r="E143" s="436">
        <v>106</v>
      </c>
      <c r="F143" s="449">
        <v>36</v>
      </c>
      <c r="G143" s="445" t="s">
        <v>723</v>
      </c>
      <c r="H143" s="447">
        <v>37</v>
      </c>
      <c r="I143" s="445" t="s">
        <v>723</v>
      </c>
      <c r="J143" s="447">
        <v>17</v>
      </c>
      <c r="K143" s="447">
        <v>15</v>
      </c>
      <c r="L143" s="447">
        <v>118</v>
      </c>
      <c r="M143" s="448">
        <v>1.1100000000000001</v>
      </c>
      <c r="N143" s="447">
        <v>6</v>
      </c>
      <c r="O143" s="447">
        <v>8</v>
      </c>
      <c r="P143" s="447">
        <v>31</v>
      </c>
      <c r="Q143" s="456">
        <v>163</v>
      </c>
      <c r="R143" s="447">
        <v>18</v>
      </c>
      <c r="S143" s="447">
        <v>83</v>
      </c>
      <c r="T143" s="447">
        <v>112</v>
      </c>
      <c r="U143" s="447">
        <v>686</v>
      </c>
      <c r="V143" s="447">
        <v>30</v>
      </c>
      <c r="W143" s="447">
        <v>929</v>
      </c>
      <c r="X143" s="463">
        <v>8.77</v>
      </c>
      <c r="Y143" s="466" t="s">
        <v>723</v>
      </c>
      <c r="AA143" s="161"/>
    </row>
    <row r="144" spans="1:27" s="158" customFormat="1" ht="14.1" customHeight="1" x14ac:dyDescent="0.2">
      <c r="A144" s="283" t="s">
        <v>280</v>
      </c>
      <c r="B144" s="283" t="s">
        <v>281</v>
      </c>
      <c r="C144" s="283" t="s">
        <v>745</v>
      </c>
      <c r="D144" s="283"/>
      <c r="E144" s="436">
        <v>74</v>
      </c>
      <c r="F144" s="449">
        <v>53</v>
      </c>
      <c r="G144" s="445" t="s">
        <v>723</v>
      </c>
      <c r="H144" s="445" t="s">
        <v>723</v>
      </c>
      <c r="I144" s="445" t="s">
        <v>723</v>
      </c>
      <c r="J144" s="445" t="s">
        <v>723</v>
      </c>
      <c r="K144" s="445" t="s">
        <v>723</v>
      </c>
      <c r="L144" s="447">
        <v>63</v>
      </c>
      <c r="M144" s="448">
        <v>0.85</v>
      </c>
      <c r="N144" s="445" t="s">
        <v>723</v>
      </c>
      <c r="O144" s="445" t="s">
        <v>723</v>
      </c>
      <c r="P144" s="447">
        <v>17</v>
      </c>
      <c r="Q144" s="456">
        <v>84</v>
      </c>
      <c r="R144" s="447">
        <v>20</v>
      </c>
      <c r="S144" s="447">
        <v>46</v>
      </c>
      <c r="T144" s="447">
        <v>46</v>
      </c>
      <c r="U144" s="447" t="s">
        <v>723</v>
      </c>
      <c r="V144" s="445" t="s">
        <v>723</v>
      </c>
      <c r="W144" s="445">
        <v>113</v>
      </c>
      <c r="X144" s="463">
        <v>1.53</v>
      </c>
      <c r="Y144" s="467">
        <v>39</v>
      </c>
      <c r="AA144" s="161"/>
    </row>
    <row r="145" spans="1:27" s="158" customFormat="1" ht="14.1" customHeight="1" x14ac:dyDescent="0.2">
      <c r="A145" s="283" t="s">
        <v>71</v>
      </c>
      <c r="B145" s="283" t="s">
        <v>72</v>
      </c>
      <c r="C145" s="283" t="s">
        <v>743</v>
      </c>
      <c r="D145" s="283"/>
      <c r="E145" s="436">
        <v>35</v>
      </c>
      <c r="F145" s="444" t="s">
        <v>723</v>
      </c>
      <c r="G145" s="445" t="s">
        <v>723</v>
      </c>
      <c r="H145" s="445" t="s">
        <v>723</v>
      </c>
      <c r="I145" s="445" t="s">
        <v>723</v>
      </c>
      <c r="J145" s="445" t="s">
        <v>723</v>
      </c>
      <c r="K145" s="445" t="s">
        <v>723</v>
      </c>
      <c r="L145" s="445" t="s">
        <v>723</v>
      </c>
      <c r="M145" s="446" t="s">
        <v>619</v>
      </c>
      <c r="N145" s="445" t="s">
        <v>723</v>
      </c>
      <c r="O145" s="445" t="s">
        <v>723</v>
      </c>
      <c r="P145" s="445" t="s">
        <v>723</v>
      </c>
      <c r="Q145" s="457" t="s">
        <v>723</v>
      </c>
      <c r="R145" s="445" t="s">
        <v>723</v>
      </c>
      <c r="S145" s="445" t="s">
        <v>723</v>
      </c>
      <c r="T145" s="445" t="s">
        <v>723</v>
      </c>
      <c r="U145" s="445" t="s">
        <v>723</v>
      </c>
      <c r="V145" s="445" t="s">
        <v>723</v>
      </c>
      <c r="W145" s="445" t="s">
        <v>619</v>
      </c>
      <c r="X145" s="446" t="s">
        <v>723</v>
      </c>
      <c r="Y145" s="466" t="s">
        <v>723</v>
      </c>
      <c r="AA145" s="161"/>
    </row>
    <row r="146" spans="1:27" s="158" customFormat="1" ht="14.1" customHeight="1" x14ac:dyDescent="0.2">
      <c r="A146" s="283" t="s">
        <v>346</v>
      </c>
      <c r="B146" s="283" t="s">
        <v>347</v>
      </c>
      <c r="C146" s="283" t="s">
        <v>745</v>
      </c>
      <c r="D146" s="283"/>
      <c r="E146" s="436">
        <v>59</v>
      </c>
      <c r="F146" s="449">
        <v>27</v>
      </c>
      <c r="G146" s="445" t="s">
        <v>723</v>
      </c>
      <c r="H146" s="445" t="s">
        <v>723</v>
      </c>
      <c r="I146" s="445" t="s">
        <v>723</v>
      </c>
      <c r="J146" s="447">
        <v>7</v>
      </c>
      <c r="K146" s="445" t="s">
        <v>723</v>
      </c>
      <c r="L146" s="447">
        <v>39</v>
      </c>
      <c r="M146" s="448">
        <v>0.66</v>
      </c>
      <c r="N146" s="445" t="s">
        <v>723</v>
      </c>
      <c r="O146" s="445" t="s">
        <v>723</v>
      </c>
      <c r="P146" s="447">
        <v>14</v>
      </c>
      <c r="Q146" s="456">
        <v>66</v>
      </c>
      <c r="R146" s="447">
        <v>16</v>
      </c>
      <c r="S146" s="447">
        <v>28</v>
      </c>
      <c r="T146" s="447" t="s">
        <v>723</v>
      </c>
      <c r="U146" s="445" t="s">
        <v>723</v>
      </c>
      <c r="V146" s="445" t="s">
        <v>723</v>
      </c>
      <c r="W146" s="445">
        <v>44</v>
      </c>
      <c r="X146" s="463">
        <v>0.74</v>
      </c>
      <c r="Y146" s="466" t="s">
        <v>723</v>
      </c>
      <c r="AA146" s="161"/>
    </row>
    <row r="147" spans="1:27" s="158" customFormat="1" ht="14.1" customHeight="1" x14ac:dyDescent="0.2">
      <c r="A147" s="283" t="s">
        <v>424</v>
      </c>
      <c r="B147" s="283" t="s">
        <v>661</v>
      </c>
      <c r="C147" s="283" t="s">
        <v>742</v>
      </c>
      <c r="D147" s="283"/>
      <c r="E147" s="436">
        <v>63</v>
      </c>
      <c r="F147" s="444" t="s">
        <v>723</v>
      </c>
      <c r="G147" s="445" t="s">
        <v>723</v>
      </c>
      <c r="H147" s="445" t="s">
        <v>723</v>
      </c>
      <c r="I147" s="445" t="s">
        <v>723</v>
      </c>
      <c r="J147" s="445" t="s">
        <v>723</v>
      </c>
      <c r="K147" s="445" t="s">
        <v>723</v>
      </c>
      <c r="L147" s="447">
        <v>18</v>
      </c>
      <c r="M147" s="448">
        <v>0.28999999999999998</v>
      </c>
      <c r="N147" s="447">
        <v>5</v>
      </c>
      <c r="O147" s="447">
        <v>38</v>
      </c>
      <c r="P147" s="447">
        <v>16</v>
      </c>
      <c r="Q147" s="456">
        <v>77</v>
      </c>
      <c r="R147" s="447">
        <v>11</v>
      </c>
      <c r="S147" s="445" t="s">
        <v>723</v>
      </c>
      <c r="T147" s="445">
        <v>33</v>
      </c>
      <c r="U147" s="447">
        <v>127</v>
      </c>
      <c r="V147" s="447" t="s">
        <v>723</v>
      </c>
      <c r="W147" s="445">
        <v>172</v>
      </c>
      <c r="X147" s="463">
        <v>2.73</v>
      </c>
      <c r="Y147" s="466" t="s">
        <v>723</v>
      </c>
      <c r="AA147" s="161"/>
    </row>
    <row r="148" spans="1:27" s="158" customFormat="1" ht="14.1" customHeight="1" x14ac:dyDescent="0.2">
      <c r="A148" s="283" t="s">
        <v>548</v>
      </c>
      <c r="B148" s="283" t="s">
        <v>662</v>
      </c>
      <c r="C148" s="283" t="s">
        <v>748</v>
      </c>
      <c r="D148" s="283"/>
      <c r="E148" s="436">
        <v>1</v>
      </c>
      <c r="F148" s="444" t="s">
        <v>723</v>
      </c>
      <c r="G148" s="445" t="s">
        <v>723</v>
      </c>
      <c r="H148" s="445" t="s">
        <v>723</v>
      </c>
      <c r="I148" s="445" t="s">
        <v>723</v>
      </c>
      <c r="J148" s="445" t="s">
        <v>723</v>
      </c>
      <c r="K148" s="445" t="s">
        <v>723</v>
      </c>
      <c r="L148" s="445" t="s">
        <v>723</v>
      </c>
      <c r="M148" s="446" t="s">
        <v>619</v>
      </c>
      <c r="N148" s="445" t="s">
        <v>723</v>
      </c>
      <c r="O148" s="445" t="s">
        <v>723</v>
      </c>
      <c r="P148" s="445" t="s">
        <v>723</v>
      </c>
      <c r="Q148" s="457" t="s">
        <v>723</v>
      </c>
      <c r="R148" s="445" t="s">
        <v>723</v>
      </c>
      <c r="S148" s="445" t="s">
        <v>723</v>
      </c>
      <c r="T148" s="445" t="s">
        <v>723</v>
      </c>
      <c r="U148" s="445" t="s">
        <v>723</v>
      </c>
      <c r="V148" s="445" t="s">
        <v>723</v>
      </c>
      <c r="W148" s="445" t="s">
        <v>619</v>
      </c>
      <c r="X148" s="446" t="s">
        <v>723</v>
      </c>
      <c r="Y148" s="466" t="s">
        <v>723</v>
      </c>
      <c r="AA148" s="161"/>
    </row>
    <row r="149" spans="1:27" s="158" customFormat="1" ht="14.1" customHeight="1" x14ac:dyDescent="0.2">
      <c r="A149" s="283" t="s">
        <v>366</v>
      </c>
      <c r="B149" s="283" t="s">
        <v>367</v>
      </c>
      <c r="C149" s="283" t="s">
        <v>746</v>
      </c>
      <c r="D149" s="283"/>
      <c r="E149" s="436">
        <v>106</v>
      </c>
      <c r="F149" s="449">
        <v>23</v>
      </c>
      <c r="G149" s="447">
        <v>18</v>
      </c>
      <c r="H149" s="447">
        <v>7</v>
      </c>
      <c r="I149" s="445" t="s">
        <v>723</v>
      </c>
      <c r="J149" s="445" t="s">
        <v>723</v>
      </c>
      <c r="K149" s="447">
        <v>30</v>
      </c>
      <c r="L149" s="447">
        <v>84</v>
      </c>
      <c r="M149" s="448">
        <v>0.79</v>
      </c>
      <c r="N149" s="447">
        <v>12</v>
      </c>
      <c r="O149" s="447">
        <v>29</v>
      </c>
      <c r="P149" s="447">
        <v>38</v>
      </c>
      <c r="Q149" s="456">
        <v>163</v>
      </c>
      <c r="R149" s="447">
        <v>12</v>
      </c>
      <c r="S149" s="447">
        <v>72</v>
      </c>
      <c r="T149" s="447">
        <v>91</v>
      </c>
      <c r="U149" s="447">
        <v>294</v>
      </c>
      <c r="V149" s="447">
        <v>417</v>
      </c>
      <c r="W149" s="447">
        <v>886</v>
      </c>
      <c r="X149" s="463">
        <v>8.3800000000000008</v>
      </c>
      <c r="Y149" s="466" t="s">
        <v>723</v>
      </c>
      <c r="AA149" s="161"/>
    </row>
    <row r="150" spans="1:27" s="158" customFormat="1" ht="14.1" customHeight="1" x14ac:dyDescent="0.2">
      <c r="A150" s="283" t="s">
        <v>368</v>
      </c>
      <c r="B150" s="283" t="s">
        <v>369</v>
      </c>
      <c r="C150" s="283" t="s">
        <v>746</v>
      </c>
      <c r="D150" s="283"/>
      <c r="E150" s="436">
        <v>79</v>
      </c>
      <c r="F150" s="449">
        <v>43</v>
      </c>
      <c r="G150" s="447">
        <v>24</v>
      </c>
      <c r="H150" s="447">
        <v>6</v>
      </c>
      <c r="I150" s="445" t="s">
        <v>723</v>
      </c>
      <c r="J150" s="447">
        <v>33</v>
      </c>
      <c r="K150" s="445" t="s">
        <v>723</v>
      </c>
      <c r="L150" s="447">
        <v>113</v>
      </c>
      <c r="M150" s="448">
        <v>1.43</v>
      </c>
      <c r="N150" s="447">
        <v>27</v>
      </c>
      <c r="O150" s="447">
        <v>32</v>
      </c>
      <c r="P150" s="447">
        <v>45</v>
      </c>
      <c r="Q150" s="456">
        <v>217</v>
      </c>
      <c r="R150" s="447">
        <v>108</v>
      </c>
      <c r="S150" s="447">
        <v>129</v>
      </c>
      <c r="T150" s="447" t="s">
        <v>723</v>
      </c>
      <c r="U150" s="445">
        <v>1605</v>
      </c>
      <c r="V150" s="447" t="s">
        <v>723</v>
      </c>
      <c r="W150" s="445">
        <v>1844</v>
      </c>
      <c r="X150" s="463">
        <v>23.29</v>
      </c>
      <c r="Y150" s="467">
        <v>17</v>
      </c>
      <c r="AA150" s="161"/>
    </row>
    <row r="151" spans="1:27" s="158" customFormat="1" ht="14.1" customHeight="1" x14ac:dyDescent="0.2">
      <c r="A151" s="283" t="s">
        <v>190</v>
      </c>
      <c r="B151" s="283" t="s">
        <v>191</v>
      </c>
      <c r="C151" s="283" t="s">
        <v>744</v>
      </c>
      <c r="D151" s="283"/>
      <c r="E151" s="436">
        <v>42</v>
      </c>
      <c r="F151" s="449">
        <v>37</v>
      </c>
      <c r="G151" s="445" t="s">
        <v>723</v>
      </c>
      <c r="H151" s="445" t="s">
        <v>723</v>
      </c>
      <c r="I151" s="445" t="s">
        <v>723</v>
      </c>
      <c r="J151" s="445" t="s">
        <v>723</v>
      </c>
      <c r="K151" s="445" t="s">
        <v>723</v>
      </c>
      <c r="L151" s="447">
        <v>40</v>
      </c>
      <c r="M151" s="448">
        <v>0.95</v>
      </c>
      <c r="N151" s="447">
        <v>10</v>
      </c>
      <c r="O151" s="447">
        <v>10</v>
      </c>
      <c r="P151" s="447">
        <v>28</v>
      </c>
      <c r="Q151" s="456">
        <v>88</v>
      </c>
      <c r="R151" s="447">
        <v>7</v>
      </c>
      <c r="S151" s="447">
        <v>16</v>
      </c>
      <c r="T151" s="447">
        <v>24</v>
      </c>
      <c r="U151" s="447">
        <v>8</v>
      </c>
      <c r="V151" s="447">
        <v>15</v>
      </c>
      <c r="W151" s="447">
        <v>70</v>
      </c>
      <c r="X151" s="463">
        <v>1.66</v>
      </c>
      <c r="Y151" s="467">
        <v>16</v>
      </c>
      <c r="AA151" s="161"/>
    </row>
    <row r="152" spans="1:27" s="158" customFormat="1" ht="14.1" customHeight="1" x14ac:dyDescent="0.2">
      <c r="A152" s="283" t="s">
        <v>334</v>
      </c>
      <c r="B152" s="283" t="s">
        <v>335</v>
      </c>
      <c r="C152" s="283" t="s">
        <v>745</v>
      </c>
      <c r="D152" s="283"/>
      <c r="E152" s="436">
        <v>65</v>
      </c>
      <c r="F152" s="449">
        <v>22</v>
      </c>
      <c r="G152" s="445" t="s">
        <v>723</v>
      </c>
      <c r="H152" s="445" t="s">
        <v>723</v>
      </c>
      <c r="I152" s="445" t="s">
        <v>723</v>
      </c>
      <c r="J152" s="445" t="s">
        <v>723</v>
      </c>
      <c r="K152" s="445" t="s">
        <v>723</v>
      </c>
      <c r="L152" s="447">
        <v>24</v>
      </c>
      <c r="M152" s="448">
        <v>0.37</v>
      </c>
      <c r="N152" s="447">
        <v>6</v>
      </c>
      <c r="O152" s="447">
        <v>25</v>
      </c>
      <c r="P152" s="447">
        <v>7</v>
      </c>
      <c r="Q152" s="456">
        <v>62</v>
      </c>
      <c r="R152" s="447">
        <v>6</v>
      </c>
      <c r="S152" s="445" t="s">
        <v>723</v>
      </c>
      <c r="T152" s="445">
        <v>39</v>
      </c>
      <c r="U152" s="447" t="s">
        <v>723</v>
      </c>
      <c r="V152" s="445" t="s">
        <v>723</v>
      </c>
      <c r="W152" s="445">
        <v>50</v>
      </c>
      <c r="X152" s="463">
        <v>0.77</v>
      </c>
      <c r="Y152" s="467">
        <v>6</v>
      </c>
      <c r="AA152" s="161"/>
    </row>
    <row r="153" spans="1:27" s="158" customFormat="1" ht="14.1" customHeight="1" x14ac:dyDescent="0.2">
      <c r="A153" s="283" t="s">
        <v>100</v>
      </c>
      <c r="B153" s="283" t="s">
        <v>663</v>
      </c>
      <c r="C153" s="283" t="s">
        <v>747</v>
      </c>
      <c r="D153" s="283"/>
      <c r="E153" s="436">
        <v>115</v>
      </c>
      <c r="F153" s="449">
        <v>76</v>
      </c>
      <c r="G153" s="445" t="s">
        <v>723</v>
      </c>
      <c r="H153" s="447">
        <v>6</v>
      </c>
      <c r="I153" s="445" t="s">
        <v>723</v>
      </c>
      <c r="J153" s="445" t="s">
        <v>723</v>
      </c>
      <c r="K153" s="445" t="s">
        <v>723</v>
      </c>
      <c r="L153" s="447">
        <v>86</v>
      </c>
      <c r="M153" s="448">
        <v>0.75</v>
      </c>
      <c r="N153" s="445" t="s">
        <v>723</v>
      </c>
      <c r="O153" s="447">
        <v>41</v>
      </c>
      <c r="P153" s="445" t="s">
        <v>723</v>
      </c>
      <c r="Q153" s="456">
        <v>143</v>
      </c>
      <c r="R153" s="445" t="s">
        <v>723</v>
      </c>
      <c r="S153" s="445" t="s">
        <v>723</v>
      </c>
      <c r="T153" s="445">
        <v>25</v>
      </c>
      <c r="U153" s="447" t="s">
        <v>723</v>
      </c>
      <c r="V153" s="445" t="s">
        <v>723</v>
      </c>
      <c r="W153" s="445">
        <v>27</v>
      </c>
      <c r="X153" s="463">
        <v>0.24</v>
      </c>
      <c r="Y153" s="467">
        <v>63</v>
      </c>
      <c r="AA153" s="161"/>
    </row>
    <row r="154" spans="1:27" s="158" customFormat="1" ht="14.1" customHeight="1" x14ac:dyDescent="0.2">
      <c r="A154" s="283" t="s">
        <v>410</v>
      </c>
      <c r="B154" s="283" t="s">
        <v>411</v>
      </c>
      <c r="C154" s="283" t="s">
        <v>746</v>
      </c>
      <c r="D154" s="283"/>
      <c r="E154" s="436">
        <v>70</v>
      </c>
      <c r="F154" s="449">
        <v>30</v>
      </c>
      <c r="G154" s="447">
        <v>5</v>
      </c>
      <c r="H154" s="447">
        <v>12</v>
      </c>
      <c r="I154" s="445" t="s">
        <v>723</v>
      </c>
      <c r="J154" s="447">
        <v>10</v>
      </c>
      <c r="K154" s="445" t="s">
        <v>723</v>
      </c>
      <c r="L154" s="447">
        <v>61</v>
      </c>
      <c r="M154" s="448">
        <v>0.87</v>
      </c>
      <c r="N154" s="445" t="s">
        <v>723</v>
      </c>
      <c r="O154" s="445" t="s">
        <v>723</v>
      </c>
      <c r="P154" s="447">
        <v>21</v>
      </c>
      <c r="Q154" s="456">
        <v>91</v>
      </c>
      <c r="R154" s="447">
        <v>9</v>
      </c>
      <c r="S154" s="447">
        <v>63</v>
      </c>
      <c r="T154" s="447">
        <v>68</v>
      </c>
      <c r="U154" s="447">
        <v>373</v>
      </c>
      <c r="V154" s="447">
        <v>180</v>
      </c>
      <c r="W154" s="447">
        <v>693</v>
      </c>
      <c r="X154" s="463">
        <v>9.89</v>
      </c>
      <c r="Y154" s="466" t="s">
        <v>723</v>
      </c>
      <c r="AA154" s="161"/>
    </row>
    <row r="155" spans="1:27" s="158" customFormat="1" ht="14.1" customHeight="1" x14ac:dyDescent="0.2">
      <c r="A155" s="283" t="s">
        <v>130</v>
      </c>
      <c r="B155" s="283" t="s">
        <v>131</v>
      </c>
      <c r="C155" s="283" t="s">
        <v>747</v>
      </c>
      <c r="D155" s="283"/>
      <c r="E155" s="436">
        <v>181</v>
      </c>
      <c r="F155" s="449">
        <v>70</v>
      </c>
      <c r="G155" s="447">
        <v>9</v>
      </c>
      <c r="H155" s="447">
        <v>12</v>
      </c>
      <c r="I155" s="445" t="s">
        <v>723</v>
      </c>
      <c r="J155" s="447">
        <v>9</v>
      </c>
      <c r="K155" s="445" t="s">
        <v>723</v>
      </c>
      <c r="L155" s="447">
        <v>104</v>
      </c>
      <c r="M155" s="448">
        <v>0.56999999999999995</v>
      </c>
      <c r="N155" s="445" t="s">
        <v>723</v>
      </c>
      <c r="O155" s="445" t="s">
        <v>723</v>
      </c>
      <c r="P155" s="447">
        <v>15</v>
      </c>
      <c r="Q155" s="456">
        <v>134</v>
      </c>
      <c r="R155" s="447">
        <v>18</v>
      </c>
      <c r="S155" s="445" t="s">
        <v>723</v>
      </c>
      <c r="T155" s="445">
        <v>51</v>
      </c>
      <c r="U155" s="447" t="s">
        <v>723</v>
      </c>
      <c r="V155" s="445" t="s">
        <v>723</v>
      </c>
      <c r="W155" s="445">
        <v>72</v>
      </c>
      <c r="X155" s="463">
        <v>0.4</v>
      </c>
      <c r="Y155" s="467">
        <v>22</v>
      </c>
      <c r="AA155" s="161"/>
    </row>
    <row r="156" spans="1:27" s="158" customFormat="1" ht="14.1" customHeight="1" x14ac:dyDescent="0.2">
      <c r="A156" s="283" t="s">
        <v>89</v>
      </c>
      <c r="B156" s="283" t="s">
        <v>90</v>
      </c>
      <c r="C156" s="283" t="s">
        <v>743</v>
      </c>
      <c r="D156" s="283"/>
      <c r="E156" s="436">
        <v>63</v>
      </c>
      <c r="F156" s="449">
        <v>31</v>
      </c>
      <c r="G156" s="445" t="s">
        <v>723</v>
      </c>
      <c r="H156" s="445" t="s">
        <v>723</v>
      </c>
      <c r="I156" s="445" t="s">
        <v>723</v>
      </c>
      <c r="J156" s="445" t="s">
        <v>723</v>
      </c>
      <c r="K156" s="445" t="s">
        <v>723</v>
      </c>
      <c r="L156" s="447">
        <v>32</v>
      </c>
      <c r="M156" s="448">
        <v>0.51</v>
      </c>
      <c r="N156" s="445" t="s">
        <v>723</v>
      </c>
      <c r="O156" s="445" t="s">
        <v>723</v>
      </c>
      <c r="P156" s="447">
        <v>8</v>
      </c>
      <c r="Q156" s="456">
        <v>49</v>
      </c>
      <c r="R156" s="445" t="s">
        <v>723</v>
      </c>
      <c r="S156" s="445" t="s">
        <v>723</v>
      </c>
      <c r="T156" s="445">
        <v>7</v>
      </c>
      <c r="U156" s="447" t="s">
        <v>723</v>
      </c>
      <c r="V156" s="445" t="s">
        <v>723</v>
      </c>
      <c r="W156" s="445">
        <v>8</v>
      </c>
      <c r="X156" s="463">
        <v>0.13</v>
      </c>
      <c r="Y156" s="466" t="s">
        <v>723</v>
      </c>
      <c r="AA156" s="161"/>
    </row>
    <row r="157" spans="1:27" s="158" customFormat="1" ht="14.1" customHeight="1" x14ac:dyDescent="0.2">
      <c r="A157" s="283" t="s">
        <v>370</v>
      </c>
      <c r="B157" s="283" t="s">
        <v>371</v>
      </c>
      <c r="C157" s="283" t="s">
        <v>746</v>
      </c>
      <c r="D157" s="283"/>
      <c r="E157" s="436">
        <v>143</v>
      </c>
      <c r="F157" s="449">
        <v>48</v>
      </c>
      <c r="G157" s="447">
        <v>86</v>
      </c>
      <c r="H157" s="447">
        <v>11</v>
      </c>
      <c r="I157" s="445" t="s">
        <v>723</v>
      </c>
      <c r="J157" s="447">
        <v>11</v>
      </c>
      <c r="K157" s="445" t="s">
        <v>723</v>
      </c>
      <c r="L157" s="447">
        <v>163</v>
      </c>
      <c r="M157" s="448">
        <v>1.1399999999999999</v>
      </c>
      <c r="N157" s="447">
        <v>29</v>
      </c>
      <c r="O157" s="447">
        <v>30</v>
      </c>
      <c r="P157" s="447">
        <v>16</v>
      </c>
      <c r="Q157" s="456">
        <v>238</v>
      </c>
      <c r="R157" s="447">
        <v>5</v>
      </c>
      <c r="S157" s="447">
        <v>233</v>
      </c>
      <c r="T157" s="447">
        <v>38</v>
      </c>
      <c r="U157" s="447">
        <v>631</v>
      </c>
      <c r="V157" s="447">
        <v>1076</v>
      </c>
      <c r="W157" s="447">
        <v>1983</v>
      </c>
      <c r="X157" s="463">
        <v>13.83</v>
      </c>
      <c r="Y157" s="466" t="s">
        <v>723</v>
      </c>
      <c r="AA157" s="161"/>
    </row>
    <row r="158" spans="1:27" s="158" customFormat="1" ht="14.1" customHeight="1" x14ac:dyDescent="0.2">
      <c r="A158" s="283" t="s">
        <v>73</v>
      </c>
      <c r="B158" s="283" t="s">
        <v>74</v>
      </c>
      <c r="C158" s="283" t="s">
        <v>743</v>
      </c>
      <c r="D158" s="283"/>
      <c r="E158" s="436">
        <v>60</v>
      </c>
      <c r="F158" s="449">
        <v>19</v>
      </c>
      <c r="G158" s="445" t="s">
        <v>723</v>
      </c>
      <c r="H158" s="445" t="s">
        <v>723</v>
      </c>
      <c r="I158" s="445" t="s">
        <v>723</v>
      </c>
      <c r="J158" s="445" t="s">
        <v>723</v>
      </c>
      <c r="K158" s="445" t="s">
        <v>723</v>
      </c>
      <c r="L158" s="447">
        <v>22</v>
      </c>
      <c r="M158" s="448">
        <v>0.37</v>
      </c>
      <c r="N158" s="445" t="s">
        <v>723</v>
      </c>
      <c r="O158" s="445" t="s">
        <v>723</v>
      </c>
      <c r="P158" s="445" t="s">
        <v>723</v>
      </c>
      <c r="Q158" s="456">
        <v>25</v>
      </c>
      <c r="R158" s="445" t="s">
        <v>723</v>
      </c>
      <c r="S158" s="445" t="s">
        <v>723</v>
      </c>
      <c r="T158" s="445" t="s">
        <v>723</v>
      </c>
      <c r="U158" s="445" t="s">
        <v>723</v>
      </c>
      <c r="V158" s="445">
        <v>5</v>
      </c>
      <c r="W158" s="447">
        <v>6</v>
      </c>
      <c r="X158" s="463">
        <v>0.1</v>
      </c>
      <c r="Y158" s="466" t="s">
        <v>723</v>
      </c>
      <c r="AA158" s="161"/>
    </row>
    <row r="159" spans="1:27" s="158" customFormat="1" ht="14.1" customHeight="1" x14ac:dyDescent="0.2">
      <c r="A159" s="283" t="s">
        <v>132</v>
      </c>
      <c r="B159" s="283" t="s">
        <v>133</v>
      </c>
      <c r="C159" s="283" t="s">
        <v>747</v>
      </c>
      <c r="D159" s="283"/>
      <c r="E159" s="436">
        <v>331</v>
      </c>
      <c r="F159" s="449">
        <v>43</v>
      </c>
      <c r="G159" s="445" t="s">
        <v>723</v>
      </c>
      <c r="H159" s="445" t="s">
        <v>723</v>
      </c>
      <c r="I159" s="445" t="s">
        <v>723</v>
      </c>
      <c r="J159" s="445" t="s">
        <v>723</v>
      </c>
      <c r="K159" s="445" t="s">
        <v>723</v>
      </c>
      <c r="L159" s="447">
        <v>51</v>
      </c>
      <c r="M159" s="448">
        <v>0.15</v>
      </c>
      <c r="N159" s="447">
        <v>14</v>
      </c>
      <c r="O159" s="447">
        <v>190</v>
      </c>
      <c r="P159" s="447">
        <v>7</v>
      </c>
      <c r="Q159" s="456">
        <v>262</v>
      </c>
      <c r="R159" s="445" t="s">
        <v>723</v>
      </c>
      <c r="S159" s="447">
        <v>57</v>
      </c>
      <c r="T159" s="447">
        <v>14</v>
      </c>
      <c r="U159" s="447" t="s">
        <v>723</v>
      </c>
      <c r="V159" s="445">
        <v>5</v>
      </c>
      <c r="W159" s="447">
        <v>76</v>
      </c>
      <c r="X159" s="463">
        <v>0.23</v>
      </c>
      <c r="Y159" s="466" t="s">
        <v>723</v>
      </c>
      <c r="AA159" s="161"/>
    </row>
    <row r="160" spans="1:27" s="158" customFormat="1" ht="14.1" customHeight="1" x14ac:dyDescent="0.2">
      <c r="A160" s="283" t="s">
        <v>137</v>
      </c>
      <c r="B160" s="283" t="s">
        <v>664</v>
      </c>
      <c r="C160" s="283" t="s">
        <v>744</v>
      </c>
      <c r="D160" s="283"/>
      <c r="E160" s="436">
        <v>130</v>
      </c>
      <c r="F160" s="449">
        <v>13</v>
      </c>
      <c r="G160" s="445" t="s">
        <v>723</v>
      </c>
      <c r="H160" s="447">
        <v>5</v>
      </c>
      <c r="I160" s="445" t="s">
        <v>723</v>
      </c>
      <c r="J160" s="445" t="s">
        <v>723</v>
      </c>
      <c r="K160" s="445" t="s">
        <v>723</v>
      </c>
      <c r="L160" s="447">
        <v>21</v>
      </c>
      <c r="M160" s="448">
        <v>0.16</v>
      </c>
      <c r="N160" s="445" t="s">
        <v>723</v>
      </c>
      <c r="O160" s="447">
        <v>18</v>
      </c>
      <c r="P160" s="445" t="s">
        <v>723</v>
      </c>
      <c r="Q160" s="456">
        <v>50</v>
      </c>
      <c r="R160" s="445" t="s">
        <v>723</v>
      </c>
      <c r="S160" s="447">
        <v>17</v>
      </c>
      <c r="T160" s="447" t="s">
        <v>723</v>
      </c>
      <c r="U160" s="445" t="s">
        <v>723</v>
      </c>
      <c r="V160" s="445">
        <v>7</v>
      </c>
      <c r="W160" s="447">
        <v>24</v>
      </c>
      <c r="X160" s="463">
        <v>0.18</v>
      </c>
      <c r="Y160" s="467">
        <v>16</v>
      </c>
      <c r="AA160" s="161"/>
    </row>
    <row r="161" spans="1:27" s="158" customFormat="1" ht="14.1" customHeight="1" x14ac:dyDescent="0.2">
      <c r="A161" s="283" t="s">
        <v>446</v>
      </c>
      <c r="B161" s="283" t="s">
        <v>447</v>
      </c>
      <c r="C161" s="283" t="s">
        <v>742</v>
      </c>
      <c r="D161" s="283"/>
      <c r="E161" s="436">
        <v>45</v>
      </c>
      <c r="F161" s="444" t="s">
        <v>723</v>
      </c>
      <c r="G161" s="445" t="s">
        <v>723</v>
      </c>
      <c r="H161" s="445" t="s">
        <v>723</v>
      </c>
      <c r="I161" s="445" t="s">
        <v>723</v>
      </c>
      <c r="J161" s="445" t="s">
        <v>723</v>
      </c>
      <c r="K161" s="445" t="s">
        <v>723</v>
      </c>
      <c r="L161" s="447">
        <v>20</v>
      </c>
      <c r="M161" s="448">
        <v>0.45</v>
      </c>
      <c r="N161" s="445" t="s">
        <v>723</v>
      </c>
      <c r="O161" s="445" t="s">
        <v>723</v>
      </c>
      <c r="P161" s="447">
        <v>11</v>
      </c>
      <c r="Q161" s="456">
        <v>36</v>
      </c>
      <c r="R161" s="447">
        <v>13</v>
      </c>
      <c r="S161" s="445" t="s">
        <v>723</v>
      </c>
      <c r="T161" s="445">
        <v>32</v>
      </c>
      <c r="U161" s="447">
        <v>24</v>
      </c>
      <c r="V161" s="447" t="s">
        <v>723</v>
      </c>
      <c r="W161" s="445">
        <v>73</v>
      </c>
      <c r="X161" s="463">
        <v>1.64</v>
      </c>
      <c r="Y161" s="466" t="s">
        <v>723</v>
      </c>
      <c r="AA161" s="161"/>
    </row>
    <row r="162" spans="1:27" s="158" customFormat="1" ht="14.1" customHeight="1" x14ac:dyDescent="0.2">
      <c r="A162" s="283" t="s">
        <v>372</v>
      </c>
      <c r="B162" s="283" t="s">
        <v>373</v>
      </c>
      <c r="C162" s="283" t="s">
        <v>746</v>
      </c>
      <c r="D162" s="283"/>
      <c r="E162" s="436">
        <v>130</v>
      </c>
      <c r="F162" s="449">
        <v>48</v>
      </c>
      <c r="G162" s="447">
        <v>105</v>
      </c>
      <c r="H162" s="445" t="s">
        <v>723</v>
      </c>
      <c r="I162" s="447">
        <v>11</v>
      </c>
      <c r="J162" s="447">
        <v>10</v>
      </c>
      <c r="K162" s="445" t="s">
        <v>723</v>
      </c>
      <c r="L162" s="447">
        <v>184</v>
      </c>
      <c r="M162" s="448">
        <v>1.42</v>
      </c>
      <c r="N162" s="447">
        <v>19</v>
      </c>
      <c r="O162" s="447">
        <v>34</v>
      </c>
      <c r="P162" s="447">
        <v>52</v>
      </c>
      <c r="Q162" s="456">
        <v>289</v>
      </c>
      <c r="R162" s="447">
        <v>91</v>
      </c>
      <c r="S162" s="447">
        <v>343</v>
      </c>
      <c r="T162" s="447">
        <v>286</v>
      </c>
      <c r="U162" s="447">
        <v>680</v>
      </c>
      <c r="V162" s="447">
        <v>414</v>
      </c>
      <c r="W162" s="447">
        <v>1814</v>
      </c>
      <c r="X162" s="463">
        <v>14.01</v>
      </c>
      <c r="Y162" s="467">
        <v>10</v>
      </c>
      <c r="AA162" s="161"/>
    </row>
    <row r="163" spans="1:27" s="158" customFormat="1" ht="14.1" customHeight="1" x14ac:dyDescent="0.2">
      <c r="A163" s="283" t="s">
        <v>232</v>
      </c>
      <c r="B163" s="283" t="s">
        <v>233</v>
      </c>
      <c r="C163" s="283" t="s">
        <v>749</v>
      </c>
      <c r="D163" s="283"/>
      <c r="E163" s="436">
        <v>43</v>
      </c>
      <c r="F163" s="444" t="s">
        <v>723</v>
      </c>
      <c r="G163" s="445" t="s">
        <v>723</v>
      </c>
      <c r="H163" s="445" t="s">
        <v>723</v>
      </c>
      <c r="I163" s="445" t="s">
        <v>723</v>
      </c>
      <c r="J163" s="445" t="s">
        <v>723</v>
      </c>
      <c r="K163" s="445" t="s">
        <v>723</v>
      </c>
      <c r="L163" s="447">
        <v>14</v>
      </c>
      <c r="M163" s="448">
        <v>0.33</v>
      </c>
      <c r="N163" s="445" t="s">
        <v>723</v>
      </c>
      <c r="O163" s="445" t="s">
        <v>723</v>
      </c>
      <c r="P163" s="447">
        <v>5</v>
      </c>
      <c r="Q163" s="456">
        <v>23</v>
      </c>
      <c r="R163" s="445" t="s">
        <v>723</v>
      </c>
      <c r="S163" s="445" t="s">
        <v>723</v>
      </c>
      <c r="T163" s="445">
        <v>19</v>
      </c>
      <c r="U163" s="447" t="s">
        <v>723</v>
      </c>
      <c r="V163" s="445" t="s">
        <v>723</v>
      </c>
      <c r="W163" s="445">
        <v>20</v>
      </c>
      <c r="X163" s="463">
        <v>0.47</v>
      </c>
      <c r="Y163" s="466" t="s">
        <v>723</v>
      </c>
      <c r="AA163" s="161"/>
    </row>
    <row r="164" spans="1:27" s="158" customFormat="1" ht="14.1" customHeight="1" x14ac:dyDescent="0.2">
      <c r="A164" s="283" t="s">
        <v>174</v>
      </c>
      <c r="B164" s="283" t="s">
        <v>175</v>
      </c>
      <c r="C164" s="283" t="s">
        <v>744</v>
      </c>
      <c r="D164" s="283"/>
      <c r="E164" s="436">
        <v>42</v>
      </c>
      <c r="F164" s="449">
        <v>18</v>
      </c>
      <c r="G164" s="445" t="s">
        <v>723</v>
      </c>
      <c r="H164" s="445" t="s">
        <v>723</v>
      </c>
      <c r="I164" s="445" t="s">
        <v>723</v>
      </c>
      <c r="J164" s="445" t="s">
        <v>723</v>
      </c>
      <c r="K164" s="445" t="s">
        <v>723</v>
      </c>
      <c r="L164" s="447">
        <v>19</v>
      </c>
      <c r="M164" s="448">
        <v>0.46</v>
      </c>
      <c r="N164" s="445" t="s">
        <v>723</v>
      </c>
      <c r="O164" s="445" t="s">
        <v>723</v>
      </c>
      <c r="P164" s="447">
        <v>8</v>
      </c>
      <c r="Q164" s="456">
        <v>34</v>
      </c>
      <c r="R164" s="445" t="s">
        <v>723</v>
      </c>
      <c r="S164" s="445" t="s">
        <v>723</v>
      </c>
      <c r="T164" s="445" t="s">
        <v>723</v>
      </c>
      <c r="U164" s="445" t="s">
        <v>723</v>
      </c>
      <c r="V164" s="445">
        <v>9</v>
      </c>
      <c r="W164" s="447">
        <v>17</v>
      </c>
      <c r="X164" s="463">
        <v>0.41</v>
      </c>
      <c r="Y164" s="467">
        <v>16</v>
      </c>
      <c r="AA164" s="161"/>
    </row>
    <row r="165" spans="1:27" s="158" customFormat="1" ht="14.1" customHeight="1" x14ac:dyDescent="0.2">
      <c r="A165" s="283" t="s">
        <v>91</v>
      </c>
      <c r="B165" s="283" t="s">
        <v>92</v>
      </c>
      <c r="C165" s="283" t="s">
        <v>743</v>
      </c>
      <c r="D165" s="283"/>
      <c r="E165" s="436">
        <v>216</v>
      </c>
      <c r="F165" s="449">
        <v>32</v>
      </c>
      <c r="G165" s="447">
        <v>14</v>
      </c>
      <c r="H165" s="445" t="s">
        <v>723</v>
      </c>
      <c r="I165" s="445" t="s">
        <v>723</v>
      </c>
      <c r="J165" s="447">
        <v>11</v>
      </c>
      <c r="K165" s="447">
        <v>6</v>
      </c>
      <c r="L165" s="447">
        <v>68</v>
      </c>
      <c r="M165" s="448">
        <v>0.31</v>
      </c>
      <c r="N165" s="445" t="s">
        <v>723</v>
      </c>
      <c r="O165" s="445" t="s">
        <v>723</v>
      </c>
      <c r="P165" s="447">
        <v>12</v>
      </c>
      <c r="Q165" s="456">
        <v>90</v>
      </c>
      <c r="R165" s="447">
        <v>14</v>
      </c>
      <c r="S165" s="447">
        <v>66</v>
      </c>
      <c r="T165" s="447" t="s">
        <v>723</v>
      </c>
      <c r="U165" s="445" t="s">
        <v>723</v>
      </c>
      <c r="V165" s="445" t="s">
        <v>723</v>
      </c>
      <c r="W165" s="445">
        <v>80</v>
      </c>
      <c r="X165" s="463">
        <v>0.37</v>
      </c>
      <c r="Y165" s="466" t="s">
        <v>723</v>
      </c>
      <c r="AA165" s="161"/>
    </row>
    <row r="166" spans="1:27" s="158" customFormat="1" ht="14.1" customHeight="1" x14ac:dyDescent="0.2">
      <c r="A166" s="283" t="s">
        <v>270</v>
      </c>
      <c r="B166" s="283" t="s">
        <v>665</v>
      </c>
      <c r="C166" s="283" t="s">
        <v>745</v>
      </c>
      <c r="D166" s="283"/>
      <c r="E166" s="436">
        <v>81</v>
      </c>
      <c r="F166" s="449">
        <v>48</v>
      </c>
      <c r="G166" s="447">
        <v>12</v>
      </c>
      <c r="H166" s="447">
        <v>23</v>
      </c>
      <c r="I166" s="445" t="s">
        <v>723</v>
      </c>
      <c r="J166" s="445" t="s">
        <v>723</v>
      </c>
      <c r="K166" s="445" t="s">
        <v>723</v>
      </c>
      <c r="L166" s="447">
        <v>89</v>
      </c>
      <c r="M166" s="448">
        <v>1.1100000000000001</v>
      </c>
      <c r="N166" s="447">
        <v>20</v>
      </c>
      <c r="O166" s="447">
        <v>108</v>
      </c>
      <c r="P166" s="447">
        <v>118</v>
      </c>
      <c r="Q166" s="456">
        <v>335</v>
      </c>
      <c r="R166" s="445" t="s">
        <v>723</v>
      </c>
      <c r="S166" s="445" t="s">
        <v>723</v>
      </c>
      <c r="T166" s="445">
        <v>70</v>
      </c>
      <c r="U166" s="447">
        <v>757</v>
      </c>
      <c r="V166" s="447">
        <v>339</v>
      </c>
      <c r="W166" s="447">
        <v>1173</v>
      </c>
      <c r="X166" s="463">
        <v>14.57</v>
      </c>
      <c r="Y166" s="467">
        <v>1034</v>
      </c>
      <c r="AA166" s="161"/>
    </row>
    <row r="167" spans="1:27" s="158" customFormat="1" ht="14.1" customHeight="1" x14ac:dyDescent="0.2">
      <c r="A167" s="283" t="s">
        <v>484</v>
      </c>
      <c r="B167" s="283" t="s">
        <v>485</v>
      </c>
      <c r="C167" s="283" t="s">
        <v>742</v>
      </c>
      <c r="D167" s="283"/>
      <c r="E167" s="436">
        <v>68</v>
      </c>
      <c r="F167" s="449">
        <v>42</v>
      </c>
      <c r="G167" s="445" t="s">
        <v>723</v>
      </c>
      <c r="H167" s="445" t="s">
        <v>723</v>
      </c>
      <c r="I167" s="445" t="s">
        <v>723</v>
      </c>
      <c r="J167" s="445" t="s">
        <v>723</v>
      </c>
      <c r="K167" s="445" t="s">
        <v>723</v>
      </c>
      <c r="L167" s="447">
        <v>49</v>
      </c>
      <c r="M167" s="448">
        <v>0.72</v>
      </c>
      <c r="N167" s="447">
        <v>19</v>
      </c>
      <c r="O167" s="447">
        <v>26</v>
      </c>
      <c r="P167" s="447">
        <v>30</v>
      </c>
      <c r="Q167" s="456">
        <v>124</v>
      </c>
      <c r="R167" s="447">
        <v>7</v>
      </c>
      <c r="S167" s="445" t="s">
        <v>723</v>
      </c>
      <c r="T167" s="445">
        <v>24</v>
      </c>
      <c r="U167" s="447" t="s">
        <v>723</v>
      </c>
      <c r="V167" s="445">
        <v>59</v>
      </c>
      <c r="W167" s="447">
        <v>90</v>
      </c>
      <c r="X167" s="463">
        <v>1.32</v>
      </c>
      <c r="Y167" s="467">
        <v>11</v>
      </c>
      <c r="AA167" s="161"/>
    </row>
    <row r="168" spans="1:27" s="158" customFormat="1" ht="14.1" customHeight="1" x14ac:dyDescent="0.2">
      <c r="A168" s="283" t="s">
        <v>300</v>
      </c>
      <c r="B168" s="283" t="s">
        <v>301</v>
      </c>
      <c r="C168" s="283" t="s">
        <v>745</v>
      </c>
      <c r="D168" s="283"/>
      <c r="E168" s="436">
        <v>27</v>
      </c>
      <c r="F168" s="444" t="s">
        <v>723</v>
      </c>
      <c r="G168" s="445" t="s">
        <v>723</v>
      </c>
      <c r="H168" s="445" t="s">
        <v>723</v>
      </c>
      <c r="I168" s="445" t="s">
        <v>723</v>
      </c>
      <c r="J168" s="445" t="s">
        <v>723</v>
      </c>
      <c r="K168" s="445" t="s">
        <v>723</v>
      </c>
      <c r="L168" s="445" t="s">
        <v>723</v>
      </c>
      <c r="M168" s="446" t="s">
        <v>619</v>
      </c>
      <c r="N168" s="445" t="s">
        <v>723</v>
      </c>
      <c r="O168" s="445" t="s">
        <v>723</v>
      </c>
      <c r="P168" s="445" t="s">
        <v>723</v>
      </c>
      <c r="Q168" s="456">
        <v>5</v>
      </c>
      <c r="R168" s="445" t="s">
        <v>723</v>
      </c>
      <c r="S168" s="445" t="s">
        <v>723</v>
      </c>
      <c r="T168" s="445">
        <v>12</v>
      </c>
      <c r="U168" s="447" t="s">
        <v>723</v>
      </c>
      <c r="V168" s="445" t="s">
        <v>723</v>
      </c>
      <c r="W168" s="445">
        <v>15</v>
      </c>
      <c r="X168" s="463">
        <v>0.56000000000000005</v>
      </c>
      <c r="Y168" s="466" t="s">
        <v>723</v>
      </c>
      <c r="AA168" s="161"/>
    </row>
    <row r="169" spans="1:27" s="158" customFormat="1" ht="14.1" customHeight="1" x14ac:dyDescent="0.2">
      <c r="A169" s="283" t="s">
        <v>218</v>
      </c>
      <c r="B169" s="283" t="s">
        <v>219</v>
      </c>
      <c r="C169" s="283" t="s">
        <v>749</v>
      </c>
      <c r="D169" s="283"/>
      <c r="E169" s="436">
        <v>34</v>
      </c>
      <c r="F169" s="444" t="s">
        <v>723</v>
      </c>
      <c r="G169" s="445" t="s">
        <v>723</v>
      </c>
      <c r="H169" s="445" t="s">
        <v>723</v>
      </c>
      <c r="I169" s="445" t="s">
        <v>723</v>
      </c>
      <c r="J169" s="445" t="s">
        <v>723</v>
      </c>
      <c r="K169" s="445" t="s">
        <v>723</v>
      </c>
      <c r="L169" s="447">
        <v>9</v>
      </c>
      <c r="M169" s="448">
        <v>0.27</v>
      </c>
      <c r="N169" s="445" t="s">
        <v>723</v>
      </c>
      <c r="O169" s="445" t="s">
        <v>723</v>
      </c>
      <c r="P169" s="445" t="s">
        <v>723</v>
      </c>
      <c r="Q169" s="456">
        <v>12</v>
      </c>
      <c r="R169" s="445" t="s">
        <v>723</v>
      </c>
      <c r="S169" s="445" t="s">
        <v>723</v>
      </c>
      <c r="T169" s="445" t="s">
        <v>723</v>
      </c>
      <c r="U169" s="445" t="s">
        <v>723</v>
      </c>
      <c r="V169" s="445" t="s">
        <v>723</v>
      </c>
      <c r="W169" s="445" t="s">
        <v>619</v>
      </c>
      <c r="X169" s="446" t="s">
        <v>723</v>
      </c>
      <c r="Y169" s="466" t="s">
        <v>723</v>
      </c>
      <c r="AA169" s="161"/>
    </row>
    <row r="170" spans="1:27" s="158" customFormat="1" ht="14.1" customHeight="1" x14ac:dyDescent="0.2">
      <c r="A170" s="283" t="s">
        <v>49</v>
      </c>
      <c r="B170" s="283" t="s">
        <v>50</v>
      </c>
      <c r="C170" s="283" t="s">
        <v>743</v>
      </c>
      <c r="D170" s="283"/>
      <c r="E170" s="436">
        <v>220</v>
      </c>
      <c r="F170" s="449">
        <v>136</v>
      </c>
      <c r="G170" s="447">
        <v>84</v>
      </c>
      <c r="H170" s="447">
        <v>35</v>
      </c>
      <c r="I170" s="445" t="s">
        <v>723</v>
      </c>
      <c r="J170" s="447">
        <v>56</v>
      </c>
      <c r="K170" s="445" t="s">
        <v>723</v>
      </c>
      <c r="L170" s="447">
        <v>326</v>
      </c>
      <c r="M170" s="448">
        <v>1.48</v>
      </c>
      <c r="N170" s="447">
        <v>50</v>
      </c>
      <c r="O170" s="447">
        <v>141</v>
      </c>
      <c r="P170" s="447">
        <v>166</v>
      </c>
      <c r="Q170" s="456">
        <v>683</v>
      </c>
      <c r="R170" s="447">
        <v>139</v>
      </c>
      <c r="S170" s="447">
        <v>137</v>
      </c>
      <c r="T170" s="447" t="s">
        <v>723</v>
      </c>
      <c r="U170" s="445" t="s">
        <v>723</v>
      </c>
      <c r="V170" s="445">
        <v>660</v>
      </c>
      <c r="W170" s="447">
        <v>1045</v>
      </c>
      <c r="X170" s="463">
        <v>4.75</v>
      </c>
      <c r="Y170" s="467">
        <v>72</v>
      </c>
      <c r="AA170" s="161"/>
    </row>
    <row r="171" spans="1:27" s="158" customFormat="1" ht="14.1" customHeight="1" x14ac:dyDescent="0.2">
      <c r="A171" s="283" t="s">
        <v>206</v>
      </c>
      <c r="B171" s="283" t="s">
        <v>207</v>
      </c>
      <c r="C171" s="283" t="s">
        <v>744</v>
      </c>
      <c r="D171" s="283"/>
      <c r="E171" s="436">
        <v>47</v>
      </c>
      <c r="F171" s="449">
        <v>29</v>
      </c>
      <c r="G171" s="445" t="s">
        <v>723</v>
      </c>
      <c r="H171" s="445" t="s">
        <v>723</v>
      </c>
      <c r="I171" s="445" t="s">
        <v>723</v>
      </c>
      <c r="J171" s="445" t="s">
        <v>723</v>
      </c>
      <c r="K171" s="445" t="s">
        <v>723</v>
      </c>
      <c r="L171" s="447">
        <v>30</v>
      </c>
      <c r="M171" s="448">
        <v>0.64</v>
      </c>
      <c r="N171" s="445" t="s">
        <v>723</v>
      </c>
      <c r="O171" s="445" t="s">
        <v>723</v>
      </c>
      <c r="P171" s="447">
        <v>22</v>
      </c>
      <c r="Q171" s="456">
        <v>59</v>
      </c>
      <c r="R171" s="445" t="s">
        <v>723</v>
      </c>
      <c r="S171" s="445" t="s">
        <v>723</v>
      </c>
      <c r="T171" s="445" t="s">
        <v>723</v>
      </c>
      <c r="U171" s="445" t="s">
        <v>723</v>
      </c>
      <c r="V171" s="445" t="s">
        <v>723</v>
      </c>
      <c r="W171" s="445">
        <v>24</v>
      </c>
      <c r="X171" s="463">
        <v>0.52</v>
      </c>
      <c r="Y171" s="467">
        <v>21</v>
      </c>
      <c r="AA171" s="161"/>
    </row>
    <row r="172" spans="1:27" s="158" customFormat="1" ht="14.1" customHeight="1" x14ac:dyDescent="0.2">
      <c r="A172" s="283" t="s">
        <v>425</v>
      </c>
      <c r="B172" s="283" t="s">
        <v>666</v>
      </c>
      <c r="C172" s="283" t="s">
        <v>742</v>
      </c>
      <c r="D172" s="283"/>
      <c r="E172" s="436">
        <v>114</v>
      </c>
      <c r="F172" s="449">
        <v>63</v>
      </c>
      <c r="G172" s="445" t="s">
        <v>723</v>
      </c>
      <c r="H172" s="445" t="s">
        <v>723</v>
      </c>
      <c r="I172" s="445" t="s">
        <v>723</v>
      </c>
      <c r="J172" s="445" t="s">
        <v>723</v>
      </c>
      <c r="K172" s="445" t="s">
        <v>723</v>
      </c>
      <c r="L172" s="447">
        <v>74</v>
      </c>
      <c r="M172" s="448">
        <v>0.65</v>
      </c>
      <c r="N172" s="447">
        <v>29</v>
      </c>
      <c r="O172" s="447">
        <v>28</v>
      </c>
      <c r="P172" s="447">
        <v>18</v>
      </c>
      <c r="Q172" s="456">
        <v>149</v>
      </c>
      <c r="R172" s="447">
        <v>22</v>
      </c>
      <c r="S172" s="445" t="s">
        <v>723</v>
      </c>
      <c r="T172" s="445">
        <v>42</v>
      </c>
      <c r="U172" s="447" t="s">
        <v>723</v>
      </c>
      <c r="V172" s="445">
        <v>253</v>
      </c>
      <c r="W172" s="447">
        <v>317</v>
      </c>
      <c r="X172" s="463">
        <v>2.78</v>
      </c>
      <c r="Y172" s="467">
        <v>10</v>
      </c>
      <c r="AA172" s="161"/>
    </row>
    <row r="173" spans="1:27" s="158" customFormat="1" ht="14.1" customHeight="1" x14ac:dyDescent="0.2">
      <c r="A173" s="283" t="s">
        <v>164</v>
      </c>
      <c r="B173" s="283" t="s">
        <v>165</v>
      </c>
      <c r="C173" s="283" t="s">
        <v>744</v>
      </c>
      <c r="D173" s="283"/>
      <c r="E173" s="436">
        <v>22</v>
      </c>
      <c r="F173" s="444" t="s">
        <v>723</v>
      </c>
      <c r="G173" s="445" t="s">
        <v>723</v>
      </c>
      <c r="H173" s="445" t="s">
        <v>723</v>
      </c>
      <c r="I173" s="445" t="s">
        <v>723</v>
      </c>
      <c r="J173" s="445" t="s">
        <v>723</v>
      </c>
      <c r="K173" s="445" t="s">
        <v>723</v>
      </c>
      <c r="L173" s="447">
        <v>9</v>
      </c>
      <c r="M173" s="448">
        <v>0.4</v>
      </c>
      <c r="N173" s="445" t="s">
        <v>723</v>
      </c>
      <c r="O173" s="447">
        <v>11</v>
      </c>
      <c r="P173" s="445" t="s">
        <v>723</v>
      </c>
      <c r="Q173" s="456">
        <v>27</v>
      </c>
      <c r="R173" s="445" t="s">
        <v>723</v>
      </c>
      <c r="S173" s="447">
        <v>12</v>
      </c>
      <c r="T173" s="447">
        <v>10</v>
      </c>
      <c r="U173" s="447" t="s">
        <v>723</v>
      </c>
      <c r="V173" s="445" t="s">
        <v>723</v>
      </c>
      <c r="W173" s="445">
        <v>27</v>
      </c>
      <c r="X173" s="463">
        <v>1.21</v>
      </c>
      <c r="Y173" s="466" t="s">
        <v>723</v>
      </c>
      <c r="AA173" s="161"/>
    </row>
    <row r="174" spans="1:27" s="158" customFormat="1" ht="14.1" customHeight="1" x14ac:dyDescent="0.2">
      <c r="A174" s="283" t="s">
        <v>596</v>
      </c>
      <c r="B174" s="283" t="s">
        <v>597</v>
      </c>
      <c r="C174" s="283" t="s">
        <v>748</v>
      </c>
      <c r="D174" s="283"/>
      <c r="E174" s="436">
        <v>48</v>
      </c>
      <c r="F174" s="444" t="s">
        <v>723</v>
      </c>
      <c r="G174" s="445" t="s">
        <v>723</v>
      </c>
      <c r="H174" s="445" t="s">
        <v>723</v>
      </c>
      <c r="I174" s="445" t="s">
        <v>723</v>
      </c>
      <c r="J174" s="445" t="s">
        <v>723</v>
      </c>
      <c r="K174" s="445" t="s">
        <v>723</v>
      </c>
      <c r="L174" s="447">
        <v>6</v>
      </c>
      <c r="M174" s="448">
        <v>0.12</v>
      </c>
      <c r="N174" s="447">
        <v>6</v>
      </c>
      <c r="O174" s="445" t="s">
        <v>723</v>
      </c>
      <c r="P174" s="445" t="s">
        <v>723</v>
      </c>
      <c r="Q174" s="456">
        <v>21</v>
      </c>
      <c r="R174" s="445" t="s">
        <v>723</v>
      </c>
      <c r="S174" s="445" t="s">
        <v>723</v>
      </c>
      <c r="T174" s="445" t="s">
        <v>723</v>
      </c>
      <c r="U174" s="445" t="s">
        <v>723</v>
      </c>
      <c r="V174" s="445" t="s">
        <v>723</v>
      </c>
      <c r="W174" s="445" t="s">
        <v>619</v>
      </c>
      <c r="X174" s="446" t="s">
        <v>723</v>
      </c>
      <c r="Y174" s="466" t="s">
        <v>723</v>
      </c>
      <c r="AA174" s="161"/>
    </row>
    <row r="175" spans="1:27" s="158" customFormat="1" ht="14.1" customHeight="1" x14ac:dyDescent="0.2">
      <c r="A175" s="283" t="s">
        <v>412</v>
      </c>
      <c r="B175" s="283" t="s">
        <v>413</v>
      </c>
      <c r="C175" s="283" t="s">
        <v>746</v>
      </c>
      <c r="D175" s="283"/>
      <c r="E175" s="436">
        <v>84</v>
      </c>
      <c r="F175" s="449">
        <v>8</v>
      </c>
      <c r="G175" s="447">
        <v>14</v>
      </c>
      <c r="H175" s="447">
        <v>9</v>
      </c>
      <c r="I175" s="445" t="s">
        <v>723</v>
      </c>
      <c r="J175" s="445" t="s">
        <v>723</v>
      </c>
      <c r="K175" s="445" t="s">
        <v>723</v>
      </c>
      <c r="L175" s="447">
        <v>35</v>
      </c>
      <c r="M175" s="448">
        <v>0.42</v>
      </c>
      <c r="N175" s="447">
        <v>16</v>
      </c>
      <c r="O175" s="447">
        <v>17</v>
      </c>
      <c r="P175" s="447">
        <v>8</v>
      </c>
      <c r="Q175" s="456">
        <v>76</v>
      </c>
      <c r="R175" s="447">
        <v>6</v>
      </c>
      <c r="S175" s="445" t="s">
        <v>723</v>
      </c>
      <c r="T175" s="445" t="s">
        <v>723</v>
      </c>
      <c r="U175" s="445" t="s">
        <v>723</v>
      </c>
      <c r="V175" s="445">
        <v>189</v>
      </c>
      <c r="W175" s="447">
        <v>197</v>
      </c>
      <c r="X175" s="463">
        <v>2.35</v>
      </c>
      <c r="Y175" s="466" t="s">
        <v>723</v>
      </c>
      <c r="AA175" s="161"/>
    </row>
    <row r="176" spans="1:27" s="158" customFormat="1" ht="14.1" customHeight="1" x14ac:dyDescent="0.2">
      <c r="A176" s="283" t="s">
        <v>560</v>
      </c>
      <c r="B176" s="283" t="s">
        <v>561</v>
      </c>
      <c r="C176" s="283" t="s">
        <v>748</v>
      </c>
      <c r="D176" s="283"/>
      <c r="E176" s="436">
        <v>34</v>
      </c>
      <c r="F176" s="444" t="s">
        <v>723</v>
      </c>
      <c r="G176" s="445" t="s">
        <v>723</v>
      </c>
      <c r="H176" s="445" t="s">
        <v>723</v>
      </c>
      <c r="I176" s="445" t="s">
        <v>723</v>
      </c>
      <c r="J176" s="445" t="s">
        <v>723</v>
      </c>
      <c r="K176" s="445" t="s">
        <v>723</v>
      </c>
      <c r="L176" s="447">
        <v>10</v>
      </c>
      <c r="M176" s="448">
        <v>0.28999999999999998</v>
      </c>
      <c r="N176" s="445" t="s">
        <v>723</v>
      </c>
      <c r="O176" s="445" t="s">
        <v>723</v>
      </c>
      <c r="P176" s="447">
        <v>40</v>
      </c>
      <c r="Q176" s="456">
        <v>58</v>
      </c>
      <c r="R176" s="445" t="s">
        <v>723</v>
      </c>
      <c r="S176" s="445" t="s">
        <v>723</v>
      </c>
      <c r="T176" s="445">
        <v>14</v>
      </c>
      <c r="U176" s="447" t="s">
        <v>723</v>
      </c>
      <c r="V176" s="445" t="s">
        <v>723</v>
      </c>
      <c r="W176" s="445">
        <v>17</v>
      </c>
      <c r="X176" s="463">
        <v>0.5</v>
      </c>
      <c r="Y176" s="466" t="s">
        <v>723</v>
      </c>
      <c r="AA176" s="161"/>
    </row>
    <row r="177" spans="1:27" s="158" customFormat="1" ht="14.1" customHeight="1" x14ac:dyDescent="0.2">
      <c r="A177" s="283" t="s">
        <v>348</v>
      </c>
      <c r="B177" s="283" t="s">
        <v>349</v>
      </c>
      <c r="C177" s="283" t="s">
        <v>745</v>
      </c>
      <c r="D177" s="283"/>
      <c r="E177" s="436">
        <v>43</v>
      </c>
      <c r="F177" s="444" t="s">
        <v>723</v>
      </c>
      <c r="G177" s="445" t="s">
        <v>723</v>
      </c>
      <c r="H177" s="445" t="s">
        <v>723</v>
      </c>
      <c r="I177" s="445" t="s">
        <v>723</v>
      </c>
      <c r="J177" s="445" t="s">
        <v>723</v>
      </c>
      <c r="K177" s="445" t="s">
        <v>723</v>
      </c>
      <c r="L177" s="447">
        <v>12</v>
      </c>
      <c r="M177" s="448">
        <v>0.28000000000000003</v>
      </c>
      <c r="N177" s="445" t="s">
        <v>723</v>
      </c>
      <c r="O177" s="447">
        <v>9</v>
      </c>
      <c r="P177" s="445" t="s">
        <v>723</v>
      </c>
      <c r="Q177" s="456">
        <v>21</v>
      </c>
      <c r="R177" s="445" t="s">
        <v>723</v>
      </c>
      <c r="S177" s="445" t="s">
        <v>723</v>
      </c>
      <c r="T177" s="445" t="s">
        <v>723</v>
      </c>
      <c r="U177" s="445" t="s">
        <v>723</v>
      </c>
      <c r="V177" s="445" t="s">
        <v>723</v>
      </c>
      <c r="W177" s="445">
        <v>10</v>
      </c>
      <c r="X177" s="463">
        <v>0.23</v>
      </c>
      <c r="Y177" s="466" t="s">
        <v>723</v>
      </c>
      <c r="AA177" s="161"/>
    </row>
    <row r="178" spans="1:27" s="158" customFormat="1" ht="14.1" customHeight="1" x14ac:dyDescent="0.2">
      <c r="A178" s="283" t="s">
        <v>540</v>
      </c>
      <c r="B178" s="283" t="s">
        <v>541</v>
      </c>
      <c r="C178" s="283" t="s">
        <v>742</v>
      </c>
      <c r="D178" s="283"/>
      <c r="E178" s="436">
        <v>61</v>
      </c>
      <c r="F178" s="449">
        <v>11</v>
      </c>
      <c r="G178" s="445" t="s">
        <v>723</v>
      </c>
      <c r="H178" s="445" t="s">
        <v>723</v>
      </c>
      <c r="I178" s="445" t="s">
        <v>723</v>
      </c>
      <c r="J178" s="445" t="s">
        <v>723</v>
      </c>
      <c r="K178" s="445" t="s">
        <v>723</v>
      </c>
      <c r="L178" s="447">
        <v>13</v>
      </c>
      <c r="M178" s="448">
        <v>0.21</v>
      </c>
      <c r="N178" s="445" t="s">
        <v>723</v>
      </c>
      <c r="O178" s="447">
        <v>6</v>
      </c>
      <c r="P178" s="445" t="s">
        <v>723</v>
      </c>
      <c r="Q178" s="456">
        <v>27</v>
      </c>
      <c r="R178" s="447">
        <v>8</v>
      </c>
      <c r="S178" s="445" t="s">
        <v>723</v>
      </c>
      <c r="T178" s="445">
        <v>24</v>
      </c>
      <c r="U178" s="447" t="s">
        <v>723</v>
      </c>
      <c r="V178" s="445">
        <v>15</v>
      </c>
      <c r="W178" s="447">
        <v>47</v>
      </c>
      <c r="X178" s="463">
        <v>0.77</v>
      </c>
      <c r="Y178" s="466" t="s">
        <v>723</v>
      </c>
      <c r="AA178" s="161"/>
    </row>
    <row r="179" spans="1:27" s="158" customFormat="1" ht="14.1" customHeight="1" x14ac:dyDescent="0.2">
      <c r="A179" s="283" t="s">
        <v>13</v>
      </c>
      <c r="B179" s="283" t="s">
        <v>667</v>
      </c>
      <c r="C179" s="283" t="s">
        <v>750</v>
      </c>
      <c r="D179" s="283"/>
      <c r="E179" s="436">
        <v>58</v>
      </c>
      <c r="F179" s="444" t="s">
        <v>723</v>
      </c>
      <c r="G179" s="445" t="s">
        <v>723</v>
      </c>
      <c r="H179" s="445" t="s">
        <v>723</v>
      </c>
      <c r="I179" s="445" t="s">
        <v>723</v>
      </c>
      <c r="J179" s="445" t="s">
        <v>723</v>
      </c>
      <c r="K179" s="445" t="s">
        <v>723</v>
      </c>
      <c r="L179" s="447">
        <v>10</v>
      </c>
      <c r="M179" s="448">
        <v>0.17</v>
      </c>
      <c r="N179" s="445" t="s">
        <v>723</v>
      </c>
      <c r="O179" s="445" t="s">
        <v>723</v>
      </c>
      <c r="P179" s="447">
        <v>7</v>
      </c>
      <c r="Q179" s="456">
        <v>21</v>
      </c>
      <c r="R179" s="445" t="s">
        <v>723</v>
      </c>
      <c r="S179" s="445" t="s">
        <v>723</v>
      </c>
      <c r="T179" s="445" t="s">
        <v>723</v>
      </c>
      <c r="U179" s="445" t="s">
        <v>723</v>
      </c>
      <c r="V179" s="445" t="s">
        <v>723</v>
      </c>
      <c r="W179" s="445" t="s">
        <v>619</v>
      </c>
      <c r="X179" s="446" t="s">
        <v>723</v>
      </c>
      <c r="Y179" s="467">
        <v>51</v>
      </c>
      <c r="AA179" s="161"/>
    </row>
    <row r="180" spans="1:27" s="158" customFormat="1" ht="14.1" customHeight="1" x14ac:dyDescent="0.2">
      <c r="A180" s="283" t="s">
        <v>426</v>
      </c>
      <c r="B180" s="283" t="s">
        <v>668</v>
      </c>
      <c r="C180" s="283" t="s">
        <v>742</v>
      </c>
      <c r="D180" s="283"/>
      <c r="E180" s="436">
        <v>107</v>
      </c>
      <c r="F180" s="449">
        <v>94</v>
      </c>
      <c r="G180" s="447">
        <v>30</v>
      </c>
      <c r="H180" s="447">
        <v>7</v>
      </c>
      <c r="I180" s="445" t="s">
        <v>723</v>
      </c>
      <c r="J180" s="445" t="s">
        <v>723</v>
      </c>
      <c r="K180" s="447">
        <v>9</v>
      </c>
      <c r="L180" s="447">
        <v>148</v>
      </c>
      <c r="M180" s="448">
        <v>1.39</v>
      </c>
      <c r="N180" s="447">
        <v>6</v>
      </c>
      <c r="O180" s="447">
        <v>15</v>
      </c>
      <c r="P180" s="447">
        <v>25</v>
      </c>
      <c r="Q180" s="456">
        <v>194</v>
      </c>
      <c r="R180" s="447">
        <v>106</v>
      </c>
      <c r="S180" s="447">
        <v>46</v>
      </c>
      <c r="T180" s="447">
        <v>71</v>
      </c>
      <c r="U180" s="447">
        <v>33</v>
      </c>
      <c r="V180" s="447">
        <v>351</v>
      </c>
      <c r="W180" s="447">
        <v>607</v>
      </c>
      <c r="X180" s="463">
        <v>5.7</v>
      </c>
      <c r="Y180" s="467">
        <v>15</v>
      </c>
      <c r="AA180" s="161"/>
    </row>
    <row r="181" spans="1:27" s="158" customFormat="1" ht="14.1" customHeight="1" x14ac:dyDescent="0.2">
      <c r="A181" s="283" t="s">
        <v>514</v>
      </c>
      <c r="B181" s="283" t="s">
        <v>515</v>
      </c>
      <c r="C181" s="283" t="s">
        <v>742</v>
      </c>
      <c r="D181" s="283"/>
      <c r="E181" s="436">
        <v>37</v>
      </c>
      <c r="F181" s="449">
        <v>12</v>
      </c>
      <c r="G181" s="445" t="s">
        <v>723</v>
      </c>
      <c r="H181" s="445" t="s">
        <v>723</v>
      </c>
      <c r="I181" s="445" t="s">
        <v>723</v>
      </c>
      <c r="J181" s="445" t="s">
        <v>723</v>
      </c>
      <c r="K181" s="445" t="s">
        <v>723</v>
      </c>
      <c r="L181" s="447">
        <v>13</v>
      </c>
      <c r="M181" s="448">
        <v>0.35</v>
      </c>
      <c r="N181" s="445" t="s">
        <v>723</v>
      </c>
      <c r="O181" s="445" t="s">
        <v>723</v>
      </c>
      <c r="P181" s="447">
        <v>10</v>
      </c>
      <c r="Q181" s="456">
        <v>24</v>
      </c>
      <c r="R181" s="445" t="s">
        <v>723</v>
      </c>
      <c r="S181" s="445" t="s">
        <v>723</v>
      </c>
      <c r="T181" s="445">
        <v>28</v>
      </c>
      <c r="U181" s="447" t="s">
        <v>723</v>
      </c>
      <c r="V181" s="445">
        <v>5</v>
      </c>
      <c r="W181" s="447">
        <v>36</v>
      </c>
      <c r="X181" s="463">
        <v>0.97</v>
      </c>
      <c r="Y181" s="466" t="s">
        <v>723</v>
      </c>
      <c r="AA181" s="161"/>
    </row>
    <row r="182" spans="1:27" s="158" customFormat="1" ht="14.1" customHeight="1" x14ac:dyDescent="0.2">
      <c r="A182" s="283" t="s">
        <v>466</v>
      </c>
      <c r="B182" s="283" t="s">
        <v>467</v>
      </c>
      <c r="C182" s="283" t="s">
        <v>742</v>
      </c>
      <c r="D182" s="283"/>
      <c r="E182" s="436">
        <v>80</v>
      </c>
      <c r="F182" s="449">
        <v>26</v>
      </c>
      <c r="G182" s="445" t="s">
        <v>723</v>
      </c>
      <c r="H182" s="445" t="s">
        <v>723</v>
      </c>
      <c r="I182" s="445" t="s">
        <v>723</v>
      </c>
      <c r="J182" s="445" t="s">
        <v>723</v>
      </c>
      <c r="K182" s="445" t="s">
        <v>723</v>
      </c>
      <c r="L182" s="447">
        <v>29</v>
      </c>
      <c r="M182" s="448">
        <v>0.36</v>
      </c>
      <c r="N182" s="445" t="s">
        <v>723</v>
      </c>
      <c r="O182" s="445" t="s">
        <v>723</v>
      </c>
      <c r="P182" s="447">
        <v>17</v>
      </c>
      <c r="Q182" s="456">
        <v>52</v>
      </c>
      <c r="R182" s="447">
        <v>13</v>
      </c>
      <c r="S182" s="447">
        <v>19</v>
      </c>
      <c r="T182" s="447">
        <v>130</v>
      </c>
      <c r="U182" s="447">
        <v>43</v>
      </c>
      <c r="V182" s="447">
        <v>60</v>
      </c>
      <c r="W182" s="447">
        <v>265</v>
      </c>
      <c r="X182" s="463">
        <v>3.33</v>
      </c>
      <c r="Y182" s="466" t="s">
        <v>723</v>
      </c>
      <c r="AA182" s="161"/>
    </row>
    <row r="183" spans="1:27" s="158" customFormat="1" ht="14.1" customHeight="1" x14ac:dyDescent="0.2">
      <c r="A183" s="283" t="s">
        <v>208</v>
      </c>
      <c r="B183" s="283" t="s">
        <v>209</v>
      </c>
      <c r="C183" s="283" t="s">
        <v>744</v>
      </c>
      <c r="D183" s="283"/>
      <c r="E183" s="436">
        <v>51</v>
      </c>
      <c r="F183" s="444" t="s">
        <v>723</v>
      </c>
      <c r="G183" s="445" t="s">
        <v>723</v>
      </c>
      <c r="H183" s="445" t="s">
        <v>723</v>
      </c>
      <c r="I183" s="445" t="s">
        <v>723</v>
      </c>
      <c r="J183" s="445" t="s">
        <v>723</v>
      </c>
      <c r="K183" s="445" t="s">
        <v>723</v>
      </c>
      <c r="L183" s="447">
        <v>32</v>
      </c>
      <c r="M183" s="448">
        <v>0.63</v>
      </c>
      <c r="N183" s="445" t="s">
        <v>723</v>
      </c>
      <c r="O183" s="445" t="s">
        <v>723</v>
      </c>
      <c r="P183" s="445" t="s">
        <v>723</v>
      </c>
      <c r="Q183" s="456">
        <v>36</v>
      </c>
      <c r="R183" s="445" t="s">
        <v>723</v>
      </c>
      <c r="S183" s="445" t="s">
        <v>723</v>
      </c>
      <c r="T183" s="445" t="s">
        <v>723</v>
      </c>
      <c r="U183" s="445" t="s">
        <v>723</v>
      </c>
      <c r="V183" s="445" t="s">
        <v>723</v>
      </c>
      <c r="W183" s="445">
        <v>18</v>
      </c>
      <c r="X183" s="463">
        <v>0.35</v>
      </c>
      <c r="Y183" s="467">
        <v>8</v>
      </c>
      <c r="AA183" s="161"/>
    </row>
    <row r="184" spans="1:27" s="158" customFormat="1" ht="14.1" customHeight="1" x14ac:dyDescent="0.2">
      <c r="A184" s="283" t="s">
        <v>19</v>
      </c>
      <c r="B184" s="283" t="s">
        <v>20</v>
      </c>
      <c r="C184" s="283" t="s">
        <v>750</v>
      </c>
      <c r="D184" s="283"/>
      <c r="E184" s="436">
        <v>124</v>
      </c>
      <c r="F184" s="449">
        <v>27</v>
      </c>
      <c r="G184" s="447">
        <v>6</v>
      </c>
      <c r="H184" s="447">
        <v>6</v>
      </c>
      <c r="I184" s="445" t="s">
        <v>723</v>
      </c>
      <c r="J184" s="445" t="s">
        <v>723</v>
      </c>
      <c r="K184" s="445" t="s">
        <v>723</v>
      </c>
      <c r="L184" s="447">
        <v>39</v>
      </c>
      <c r="M184" s="448">
        <v>0.31</v>
      </c>
      <c r="N184" s="445" t="s">
        <v>723</v>
      </c>
      <c r="O184" s="447">
        <v>115</v>
      </c>
      <c r="P184" s="445" t="s">
        <v>723</v>
      </c>
      <c r="Q184" s="456">
        <v>245</v>
      </c>
      <c r="R184" s="445" t="s">
        <v>723</v>
      </c>
      <c r="S184" s="447">
        <v>14</v>
      </c>
      <c r="T184" s="447">
        <v>25</v>
      </c>
      <c r="U184" s="447" t="s">
        <v>723</v>
      </c>
      <c r="V184" s="445" t="s">
        <v>723</v>
      </c>
      <c r="W184" s="445">
        <v>39</v>
      </c>
      <c r="X184" s="463">
        <v>0.31</v>
      </c>
      <c r="Y184" s="467">
        <v>45</v>
      </c>
      <c r="AA184" s="161"/>
    </row>
    <row r="185" spans="1:27" s="158" customFormat="1" ht="14.1" customHeight="1" x14ac:dyDescent="0.2">
      <c r="A185" s="283" t="s">
        <v>234</v>
      </c>
      <c r="B185" s="283" t="s">
        <v>235</v>
      </c>
      <c r="C185" s="283" t="s">
        <v>749</v>
      </c>
      <c r="D185" s="283"/>
      <c r="E185" s="436">
        <v>54</v>
      </c>
      <c r="F185" s="444" t="s">
        <v>723</v>
      </c>
      <c r="G185" s="445" t="s">
        <v>723</v>
      </c>
      <c r="H185" s="445" t="s">
        <v>723</v>
      </c>
      <c r="I185" s="445" t="s">
        <v>723</v>
      </c>
      <c r="J185" s="445" t="s">
        <v>723</v>
      </c>
      <c r="K185" s="445" t="s">
        <v>723</v>
      </c>
      <c r="L185" s="445" t="s">
        <v>723</v>
      </c>
      <c r="M185" s="446" t="s">
        <v>619</v>
      </c>
      <c r="N185" s="445" t="s">
        <v>723</v>
      </c>
      <c r="O185" s="445" t="s">
        <v>723</v>
      </c>
      <c r="P185" s="445" t="s">
        <v>723</v>
      </c>
      <c r="Q185" s="456">
        <v>7</v>
      </c>
      <c r="R185" s="445" t="s">
        <v>723</v>
      </c>
      <c r="S185" s="445" t="s">
        <v>723</v>
      </c>
      <c r="T185" s="445" t="s">
        <v>723</v>
      </c>
      <c r="U185" s="445" t="s">
        <v>723</v>
      </c>
      <c r="V185" s="445" t="s">
        <v>723</v>
      </c>
      <c r="W185" s="445">
        <v>5</v>
      </c>
      <c r="X185" s="463">
        <v>0.09</v>
      </c>
      <c r="Y185" s="466" t="s">
        <v>723</v>
      </c>
      <c r="Z185" s="161"/>
      <c r="AA185" s="161"/>
    </row>
    <row r="186" spans="1:27" s="158" customFormat="1" ht="14.1" customHeight="1" x14ac:dyDescent="0.2">
      <c r="A186" s="283" t="s">
        <v>374</v>
      </c>
      <c r="B186" s="283" t="s">
        <v>375</v>
      </c>
      <c r="C186" s="283" t="s">
        <v>746</v>
      </c>
      <c r="D186" s="283"/>
      <c r="E186" s="436">
        <v>119</v>
      </c>
      <c r="F186" s="449">
        <v>61</v>
      </c>
      <c r="G186" s="447">
        <v>94</v>
      </c>
      <c r="H186" s="447">
        <v>102</v>
      </c>
      <c r="I186" s="447">
        <v>10</v>
      </c>
      <c r="J186" s="447">
        <v>11</v>
      </c>
      <c r="K186" s="447">
        <v>15</v>
      </c>
      <c r="L186" s="447">
        <v>293</v>
      </c>
      <c r="M186" s="448">
        <v>2.4700000000000002</v>
      </c>
      <c r="N186" s="447">
        <v>39</v>
      </c>
      <c r="O186" s="447">
        <v>61</v>
      </c>
      <c r="P186" s="447">
        <v>68</v>
      </c>
      <c r="Q186" s="456">
        <v>461</v>
      </c>
      <c r="R186" s="447">
        <v>77</v>
      </c>
      <c r="S186" s="447">
        <v>42</v>
      </c>
      <c r="T186" s="447">
        <v>185</v>
      </c>
      <c r="U186" s="447">
        <v>1646</v>
      </c>
      <c r="V186" s="447">
        <v>2405</v>
      </c>
      <c r="W186" s="447">
        <v>4355</v>
      </c>
      <c r="X186" s="463">
        <v>36.64</v>
      </c>
      <c r="Y186" s="467">
        <v>6</v>
      </c>
      <c r="Z186" s="161"/>
      <c r="AA186" s="161"/>
    </row>
    <row r="187" spans="1:27" s="158" customFormat="1" ht="14.1" customHeight="1" x14ac:dyDescent="0.2">
      <c r="A187" s="283" t="s">
        <v>562</v>
      </c>
      <c r="B187" s="283" t="s">
        <v>563</v>
      </c>
      <c r="C187" s="283" t="s">
        <v>748</v>
      </c>
      <c r="D187" s="283"/>
      <c r="E187" s="436">
        <v>41</v>
      </c>
      <c r="F187" s="449">
        <v>9</v>
      </c>
      <c r="G187" s="445" t="s">
        <v>723</v>
      </c>
      <c r="H187" s="445" t="s">
        <v>723</v>
      </c>
      <c r="I187" s="445" t="s">
        <v>723</v>
      </c>
      <c r="J187" s="445" t="s">
        <v>723</v>
      </c>
      <c r="K187" s="445" t="s">
        <v>723</v>
      </c>
      <c r="L187" s="447">
        <v>13</v>
      </c>
      <c r="M187" s="448">
        <v>0.32</v>
      </c>
      <c r="N187" s="445" t="s">
        <v>723</v>
      </c>
      <c r="O187" s="445" t="s">
        <v>723</v>
      </c>
      <c r="P187" s="447">
        <v>7</v>
      </c>
      <c r="Q187" s="456">
        <v>27</v>
      </c>
      <c r="R187" s="447">
        <v>7</v>
      </c>
      <c r="S187" s="445" t="s">
        <v>723</v>
      </c>
      <c r="T187" s="445" t="s">
        <v>723</v>
      </c>
      <c r="U187" s="445">
        <v>5</v>
      </c>
      <c r="V187" s="447" t="s">
        <v>723</v>
      </c>
      <c r="W187" s="445">
        <v>12</v>
      </c>
      <c r="X187" s="463">
        <v>0.28999999999999998</v>
      </c>
      <c r="Y187" s="466" t="s">
        <v>723</v>
      </c>
      <c r="Z187" s="161"/>
      <c r="AA187" s="161"/>
    </row>
    <row r="188" spans="1:27" s="158" customFormat="1" ht="14.1" customHeight="1" x14ac:dyDescent="0.2">
      <c r="A188" s="283" t="s">
        <v>576</v>
      </c>
      <c r="B188" s="283" t="s">
        <v>577</v>
      </c>
      <c r="C188" s="283" t="s">
        <v>748</v>
      </c>
      <c r="D188" s="283"/>
      <c r="E188" s="436">
        <v>30</v>
      </c>
      <c r="F188" s="444" t="s">
        <v>723</v>
      </c>
      <c r="G188" s="445" t="s">
        <v>723</v>
      </c>
      <c r="H188" s="445" t="s">
        <v>723</v>
      </c>
      <c r="I188" s="445" t="s">
        <v>723</v>
      </c>
      <c r="J188" s="445" t="s">
        <v>723</v>
      </c>
      <c r="K188" s="445" t="s">
        <v>723</v>
      </c>
      <c r="L188" s="447">
        <v>13</v>
      </c>
      <c r="M188" s="448">
        <v>0.43</v>
      </c>
      <c r="N188" s="445" t="s">
        <v>723</v>
      </c>
      <c r="O188" s="445" t="s">
        <v>723</v>
      </c>
      <c r="P188" s="447">
        <v>5</v>
      </c>
      <c r="Q188" s="456">
        <v>19</v>
      </c>
      <c r="R188" s="445" t="s">
        <v>723</v>
      </c>
      <c r="S188" s="445" t="s">
        <v>723</v>
      </c>
      <c r="T188" s="445" t="s">
        <v>723</v>
      </c>
      <c r="U188" s="445" t="s">
        <v>723</v>
      </c>
      <c r="V188" s="445" t="s">
        <v>723</v>
      </c>
      <c r="W188" s="445" t="s">
        <v>619</v>
      </c>
      <c r="X188" s="446" t="s">
        <v>723</v>
      </c>
      <c r="Y188" s="466" t="s">
        <v>723</v>
      </c>
      <c r="Z188" s="161"/>
      <c r="AA188" s="161"/>
    </row>
    <row r="189" spans="1:27" s="158" customFormat="1" ht="14.1" customHeight="1" x14ac:dyDescent="0.2">
      <c r="A189" s="283" t="s">
        <v>152</v>
      </c>
      <c r="B189" s="283" t="s">
        <v>153</v>
      </c>
      <c r="C189" s="283" t="s">
        <v>744</v>
      </c>
      <c r="D189" s="283"/>
      <c r="E189" s="436">
        <v>44</v>
      </c>
      <c r="F189" s="444" t="s">
        <v>723</v>
      </c>
      <c r="G189" s="445" t="s">
        <v>723</v>
      </c>
      <c r="H189" s="445" t="s">
        <v>723</v>
      </c>
      <c r="I189" s="445" t="s">
        <v>723</v>
      </c>
      <c r="J189" s="445" t="s">
        <v>723</v>
      </c>
      <c r="K189" s="445" t="s">
        <v>723</v>
      </c>
      <c r="L189" s="445" t="s">
        <v>723</v>
      </c>
      <c r="M189" s="446" t="s">
        <v>619</v>
      </c>
      <c r="N189" s="445" t="s">
        <v>723</v>
      </c>
      <c r="O189" s="445" t="s">
        <v>723</v>
      </c>
      <c r="P189" s="445" t="s">
        <v>723</v>
      </c>
      <c r="Q189" s="456">
        <v>7</v>
      </c>
      <c r="R189" s="445" t="s">
        <v>723</v>
      </c>
      <c r="S189" s="445" t="s">
        <v>723</v>
      </c>
      <c r="T189" s="445" t="s">
        <v>723</v>
      </c>
      <c r="U189" s="445" t="s">
        <v>723</v>
      </c>
      <c r="V189" s="445" t="s">
        <v>723</v>
      </c>
      <c r="W189" s="445">
        <v>8</v>
      </c>
      <c r="X189" s="463">
        <v>0.18</v>
      </c>
      <c r="Y189" s="466" t="s">
        <v>723</v>
      </c>
      <c r="Z189" s="161"/>
      <c r="AA189" s="161"/>
    </row>
    <row r="190" spans="1:27" s="158" customFormat="1" ht="14.1" customHeight="1" x14ac:dyDescent="0.2">
      <c r="A190" s="283" t="s">
        <v>101</v>
      </c>
      <c r="B190" s="283" t="s">
        <v>669</v>
      </c>
      <c r="C190" s="283" t="s">
        <v>747</v>
      </c>
      <c r="D190" s="283"/>
      <c r="E190" s="436">
        <v>71</v>
      </c>
      <c r="F190" s="444" t="s">
        <v>723</v>
      </c>
      <c r="G190" s="445" t="s">
        <v>723</v>
      </c>
      <c r="H190" s="445" t="s">
        <v>723</v>
      </c>
      <c r="I190" s="445" t="s">
        <v>723</v>
      </c>
      <c r="J190" s="445" t="s">
        <v>723</v>
      </c>
      <c r="K190" s="445" t="s">
        <v>723</v>
      </c>
      <c r="L190" s="447">
        <v>19</v>
      </c>
      <c r="M190" s="448">
        <v>0.27</v>
      </c>
      <c r="N190" s="447">
        <v>10</v>
      </c>
      <c r="O190" s="447">
        <v>52</v>
      </c>
      <c r="P190" s="447">
        <v>14</v>
      </c>
      <c r="Q190" s="456">
        <v>95</v>
      </c>
      <c r="R190" s="447">
        <v>9</v>
      </c>
      <c r="S190" s="445" t="s">
        <v>723</v>
      </c>
      <c r="T190" s="445" t="s">
        <v>723</v>
      </c>
      <c r="U190" s="445" t="s">
        <v>723</v>
      </c>
      <c r="V190" s="445">
        <v>10</v>
      </c>
      <c r="W190" s="447">
        <v>19</v>
      </c>
      <c r="X190" s="463">
        <v>0.27</v>
      </c>
      <c r="Y190" s="467">
        <v>16</v>
      </c>
      <c r="Z190" s="161"/>
      <c r="AA190" s="161"/>
    </row>
    <row r="191" spans="1:27" s="158" customFormat="1" ht="14.1" customHeight="1" x14ac:dyDescent="0.2">
      <c r="A191" s="283" t="s">
        <v>316</v>
      </c>
      <c r="B191" s="283" t="s">
        <v>317</v>
      </c>
      <c r="C191" s="283" t="s">
        <v>745</v>
      </c>
      <c r="D191" s="283"/>
      <c r="E191" s="436">
        <v>57</v>
      </c>
      <c r="F191" s="449">
        <v>14</v>
      </c>
      <c r="G191" s="445" t="s">
        <v>723</v>
      </c>
      <c r="H191" s="445" t="s">
        <v>723</v>
      </c>
      <c r="I191" s="445" t="s">
        <v>723</v>
      </c>
      <c r="J191" s="445" t="s">
        <v>723</v>
      </c>
      <c r="K191" s="445" t="s">
        <v>723</v>
      </c>
      <c r="L191" s="447">
        <v>17</v>
      </c>
      <c r="M191" s="448">
        <v>0.3</v>
      </c>
      <c r="N191" s="445" t="s">
        <v>723</v>
      </c>
      <c r="O191" s="445" t="s">
        <v>723</v>
      </c>
      <c r="P191" s="447">
        <v>6</v>
      </c>
      <c r="Q191" s="456">
        <v>32</v>
      </c>
      <c r="R191" s="445" t="s">
        <v>723</v>
      </c>
      <c r="S191" s="447">
        <v>24</v>
      </c>
      <c r="T191" s="447">
        <v>50</v>
      </c>
      <c r="U191" s="447" t="s">
        <v>723</v>
      </c>
      <c r="V191" s="445" t="s">
        <v>723</v>
      </c>
      <c r="W191" s="445">
        <v>74</v>
      </c>
      <c r="X191" s="463">
        <v>1.3</v>
      </c>
      <c r="Y191" s="466" t="s">
        <v>723</v>
      </c>
      <c r="Z191" s="161"/>
      <c r="AA191" s="161"/>
    </row>
    <row r="192" spans="1:27" s="158" customFormat="1" ht="14.1" customHeight="1" x14ac:dyDescent="0.2">
      <c r="A192" s="283" t="s">
        <v>176</v>
      </c>
      <c r="B192" s="283" t="s">
        <v>177</v>
      </c>
      <c r="C192" s="283" t="s">
        <v>744</v>
      </c>
      <c r="D192" s="283"/>
      <c r="E192" s="436">
        <v>49</v>
      </c>
      <c r="F192" s="444" t="s">
        <v>723</v>
      </c>
      <c r="G192" s="445" t="s">
        <v>723</v>
      </c>
      <c r="H192" s="445" t="s">
        <v>723</v>
      </c>
      <c r="I192" s="445" t="s">
        <v>723</v>
      </c>
      <c r="J192" s="445" t="s">
        <v>723</v>
      </c>
      <c r="K192" s="445" t="s">
        <v>723</v>
      </c>
      <c r="L192" s="447">
        <v>19</v>
      </c>
      <c r="M192" s="448">
        <v>0.39</v>
      </c>
      <c r="N192" s="445" t="s">
        <v>723</v>
      </c>
      <c r="O192" s="445" t="s">
        <v>723</v>
      </c>
      <c r="P192" s="447">
        <v>9</v>
      </c>
      <c r="Q192" s="456">
        <v>40</v>
      </c>
      <c r="R192" s="445" t="s">
        <v>723</v>
      </c>
      <c r="S192" s="445" t="s">
        <v>723</v>
      </c>
      <c r="T192" s="445">
        <v>15</v>
      </c>
      <c r="U192" s="447" t="s">
        <v>723</v>
      </c>
      <c r="V192" s="445" t="s">
        <v>723</v>
      </c>
      <c r="W192" s="445">
        <v>17</v>
      </c>
      <c r="X192" s="463">
        <v>0.35</v>
      </c>
      <c r="Y192" s="466" t="s">
        <v>723</v>
      </c>
      <c r="Z192" s="161"/>
      <c r="AA192" s="161"/>
    </row>
    <row r="193" spans="1:27" s="158" customFormat="1" ht="14.1" customHeight="1" x14ac:dyDescent="0.2">
      <c r="A193" s="283" t="s">
        <v>102</v>
      </c>
      <c r="B193" s="283" t="s">
        <v>670</v>
      </c>
      <c r="C193" s="283" t="s">
        <v>747</v>
      </c>
      <c r="D193" s="283"/>
      <c r="E193" s="436">
        <v>73</v>
      </c>
      <c r="F193" s="444" t="s">
        <v>723</v>
      </c>
      <c r="G193" s="445" t="s">
        <v>723</v>
      </c>
      <c r="H193" s="445" t="s">
        <v>723</v>
      </c>
      <c r="I193" s="445" t="s">
        <v>723</v>
      </c>
      <c r="J193" s="445" t="s">
        <v>723</v>
      </c>
      <c r="K193" s="445" t="s">
        <v>723</v>
      </c>
      <c r="L193" s="447">
        <v>22</v>
      </c>
      <c r="M193" s="448">
        <v>0.3</v>
      </c>
      <c r="N193" s="445" t="s">
        <v>723</v>
      </c>
      <c r="O193" s="445" t="s">
        <v>723</v>
      </c>
      <c r="P193" s="445" t="s">
        <v>723</v>
      </c>
      <c r="Q193" s="456">
        <v>25</v>
      </c>
      <c r="R193" s="445" t="s">
        <v>723</v>
      </c>
      <c r="S193" s="445" t="s">
        <v>723</v>
      </c>
      <c r="T193" s="445" t="s">
        <v>723</v>
      </c>
      <c r="U193" s="445" t="s">
        <v>723</v>
      </c>
      <c r="V193" s="445" t="s">
        <v>723</v>
      </c>
      <c r="W193" s="445" t="s">
        <v>619</v>
      </c>
      <c r="X193" s="446" t="s">
        <v>723</v>
      </c>
      <c r="Y193" s="467">
        <v>10</v>
      </c>
      <c r="Z193" s="161"/>
      <c r="AA193" s="161"/>
    </row>
    <row r="194" spans="1:27" s="158" customFormat="1" ht="14.1" customHeight="1" x14ac:dyDescent="0.2">
      <c r="A194" s="283" t="s">
        <v>336</v>
      </c>
      <c r="B194" s="283" t="s">
        <v>337</v>
      </c>
      <c r="C194" s="283" t="s">
        <v>745</v>
      </c>
      <c r="D194" s="283"/>
      <c r="E194" s="436">
        <v>48</v>
      </c>
      <c r="F194" s="449">
        <v>23</v>
      </c>
      <c r="G194" s="445" t="s">
        <v>723</v>
      </c>
      <c r="H194" s="445" t="s">
        <v>723</v>
      </c>
      <c r="I194" s="445" t="s">
        <v>723</v>
      </c>
      <c r="J194" s="445" t="s">
        <v>723</v>
      </c>
      <c r="K194" s="445" t="s">
        <v>723</v>
      </c>
      <c r="L194" s="447">
        <v>24</v>
      </c>
      <c r="M194" s="448">
        <v>0.5</v>
      </c>
      <c r="N194" s="445" t="s">
        <v>723</v>
      </c>
      <c r="O194" s="445" t="s">
        <v>723</v>
      </c>
      <c r="P194" s="445" t="s">
        <v>723</v>
      </c>
      <c r="Q194" s="456">
        <v>31</v>
      </c>
      <c r="R194" s="447">
        <v>7</v>
      </c>
      <c r="S194" s="445" t="s">
        <v>723</v>
      </c>
      <c r="T194" s="445" t="s">
        <v>723</v>
      </c>
      <c r="U194" s="445" t="s">
        <v>723</v>
      </c>
      <c r="V194" s="445" t="s">
        <v>723</v>
      </c>
      <c r="W194" s="445">
        <v>14</v>
      </c>
      <c r="X194" s="463">
        <v>0.28999999999999998</v>
      </c>
      <c r="Y194" s="467">
        <v>6</v>
      </c>
      <c r="Z194" s="161"/>
      <c r="AA194" s="161"/>
    </row>
    <row r="195" spans="1:27" s="158" customFormat="1" ht="14.1" customHeight="1" x14ac:dyDescent="0.2">
      <c r="A195" s="283" t="s">
        <v>549</v>
      </c>
      <c r="B195" s="283" t="s">
        <v>671</v>
      </c>
      <c r="C195" s="283" t="s">
        <v>748</v>
      </c>
      <c r="D195" s="283"/>
      <c r="E195" s="436">
        <v>93</v>
      </c>
      <c r="F195" s="449">
        <v>17</v>
      </c>
      <c r="G195" s="445" t="s">
        <v>723</v>
      </c>
      <c r="H195" s="445" t="s">
        <v>723</v>
      </c>
      <c r="I195" s="445" t="s">
        <v>723</v>
      </c>
      <c r="J195" s="445" t="s">
        <v>723</v>
      </c>
      <c r="K195" s="445" t="s">
        <v>723</v>
      </c>
      <c r="L195" s="447">
        <v>18</v>
      </c>
      <c r="M195" s="448">
        <v>0.19</v>
      </c>
      <c r="N195" s="447">
        <v>5</v>
      </c>
      <c r="O195" s="447">
        <v>13</v>
      </c>
      <c r="P195" s="447">
        <v>26</v>
      </c>
      <c r="Q195" s="456">
        <v>62</v>
      </c>
      <c r="R195" s="447">
        <v>16</v>
      </c>
      <c r="S195" s="445" t="s">
        <v>723</v>
      </c>
      <c r="T195" s="445">
        <v>47</v>
      </c>
      <c r="U195" s="447" t="s">
        <v>723</v>
      </c>
      <c r="V195" s="445" t="s">
        <v>723</v>
      </c>
      <c r="W195" s="445">
        <v>66</v>
      </c>
      <c r="X195" s="463">
        <v>0.71</v>
      </c>
      <c r="Y195" s="466" t="s">
        <v>723</v>
      </c>
      <c r="Z195" s="161"/>
      <c r="AA195" s="161"/>
    </row>
    <row r="196" spans="1:27" s="158" customFormat="1" ht="14.1" customHeight="1" x14ac:dyDescent="0.2">
      <c r="A196" s="283" t="s">
        <v>21</v>
      </c>
      <c r="B196" s="283" t="s">
        <v>22</v>
      </c>
      <c r="C196" s="283" t="s">
        <v>750</v>
      </c>
      <c r="D196" s="283"/>
      <c r="E196" s="436">
        <v>95</v>
      </c>
      <c r="F196" s="449">
        <v>32</v>
      </c>
      <c r="G196" s="445" t="s">
        <v>723</v>
      </c>
      <c r="H196" s="445" t="s">
        <v>723</v>
      </c>
      <c r="I196" s="445" t="s">
        <v>723</v>
      </c>
      <c r="J196" s="445" t="s">
        <v>723</v>
      </c>
      <c r="K196" s="445" t="s">
        <v>723</v>
      </c>
      <c r="L196" s="447">
        <v>36</v>
      </c>
      <c r="M196" s="448">
        <v>0.38</v>
      </c>
      <c r="N196" s="447">
        <v>12</v>
      </c>
      <c r="O196" s="447">
        <v>24</v>
      </c>
      <c r="P196" s="447">
        <v>11</v>
      </c>
      <c r="Q196" s="456">
        <v>83</v>
      </c>
      <c r="R196" s="445" t="s">
        <v>723</v>
      </c>
      <c r="S196" s="445" t="s">
        <v>723</v>
      </c>
      <c r="T196" s="445" t="s">
        <v>723</v>
      </c>
      <c r="U196" s="445" t="s">
        <v>723</v>
      </c>
      <c r="V196" s="445" t="s">
        <v>723</v>
      </c>
      <c r="W196" s="445">
        <v>21</v>
      </c>
      <c r="X196" s="463">
        <v>0.22</v>
      </c>
      <c r="Y196" s="467">
        <v>51</v>
      </c>
      <c r="Z196" s="161"/>
      <c r="AA196" s="161"/>
    </row>
    <row r="197" spans="1:27" s="158" customFormat="1" ht="14.1" customHeight="1" x14ac:dyDescent="0.2">
      <c r="A197" s="283" t="s">
        <v>244</v>
      </c>
      <c r="B197" s="283" t="s">
        <v>245</v>
      </c>
      <c r="C197" s="283" t="s">
        <v>749</v>
      </c>
      <c r="D197" s="283"/>
      <c r="E197" s="436">
        <v>27</v>
      </c>
      <c r="F197" s="444" t="s">
        <v>723</v>
      </c>
      <c r="G197" s="445" t="s">
        <v>723</v>
      </c>
      <c r="H197" s="445" t="s">
        <v>723</v>
      </c>
      <c r="I197" s="445" t="s">
        <v>723</v>
      </c>
      <c r="J197" s="445" t="s">
        <v>723</v>
      </c>
      <c r="K197" s="445" t="s">
        <v>723</v>
      </c>
      <c r="L197" s="447">
        <v>22</v>
      </c>
      <c r="M197" s="448">
        <v>0.83</v>
      </c>
      <c r="N197" s="445" t="s">
        <v>723</v>
      </c>
      <c r="O197" s="447">
        <v>13</v>
      </c>
      <c r="P197" s="445" t="s">
        <v>723</v>
      </c>
      <c r="Q197" s="456">
        <v>36</v>
      </c>
      <c r="R197" s="445" t="s">
        <v>723</v>
      </c>
      <c r="S197" s="445" t="s">
        <v>723</v>
      </c>
      <c r="T197" s="445" t="s">
        <v>723</v>
      </c>
      <c r="U197" s="445" t="s">
        <v>723</v>
      </c>
      <c r="V197" s="445" t="s">
        <v>723</v>
      </c>
      <c r="W197" s="445">
        <v>6</v>
      </c>
      <c r="X197" s="463">
        <v>0.23</v>
      </c>
      <c r="Y197" s="467">
        <v>20</v>
      </c>
      <c r="Z197" s="161"/>
      <c r="AA197" s="161"/>
    </row>
    <row r="198" spans="1:27" s="158" customFormat="1" ht="14.1" customHeight="1" x14ac:dyDescent="0.2">
      <c r="A198" s="283" t="s">
        <v>166</v>
      </c>
      <c r="B198" s="283" t="s">
        <v>167</v>
      </c>
      <c r="C198" s="283" t="s">
        <v>744</v>
      </c>
      <c r="D198" s="283"/>
      <c r="E198" s="436">
        <v>41</v>
      </c>
      <c r="F198" s="444" t="s">
        <v>723</v>
      </c>
      <c r="G198" s="445" t="s">
        <v>723</v>
      </c>
      <c r="H198" s="445" t="s">
        <v>723</v>
      </c>
      <c r="I198" s="445" t="s">
        <v>723</v>
      </c>
      <c r="J198" s="445" t="s">
        <v>723</v>
      </c>
      <c r="K198" s="445" t="s">
        <v>723</v>
      </c>
      <c r="L198" s="445" t="s">
        <v>723</v>
      </c>
      <c r="M198" s="446" t="s">
        <v>619</v>
      </c>
      <c r="N198" s="445" t="s">
        <v>723</v>
      </c>
      <c r="O198" s="445" t="s">
        <v>723</v>
      </c>
      <c r="P198" s="445" t="s">
        <v>723</v>
      </c>
      <c r="Q198" s="456">
        <v>5</v>
      </c>
      <c r="R198" s="445" t="s">
        <v>723</v>
      </c>
      <c r="S198" s="445" t="s">
        <v>723</v>
      </c>
      <c r="T198" s="445" t="s">
        <v>723</v>
      </c>
      <c r="U198" s="445" t="s">
        <v>723</v>
      </c>
      <c r="V198" s="445" t="s">
        <v>723</v>
      </c>
      <c r="W198" s="445" t="s">
        <v>619</v>
      </c>
      <c r="X198" s="446" t="s">
        <v>723</v>
      </c>
      <c r="Y198" s="466" t="s">
        <v>723</v>
      </c>
      <c r="Z198" s="161"/>
      <c r="AA198" s="161"/>
    </row>
    <row r="199" spans="1:27" s="158" customFormat="1" ht="14.1" customHeight="1" x14ac:dyDescent="0.2">
      <c r="A199" s="283" t="s">
        <v>192</v>
      </c>
      <c r="B199" s="283" t="s">
        <v>193</v>
      </c>
      <c r="C199" s="283" t="s">
        <v>744</v>
      </c>
      <c r="D199" s="283"/>
      <c r="E199" s="436">
        <v>95</v>
      </c>
      <c r="F199" s="449">
        <v>98</v>
      </c>
      <c r="G199" s="447">
        <v>14</v>
      </c>
      <c r="H199" s="447">
        <v>9</v>
      </c>
      <c r="I199" s="445" t="s">
        <v>723</v>
      </c>
      <c r="J199" s="445" t="s">
        <v>723</v>
      </c>
      <c r="K199" s="445" t="s">
        <v>723</v>
      </c>
      <c r="L199" s="447">
        <v>125</v>
      </c>
      <c r="M199" s="448">
        <v>1.32</v>
      </c>
      <c r="N199" s="445" t="s">
        <v>723</v>
      </c>
      <c r="O199" s="445" t="s">
        <v>723</v>
      </c>
      <c r="P199" s="447">
        <v>19</v>
      </c>
      <c r="Q199" s="456">
        <v>163</v>
      </c>
      <c r="R199" s="447">
        <v>70</v>
      </c>
      <c r="S199" s="445" t="s">
        <v>723</v>
      </c>
      <c r="T199" s="445">
        <v>54</v>
      </c>
      <c r="U199" s="447" t="s">
        <v>723</v>
      </c>
      <c r="V199" s="445">
        <v>17</v>
      </c>
      <c r="W199" s="447">
        <v>141</v>
      </c>
      <c r="X199" s="463">
        <v>1.49</v>
      </c>
      <c r="Y199" s="467">
        <v>61</v>
      </c>
      <c r="AA199" s="161"/>
    </row>
    <row r="200" spans="1:27" s="158" customFormat="1" ht="14.1" customHeight="1" x14ac:dyDescent="0.2">
      <c r="A200" s="283" t="s">
        <v>14</v>
      </c>
      <c r="B200" s="283" t="s">
        <v>672</v>
      </c>
      <c r="C200" s="283" t="s">
        <v>750</v>
      </c>
      <c r="D200" s="283"/>
      <c r="E200" s="436">
        <v>142</v>
      </c>
      <c r="F200" s="449">
        <v>41</v>
      </c>
      <c r="G200" s="445" t="s">
        <v>723</v>
      </c>
      <c r="H200" s="445" t="s">
        <v>723</v>
      </c>
      <c r="I200" s="445" t="s">
        <v>723</v>
      </c>
      <c r="J200" s="445" t="s">
        <v>723</v>
      </c>
      <c r="K200" s="445" t="s">
        <v>723</v>
      </c>
      <c r="L200" s="447">
        <v>44</v>
      </c>
      <c r="M200" s="448">
        <v>0.31</v>
      </c>
      <c r="N200" s="447">
        <v>5</v>
      </c>
      <c r="O200" s="447">
        <v>13</v>
      </c>
      <c r="P200" s="447">
        <v>25</v>
      </c>
      <c r="Q200" s="456">
        <v>87</v>
      </c>
      <c r="R200" s="445" t="s">
        <v>723</v>
      </c>
      <c r="S200" s="445" t="s">
        <v>723</v>
      </c>
      <c r="T200" s="445" t="s">
        <v>723</v>
      </c>
      <c r="U200" s="445" t="s">
        <v>723</v>
      </c>
      <c r="V200" s="445" t="s">
        <v>723</v>
      </c>
      <c r="W200" s="445" t="s">
        <v>619</v>
      </c>
      <c r="X200" s="446" t="s">
        <v>723</v>
      </c>
      <c r="Y200" s="466" t="s">
        <v>723</v>
      </c>
      <c r="AA200" s="161"/>
    </row>
    <row r="201" spans="1:27" s="158" customFormat="1" ht="14.1" customHeight="1" x14ac:dyDescent="0.2">
      <c r="A201" s="283" t="s">
        <v>338</v>
      </c>
      <c r="B201" s="283" t="s">
        <v>339</v>
      </c>
      <c r="C201" s="283" t="s">
        <v>745</v>
      </c>
      <c r="D201" s="283"/>
      <c r="E201" s="436">
        <v>64</v>
      </c>
      <c r="F201" s="449">
        <v>14</v>
      </c>
      <c r="G201" s="445" t="s">
        <v>723</v>
      </c>
      <c r="H201" s="445" t="s">
        <v>723</v>
      </c>
      <c r="I201" s="445" t="s">
        <v>723</v>
      </c>
      <c r="J201" s="445" t="s">
        <v>723</v>
      </c>
      <c r="K201" s="445" t="s">
        <v>723</v>
      </c>
      <c r="L201" s="447">
        <v>17</v>
      </c>
      <c r="M201" s="448">
        <v>0.27</v>
      </c>
      <c r="N201" s="447">
        <v>31</v>
      </c>
      <c r="O201" s="447">
        <v>11</v>
      </c>
      <c r="P201" s="447">
        <v>52</v>
      </c>
      <c r="Q201" s="456">
        <v>111</v>
      </c>
      <c r="R201" s="447">
        <v>10</v>
      </c>
      <c r="S201" s="445" t="s">
        <v>723</v>
      </c>
      <c r="T201" s="445" t="s">
        <v>723</v>
      </c>
      <c r="U201" s="445" t="s">
        <v>723</v>
      </c>
      <c r="V201" s="445">
        <v>23</v>
      </c>
      <c r="W201" s="447">
        <v>35</v>
      </c>
      <c r="X201" s="463">
        <v>0.55000000000000004</v>
      </c>
      <c r="Y201" s="467">
        <v>6</v>
      </c>
      <c r="AA201" s="161"/>
    </row>
    <row r="202" spans="1:27" s="158" customFormat="1" ht="14.1" customHeight="1" x14ac:dyDescent="0.2">
      <c r="A202" s="283" t="s">
        <v>138</v>
      </c>
      <c r="B202" s="283" t="s">
        <v>673</v>
      </c>
      <c r="C202" s="283" t="s">
        <v>744</v>
      </c>
      <c r="D202" s="283"/>
      <c r="E202" s="436">
        <v>132</v>
      </c>
      <c r="F202" s="449">
        <v>68</v>
      </c>
      <c r="G202" s="447">
        <v>23</v>
      </c>
      <c r="H202" s="447">
        <v>15</v>
      </c>
      <c r="I202" s="445" t="s">
        <v>723</v>
      </c>
      <c r="J202" s="445" t="s">
        <v>723</v>
      </c>
      <c r="K202" s="447">
        <v>8</v>
      </c>
      <c r="L202" s="447">
        <v>123</v>
      </c>
      <c r="M202" s="448">
        <v>0.93</v>
      </c>
      <c r="N202" s="447">
        <v>5</v>
      </c>
      <c r="O202" s="447">
        <v>19</v>
      </c>
      <c r="P202" s="447">
        <v>80</v>
      </c>
      <c r="Q202" s="456">
        <v>227</v>
      </c>
      <c r="R202" s="447">
        <v>46</v>
      </c>
      <c r="S202" s="447">
        <v>86</v>
      </c>
      <c r="T202" s="447">
        <v>17</v>
      </c>
      <c r="U202" s="447" t="s">
        <v>723</v>
      </c>
      <c r="V202" s="445" t="s">
        <v>723</v>
      </c>
      <c r="W202" s="445">
        <v>149</v>
      </c>
      <c r="X202" s="463">
        <v>1.1299999999999999</v>
      </c>
      <c r="Y202" s="466" t="s">
        <v>723</v>
      </c>
      <c r="AA202" s="161"/>
    </row>
    <row r="203" spans="1:27" s="158" customFormat="1" ht="14.1" customHeight="1" x14ac:dyDescent="0.2">
      <c r="A203" s="283" t="s">
        <v>246</v>
      </c>
      <c r="B203" s="283" t="s">
        <v>247</v>
      </c>
      <c r="C203" s="283" t="s">
        <v>749</v>
      </c>
      <c r="D203" s="283"/>
      <c r="E203" s="436">
        <v>54</v>
      </c>
      <c r="F203" s="449">
        <v>17</v>
      </c>
      <c r="G203" s="445" t="s">
        <v>723</v>
      </c>
      <c r="H203" s="445" t="s">
        <v>723</v>
      </c>
      <c r="I203" s="445" t="s">
        <v>723</v>
      </c>
      <c r="J203" s="445" t="s">
        <v>723</v>
      </c>
      <c r="K203" s="445" t="s">
        <v>723</v>
      </c>
      <c r="L203" s="447">
        <v>19</v>
      </c>
      <c r="M203" s="448">
        <v>0.35</v>
      </c>
      <c r="N203" s="445" t="s">
        <v>723</v>
      </c>
      <c r="O203" s="445" t="s">
        <v>723</v>
      </c>
      <c r="P203" s="445" t="s">
        <v>723</v>
      </c>
      <c r="Q203" s="456">
        <v>28</v>
      </c>
      <c r="R203" s="447">
        <v>13</v>
      </c>
      <c r="S203" s="447">
        <v>15</v>
      </c>
      <c r="T203" s="447" t="s">
        <v>723</v>
      </c>
      <c r="U203" s="445" t="s">
        <v>723</v>
      </c>
      <c r="V203" s="445" t="s">
        <v>723</v>
      </c>
      <c r="W203" s="445">
        <v>30</v>
      </c>
      <c r="X203" s="463">
        <v>0.55000000000000004</v>
      </c>
      <c r="Y203" s="466" t="s">
        <v>723</v>
      </c>
      <c r="AA203" s="161"/>
    </row>
    <row r="204" spans="1:27" s="158" customFormat="1" ht="14.1" customHeight="1" x14ac:dyDescent="0.2">
      <c r="A204" s="283" t="s">
        <v>168</v>
      </c>
      <c r="B204" s="283" t="s">
        <v>169</v>
      </c>
      <c r="C204" s="283" t="s">
        <v>744</v>
      </c>
      <c r="D204" s="283"/>
      <c r="E204" s="436">
        <v>22</v>
      </c>
      <c r="F204" s="449">
        <v>11</v>
      </c>
      <c r="G204" s="445" t="s">
        <v>723</v>
      </c>
      <c r="H204" s="445" t="s">
        <v>723</v>
      </c>
      <c r="I204" s="445" t="s">
        <v>723</v>
      </c>
      <c r="J204" s="445" t="s">
        <v>723</v>
      </c>
      <c r="K204" s="445" t="s">
        <v>723</v>
      </c>
      <c r="L204" s="447">
        <v>16</v>
      </c>
      <c r="M204" s="448">
        <v>0.75</v>
      </c>
      <c r="N204" s="445" t="s">
        <v>723</v>
      </c>
      <c r="O204" s="447">
        <v>12</v>
      </c>
      <c r="P204" s="445" t="s">
        <v>723</v>
      </c>
      <c r="Q204" s="456">
        <v>33</v>
      </c>
      <c r="R204" s="445" t="s">
        <v>723</v>
      </c>
      <c r="S204" s="445" t="s">
        <v>723</v>
      </c>
      <c r="T204" s="445">
        <v>6</v>
      </c>
      <c r="U204" s="447" t="s">
        <v>723</v>
      </c>
      <c r="V204" s="445" t="s">
        <v>723</v>
      </c>
      <c r="W204" s="445">
        <v>10</v>
      </c>
      <c r="X204" s="463">
        <v>0.47</v>
      </c>
      <c r="Y204" s="467">
        <v>10</v>
      </c>
      <c r="AA204" s="161"/>
    </row>
    <row r="205" spans="1:27" s="158" customFormat="1" ht="14.1" customHeight="1" x14ac:dyDescent="0.2">
      <c r="A205" s="283" t="s">
        <v>51</v>
      </c>
      <c r="B205" s="283" t="s">
        <v>52</v>
      </c>
      <c r="C205" s="283" t="s">
        <v>743</v>
      </c>
      <c r="D205" s="283"/>
      <c r="E205" s="436">
        <v>93</v>
      </c>
      <c r="F205" s="449">
        <v>9</v>
      </c>
      <c r="G205" s="445" t="s">
        <v>723</v>
      </c>
      <c r="H205" s="445" t="s">
        <v>723</v>
      </c>
      <c r="I205" s="445" t="s">
        <v>723</v>
      </c>
      <c r="J205" s="445" t="s">
        <v>723</v>
      </c>
      <c r="K205" s="445" t="s">
        <v>723</v>
      </c>
      <c r="L205" s="447">
        <v>13</v>
      </c>
      <c r="M205" s="448">
        <v>0.14000000000000001</v>
      </c>
      <c r="N205" s="445" t="s">
        <v>723</v>
      </c>
      <c r="O205" s="445" t="s">
        <v>723</v>
      </c>
      <c r="P205" s="447">
        <v>32</v>
      </c>
      <c r="Q205" s="456">
        <v>53</v>
      </c>
      <c r="R205" s="445" t="s">
        <v>723</v>
      </c>
      <c r="S205" s="445" t="s">
        <v>723</v>
      </c>
      <c r="T205" s="445">
        <v>24</v>
      </c>
      <c r="U205" s="447" t="s">
        <v>723</v>
      </c>
      <c r="V205" s="445" t="s">
        <v>723</v>
      </c>
      <c r="W205" s="445">
        <v>31</v>
      </c>
      <c r="X205" s="463">
        <v>0.33</v>
      </c>
      <c r="Y205" s="466" t="s">
        <v>723</v>
      </c>
      <c r="AA205" s="161"/>
    </row>
    <row r="206" spans="1:27" s="158" customFormat="1" ht="14.1" customHeight="1" x14ac:dyDescent="0.2">
      <c r="A206" s="283" t="s">
        <v>500</v>
      </c>
      <c r="B206" s="283" t="s">
        <v>501</v>
      </c>
      <c r="C206" s="283" t="s">
        <v>742</v>
      </c>
      <c r="D206" s="283"/>
      <c r="E206" s="436">
        <v>59</v>
      </c>
      <c r="F206" s="449">
        <v>15</v>
      </c>
      <c r="G206" s="447">
        <v>10</v>
      </c>
      <c r="H206" s="447">
        <v>8</v>
      </c>
      <c r="I206" s="445" t="s">
        <v>723</v>
      </c>
      <c r="J206" s="445" t="s">
        <v>723</v>
      </c>
      <c r="K206" s="445" t="s">
        <v>723</v>
      </c>
      <c r="L206" s="447">
        <v>40</v>
      </c>
      <c r="M206" s="448">
        <v>0.67</v>
      </c>
      <c r="N206" s="447">
        <v>14</v>
      </c>
      <c r="O206" s="447">
        <v>6</v>
      </c>
      <c r="P206" s="447">
        <v>16</v>
      </c>
      <c r="Q206" s="456">
        <v>76</v>
      </c>
      <c r="R206" s="445" t="s">
        <v>723</v>
      </c>
      <c r="S206" s="445" t="s">
        <v>723</v>
      </c>
      <c r="T206" s="445">
        <v>73</v>
      </c>
      <c r="U206" s="447">
        <v>40</v>
      </c>
      <c r="V206" s="447" t="s">
        <v>723</v>
      </c>
      <c r="W206" s="445">
        <v>114</v>
      </c>
      <c r="X206" s="463">
        <v>1.92</v>
      </c>
      <c r="Y206" s="466" t="s">
        <v>723</v>
      </c>
      <c r="AA206" s="161"/>
    </row>
    <row r="207" spans="1:27" s="158" customFormat="1" ht="14.1" customHeight="1" x14ac:dyDescent="0.2">
      <c r="A207" s="283" t="s">
        <v>75</v>
      </c>
      <c r="B207" s="283" t="s">
        <v>76</v>
      </c>
      <c r="C207" s="283" t="s">
        <v>743</v>
      </c>
      <c r="D207" s="283"/>
      <c r="E207" s="436">
        <v>38</v>
      </c>
      <c r="F207" s="444" t="s">
        <v>723</v>
      </c>
      <c r="G207" s="445" t="s">
        <v>723</v>
      </c>
      <c r="H207" s="445" t="s">
        <v>723</v>
      </c>
      <c r="I207" s="445" t="s">
        <v>723</v>
      </c>
      <c r="J207" s="445" t="s">
        <v>723</v>
      </c>
      <c r="K207" s="445" t="s">
        <v>723</v>
      </c>
      <c r="L207" s="447">
        <v>5</v>
      </c>
      <c r="M207" s="448">
        <v>0.13</v>
      </c>
      <c r="N207" s="445" t="s">
        <v>723</v>
      </c>
      <c r="O207" s="445" t="s">
        <v>723</v>
      </c>
      <c r="P207" s="447">
        <v>15</v>
      </c>
      <c r="Q207" s="456">
        <v>22</v>
      </c>
      <c r="R207" s="445" t="s">
        <v>723</v>
      </c>
      <c r="S207" s="447">
        <v>6</v>
      </c>
      <c r="T207" s="447" t="s">
        <v>723</v>
      </c>
      <c r="U207" s="445" t="s">
        <v>723</v>
      </c>
      <c r="V207" s="445" t="s">
        <v>723</v>
      </c>
      <c r="W207" s="445">
        <v>7</v>
      </c>
      <c r="X207" s="463">
        <v>0.18</v>
      </c>
      <c r="Y207" s="466" t="s">
        <v>723</v>
      </c>
      <c r="AA207" s="161"/>
    </row>
    <row r="208" spans="1:27" s="158" customFormat="1" ht="14.1" customHeight="1" x14ac:dyDescent="0.2">
      <c r="A208" s="283" t="s">
        <v>271</v>
      </c>
      <c r="B208" s="283" t="s">
        <v>674</v>
      </c>
      <c r="C208" s="283" t="s">
        <v>745</v>
      </c>
      <c r="D208" s="283"/>
      <c r="E208" s="436">
        <v>79</v>
      </c>
      <c r="F208" s="449">
        <v>142</v>
      </c>
      <c r="G208" s="445" t="s">
        <v>723</v>
      </c>
      <c r="H208" s="447">
        <v>15</v>
      </c>
      <c r="I208" s="447">
        <v>12</v>
      </c>
      <c r="J208" s="445" t="s">
        <v>723</v>
      </c>
      <c r="K208" s="445" t="s">
        <v>723</v>
      </c>
      <c r="L208" s="447">
        <v>191</v>
      </c>
      <c r="M208" s="448">
        <v>2.41</v>
      </c>
      <c r="N208" s="447">
        <v>25</v>
      </c>
      <c r="O208" s="447">
        <v>56</v>
      </c>
      <c r="P208" s="447">
        <v>81</v>
      </c>
      <c r="Q208" s="456">
        <v>353</v>
      </c>
      <c r="R208" s="447">
        <v>88</v>
      </c>
      <c r="S208" s="447">
        <v>63</v>
      </c>
      <c r="T208" s="447" t="s">
        <v>723</v>
      </c>
      <c r="U208" s="445">
        <v>24</v>
      </c>
      <c r="V208" s="447" t="s">
        <v>723</v>
      </c>
      <c r="W208" s="445">
        <v>175</v>
      </c>
      <c r="X208" s="463">
        <v>2.21</v>
      </c>
      <c r="Y208" s="467">
        <v>85</v>
      </c>
      <c r="AA208" s="161"/>
    </row>
    <row r="209" spans="1:27" s="158" customFormat="1" ht="14.1" customHeight="1" x14ac:dyDescent="0.2">
      <c r="A209" s="283" t="s">
        <v>550</v>
      </c>
      <c r="B209" s="283" t="s">
        <v>675</v>
      </c>
      <c r="C209" s="283" t="s">
        <v>748</v>
      </c>
      <c r="D209" s="283"/>
      <c r="E209" s="436">
        <v>113</v>
      </c>
      <c r="F209" s="449">
        <v>74</v>
      </c>
      <c r="G209" s="445" t="s">
        <v>723</v>
      </c>
      <c r="H209" s="445" t="s">
        <v>723</v>
      </c>
      <c r="I209" s="445" t="s">
        <v>723</v>
      </c>
      <c r="J209" s="445" t="s">
        <v>723</v>
      </c>
      <c r="K209" s="445" t="s">
        <v>723</v>
      </c>
      <c r="L209" s="447">
        <v>83</v>
      </c>
      <c r="M209" s="448">
        <v>0.73</v>
      </c>
      <c r="N209" s="445" t="s">
        <v>723</v>
      </c>
      <c r="O209" s="445" t="s">
        <v>723</v>
      </c>
      <c r="P209" s="447">
        <v>55</v>
      </c>
      <c r="Q209" s="456">
        <v>166</v>
      </c>
      <c r="R209" s="447">
        <v>35</v>
      </c>
      <c r="S209" s="445" t="s">
        <v>723</v>
      </c>
      <c r="T209" s="445" t="s">
        <v>723</v>
      </c>
      <c r="U209" s="445">
        <v>31</v>
      </c>
      <c r="V209" s="447">
        <v>46</v>
      </c>
      <c r="W209" s="447">
        <v>130</v>
      </c>
      <c r="X209" s="463">
        <v>1.1499999999999999</v>
      </c>
      <c r="Y209" s="467">
        <v>30</v>
      </c>
      <c r="AA209" s="161"/>
    </row>
    <row r="210" spans="1:27" s="158" customFormat="1" ht="14.1" customHeight="1" x14ac:dyDescent="0.2">
      <c r="A210" s="283" t="s">
        <v>551</v>
      </c>
      <c r="B210" s="283" t="s">
        <v>676</v>
      </c>
      <c r="C210" s="283" t="s">
        <v>748</v>
      </c>
      <c r="D210" s="283"/>
      <c r="E210" s="436">
        <v>66</v>
      </c>
      <c r="F210" s="449">
        <v>23</v>
      </c>
      <c r="G210" s="445" t="s">
        <v>723</v>
      </c>
      <c r="H210" s="445" t="s">
        <v>723</v>
      </c>
      <c r="I210" s="445" t="s">
        <v>723</v>
      </c>
      <c r="J210" s="445" t="s">
        <v>723</v>
      </c>
      <c r="K210" s="445" t="s">
        <v>723</v>
      </c>
      <c r="L210" s="447">
        <v>28</v>
      </c>
      <c r="M210" s="448">
        <v>0.42</v>
      </c>
      <c r="N210" s="445" t="s">
        <v>723</v>
      </c>
      <c r="O210" s="445" t="s">
        <v>723</v>
      </c>
      <c r="P210" s="447">
        <v>25</v>
      </c>
      <c r="Q210" s="456">
        <v>59</v>
      </c>
      <c r="R210" s="447">
        <v>15</v>
      </c>
      <c r="S210" s="445" t="s">
        <v>723</v>
      </c>
      <c r="T210" s="445">
        <v>38</v>
      </c>
      <c r="U210" s="447">
        <v>35</v>
      </c>
      <c r="V210" s="447" t="s">
        <v>723</v>
      </c>
      <c r="W210" s="445">
        <v>89</v>
      </c>
      <c r="X210" s="463">
        <v>1.35</v>
      </c>
      <c r="Y210" s="467">
        <v>7</v>
      </c>
      <c r="AA210" s="161"/>
    </row>
    <row r="211" spans="1:27" s="158" customFormat="1" ht="14.1" customHeight="1" x14ac:dyDescent="0.2">
      <c r="A211" s="283" t="s">
        <v>427</v>
      </c>
      <c r="B211" s="283" t="s">
        <v>677</v>
      </c>
      <c r="C211" s="283" t="s">
        <v>742</v>
      </c>
      <c r="D211" s="283"/>
      <c r="E211" s="436">
        <v>90</v>
      </c>
      <c r="F211" s="449">
        <v>99</v>
      </c>
      <c r="G211" s="447">
        <v>11</v>
      </c>
      <c r="H211" s="447">
        <v>7</v>
      </c>
      <c r="I211" s="445" t="s">
        <v>723</v>
      </c>
      <c r="J211" s="445" t="s">
        <v>723</v>
      </c>
      <c r="K211" s="447">
        <v>5</v>
      </c>
      <c r="L211" s="447">
        <v>125</v>
      </c>
      <c r="M211" s="448">
        <v>1.4</v>
      </c>
      <c r="N211" s="447">
        <v>35</v>
      </c>
      <c r="O211" s="447">
        <v>19</v>
      </c>
      <c r="P211" s="447">
        <v>12</v>
      </c>
      <c r="Q211" s="456">
        <v>191</v>
      </c>
      <c r="R211" s="447">
        <v>67</v>
      </c>
      <c r="S211" s="445" t="s">
        <v>723</v>
      </c>
      <c r="T211" s="445" t="s">
        <v>723</v>
      </c>
      <c r="U211" s="445">
        <v>8</v>
      </c>
      <c r="V211" s="447">
        <v>46</v>
      </c>
      <c r="W211" s="447">
        <v>121</v>
      </c>
      <c r="X211" s="463">
        <v>1.35</v>
      </c>
      <c r="Y211" s="466" t="s">
        <v>723</v>
      </c>
      <c r="AA211" s="161"/>
    </row>
    <row r="212" spans="1:27" s="158" customFormat="1" ht="14.1" customHeight="1" x14ac:dyDescent="0.2">
      <c r="A212" s="283" t="s">
        <v>77</v>
      </c>
      <c r="B212" s="283" t="s">
        <v>78</v>
      </c>
      <c r="C212" s="283" t="s">
        <v>743</v>
      </c>
      <c r="D212" s="283"/>
      <c r="E212" s="436">
        <v>58</v>
      </c>
      <c r="F212" s="449">
        <v>11</v>
      </c>
      <c r="G212" s="445" t="s">
        <v>723</v>
      </c>
      <c r="H212" s="445" t="s">
        <v>723</v>
      </c>
      <c r="I212" s="445" t="s">
        <v>723</v>
      </c>
      <c r="J212" s="445" t="s">
        <v>723</v>
      </c>
      <c r="K212" s="445" t="s">
        <v>723</v>
      </c>
      <c r="L212" s="447">
        <v>14</v>
      </c>
      <c r="M212" s="448">
        <v>0.24</v>
      </c>
      <c r="N212" s="445" t="s">
        <v>723</v>
      </c>
      <c r="O212" s="445" t="s">
        <v>723</v>
      </c>
      <c r="P212" s="447">
        <v>8</v>
      </c>
      <c r="Q212" s="456">
        <v>22</v>
      </c>
      <c r="R212" s="445" t="s">
        <v>723</v>
      </c>
      <c r="S212" s="445" t="s">
        <v>723</v>
      </c>
      <c r="T212" s="445">
        <v>10</v>
      </c>
      <c r="U212" s="447" t="s">
        <v>723</v>
      </c>
      <c r="V212" s="445" t="s">
        <v>723</v>
      </c>
      <c r="W212" s="445">
        <v>15</v>
      </c>
      <c r="X212" s="463">
        <v>0.26</v>
      </c>
      <c r="Y212" s="467">
        <v>9</v>
      </c>
      <c r="AA212" s="161"/>
    </row>
    <row r="213" spans="1:27" s="158" customFormat="1" ht="14.1" customHeight="1" x14ac:dyDescent="0.2">
      <c r="A213" s="283" t="s">
        <v>578</v>
      </c>
      <c r="B213" s="283" t="s">
        <v>579</v>
      </c>
      <c r="C213" s="283" t="s">
        <v>748</v>
      </c>
      <c r="D213" s="283"/>
      <c r="E213" s="436">
        <v>20</v>
      </c>
      <c r="F213" s="444" t="s">
        <v>723</v>
      </c>
      <c r="G213" s="445" t="s">
        <v>723</v>
      </c>
      <c r="H213" s="445" t="s">
        <v>723</v>
      </c>
      <c r="I213" s="445" t="s">
        <v>723</v>
      </c>
      <c r="J213" s="445" t="s">
        <v>723</v>
      </c>
      <c r="K213" s="445" t="s">
        <v>723</v>
      </c>
      <c r="L213" s="447">
        <v>9</v>
      </c>
      <c r="M213" s="448">
        <v>0.45</v>
      </c>
      <c r="N213" s="445" t="s">
        <v>723</v>
      </c>
      <c r="O213" s="445" t="s">
        <v>723</v>
      </c>
      <c r="P213" s="445" t="s">
        <v>723</v>
      </c>
      <c r="Q213" s="456">
        <v>13</v>
      </c>
      <c r="R213" s="445" t="s">
        <v>723</v>
      </c>
      <c r="S213" s="445" t="s">
        <v>723</v>
      </c>
      <c r="T213" s="445">
        <v>15</v>
      </c>
      <c r="U213" s="447" t="s">
        <v>723</v>
      </c>
      <c r="V213" s="445">
        <v>11</v>
      </c>
      <c r="W213" s="447">
        <v>28</v>
      </c>
      <c r="X213" s="463">
        <v>1.39</v>
      </c>
      <c r="Y213" s="466" t="s">
        <v>723</v>
      </c>
      <c r="AA213" s="161"/>
    </row>
    <row r="214" spans="1:27" s="158" customFormat="1" ht="14.1" customHeight="1" x14ac:dyDescent="0.2">
      <c r="A214" s="283" t="s">
        <v>428</v>
      </c>
      <c r="B214" s="283" t="s">
        <v>678</v>
      </c>
      <c r="C214" s="283" t="s">
        <v>742</v>
      </c>
      <c r="D214" s="283"/>
      <c r="E214" s="436">
        <v>66</v>
      </c>
      <c r="F214" s="449">
        <v>58</v>
      </c>
      <c r="G214" s="447">
        <v>11</v>
      </c>
      <c r="H214" s="447">
        <v>14</v>
      </c>
      <c r="I214" s="447">
        <v>11</v>
      </c>
      <c r="J214" s="445" t="s">
        <v>723</v>
      </c>
      <c r="K214" s="445" t="s">
        <v>723</v>
      </c>
      <c r="L214" s="447">
        <v>102</v>
      </c>
      <c r="M214" s="448">
        <v>1.54</v>
      </c>
      <c r="N214" s="447">
        <v>17</v>
      </c>
      <c r="O214" s="447">
        <v>12</v>
      </c>
      <c r="P214" s="447">
        <v>19</v>
      </c>
      <c r="Q214" s="456">
        <v>150</v>
      </c>
      <c r="R214" s="447">
        <v>133</v>
      </c>
      <c r="S214" s="447">
        <v>8</v>
      </c>
      <c r="T214" s="447">
        <v>168</v>
      </c>
      <c r="U214" s="447" t="s">
        <v>723</v>
      </c>
      <c r="V214" s="445" t="s">
        <v>723</v>
      </c>
      <c r="W214" s="445">
        <v>311</v>
      </c>
      <c r="X214" s="463">
        <v>4.7</v>
      </c>
      <c r="Y214" s="467">
        <v>28</v>
      </c>
      <c r="AA214" s="161"/>
    </row>
    <row r="215" spans="1:27" s="158" customFormat="1" ht="14.1" customHeight="1" x14ac:dyDescent="0.2">
      <c r="A215" s="283" t="s">
        <v>414</v>
      </c>
      <c r="B215" s="283" t="s">
        <v>415</v>
      </c>
      <c r="C215" s="283" t="s">
        <v>746</v>
      </c>
      <c r="D215" s="283"/>
      <c r="E215" s="436">
        <v>110</v>
      </c>
      <c r="F215" s="449">
        <v>25</v>
      </c>
      <c r="G215" s="447">
        <v>26</v>
      </c>
      <c r="H215" s="447">
        <v>39</v>
      </c>
      <c r="I215" s="445" t="s">
        <v>723</v>
      </c>
      <c r="J215" s="445" t="s">
        <v>723</v>
      </c>
      <c r="K215" s="447">
        <v>19</v>
      </c>
      <c r="L215" s="447">
        <v>113</v>
      </c>
      <c r="M215" s="448">
        <v>1.03</v>
      </c>
      <c r="N215" s="447">
        <v>21</v>
      </c>
      <c r="O215" s="447">
        <v>52</v>
      </c>
      <c r="P215" s="447">
        <v>69</v>
      </c>
      <c r="Q215" s="456">
        <v>255</v>
      </c>
      <c r="R215" s="447">
        <v>307</v>
      </c>
      <c r="S215" s="445" t="s">
        <v>723</v>
      </c>
      <c r="T215" s="445" t="s">
        <v>723</v>
      </c>
      <c r="U215" s="445">
        <v>994</v>
      </c>
      <c r="V215" s="447">
        <v>823</v>
      </c>
      <c r="W215" s="447">
        <v>2281</v>
      </c>
      <c r="X215" s="463">
        <v>20.81</v>
      </c>
      <c r="Y215" s="466" t="s">
        <v>723</v>
      </c>
      <c r="AA215" s="161"/>
    </row>
    <row r="216" spans="1:27" s="158" customFormat="1" ht="14.1" customHeight="1" x14ac:dyDescent="0.2">
      <c r="A216" s="283" t="s">
        <v>15</v>
      </c>
      <c r="B216" s="283" t="s">
        <v>679</v>
      </c>
      <c r="C216" s="283" t="s">
        <v>750</v>
      </c>
      <c r="D216" s="283"/>
      <c r="E216" s="436">
        <v>60</v>
      </c>
      <c r="F216" s="444" t="s">
        <v>723</v>
      </c>
      <c r="G216" s="445" t="s">
        <v>723</v>
      </c>
      <c r="H216" s="445" t="s">
        <v>723</v>
      </c>
      <c r="I216" s="445" t="s">
        <v>723</v>
      </c>
      <c r="J216" s="445" t="s">
        <v>723</v>
      </c>
      <c r="K216" s="445" t="s">
        <v>723</v>
      </c>
      <c r="L216" s="447">
        <v>8</v>
      </c>
      <c r="M216" s="448">
        <v>0.13</v>
      </c>
      <c r="N216" s="445" t="s">
        <v>723</v>
      </c>
      <c r="O216" s="445" t="s">
        <v>723</v>
      </c>
      <c r="P216" s="445" t="s">
        <v>723</v>
      </c>
      <c r="Q216" s="456">
        <v>10</v>
      </c>
      <c r="R216" s="445" t="s">
        <v>723</v>
      </c>
      <c r="S216" s="445" t="s">
        <v>723</v>
      </c>
      <c r="T216" s="445">
        <v>8</v>
      </c>
      <c r="U216" s="447">
        <v>9</v>
      </c>
      <c r="V216" s="447" t="s">
        <v>723</v>
      </c>
      <c r="W216" s="445">
        <v>31</v>
      </c>
      <c r="X216" s="463">
        <v>0.51</v>
      </c>
      <c r="Y216" s="466" t="s">
        <v>723</v>
      </c>
      <c r="AA216" s="161"/>
    </row>
    <row r="217" spans="1:27" s="158" customFormat="1" ht="14.1" customHeight="1" x14ac:dyDescent="0.2">
      <c r="A217" s="283" t="s">
        <v>220</v>
      </c>
      <c r="B217" s="283" t="s">
        <v>221</v>
      </c>
      <c r="C217" s="283" t="s">
        <v>749</v>
      </c>
      <c r="D217" s="283"/>
      <c r="E217" s="436">
        <v>36</v>
      </c>
      <c r="F217" s="449">
        <v>24</v>
      </c>
      <c r="G217" s="445" t="s">
        <v>723</v>
      </c>
      <c r="H217" s="445" t="s">
        <v>723</v>
      </c>
      <c r="I217" s="445" t="s">
        <v>723</v>
      </c>
      <c r="J217" s="445" t="s">
        <v>723</v>
      </c>
      <c r="K217" s="445" t="s">
        <v>723</v>
      </c>
      <c r="L217" s="447">
        <v>27</v>
      </c>
      <c r="M217" s="448">
        <v>0.76</v>
      </c>
      <c r="N217" s="445" t="s">
        <v>723</v>
      </c>
      <c r="O217" s="445" t="s">
        <v>723</v>
      </c>
      <c r="P217" s="447">
        <v>6</v>
      </c>
      <c r="Q217" s="456">
        <v>38</v>
      </c>
      <c r="R217" s="445" t="s">
        <v>723</v>
      </c>
      <c r="S217" s="445" t="s">
        <v>723</v>
      </c>
      <c r="T217" s="445">
        <v>12</v>
      </c>
      <c r="U217" s="447" t="s">
        <v>723</v>
      </c>
      <c r="V217" s="445" t="s">
        <v>723</v>
      </c>
      <c r="W217" s="445">
        <v>13</v>
      </c>
      <c r="X217" s="463">
        <v>0.37</v>
      </c>
      <c r="Y217" s="466" t="s">
        <v>723</v>
      </c>
      <c r="AA217" s="161"/>
    </row>
    <row r="218" spans="1:27" s="158" customFormat="1" ht="14.1" customHeight="1" x14ac:dyDescent="0.2">
      <c r="A218" s="283" t="s">
        <v>516</v>
      </c>
      <c r="B218" s="283" t="s">
        <v>517</v>
      </c>
      <c r="C218" s="283" t="s">
        <v>742</v>
      </c>
      <c r="D218" s="283"/>
      <c r="E218" s="436">
        <v>60</v>
      </c>
      <c r="F218" s="449">
        <v>20</v>
      </c>
      <c r="G218" s="445" t="s">
        <v>723</v>
      </c>
      <c r="H218" s="445" t="s">
        <v>723</v>
      </c>
      <c r="I218" s="445" t="s">
        <v>723</v>
      </c>
      <c r="J218" s="445" t="s">
        <v>723</v>
      </c>
      <c r="K218" s="445" t="s">
        <v>723</v>
      </c>
      <c r="L218" s="447">
        <v>24</v>
      </c>
      <c r="M218" s="448">
        <v>0.4</v>
      </c>
      <c r="N218" s="447">
        <v>6</v>
      </c>
      <c r="O218" s="447">
        <v>5</v>
      </c>
      <c r="P218" s="447">
        <v>10</v>
      </c>
      <c r="Q218" s="456">
        <v>45</v>
      </c>
      <c r="R218" s="447">
        <v>7</v>
      </c>
      <c r="S218" s="445" t="s">
        <v>723</v>
      </c>
      <c r="T218" s="445">
        <v>118</v>
      </c>
      <c r="U218" s="447" t="s">
        <v>723</v>
      </c>
      <c r="V218" s="445">
        <v>5</v>
      </c>
      <c r="W218" s="447">
        <v>130</v>
      </c>
      <c r="X218" s="463">
        <v>2.1800000000000002</v>
      </c>
      <c r="Y218" s="467">
        <v>12</v>
      </c>
      <c r="AA218" s="161"/>
    </row>
    <row r="219" spans="1:27" s="158" customFormat="1" ht="14.1" customHeight="1" x14ac:dyDescent="0.2">
      <c r="A219" s="283" t="s">
        <v>79</v>
      </c>
      <c r="B219" s="283" t="s">
        <v>80</v>
      </c>
      <c r="C219" s="283" t="s">
        <v>743</v>
      </c>
      <c r="D219" s="283"/>
      <c r="E219" s="436">
        <v>25</v>
      </c>
      <c r="F219" s="444" t="s">
        <v>723</v>
      </c>
      <c r="G219" s="445" t="s">
        <v>723</v>
      </c>
      <c r="H219" s="445" t="s">
        <v>723</v>
      </c>
      <c r="I219" s="445" t="s">
        <v>723</v>
      </c>
      <c r="J219" s="445" t="s">
        <v>723</v>
      </c>
      <c r="K219" s="445" t="s">
        <v>723</v>
      </c>
      <c r="L219" s="445" t="s">
        <v>723</v>
      </c>
      <c r="M219" s="446" t="s">
        <v>619</v>
      </c>
      <c r="N219" s="445" t="s">
        <v>723</v>
      </c>
      <c r="O219" s="445" t="s">
        <v>723</v>
      </c>
      <c r="P219" s="445" t="s">
        <v>723</v>
      </c>
      <c r="Q219" s="457" t="s">
        <v>723</v>
      </c>
      <c r="R219" s="445" t="s">
        <v>723</v>
      </c>
      <c r="S219" s="445" t="s">
        <v>723</v>
      </c>
      <c r="T219" s="445" t="s">
        <v>723</v>
      </c>
      <c r="U219" s="445" t="s">
        <v>723</v>
      </c>
      <c r="V219" s="445" t="s">
        <v>723</v>
      </c>
      <c r="W219" s="445" t="s">
        <v>619</v>
      </c>
      <c r="X219" s="446" t="s">
        <v>723</v>
      </c>
      <c r="Y219" s="466" t="s">
        <v>723</v>
      </c>
      <c r="AA219" s="161"/>
    </row>
    <row r="220" spans="1:27" s="158" customFormat="1" ht="14.1" customHeight="1" x14ac:dyDescent="0.2">
      <c r="A220" s="283" t="s">
        <v>416</v>
      </c>
      <c r="B220" s="283" t="s">
        <v>417</v>
      </c>
      <c r="C220" s="283" t="s">
        <v>746</v>
      </c>
      <c r="D220" s="283"/>
      <c r="E220" s="436">
        <v>85</v>
      </c>
      <c r="F220" s="449">
        <v>23</v>
      </c>
      <c r="G220" s="445" t="s">
        <v>723</v>
      </c>
      <c r="H220" s="445" t="s">
        <v>723</v>
      </c>
      <c r="I220" s="445" t="s">
        <v>723</v>
      </c>
      <c r="J220" s="445" t="s">
        <v>723</v>
      </c>
      <c r="K220" s="447">
        <v>8</v>
      </c>
      <c r="L220" s="447">
        <v>49</v>
      </c>
      <c r="M220" s="448">
        <v>0.57999999999999996</v>
      </c>
      <c r="N220" s="445" t="s">
        <v>723</v>
      </c>
      <c r="O220" s="445" t="s">
        <v>723</v>
      </c>
      <c r="P220" s="447">
        <v>37</v>
      </c>
      <c r="Q220" s="456">
        <v>90</v>
      </c>
      <c r="R220" s="447">
        <v>12</v>
      </c>
      <c r="S220" s="447">
        <v>49</v>
      </c>
      <c r="T220" s="447">
        <v>14</v>
      </c>
      <c r="U220" s="447">
        <v>92</v>
      </c>
      <c r="V220" s="447">
        <v>90</v>
      </c>
      <c r="W220" s="447">
        <v>257</v>
      </c>
      <c r="X220" s="463">
        <v>3.02</v>
      </c>
      <c r="Y220" s="467">
        <v>42</v>
      </c>
      <c r="AA220" s="161"/>
    </row>
    <row r="221" spans="1:27" s="158" customFormat="1" ht="14.1" customHeight="1" x14ac:dyDescent="0.2">
      <c r="A221" s="283" t="s">
        <v>110</v>
      </c>
      <c r="B221" s="283" t="s">
        <v>111</v>
      </c>
      <c r="C221" s="283" t="s">
        <v>747</v>
      </c>
      <c r="D221" s="283"/>
      <c r="E221" s="436">
        <v>21</v>
      </c>
      <c r="F221" s="449">
        <v>10</v>
      </c>
      <c r="G221" s="445" t="s">
        <v>723</v>
      </c>
      <c r="H221" s="445" t="s">
        <v>723</v>
      </c>
      <c r="I221" s="445" t="s">
        <v>723</v>
      </c>
      <c r="J221" s="445" t="s">
        <v>723</v>
      </c>
      <c r="K221" s="445" t="s">
        <v>723</v>
      </c>
      <c r="L221" s="447">
        <v>11</v>
      </c>
      <c r="M221" s="448">
        <v>0.51</v>
      </c>
      <c r="N221" s="445" t="s">
        <v>723</v>
      </c>
      <c r="O221" s="445" t="s">
        <v>723</v>
      </c>
      <c r="P221" s="447">
        <v>6</v>
      </c>
      <c r="Q221" s="456">
        <v>17</v>
      </c>
      <c r="R221" s="445" t="s">
        <v>723</v>
      </c>
      <c r="S221" s="447">
        <v>8</v>
      </c>
      <c r="T221" s="447" t="s">
        <v>723</v>
      </c>
      <c r="U221" s="445" t="s">
        <v>723</v>
      </c>
      <c r="V221" s="445" t="s">
        <v>723</v>
      </c>
      <c r="W221" s="445">
        <v>9</v>
      </c>
      <c r="X221" s="463">
        <v>0.42</v>
      </c>
      <c r="Y221" s="467">
        <v>10</v>
      </c>
      <c r="AA221" s="161"/>
    </row>
    <row r="222" spans="1:27" s="158" customFormat="1" ht="14.1" customHeight="1" x14ac:dyDescent="0.2">
      <c r="A222" s="283" t="s">
        <v>53</v>
      </c>
      <c r="B222" s="283" t="s">
        <v>54</v>
      </c>
      <c r="C222" s="283" t="s">
        <v>743</v>
      </c>
      <c r="D222" s="283"/>
      <c r="E222" s="436">
        <v>90</v>
      </c>
      <c r="F222" s="449">
        <v>45</v>
      </c>
      <c r="G222" s="447">
        <v>7</v>
      </c>
      <c r="H222" s="447">
        <v>13</v>
      </c>
      <c r="I222" s="445" t="s">
        <v>723</v>
      </c>
      <c r="J222" s="447">
        <v>7</v>
      </c>
      <c r="K222" s="445" t="s">
        <v>723</v>
      </c>
      <c r="L222" s="447">
        <v>74</v>
      </c>
      <c r="M222" s="448">
        <v>0.82</v>
      </c>
      <c r="N222" s="445" t="s">
        <v>723</v>
      </c>
      <c r="O222" s="445" t="s">
        <v>723</v>
      </c>
      <c r="P222" s="447">
        <v>84</v>
      </c>
      <c r="Q222" s="456">
        <v>199</v>
      </c>
      <c r="R222" s="445" t="s">
        <v>723</v>
      </c>
      <c r="S222" s="447">
        <v>14</v>
      </c>
      <c r="T222" s="447">
        <v>21</v>
      </c>
      <c r="U222" s="447" t="s">
        <v>723</v>
      </c>
      <c r="V222" s="445" t="s">
        <v>723</v>
      </c>
      <c r="W222" s="445">
        <v>37</v>
      </c>
      <c r="X222" s="463">
        <v>0.41</v>
      </c>
      <c r="Y222" s="467">
        <v>36</v>
      </c>
      <c r="AA222" s="161"/>
    </row>
    <row r="223" spans="1:27" s="158" customFormat="1" ht="14.1" customHeight="1" x14ac:dyDescent="0.2">
      <c r="A223" s="283" t="s">
        <v>302</v>
      </c>
      <c r="B223" s="283" t="s">
        <v>303</v>
      </c>
      <c r="C223" s="283" t="s">
        <v>745</v>
      </c>
      <c r="D223" s="283"/>
      <c r="E223" s="436">
        <v>35</v>
      </c>
      <c r="F223" s="444" t="s">
        <v>723</v>
      </c>
      <c r="G223" s="445" t="s">
        <v>723</v>
      </c>
      <c r="H223" s="445" t="s">
        <v>723</v>
      </c>
      <c r="I223" s="445" t="s">
        <v>723</v>
      </c>
      <c r="J223" s="445" t="s">
        <v>723</v>
      </c>
      <c r="K223" s="445" t="s">
        <v>723</v>
      </c>
      <c r="L223" s="447">
        <v>22</v>
      </c>
      <c r="M223" s="448">
        <v>0.63</v>
      </c>
      <c r="N223" s="445" t="s">
        <v>723</v>
      </c>
      <c r="O223" s="445" t="s">
        <v>723</v>
      </c>
      <c r="P223" s="445" t="s">
        <v>723</v>
      </c>
      <c r="Q223" s="456">
        <v>28</v>
      </c>
      <c r="R223" s="447">
        <v>24</v>
      </c>
      <c r="S223" s="445" t="s">
        <v>723</v>
      </c>
      <c r="T223" s="445">
        <v>35</v>
      </c>
      <c r="U223" s="447" t="s">
        <v>723</v>
      </c>
      <c r="V223" s="445">
        <v>15</v>
      </c>
      <c r="W223" s="447">
        <v>77</v>
      </c>
      <c r="X223" s="463">
        <v>2.2200000000000002</v>
      </c>
      <c r="Y223" s="466" t="s">
        <v>723</v>
      </c>
      <c r="AA223" s="161"/>
    </row>
    <row r="224" spans="1:27" s="158" customFormat="1" ht="14.1" customHeight="1" x14ac:dyDescent="0.2">
      <c r="A224" s="283" t="s">
        <v>81</v>
      </c>
      <c r="B224" s="283" t="s">
        <v>82</v>
      </c>
      <c r="C224" s="283" t="s">
        <v>743</v>
      </c>
      <c r="D224" s="283"/>
      <c r="E224" s="436">
        <v>30</v>
      </c>
      <c r="F224" s="444" t="s">
        <v>723</v>
      </c>
      <c r="G224" s="445" t="s">
        <v>723</v>
      </c>
      <c r="H224" s="445" t="s">
        <v>723</v>
      </c>
      <c r="I224" s="445" t="s">
        <v>723</v>
      </c>
      <c r="J224" s="445" t="s">
        <v>723</v>
      </c>
      <c r="K224" s="445" t="s">
        <v>723</v>
      </c>
      <c r="L224" s="445" t="s">
        <v>723</v>
      </c>
      <c r="M224" s="446" t="s">
        <v>619</v>
      </c>
      <c r="N224" s="445" t="s">
        <v>723</v>
      </c>
      <c r="O224" s="445" t="s">
        <v>723</v>
      </c>
      <c r="P224" s="445" t="s">
        <v>723</v>
      </c>
      <c r="Q224" s="457" t="s">
        <v>723</v>
      </c>
      <c r="R224" s="445" t="s">
        <v>723</v>
      </c>
      <c r="S224" s="445" t="s">
        <v>723</v>
      </c>
      <c r="T224" s="445" t="s">
        <v>723</v>
      </c>
      <c r="U224" s="445" t="s">
        <v>723</v>
      </c>
      <c r="V224" s="445" t="s">
        <v>723</v>
      </c>
      <c r="W224" s="445" t="s">
        <v>619</v>
      </c>
      <c r="X224" s="446" t="s">
        <v>723</v>
      </c>
      <c r="Y224" s="467">
        <v>27</v>
      </c>
      <c r="AA224" s="161"/>
    </row>
    <row r="225" spans="1:27" s="158" customFormat="1" ht="14.1" customHeight="1" x14ac:dyDescent="0.2">
      <c r="A225" s="283" t="s">
        <v>448</v>
      </c>
      <c r="B225" s="283" t="s">
        <v>449</v>
      </c>
      <c r="C225" s="283" t="s">
        <v>742</v>
      </c>
      <c r="D225" s="283"/>
      <c r="E225" s="436">
        <v>43</v>
      </c>
      <c r="F225" s="444" t="s">
        <v>723</v>
      </c>
      <c r="G225" s="445" t="s">
        <v>723</v>
      </c>
      <c r="H225" s="445" t="s">
        <v>723</v>
      </c>
      <c r="I225" s="445" t="s">
        <v>723</v>
      </c>
      <c r="J225" s="445" t="s">
        <v>723</v>
      </c>
      <c r="K225" s="445" t="s">
        <v>723</v>
      </c>
      <c r="L225" s="447">
        <v>30</v>
      </c>
      <c r="M225" s="448">
        <v>0.7</v>
      </c>
      <c r="N225" s="445" t="s">
        <v>723</v>
      </c>
      <c r="O225" s="445" t="s">
        <v>723</v>
      </c>
      <c r="P225" s="445" t="s">
        <v>723</v>
      </c>
      <c r="Q225" s="456">
        <v>52</v>
      </c>
      <c r="R225" s="447">
        <v>13</v>
      </c>
      <c r="S225" s="445" t="s">
        <v>723</v>
      </c>
      <c r="T225" s="445" t="s">
        <v>723</v>
      </c>
      <c r="U225" s="445" t="s">
        <v>723</v>
      </c>
      <c r="V225" s="445">
        <v>16</v>
      </c>
      <c r="W225" s="447">
        <v>29</v>
      </c>
      <c r="X225" s="463">
        <v>0.68</v>
      </c>
      <c r="Y225" s="466" t="s">
        <v>723</v>
      </c>
      <c r="AA225" s="161"/>
    </row>
    <row r="226" spans="1:27" s="158" customFormat="1" ht="14.1" customHeight="1" x14ac:dyDescent="0.2">
      <c r="A226" s="283" t="s">
        <v>122</v>
      </c>
      <c r="B226" s="283" t="s">
        <v>123</v>
      </c>
      <c r="C226" s="283" t="s">
        <v>747</v>
      </c>
      <c r="D226" s="283"/>
      <c r="E226" s="436">
        <v>111</v>
      </c>
      <c r="F226" s="449">
        <v>21</v>
      </c>
      <c r="G226" s="445" t="s">
        <v>723</v>
      </c>
      <c r="H226" s="445" t="s">
        <v>723</v>
      </c>
      <c r="I226" s="445" t="s">
        <v>723</v>
      </c>
      <c r="J226" s="445" t="s">
        <v>723</v>
      </c>
      <c r="K226" s="445" t="s">
        <v>723</v>
      </c>
      <c r="L226" s="447">
        <v>28</v>
      </c>
      <c r="M226" s="448">
        <v>0.25</v>
      </c>
      <c r="N226" s="447">
        <v>6</v>
      </c>
      <c r="O226" s="447">
        <v>5</v>
      </c>
      <c r="P226" s="447">
        <v>49</v>
      </c>
      <c r="Q226" s="456">
        <v>88</v>
      </c>
      <c r="R226" s="445" t="s">
        <v>723</v>
      </c>
      <c r="S226" s="445" t="s">
        <v>723</v>
      </c>
      <c r="T226" s="445" t="s">
        <v>723</v>
      </c>
      <c r="U226" s="445" t="s">
        <v>723</v>
      </c>
      <c r="V226" s="445" t="s">
        <v>723</v>
      </c>
      <c r="W226" s="445">
        <v>27</v>
      </c>
      <c r="X226" s="463">
        <v>0.24</v>
      </c>
      <c r="Y226" s="467">
        <v>21</v>
      </c>
      <c r="AA226" s="161"/>
    </row>
    <row r="227" spans="1:27" s="158" customFormat="1" ht="14.1" customHeight="1" x14ac:dyDescent="0.2">
      <c r="A227" s="283" t="s">
        <v>248</v>
      </c>
      <c r="B227" s="283" t="s">
        <v>249</v>
      </c>
      <c r="C227" s="283" t="s">
        <v>749</v>
      </c>
      <c r="D227" s="283"/>
      <c r="E227" s="436">
        <v>44</v>
      </c>
      <c r="F227" s="449">
        <v>31</v>
      </c>
      <c r="G227" s="445" t="s">
        <v>723</v>
      </c>
      <c r="H227" s="445" t="s">
        <v>723</v>
      </c>
      <c r="I227" s="445" t="s">
        <v>723</v>
      </c>
      <c r="J227" s="445" t="s">
        <v>723</v>
      </c>
      <c r="K227" s="445" t="s">
        <v>723</v>
      </c>
      <c r="L227" s="447">
        <v>35</v>
      </c>
      <c r="M227" s="448">
        <v>0.8</v>
      </c>
      <c r="N227" s="445" t="s">
        <v>723</v>
      </c>
      <c r="O227" s="445" t="s">
        <v>723</v>
      </c>
      <c r="P227" s="447">
        <v>18</v>
      </c>
      <c r="Q227" s="456">
        <v>57</v>
      </c>
      <c r="R227" s="447">
        <v>15</v>
      </c>
      <c r="S227" s="445" t="s">
        <v>723</v>
      </c>
      <c r="T227" s="445">
        <v>70</v>
      </c>
      <c r="U227" s="447">
        <v>12</v>
      </c>
      <c r="V227" s="447" t="s">
        <v>723</v>
      </c>
      <c r="W227" s="445">
        <v>97</v>
      </c>
      <c r="X227" s="463">
        <v>2.21</v>
      </c>
      <c r="Y227" s="467">
        <v>8</v>
      </c>
      <c r="AA227" s="161"/>
    </row>
    <row r="228" spans="1:27" s="158" customFormat="1" x14ac:dyDescent="0.2">
      <c r="A228" s="283" t="s">
        <v>518</v>
      </c>
      <c r="B228" s="283" t="s">
        <v>519</v>
      </c>
      <c r="C228" s="283" t="s">
        <v>742</v>
      </c>
      <c r="D228" s="283"/>
      <c r="E228" s="436">
        <v>35</v>
      </c>
      <c r="F228" s="449">
        <v>6</v>
      </c>
      <c r="G228" s="445" t="s">
        <v>723</v>
      </c>
      <c r="H228" s="445" t="s">
        <v>723</v>
      </c>
      <c r="I228" s="445" t="s">
        <v>723</v>
      </c>
      <c r="J228" s="445" t="s">
        <v>723</v>
      </c>
      <c r="K228" s="445" t="s">
        <v>723</v>
      </c>
      <c r="L228" s="447">
        <v>8</v>
      </c>
      <c r="M228" s="448">
        <v>0.23</v>
      </c>
      <c r="N228" s="447">
        <v>8</v>
      </c>
      <c r="O228" s="445" t="s">
        <v>723</v>
      </c>
      <c r="P228" s="445" t="s">
        <v>723</v>
      </c>
      <c r="Q228" s="456">
        <v>21</v>
      </c>
      <c r="R228" s="447">
        <v>9</v>
      </c>
      <c r="S228" s="445" t="s">
        <v>723</v>
      </c>
      <c r="T228" s="445">
        <v>69</v>
      </c>
      <c r="U228" s="447">
        <v>9</v>
      </c>
      <c r="V228" s="447" t="s">
        <v>723</v>
      </c>
      <c r="W228" s="445">
        <v>88</v>
      </c>
      <c r="X228" s="463">
        <v>2.52</v>
      </c>
      <c r="Y228" s="466" t="s">
        <v>723</v>
      </c>
      <c r="AA228" s="161"/>
    </row>
    <row r="229" spans="1:27" s="158" customFormat="1" ht="14.1" customHeight="1" x14ac:dyDescent="0.2">
      <c r="A229" s="283" t="s">
        <v>210</v>
      </c>
      <c r="B229" s="283" t="s">
        <v>211</v>
      </c>
      <c r="C229" s="283" t="s">
        <v>744</v>
      </c>
      <c r="D229" s="283"/>
      <c r="E229" s="436">
        <v>48</v>
      </c>
      <c r="F229" s="449">
        <v>5</v>
      </c>
      <c r="G229" s="445" t="s">
        <v>723</v>
      </c>
      <c r="H229" s="445" t="s">
        <v>723</v>
      </c>
      <c r="I229" s="445" t="s">
        <v>723</v>
      </c>
      <c r="J229" s="445" t="s">
        <v>723</v>
      </c>
      <c r="K229" s="445" t="s">
        <v>723</v>
      </c>
      <c r="L229" s="447">
        <v>6</v>
      </c>
      <c r="M229" s="448">
        <v>0.12</v>
      </c>
      <c r="N229" s="445" t="s">
        <v>723</v>
      </c>
      <c r="O229" s="445" t="s">
        <v>723</v>
      </c>
      <c r="P229" s="445" t="s">
        <v>723</v>
      </c>
      <c r="Q229" s="456">
        <v>7</v>
      </c>
      <c r="R229" s="445" t="s">
        <v>723</v>
      </c>
      <c r="S229" s="447">
        <v>5</v>
      </c>
      <c r="T229" s="447" t="s">
        <v>723</v>
      </c>
      <c r="U229" s="445" t="s">
        <v>723</v>
      </c>
      <c r="V229" s="445" t="s">
        <v>723</v>
      </c>
      <c r="W229" s="445">
        <v>7</v>
      </c>
      <c r="X229" s="463">
        <v>0.15</v>
      </c>
      <c r="Y229" s="466" t="s">
        <v>723</v>
      </c>
      <c r="AA229" s="161"/>
    </row>
    <row r="230" spans="1:27" s="158" customFormat="1" ht="14.1" customHeight="1" x14ac:dyDescent="0.2">
      <c r="A230" s="283" t="s">
        <v>468</v>
      </c>
      <c r="B230" s="283" t="s">
        <v>469</v>
      </c>
      <c r="C230" s="283" t="s">
        <v>742</v>
      </c>
      <c r="D230" s="283"/>
      <c r="E230" s="436">
        <v>38</v>
      </c>
      <c r="F230" s="449">
        <v>16</v>
      </c>
      <c r="G230" s="445" t="s">
        <v>723</v>
      </c>
      <c r="H230" s="445" t="s">
        <v>723</v>
      </c>
      <c r="I230" s="445" t="s">
        <v>723</v>
      </c>
      <c r="J230" s="445" t="s">
        <v>723</v>
      </c>
      <c r="K230" s="445" t="s">
        <v>723</v>
      </c>
      <c r="L230" s="447">
        <v>24</v>
      </c>
      <c r="M230" s="448">
        <v>0.63</v>
      </c>
      <c r="N230" s="447">
        <v>8</v>
      </c>
      <c r="O230" s="445" t="s">
        <v>723</v>
      </c>
      <c r="P230" s="445" t="s">
        <v>723</v>
      </c>
      <c r="Q230" s="456">
        <v>40</v>
      </c>
      <c r="R230" s="445" t="s">
        <v>723</v>
      </c>
      <c r="S230" s="447">
        <v>9</v>
      </c>
      <c r="T230" s="447">
        <v>56</v>
      </c>
      <c r="U230" s="447" t="s">
        <v>723</v>
      </c>
      <c r="V230" s="445">
        <v>23</v>
      </c>
      <c r="W230" s="447">
        <v>92</v>
      </c>
      <c r="X230" s="463">
        <v>2.41</v>
      </c>
      <c r="Y230" s="467">
        <v>15</v>
      </c>
      <c r="AA230" s="161"/>
    </row>
    <row r="231" spans="1:27" s="158" customFormat="1" ht="14.1" customHeight="1" x14ac:dyDescent="0.2">
      <c r="A231" s="283" t="s">
        <v>139</v>
      </c>
      <c r="B231" s="283" t="s">
        <v>680</v>
      </c>
      <c r="C231" s="283" t="s">
        <v>744</v>
      </c>
      <c r="D231" s="283"/>
      <c r="E231" s="436">
        <v>16</v>
      </c>
      <c r="F231" s="444" t="s">
        <v>723</v>
      </c>
      <c r="G231" s="445" t="s">
        <v>723</v>
      </c>
      <c r="H231" s="445" t="s">
        <v>723</v>
      </c>
      <c r="I231" s="445" t="s">
        <v>723</v>
      </c>
      <c r="J231" s="445" t="s">
        <v>723</v>
      </c>
      <c r="K231" s="445" t="s">
        <v>723</v>
      </c>
      <c r="L231" s="445" t="s">
        <v>723</v>
      </c>
      <c r="M231" s="446" t="s">
        <v>619</v>
      </c>
      <c r="N231" s="445" t="s">
        <v>723</v>
      </c>
      <c r="O231" s="445" t="s">
        <v>723</v>
      </c>
      <c r="P231" s="447">
        <v>5</v>
      </c>
      <c r="Q231" s="456">
        <v>13</v>
      </c>
      <c r="R231" s="445" t="s">
        <v>723</v>
      </c>
      <c r="S231" s="445" t="s">
        <v>723</v>
      </c>
      <c r="T231" s="445" t="s">
        <v>723</v>
      </c>
      <c r="U231" s="445" t="s">
        <v>723</v>
      </c>
      <c r="V231" s="445" t="s">
        <v>723</v>
      </c>
      <c r="W231" s="445">
        <v>6</v>
      </c>
      <c r="X231" s="463">
        <v>0.38</v>
      </c>
      <c r="Y231" s="466" t="s">
        <v>723</v>
      </c>
      <c r="AA231" s="161"/>
    </row>
    <row r="232" spans="1:27" s="158" customFormat="1" ht="14.1" customHeight="1" x14ac:dyDescent="0.2">
      <c r="A232" s="283" t="s">
        <v>112</v>
      </c>
      <c r="B232" s="283" t="s">
        <v>113</v>
      </c>
      <c r="C232" s="283" t="s">
        <v>747</v>
      </c>
      <c r="D232" s="283"/>
      <c r="E232" s="436">
        <v>23</v>
      </c>
      <c r="F232" s="444" t="s">
        <v>723</v>
      </c>
      <c r="G232" s="445" t="s">
        <v>723</v>
      </c>
      <c r="H232" s="445" t="s">
        <v>723</v>
      </c>
      <c r="I232" s="445" t="s">
        <v>723</v>
      </c>
      <c r="J232" s="445" t="s">
        <v>723</v>
      </c>
      <c r="K232" s="445" t="s">
        <v>723</v>
      </c>
      <c r="L232" s="445" t="s">
        <v>723</v>
      </c>
      <c r="M232" s="446" t="s">
        <v>619</v>
      </c>
      <c r="N232" s="445" t="s">
        <v>723</v>
      </c>
      <c r="O232" s="445" t="s">
        <v>723</v>
      </c>
      <c r="P232" s="445" t="s">
        <v>723</v>
      </c>
      <c r="Q232" s="457" t="s">
        <v>723</v>
      </c>
      <c r="R232" s="445" t="s">
        <v>723</v>
      </c>
      <c r="S232" s="445" t="s">
        <v>723</v>
      </c>
      <c r="T232" s="445" t="s">
        <v>723</v>
      </c>
      <c r="U232" s="445" t="s">
        <v>723</v>
      </c>
      <c r="V232" s="445">
        <v>5</v>
      </c>
      <c r="W232" s="447">
        <v>7</v>
      </c>
      <c r="X232" s="463">
        <v>0.3</v>
      </c>
      <c r="Y232" s="466" t="s">
        <v>723</v>
      </c>
      <c r="AA232" s="161"/>
    </row>
    <row r="233" spans="1:27" s="158" customFormat="1" ht="14.1" customHeight="1" x14ac:dyDescent="0.2">
      <c r="A233" s="283" t="s">
        <v>55</v>
      </c>
      <c r="B233" s="283" t="s">
        <v>56</v>
      </c>
      <c r="C233" s="283" t="s">
        <v>743</v>
      </c>
      <c r="D233" s="283"/>
      <c r="E233" s="436">
        <v>111</v>
      </c>
      <c r="F233" s="449">
        <v>54</v>
      </c>
      <c r="G233" s="447">
        <v>6</v>
      </c>
      <c r="H233" s="447">
        <v>5</v>
      </c>
      <c r="I233" s="445" t="s">
        <v>723</v>
      </c>
      <c r="J233" s="447">
        <v>7</v>
      </c>
      <c r="K233" s="445" t="s">
        <v>723</v>
      </c>
      <c r="L233" s="447">
        <v>77</v>
      </c>
      <c r="M233" s="448">
        <v>0.69</v>
      </c>
      <c r="N233" s="447">
        <v>23</v>
      </c>
      <c r="O233" s="447">
        <v>117</v>
      </c>
      <c r="P233" s="447">
        <v>94</v>
      </c>
      <c r="Q233" s="456">
        <v>311</v>
      </c>
      <c r="R233" s="447">
        <v>14</v>
      </c>
      <c r="S233" s="447">
        <v>15</v>
      </c>
      <c r="T233" s="447">
        <v>38</v>
      </c>
      <c r="U233" s="447" t="s">
        <v>723</v>
      </c>
      <c r="V233" s="445" t="s">
        <v>723</v>
      </c>
      <c r="W233" s="445">
        <v>67</v>
      </c>
      <c r="X233" s="463">
        <v>0.6</v>
      </c>
      <c r="Y233" s="467">
        <v>65</v>
      </c>
      <c r="AA233" s="161"/>
    </row>
    <row r="234" spans="1:27" s="158" customFormat="1" ht="14.1" customHeight="1" x14ac:dyDescent="0.2">
      <c r="A234" s="283" t="s">
        <v>260</v>
      </c>
      <c r="B234" s="283" t="s">
        <v>261</v>
      </c>
      <c r="C234" s="283" t="s">
        <v>749</v>
      </c>
      <c r="D234" s="283"/>
      <c r="E234" s="436">
        <v>128</v>
      </c>
      <c r="F234" s="449">
        <v>59</v>
      </c>
      <c r="G234" s="447">
        <v>14</v>
      </c>
      <c r="H234" s="447">
        <v>17</v>
      </c>
      <c r="I234" s="445" t="s">
        <v>723</v>
      </c>
      <c r="J234" s="445" t="s">
        <v>723</v>
      </c>
      <c r="K234" s="447">
        <v>23</v>
      </c>
      <c r="L234" s="447">
        <v>128</v>
      </c>
      <c r="M234" s="448">
        <v>1</v>
      </c>
      <c r="N234" s="447">
        <v>19</v>
      </c>
      <c r="O234" s="447">
        <v>20</v>
      </c>
      <c r="P234" s="447">
        <v>12</v>
      </c>
      <c r="Q234" s="456">
        <v>179</v>
      </c>
      <c r="R234" s="447">
        <v>13</v>
      </c>
      <c r="S234" s="445" t="s">
        <v>723</v>
      </c>
      <c r="T234" s="445" t="s">
        <v>723</v>
      </c>
      <c r="U234" s="445" t="s">
        <v>723</v>
      </c>
      <c r="V234" s="445">
        <v>27</v>
      </c>
      <c r="W234" s="447">
        <v>42</v>
      </c>
      <c r="X234" s="463">
        <v>0.33</v>
      </c>
      <c r="Y234" s="466" t="s">
        <v>723</v>
      </c>
      <c r="AA234" s="161"/>
    </row>
    <row r="235" spans="1:27" s="158" customFormat="1" ht="14.1" customHeight="1" x14ac:dyDescent="0.2">
      <c r="A235" s="283" t="s">
        <v>114</v>
      </c>
      <c r="B235" s="283" t="s">
        <v>115</v>
      </c>
      <c r="C235" s="283" t="s">
        <v>747</v>
      </c>
      <c r="D235" s="283"/>
      <c r="E235" s="436">
        <v>50</v>
      </c>
      <c r="F235" s="444" t="s">
        <v>723</v>
      </c>
      <c r="G235" s="445" t="s">
        <v>723</v>
      </c>
      <c r="H235" s="445" t="s">
        <v>723</v>
      </c>
      <c r="I235" s="445" t="s">
        <v>723</v>
      </c>
      <c r="J235" s="445" t="s">
        <v>723</v>
      </c>
      <c r="K235" s="445" t="s">
        <v>723</v>
      </c>
      <c r="L235" s="447">
        <v>18</v>
      </c>
      <c r="M235" s="448">
        <v>0.36</v>
      </c>
      <c r="N235" s="445" t="s">
        <v>723</v>
      </c>
      <c r="O235" s="445" t="s">
        <v>723</v>
      </c>
      <c r="P235" s="447">
        <v>19</v>
      </c>
      <c r="Q235" s="456">
        <v>46</v>
      </c>
      <c r="R235" s="445" t="s">
        <v>723</v>
      </c>
      <c r="S235" s="445" t="s">
        <v>723</v>
      </c>
      <c r="T235" s="445">
        <v>13</v>
      </c>
      <c r="U235" s="447">
        <v>20</v>
      </c>
      <c r="V235" s="447" t="s">
        <v>723</v>
      </c>
      <c r="W235" s="445">
        <v>37</v>
      </c>
      <c r="X235" s="463">
        <v>0.74</v>
      </c>
      <c r="Y235" s="466" t="s">
        <v>723</v>
      </c>
      <c r="AA235" s="161"/>
    </row>
    <row r="236" spans="1:27" s="158" customFormat="1" ht="14.1" customHeight="1" x14ac:dyDescent="0.2">
      <c r="A236" s="283" t="s">
        <v>598</v>
      </c>
      <c r="B236" s="283" t="s">
        <v>599</v>
      </c>
      <c r="C236" s="283" t="s">
        <v>748</v>
      </c>
      <c r="D236" s="283"/>
      <c r="E236" s="436">
        <v>52</v>
      </c>
      <c r="F236" s="449">
        <v>12</v>
      </c>
      <c r="G236" s="445" t="s">
        <v>723</v>
      </c>
      <c r="H236" s="445" t="s">
        <v>723</v>
      </c>
      <c r="I236" s="445" t="s">
        <v>723</v>
      </c>
      <c r="J236" s="445" t="s">
        <v>723</v>
      </c>
      <c r="K236" s="445" t="s">
        <v>723</v>
      </c>
      <c r="L236" s="447">
        <v>13</v>
      </c>
      <c r="M236" s="448">
        <v>0.25</v>
      </c>
      <c r="N236" s="445" t="s">
        <v>723</v>
      </c>
      <c r="O236" s="445" t="s">
        <v>723</v>
      </c>
      <c r="P236" s="447">
        <v>9</v>
      </c>
      <c r="Q236" s="456">
        <v>30</v>
      </c>
      <c r="R236" s="447">
        <v>5</v>
      </c>
      <c r="S236" s="447">
        <v>15</v>
      </c>
      <c r="T236" s="447" t="s">
        <v>723</v>
      </c>
      <c r="U236" s="445" t="s">
        <v>723</v>
      </c>
      <c r="V236" s="445" t="s">
        <v>723</v>
      </c>
      <c r="W236" s="445">
        <v>20</v>
      </c>
      <c r="X236" s="463">
        <v>0.38</v>
      </c>
      <c r="Y236" s="466" t="s">
        <v>723</v>
      </c>
      <c r="AA236" s="161"/>
    </row>
    <row r="237" spans="1:27" s="158" customFormat="1" ht="14.1" customHeight="1" x14ac:dyDescent="0.2">
      <c r="A237" s="283" t="s">
        <v>93</v>
      </c>
      <c r="B237" s="283" t="s">
        <v>94</v>
      </c>
      <c r="C237" s="283" t="s">
        <v>743</v>
      </c>
      <c r="D237" s="283"/>
      <c r="E237" s="436">
        <v>121</v>
      </c>
      <c r="F237" s="449">
        <v>14</v>
      </c>
      <c r="G237" s="445" t="s">
        <v>723</v>
      </c>
      <c r="H237" s="445" t="s">
        <v>723</v>
      </c>
      <c r="I237" s="445" t="s">
        <v>723</v>
      </c>
      <c r="J237" s="445" t="s">
        <v>723</v>
      </c>
      <c r="K237" s="445" t="s">
        <v>723</v>
      </c>
      <c r="L237" s="447">
        <v>16</v>
      </c>
      <c r="M237" s="448">
        <v>0.13</v>
      </c>
      <c r="N237" s="445" t="s">
        <v>723</v>
      </c>
      <c r="O237" s="447">
        <v>15</v>
      </c>
      <c r="P237" s="445" t="s">
        <v>723</v>
      </c>
      <c r="Q237" s="456">
        <v>41</v>
      </c>
      <c r="R237" s="445" t="s">
        <v>723</v>
      </c>
      <c r="S237" s="445" t="s">
        <v>723</v>
      </c>
      <c r="T237" s="445" t="s">
        <v>723</v>
      </c>
      <c r="U237" s="445" t="s">
        <v>723</v>
      </c>
      <c r="V237" s="445" t="s">
        <v>723</v>
      </c>
      <c r="W237" s="445">
        <v>5</v>
      </c>
      <c r="X237" s="463">
        <v>0.04</v>
      </c>
      <c r="Y237" s="466" t="s">
        <v>723</v>
      </c>
      <c r="AA237" s="161"/>
    </row>
    <row r="238" spans="1:27" s="158" customFormat="1" ht="14.1" customHeight="1" x14ac:dyDescent="0.2">
      <c r="A238" s="283" t="s">
        <v>116</v>
      </c>
      <c r="B238" s="283" t="s">
        <v>117</v>
      </c>
      <c r="C238" s="283" t="s">
        <v>747</v>
      </c>
      <c r="D238" s="283"/>
      <c r="E238" s="436">
        <v>36</v>
      </c>
      <c r="F238" s="449">
        <v>5</v>
      </c>
      <c r="G238" s="445" t="s">
        <v>723</v>
      </c>
      <c r="H238" s="445" t="s">
        <v>723</v>
      </c>
      <c r="I238" s="445" t="s">
        <v>723</v>
      </c>
      <c r="J238" s="445" t="s">
        <v>723</v>
      </c>
      <c r="K238" s="445" t="s">
        <v>723</v>
      </c>
      <c r="L238" s="447">
        <v>6</v>
      </c>
      <c r="M238" s="448">
        <v>0.17</v>
      </c>
      <c r="N238" s="445" t="s">
        <v>723</v>
      </c>
      <c r="O238" s="445" t="s">
        <v>723</v>
      </c>
      <c r="P238" s="445" t="s">
        <v>723</v>
      </c>
      <c r="Q238" s="456">
        <v>13</v>
      </c>
      <c r="R238" s="445" t="s">
        <v>723</v>
      </c>
      <c r="S238" s="445" t="s">
        <v>723</v>
      </c>
      <c r="T238" s="445" t="s">
        <v>723</v>
      </c>
      <c r="U238" s="445" t="s">
        <v>723</v>
      </c>
      <c r="V238" s="445" t="s">
        <v>723</v>
      </c>
      <c r="W238" s="445">
        <v>7</v>
      </c>
      <c r="X238" s="463">
        <v>0.19</v>
      </c>
      <c r="Y238" s="466" t="s">
        <v>723</v>
      </c>
      <c r="AA238" s="161"/>
    </row>
    <row r="239" spans="1:27" s="158" customFormat="1" ht="14.1" customHeight="1" x14ac:dyDescent="0.2">
      <c r="A239" s="283" t="s">
        <v>486</v>
      </c>
      <c r="B239" s="283" t="s">
        <v>487</v>
      </c>
      <c r="C239" s="283" t="s">
        <v>742</v>
      </c>
      <c r="D239" s="283"/>
      <c r="E239" s="436">
        <v>49</v>
      </c>
      <c r="F239" s="444" t="s">
        <v>723</v>
      </c>
      <c r="G239" s="445" t="s">
        <v>723</v>
      </c>
      <c r="H239" s="445" t="s">
        <v>723</v>
      </c>
      <c r="I239" s="445" t="s">
        <v>723</v>
      </c>
      <c r="J239" s="445" t="s">
        <v>723</v>
      </c>
      <c r="K239" s="445" t="s">
        <v>723</v>
      </c>
      <c r="L239" s="445" t="s">
        <v>723</v>
      </c>
      <c r="M239" s="446" t="s">
        <v>619</v>
      </c>
      <c r="N239" s="445" t="s">
        <v>723</v>
      </c>
      <c r="O239" s="447">
        <v>5</v>
      </c>
      <c r="P239" s="445" t="s">
        <v>723</v>
      </c>
      <c r="Q239" s="456">
        <v>14</v>
      </c>
      <c r="R239" s="447">
        <v>5</v>
      </c>
      <c r="S239" s="445" t="s">
        <v>723</v>
      </c>
      <c r="T239" s="445">
        <v>52</v>
      </c>
      <c r="U239" s="447" t="s">
        <v>723</v>
      </c>
      <c r="V239" s="445" t="s">
        <v>723</v>
      </c>
      <c r="W239" s="445">
        <v>57</v>
      </c>
      <c r="X239" s="463">
        <v>1.1599999999999999</v>
      </c>
      <c r="Y239" s="466" t="s">
        <v>723</v>
      </c>
      <c r="AA239" s="161"/>
    </row>
    <row r="240" spans="1:27" s="158" customFormat="1" ht="14.1" customHeight="1" x14ac:dyDescent="0.2">
      <c r="A240" s="283" t="s">
        <v>124</v>
      </c>
      <c r="B240" s="283" t="s">
        <v>125</v>
      </c>
      <c r="C240" s="283" t="s">
        <v>747</v>
      </c>
      <c r="D240" s="283"/>
      <c r="E240" s="436">
        <v>240</v>
      </c>
      <c r="F240" s="449">
        <v>72</v>
      </c>
      <c r="G240" s="447">
        <v>19</v>
      </c>
      <c r="H240" s="447">
        <v>15</v>
      </c>
      <c r="I240" s="447">
        <v>10</v>
      </c>
      <c r="J240" s="445" t="s">
        <v>723</v>
      </c>
      <c r="K240" s="445" t="s">
        <v>723</v>
      </c>
      <c r="L240" s="447">
        <v>123</v>
      </c>
      <c r="M240" s="448">
        <v>0.51</v>
      </c>
      <c r="N240" s="447">
        <v>27</v>
      </c>
      <c r="O240" s="447">
        <v>97</v>
      </c>
      <c r="P240" s="447">
        <v>68</v>
      </c>
      <c r="Q240" s="456">
        <v>315</v>
      </c>
      <c r="R240" s="445" t="s">
        <v>723</v>
      </c>
      <c r="S240" s="445" t="s">
        <v>723</v>
      </c>
      <c r="T240" s="445">
        <v>92</v>
      </c>
      <c r="U240" s="447" t="s">
        <v>723</v>
      </c>
      <c r="V240" s="445" t="s">
        <v>723</v>
      </c>
      <c r="W240" s="445">
        <v>94</v>
      </c>
      <c r="X240" s="463">
        <v>0.39</v>
      </c>
      <c r="Y240" s="467">
        <v>40</v>
      </c>
      <c r="AA240" s="161"/>
    </row>
    <row r="241" spans="1:27" s="158" customFormat="1" ht="14.1" customHeight="1" x14ac:dyDescent="0.2">
      <c r="A241" s="283" t="s">
        <v>488</v>
      </c>
      <c r="B241" s="283" t="s">
        <v>489</v>
      </c>
      <c r="C241" s="283" t="s">
        <v>742</v>
      </c>
      <c r="D241" s="283"/>
      <c r="E241" s="436">
        <v>50</v>
      </c>
      <c r="F241" s="444" t="s">
        <v>723</v>
      </c>
      <c r="G241" s="445" t="s">
        <v>723</v>
      </c>
      <c r="H241" s="445" t="s">
        <v>723</v>
      </c>
      <c r="I241" s="445" t="s">
        <v>723</v>
      </c>
      <c r="J241" s="445" t="s">
        <v>723</v>
      </c>
      <c r="K241" s="445" t="s">
        <v>723</v>
      </c>
      <c r="L241" s="447">
        <v>13</v>
      </c>
      <c r="M241" s="448">
        <v>0.26</v>
      </c>
      <c r="N241" s="445" t="s">
        <v>723</v>
      </c>
      <c r="O241" s="445" t="s">
        <v>723</v>
      </c>
      <c r="P241" s="447">
        <v>24</v>
      </c>
      <c r="Q241" s="456">
        <v>51</v>
      </c>
      <c r="R241" s="447">
        <v>39</v>
      </c>
      <c r="S241" s="445" t="s">
        <v>723</v>
      </c>
      <c r="T241" s="445" t="s">
        <v>723</v>
      </c>
      <c r="U241" s="445" t="s">
        <v>723</v>
      </c>
      <c r="V241" s="445">
        <v>7</v>
      </c>
      <c r="W241" s="447">
        <v>50</v>
      </c>
      <c r="X241" s="463">
        <v>1</v>
      </c>
      <c r="Y241" s="466" t="s">
        <v>723</v>
      </c>
      <c r="AA241" s="161"/>
    </row>
    <row r="242" spans="1:27" s="158" customFormat="1" ht="14.1" customHeight="1" x14ac:dyDescent="0.2">
      <c r="A242" s="283" t="s">
        <v>213</v>
      </c>
      <c r="B242" s="283" t="s">
        <v>681</v>
      </c>
      <c r="C242" s="283" t="s">
        <v>749</v>
      </c>
      <c r="D242" s="283"/>
      <c r="E242" s="436">
        <v>136</v>
      </c>
      <c r="F242" s="449">
        <v>51</v>
      </c>
      <c r="G242" s="445" t="s">
        <v>723</v>
      </c>
      <c r="H242" s="445" t="s">
        <v>723</v>
      </c>
      <c r="I242" s="445" t="s">
        <v>723</v>
      </c>
      <c r="J242" s="445" t="s">
        <v>723</v>
      </c>
      <c r="K242" s="445" t="s">
        <v>723</v>
      </c>
      <c r="L242" s="447">
        <v>52</v>
      </c>
      <c r="M242" s="448">
        <v>0.38</v>
      </c>
      <c r="N242" s="447">
        <v>9</v>
      </c>
      <c r="O242" s="447">
        <v>80</v>
      </c>
      <c r="P242" s="447">
        <v>44</v>
      </c>
      <c r="Q242" s="456">
        <v>185</v>
      </c>
      <c r="R242" s="447">
        <v>25</v>
      </c>
      <c r="S242" s="447">
        <v>14</v>
      </c>
      <c r="T242" s="447">
        <v>40</v>
      </c>
      <c r="U242" s="447" t="s">
        <v>723</v>
      </c>
      <c r="V242" s="445" t="s">
        <v>723</v>
      </c>
      <c r="W242" s="445">
        <v>91</v>
      </c>
      <c r="X242" s="463">
        <v>0.67</v>
      </c>
      <c r="Y242" s="467">
        <v>69</v>
      </c>
      <c r="AA242" s="161"/>
    </row>
    <row r="243" spans="1:27" s="158" customFormat="1" ht="14.1" customHeight="1" x14ac:dyDescent="0.2">
      <c r="A243" s="283" t="s">
        <v>429</v>
      </c>
      <c r="B243" s="283" t="s">
        <v>682</v>
      </c>
      <c r="C243" s="283" t="s">
        <v>742</v>
      </c>
      <c r="D243" s="283"/>
      <c r="E243" s="436">
        <v>55</v>
      </c>
      <c r="F243" s="449">
        <v>22</v>
      </c>
      <c r="G243" s="447">
        <v>13</v>
      </c>
      <c r="H243" s="447">
        <v>18</v>
      </c>
      <c r="I243" s="445" t="s">
        <v>723</v>
      </c>
      <c r="J243" s="447">
        <v>5</v>
      </c>
      <c r="K243" s="445" t="s">
        <v>723</v>
      </c>
      <c r="L243" s="447">
        <v>60</v>
      </c>
      <c r="M243" s="448">
        <v>1.1000000000000001</v>
      </c>
      <c r="N243" s="447">
        <v>16</v>
      </c>
      <c r="O243" s="447">
        <v>13</v>
      </c>
      <c r="P243" s="447">
        <v>15</v>
      </c>
      <c r="Q243" s="456">
        <v>104</v>
      </c>
      <c r="R243" s="445" t="s">
        <v>723</v>
      </c>
      <c r="S243" s="445" t="s">
        <v>723</v>
      </c>
      <c r="T243" s="445">
        <v>62</v>
      </c>
      <c r="U243" s="447">
        <v>66</v>
      </c>
      <c r="V243" s="447">
        <v>140</v>
      </c>
      <c r="W243" s="447">
        <v>320</v>
      </c>
      <c r="X243" s="463">
        <v>5.84</v>
      </c>
      <c r="Y243" s="466" t="s">
        <v>723</v>
      </c>
      <c r="AA243" s="161"/>
    </row>
    <row r="244" spans="1:27" s="158" customFormat="1" ht="14.1" customHeight="1" x14ac:dyDescent="0.2">
      <c r="A244" s="283" t="s">
        <v>262</v>
      </c>
      <c r="B244" s="283" t="s">
        <v>263</v>
      </c>
      <c r="C244" s="283" t="s">
        <v>749</v>
      </c>
      <c r="D244" s="283"/>
      <c r="E244" s="436">
        <v>89</v>
      </c>
      <c r="F244" s="449">
        <v>84</v>
      </c>
      <c r="G244" s="445" t="s">
        <v>723</v>
      </c>
      <c r="H244" s="447">
        <v>6</v>
      </c>
      <c r="I244" s="447">
        <v>6</v>
      </c>
      <c r="J244" s="445" t="s">
        <v>723</v>
      </c>
      <c r="K244" s="445" t="s">
        <v>723</v>
      </c>
      <c r="L244" s="447">
        <v>102</v>
      </c>
      <c r="M244" s="448">
        <v>1.1499999999999999</v>
      </c>
      <c r="N244" s="447">
        <v>7</v>
      </c>
      <c r="O244" s="447">
        <v>43</v>
      </c>
      <c r="P244" s="447">
        <v>30</v>
      </c>
      <c r="Q244" s="456">
        <v>182</v>
      </c>
      <c r="R244" s="445" t="s">
        <v>723</v>
      </c>
      <c r="S244" s="445" t="s">
        <v>723</v>
      </c>
      <c r="T244" s="445">
        <v>62</v>
      </c>
      <c r="U244" s="447">
        <v>32</v>
      </c>
      <c r="V244" s="447" t="s">
        <v>723</v>
      </c>
      <c r="W244" s="445">
        <v>94</v>
      </c>
      <c r="X244" s="463">
        <v>1.06</v>
      </c>
      <c r="Y244" s="467">
        <v>134</v>
      </c>
      <c r="AA244" s="161"/>
    </row>
    <row r="245" spans="1:27" s="158" customFormat="1" ht="14.1" customHeight="1" x14ac:dyDescent="0.2">
      <c r="A245" s="283" t="s">
        <v>438</v>
      </c>
      <c r="B245" s="283" t="s">
        <v>439</v>
      </c>
      <c r="C245" s="283" t="s">
        <v>742</v>
      </c>
      <c r="D245" s="283"/>
      <c r="E245" s="436">
        <v>28</v>
      </c>
      <c r="F245" s="449">
        <v>10</v>
      </c>
      <c r="G245" s="445" t="s">
        <v>723</v>
      </c>
      <c r="H245" s="445" t="s">
        <v>723</v>
      </c>
      <c r="I245" s="445" t="s">
        <v>723</v>
      </c>
      <c r="J245" s="445" t="s">
        <v>723</v>
      </c>
      <c r="K245" s="445" t="s">
        <v>723</v>
      </c>
      <c r="L245" s="447">
        <v>15</v>
      </c>
      <c r="M245" s="448">
        <v>0.54</v>
      </c>
      <c r="N245" s="445" t="s">
        <v>723</v>
      </c>
      <c r="O245" s="445" t="s">
        <v>723</v>
      </c>
      <c r="P245" s="447">
        <v>6</v>
      </c>
      <c r="Q245" s="456">
        <v>27</v>
      </c>
      <c r="R245" s="447">
        <v>30</v>
      </c>
      <c r="S245" s="445" t="s">
        <v>723</v>
      </c>
      <c r="T245" s="445">
        <v>22</v>
      </c>
      <c r="U245" s="447" t="s">
        <v>723</v>
      </c>
      <c r="V245" s="445">
        <v>11</v>
      </c>
      <c r="W245" s="447">
        <v>65</v>
      </c>
      <c r="X245" s="463">
        <v>2.33</v>
      </c>
      <c r="Y245" s="466" t="s">
        <v>723</v>
      </c>
      <c r="AA245" s="161"/>
    </row>
    <row r="246" spans="1:27" s="158" customFormat="1" ht="14.1" customHeight="1" x14ac:dyDescent="0.2">
      <c r="A246" s="283" t="s">
        <v>282</v>
      </c>
      <c r="B246" s="283" t="s">
        <v>283</v>
      </c>
      <c r="C246" s="283" t="s">
        <v>745</v>
      </c>
      <c r="D246" s="283"/>
      <c r="E246" s="436">
        <v>64</v>
      </c>
      <c r="F246" s="449">
        <v>40</v>
      </c>
      <c r="G246" s="445" t="s">
        <v>723</v>
      </c>
      <c r="H246" s="445" t="s">
        <v>723</v>
      </c>
      <c r="I246" s="445" t="s">
        <v>723</v>
      </c>
      <c r="J246" s="445" t="s">
        <v>723</v>
      </c>
      <c r="K246" s="445" t="s">
        <v>723</v>
      </c>
      <c r="L246" s="447">
        <v>45</v>
      </c>
      <c r="M246" s="448">
        <v>0.7</v>
      </c>
      <c r="N246" s="445" t="s">
        <v>723</v>
      </c>
      <c r="O246" s="447">
        <v>5</v>
      </c>
      <c r="P246" s="445" t="s">
        <v>723</v>
      </c>
      <c r="Q246" s="456">
        <v>58</v>
      </c>
      <c r="R246" s="445" t="s">
        <v>723</v>
      </c>
      <c r="S246" s="445" t="s">
        <v>723</v>
      </c>
      <c r="T246" s="445">
        <v>46</v>
      </c>
      <c r="U246" s="447" t="s">
        <v>723</v>
      </c>
      <c r="V246" s="445" t="s">
        <v>723</v>
      </c>
      <c r="W246" s="445">
        <v>50</v>
      </c>
      <c r="X246" s="463">
        <v>0.78</v>
      </c>
      <c r="Y246" s="466" t="s">
        <v>723</v>
      </c>
      <c r="AA246" s="161"/>
    </row>
    <row r="247" spans="1:27" s="158" customFormat="1" ht="14.1" customHeight="1" x14ac:dyDescent="0.2">
      <c r="A247" s="283" t="s">
        <v>154</v>
      </c>
      <c r="B247" s="283" t="s">
        <v>155</v>
      </c>
      <c r="C247" s="283" t="s">
        <v>744</v>
      </c>
      <c r="D247" s="283"/>
      <c r="E247" s="436">
        <v>42</v>
      </c>
      <c r="F247" s="449">
        <v>21</v>
      </c>
      <c r="G247" s="445" t="s">
        <v>723</v>
      </c>
      <c r="H247" s="445" t="s">
        <v>723</v>
      </c>
      <c r="I247" s="445" t="s">
        <v>723</v>
      </c>
      <c r="J247" s="445" t="s">
        <v>723</v>
      </c>
      <c r="K247" s="445" t="s">
        <v>723</v>
      </c>
      <c r="L247" s="447">
        <v>22</v>
      </c>
      <c r="M247" s="448">
        <v>0.52</v>
      </c>
      <c r="N247" s="445" t="s">
        <v>723</v>
      </c>
      <c r="O247" s="445" t="s">
        <v>723</v>
      </c>
      <c r="P247" s="447">
        <v>18</v>
      </c>
      <c r="Q247" s="456">
        <v>43</v>
      </c>
      <c r="R247" s="445" t="s">
        <v>723</v>
      </c>
      <c r="S247" s="445" t="s">
        <v>723</v>
      </c>
      <c r="T247" s="445" t="s">
        <v>723</v>
      </c>
      <c r="U247" s="445" t="s">
        <v>723</v>
      </c>
      <c r="V247" s="445" t="s">
        <v>723</v>
      </c>
      <c r="W247" s="445">
        <v>5</v>
      </c>
      <c r="X247" s="463">
        <v>0.12</v>
      </c>
      <c r="Y247" s="467">
        <v>24</v>
      </c>
      <c r="AA247" s="161"/>
    </row>
    <row r="248" spans="1:27" s="158" customFormat="1" ht="14.1" customHeight="1" x14ac:dyDescent="0.2">
      <c r="A248" s="283" t="s">
        <v>552</v>
      </c>
      <c r="B248" s="283" t="s">
        <v>683</v>
      </c>
      <c r="C248" s="283" t="s">
        <v>748</v>
      </c>
      <c r="D248" s="283"/>
      <c r="E248" s="436">
        <v>115</v>
      </c>
      <c r="F248" s="449">
        <v>22</v>
      </c>
      <c r="G248" s="445" t="s">
        <v>723</v>
      </c>
      <c r="H248" s="445" t="s">
        <v>723</v>
      </c>
      <c r="I248" s="445" t="s">
        <v>723</v>
      </c>
      <c r="J248" s="445" t="s">
        <v>723</v>
      </c>
      <c r="K248" s="445" t="s">
        <v>723</v>
      </c>
      <c r="L248" s="447">
        <v>32</v>
      </c>
      <c r="M248" s="448">
        <v>0.28000000000000003</v>
      </c>
      <c r="N248" s="447">
        <v>16</v>
      </c>
      <c r="O248" s="447">
        <v>6</v>
      </c>
      <c r="P248" s="447">
        <v>14</v>
      </c>
      <c r="Q248" s="456">
        <v>68</v>
      </c>
      <c r="R248" s="445" t="s">
        <v>723</v>
      </c>
      <c r="S248" s="445" t="s">
        <v>723</v>
      </c>
      <c r="T248" s="445">
        <v>14</v>
      </c>
      <c r="U248" s="447">
        <v>12</v>
      </c>
      <c r="V248" s="447">
        <v>42</v>
      </c>
      <c r="W248" s="447">
        <v>75</v>
      </c>
      <c r="X248" s="463">
        <v>0.65</v>
      </c>
      <c r="Y248" s="466" t="s">
        <v>723</v>
      </c>
      <c r="AA248" s="161"/>
    </row>
    <row r="249" spans="1:27" s="158" customFormat="1" ht="14.1" customHeight="1" x14ac:dyDescent="0.2">
      <c r="A249" s="283" t="s">
        <v>564</v>
      </c>
      <c r="B249" s="283" t="s">
        <v>565</v>
      </c>
      <c r="C249" s="283" t="s">
        <v>748</v>
      </c>
      <c r="D249" s="283"/>
      <c r="E249" s="436">
        <v>38</v>
      </c>
      <c r="F249" s="444" t="s">
        <v>723</v>
      </c>
      <c r="G249" s="445" t="s">
        <v>723</v>
      </c>
      <c r="H249" s="445" t="s">
        <v>723</v>
      </c>
      <c r="I249" s="445" t="s">
        <v>723</v>
      </c>
      <c r="J249" s="445" t="s">
        <v>723</v>
      </c>
      <c r="K249" s="445" t="s">
        <v>723</v>
      </c>
      <c r="L249" s="445" t="s">
        <v>723</v>
      </c>
      <c r="M249" s="446" t="s">
        <v>619</v>
      </c>
      <c r="N249" s="445" t="s">
        <v>723</v>
      </c>
      <c r="O249" s="445" t="s">
        <v>723</v>
      </c>
      <c r="P249" s="445" t="s">
        <v>723</v>
      </c>
      <c r="Q249" s="457" t="s">
        <v>723</v>
      </c>
      <c r="R249" s="445" t="s">
        <v>723</v>
      </c>
      <c r="S249" s="445" t="s">
        <v>723</v>
      </c>
      <c r="T249" s="445" t="s">
        <v>723</v>
      </c>
      <c r="U249" s="445" t="s">
        <v>723</v>
      </c>
      <c r="V249" s="445" t="s">
        <v>723</v>
      </c>
      <c r="W249" s="445">
        <v>5</v>
      </c>
      <c r="X249" s="463">
        <v>0.13</v>
      </c>
      <c r="Y249" s="466" t="s">
        <v>723</v>
      </c>
      <c r="AA249" s="161"/>
    </row>
    <row r="250" spans="1:27" s="158" customFormat="1" ht="14.1" customHeight="1" x14ac:dyDescent="0.2">
      <c r="A250" s="283" t="s">
        <v>178</v>
      </c>
      <c r="B250" s="283" t="s">
        <v>179</v>
      </c>
      <c r="C250" s="283" t="s">
        <v>744</v>
      </c>
      <c r="D250" s="283"/>
      <c r="E250" s="436">
        <v>39</v>
      </c>
      <c r="F250" s="444" t="s">
        <v>723</v>
      </c>
      <c r="G250" s="445" t="s">
        <v>723</v>
      </c>
      <c r="H250" s="445" t="s">
        <v>723</v>
      </c>
      <c r="I250" s="445" t="s">
        <v>723</v>
      </c>
      <c r="J250" s="445" t="s">
        <v>723</v>
      </c>
      <c r="K250" s="445" t="s">
        <v>723</v>
      </c>
      <c r="L250" s="447">
        <v>7</v>
      </c>
      <c r="M250" s="448">
        <v>0.18</v>
      </c>
      <c r="N250" s="445" t="s">
        <v>723</v>
      </c>
      <c r="O250" s="445" t="s">
        <v>723</v>
      </c>
      <c r="P250" s="447">
        <v>11</v>
      </c>
      <c r="Q250" s="456">
        <v>25</v>
      </c>
      <c r="R250" s="445" t="s">
        <v>723</v>
      </c>
      <c r="S250" s="445" t="s">
        <v>723</v>
      </c>
      <c r="T250" s="445" t="s">
        <v>723</v>
      </c>
      <c r="U250" s="445" t="s">
        <v>723</v>
      </c>
      <c r="V250" s="445" t="s">
        <v>723</v>
      </c>
      <c r="W250" s="445">
        <v>26</v>
      </c>
      <c r="X250" s="463">
        <v>0.67</v>
      </c>
      <c r="Y250" s="466" t="s">
        <v>723</v>
      </c>
      <c r="AA250" s="161"/>
    </row>
    <row r="251" spans="1:27" s="158" customFormat="1" ht="14.1" customHeight="1" x14ac:dyDescent="0.2">
      <c r="A251" s="283" t="s">
        <v>180</v>
      </c>
      <c r="B251" s="283" t="s">
        <v>181</v>
      </c>
      <c r="C251" s="283" t="s">
        <v>744</v>
      </c>
      <c r="D251" s="283"/>
      <c r="E251" s="436">
        <v>61</v>
      </c>
      <c r="F251" s="449">
        <v>51</v>
      </c>
      <c r="G251" s="445" t="s">
        <v>723</v>
      </c>
      <c r="H251" s="445" t="s">
        <v>723</v>
      </c>
      <c r="I251" s="445" t="s">
        <v>723</v>
      </c>
      <c r="J251" s="445" t="s">
        <v>723</v>
      </c>
      <c r="K251" s="445" t="s">
        <v>723</v>
      </c>
      <c r="L251" s="447">
        <v>54</v>
      </c>
      <c r="M251" s="448">
        <v>0.89</v>
      </c>
      <c r="N251" s="445" t="s">
        <v>723</v>
      </c>
      <c r="O251" s="445" t="s">
        <v>723</v>
      </c>
      <c r="P251" s="447">
        <v>7</v>
      </c>
      <c r="Q251" s="456">
        <v>67</v>
      </c>
      <c r="R251" s="445" t="s">
        <v>723</v>
      </c>
      <c r="S251" s="445" t="s">
        <v>723</v>
      </c>
      <c r="T251" s="445">
        <v>19</v>
      </c>
      <c r="U251" s="447" t="s">
        <v>723</v>
      </c>
      <c r="V251" s="445" t="s">
        <v>723</v>
      </c>
      <c r="W251" s="445">
        <v>22</v>
      </c>
      <c r="X251" s="463">
        <v>0.36</v>
      </c>
      <c r="Y251" s="467">
        <v>36</v>
      </c>
      <c r="AA251" s="161"/>
    </row>
    <row r="252" spans="1:27" s="158" customFormat="1" ht="14.1" customHeight="1" x14ac:dyDescent="0.2">
      <c r="A252" s="283" t="s">
        <v>43</v>
      </c>
      <c r="B252" s="283" t="s">
        <v>44</v>
      </c>
      <c r="C252" s="283" t="s">
        <v>743</v>
      </c>
      <c r="D252" s="283"/>
      <c r="E252" s="436">
        <v>47</v>
      </c>
      <c r="F252" s="444" t="s">
        <v>723</v>
      </c>
      <c r="G252" s="445" t="s">
        <v>723</v>
      </c>
      <c r="H252" s="445" t="s">
        <v>723</v>
      </c>
      <c r="I252" s="445" t="s">
        <v>723</v>
      </c>
      <c r="J252" s="445" t="s">
        <v>723</v>
      </c>
      <c r="K252" s="445" t="s">
        <v>723</v>
      </c>
      <c r="L252" s="445" t="s">
        <v>723</v>
      </c>
      <c r="M252" s="446" t="s">
        <v>619</v>
      </c>
      <c r="N252" s="447">
        <v>5</v>
      </c>
      <c r="O252" s="447">
        <v>6</v>
      </c>
      <c r="P252" s="447">
        <v>8</v>
      </c>
      <c r="Q252" s="456">
        <v>22</v>
      </c>
      <c r="R252" s="445" t="s">
        <v>723</v>
      </c>
      <c r="S252" s="445" t="s">
        <v>723</v>
      </c>
      <c r="T252" s="445" t="s">
        <v>723</v>
      </c>
      <c r="U252" s="445" t="s">
        <v>723</v>
      </c>
      <c r="V252" s="445" t="s">
        <v>723</v>
      </c>
      <c r="W252" s="445" t="s">
        <v>619</v>
      </c>
      <c r="X252" s="446" t="s">
        <v>723</v>
      </c>
      <c r="Y252" s="466" t="s">
        <v>723</v>
      </c>
      <c r="AA252" s="161"/>
    </row>
    <row r="253" spans="1:27" s="158" customFormat="1" ht="14.1" customHeight="1" x14ac:dyDescent="0.2">
      <c r="A253" s="283" t="s">
        <v>340</v>
      </c>
      <c r="B253" s="283" t="s">
        <v>341</v>
      </c>
      <c r="C253" s="283" t="s">
        <v>745</v>
      </c>
      <c r="D253" s="283"/>
      <c r="E253" s="436">
        <v>57</v>
      </c>
      <c r="F253" s="444" t="s">
        <v>723</v>
      </c>
      <c r="G253" s="445" t="s">
        <v>723</v>
      </c>
      <c r="H253" s="445" t="s">
        <v>723</v>
      </c>
      <c r="I253" s="445" t="s">
        <v>723</v>
      </c>
      <c r="J253" s="445" t="s">
        <v>723</v>
      </c>
      <c r="K253" s="445" t="s">
        <v>723</v>
      </c>
      <c r="L253" s="447">
        <v>6</v>
      </c>
      <c r="M253" s="448">
        <v>0.11</v>
      </c>
      <c r="N253" s="445" t="s">
        <v>723</v>
      </c>
      <c r="O253" s="445" t="s">
        <v>723</v>
      </c>
      <c r="P253" s="445" t="s">
        <v>723</v>
      </c>
      <c r="Q253" s="456">
        <v>10</v>
      </c>
      <c r="R253" s="445" t="s">
        <v>723</v>
      </c>
      <c r="S253" s="445" t="s">
        <v>723</v>
      </c>
      <c r="T253" s="445">
        <v>6</v>
      </c>
      <c r="U253" s="447" t="s">
        <v>723</v>
      </c>
      <c r="V253" s="445" t="s">
        <v>723</v>
      </c>
      <c r="W253" s="445">
        <v>7</v>
      </c>
      <c r="X253" s="463">
        <v>0.12</v>
      </c>
      <c r="Y253" s="466" t="s">
        <v>723</v>
      </c>
      <c r="AA253" s="161"/>
    </row>
    <row r="254" spans="1:27" s="158" customFormat="1" ht="14.1" customHeight="1" x14ac:dyDescent="0.2">
      <c r="A254" s="283" t="s">
        <v>194</v>
      </c>
      <c r="B254" s="283" t="s">
        <v>195</v>
      </c>
      <c r="C254" s="283" t="s">
        <v>744</v>
      </c>
      <c r="D254" s="283"/>
      <c r="E254" s="436">
        <v>37</v>
      </c>
      <c r="F254" s="449">
        <v>7</v>
      </c>
      <c r="G254" s="445" t="s">
        <v>723</v>
      </c>
      <c r="H254" s="445" t="s">
        <v>723</v>
      </c>
      <c r="I254" s="445" t="s">
        <v>723</v>
      </c>
      <c r="J254" s="445" t="s">
        <v>723</v>
      </c>
      <c r="K254" s="445" t="s">
        <v>723</v>
      </c>
      <c r="L254" s="447">
        <v>9</v>
      </c>
      <c r="M254" s="448">
        <v>0.24</v>
      </c>
      <c r="N254" s="445" t="s">
        <v>723</v>
      </c>
      <c r="O254" s="445" t="s">
        <v>723</v>
      </c>
      <c r="P254" s="447">
        <v>5</v>
      </c>
      <c r="Q254" s="456">
        <v>18</v>
      </c>
      <c r="R254" s="445" t="s">
        <v>723</v>
      </c>
      <c r="S254" s="445" t="s">
        <v>723</v>
      </c>
      <c r="T254" s="445">
        <v>8</v>
      </c>
      <c r="U254" s="447" t="s">
        <v>723</v>
      </c>
      <c r="V254" s="445">
        <v>14</v>
      </c>
      <c r="W254" s="447">
        <v>29</v>
      </c>
      <c r="X254" s="463">
        <v>0.79</v>
      </c>
      <c r="Y254" s="466" t="s">
        <v>723</v>
      </c>
      <c r="AA254" s="161"/>
    </row>
    <row r="255" spans="1:27" s="158" customFormat="1" ht="14.1" customHeight="1" x14ac:dyDescent="0.2">
      <c r="A255" s="283" t="s">
        <v>502</v>
      </c>
      <c r="B255" s="283" t="s">
        <v>503</v>
      </c>
      <c r="C255" s="283" t="s">
        <v>742</v>
      </c>
      <c r="D255" s="283"/>
      <c r="E255" s="436">
        <v>57</v>
      </c>
      <c r="F255" s="449">
        <v>5</v>
      </c>
      <c r="G255" s="445" t="s">
        <v>723</v>
      </c>
      <c r="H255" s="445" t="s">
        <v>723</v>
      </c>
      <c r="I255" s="445" t="s">
        <v>723</v>
      </c>
      <c r="J255" s="445" t="s">
        <v>723</v>
      </c>
      <c r="K255" s="445" t="s">
        <v>723</v>
      </c>
      <c r="L255" s="447">
        <v>7</v>
      </c>
      <c r="M255" s="448">
        <v>0.12</v>
      </c>
      <c r="N255" s="445" t="s">
        <v>723</v>
      </c>
      <c r="O255" s="445" t="s">
        <v>723</v>
      </c>
      <c r="P255" s="445" t="s">
        <v>723</v>
      </c>
      <c r="Q255" s="456">
        <v>11</v>
      </c>
      <c r="R255" s="445" t="s">
        <v>723</v>
      </c>
      <c r="S255" s="447">
        <v>5</v>
      </c>
      <c r="T255" s="447">
        <v>9</v>
      </c>
      <c r="U255" s="447" t="s">
        <v>723</v>
      </c>
      <c r="V255" s="445" t="s">
        <v>723</v>
      </c>
      <c r="W255" s="445">
        <v>18</v>
      </c>
      <c r="X255" s="463">
        <v>0.32</v>
      </c>
      <c r="Y255" s="466" t="s">
        <v>723</v>
      </c>
      <c r="AA255" s="161"/>
    </row>
    <row r="256" spans="1:27" s="158" customFormat="1" ht="14.1" customHeight="1" x14ac:dyDescent="0.2">
      <c r="A256" s="283" t="s">
        <v>83</v>
      </c>
      <c r="B256" s="283" t="s">
        <v>84</v>
      </c>
      <c r="C256" s="283" t="s">
        <v>743</v>
      </c>
      <c r="D256" s="283"/>
      <c r="E256" s="436">
        <v>47</v>
      </c>
      <c r="F256" s="444" t="s">
        <v>723</v>
      </c>
      <c r="G256" s="445" t="s">
        <v>723</v>
      </c>
      <c r="H256" s="445" t="s">
        <v>723</v>
      </c>
      <c r="I256" s="445" t="s">
        <v>723</v>
      </c>
      <c r="J256" s="445" t="s">
        <v>723</v>
      </c>
      <c r="K256" s="445" t="s">
        <v>723</v>
      </c>
      <c r="L256" s="447">
        <v>9</v>
      </c>
      <c r="M256" s="448">
        <v>0.19</v>
      </c>
      <c r="N256" s="447">
        <v>6</v>
      </c>
      <c r="O256" s="445" t="s">
        <v>723</v>
      </c>
      <c r="P256" s="445" t="s">
        <v>723</v>
      </c>
      <c r="Q256" s="456">
        <v>19</v>
      </c>
      <c r="R256" s="445" t="s">
        <v>723</v>
      </c>
      <c r="S256" s="445" t="s">
        <v>723</v>
      </c>
      <c r="T256" s="445">
        <v>21</v>
      </c>
      <c r="U256" s="447" t="s">
        <v>723</v>
      </c>
      <c r="V256" s="445" t="s">
        <v>723</v>
      </c>
      <c r="W256" s="445">
        <v>24</v>
      </c>
      <c r="X256" s="463">
        <v>0.51</v>
      </c>
      <c r="Y256" s="466" t="s">
        <v>723</v>
      </c>
      <c r="AA256" s="161"/>
    </row>
    <row r="257" spans="1:28" s="158" customFormat="1" ht="14.1" customHeight="1" x14ac:dyDescent="0.2">
      <c r="A257" s="283" t="s">
        <v>600</v>
      </c>
      <c r="B257" s="283" t="s">
        <v>601</v>
      </c>
      <c r="C257" s="283" t="s">
        <v>748</v>
      </c>
      <c r="D257" s="283"/>
      <c r="E257" s="436">
        <v>73</v>
      </c>
      <c r="F257" s="444" t="s">
        <v>723</v>
      </c>
      <c r="G257" s="445" t="s">
        <v>723</v>
      </c>
      <c r="H257" s="445" t="s">
        <v>723</v>
      </c>
      <c r="I257" s="445" t="s">
        <v>723</v>
      </c>
      <c r="J257" s="445" t="s">
        <v>723</v>
      </c>
      <c r="K257" s="445" t="s">
        <v>723</v>
      </c>
      <c r="L257" s="447">
        <v>29</v>
      </c>
      <c r="M257" s="448">
        <v>0.4</v>
      </c>
      <c r="N257" s="445" t="s">
        <v>723</v>
      </c>
      <c r="O257" s="445" t="s">
        <v>723</v>
      </c>
      <c r="P257" s="445" t="s">
        <v>723</v>
      </c>
      <c r="Q257" s="456">
        <v>37</v>
      </c>
      <c r="R257" s="445" t="s">
        <v>723</v>
      </c>
      <c r="S257" s="447">
        <v>12</v>
      </c>
      <c r="T257" s="447">
        <v>14</v>
      </c>
      <c r="U257" s="447" t="s">
        <v>723</v>
      </c>
      <c r="V257" s="445" t="s">
        <v>723</v>
      </c>
      <c r="W257" s="445">
        <v>26</v>
      </c>
      <c r="X257" s="463">
        <v>0.36</v>
      </c>
      <c r="Y257" s="467">
        <v>33</v>
      </c>
      <c r="AA257" s="161"/>
    </row>
    <row r="258" spans="1:28" s="158" customFormat="1" ht="14.1" customHeight="1" x14ac:dyDescent="0.2">
      <c r="A258" s="283" t="s">
        <v>236</v>
      </c>
      <c r="B258" s="283" t="s">
        <v>237</v>
      </c>
      <c r="C258" s="283" t="s">
        <v>749</v>
      </c>
      <c r="D258" s="283"/>
      <c r="E258" s="436">
        <v>47</v>
      </c>
      <c r="F258" s="444" t="s">
        <v>723</v>
      </c>
      <c r="G258" s="445" t="s">
        <v>723</v>
      </c>
      <c r="H258" s="445" t="s">
        <v>723</v>
      </c>
      <c r="I258" s="445" t="s">
        <v>723</v>
      </c>
      <c r="J258" s="445" t="s">
        <v>723</v>
      </c>
      <c r="K258" s="445" t="s">
        <v>723</v>
      </c>
      <c r="L258" s="447">
        <v>6</v>
      </c>
      <c r="M258" s="448">
        <v>0.13</v>
      </c>
      <c r="N258" s="445" t="s">
        <v>723</v>
      </c>
      <c r="O258" s="445" t="s">
        <v>723</v>
      </c>
      <c r="P258" s="445" t="s">
        <v>723</v>
      </c>
      <c r="Q258" s="456">
        <v>6</v>
      </c>
      <c r="R258" s="445" t="s">
        <v>723</v>
      </c>
      <c r="S258" s="445" t="s">
        <v>723</v>
      </c>
      <c r="T258" s="445" t="s">
        <v>723</v>
      </c>
      <c r="U258" s="445" t="s">
        <v>723</v>
      </c>
      <c r="V258" s="445" t="s">
        <v>723</v>
      </c>
      <c r="W258" s="445" t="s">
        <v>619</v>
      </c>
      <c r="X258" s="446" t="s">
        <v>723</v>
      </c>
      <c r="Y258" s="466" t="s">
        <v>723</v>
      </c>
      <c r="AA258" s="161"/>
    </row>
    <row r="259" spans="1:28" s="158" customFormat="1" ht="14.1" customHeight="1" x14ac:dyDescent="0.2">
      <c r="A259" s="283" t="s">
        <v>23</v>
      </c>
      <c r="B259" s="283" t="s">
        <v>24</v>
      </c>
      <c r="C259" s="283" t="s">
        <v>750</v>
      </c>
      <c r="D259" s="283"/>
      <c r="E259" s="436">
        <v>69</v>
      </c>
      <c r="F259" s="449">
        <v>16</v>
      </c>
      <c r="G259" s="445" t="s">
        <v>723</v>
      </c>
      <c r="H259" s="445" t="s">
        <v>723</v>
      </c>
      <c r="I259" s="445" t="s">
        <v>723</v>
      </c>
      <c r="J259" s="445" t="s">
        <v>723</v>
      </c>
      <c r="K259" s="445" t="s">
        <v>723</v>
      </c>
      <c r="L259" s="447">
        <v>19</v>
      </c>
      <c r="M259" s="448">
        <v>0.28000000000000003</v>
      </c>
      <c r="N259" s="445" t="s">
        <v>723</v>
      </c>
      <c r="O259" s="445" t="s">
        <v>723</v>
      </c>
      <c r="P259" s="447">
        <v>20</v>
      </c>
      <c r="Q259" s="456">
        <v>40</v>
      </c>
      <c r="R259" s="445" t="s">
        <v>723</v>
      </c>
      <c r="S259" s="445" t="s">
        <v>723</v>
      </c>
      <c r="T259" s="445" t="s">
        <v>723</v>
      </c>
      <c r="U259" s="445" t="s">
        <v>723</v>
      </c>
      <c r="V259" s="445" t="s">
        <v>723</v>
      </c>
      <c r="W259" s="445" t="s">
        <v>619</v>
      </c>
      <c r="X259" s="446" t="s">
        <v>723</v>
      </c>
      <c r="Y259" s="467">
        <v>54</v>
      </c>
      <c r="AA259" s="161"/>
    </row>
    <row r="260" spans="1:28" s="158" customFormat="1" ht="14.1" customHeight="1" x14ac:dyDescent="0.2">
      <c r="A260" s="283" t="s">
        <v>430</v>
      </c>
      <c r="B260" s="283" t="s">
        <v>684</v>
      </c>
      <c r="C260" s="283" t="s">
        <v>742</v>
      </c>
      <c r="D260" s="283"/>
      <c r="E260" s="436">
        <v>103</v>
      </c>
      <c r="F260" s="449">
        <v>50</v>
      </c>
      <c r="G260" s="447">
        <v>6</v>
      </c>
      <c r="H260" s="447">
        <v>7</v>
      </c>
      <c r="I260" s="445" t="s">
        <v>723</v>
      </c>
      <c r="J260" s="445" t="s">
        <v>723</v>
      </c>
      <c r="K260" s="445" t="s">
        <v>723</v>
      </c>
      <c r="L260" s="447">
        <v>66</v>
      </c>
      <c r="M260" s="448">
        <v>0.64</v>
      </c>
      <c r="N260" s="447">
        <v>9</v>
      </c>
      <c r="O260" s="447">
        <v>6</v>
      </c>
      <c r="P260" s="447">
        <v>6</v>
      </c>
      <c r="Q260" s="456">
        <v>87</v>
      </c>
      <c r="R260" s="445" t="s">
        <v>723</v>
      </c>
      <c r="S260" s="445" t="s">
        <v>723</v>
      </c>
      <c r="T260" s="445">
        <v>112</v>
      </c>
      <c r="U260" s="447" t="s">
        <v>723</v>
      </c>
      <c r="V260" s="445">
        <v>57</v>
      </c>
      <c r="W260" s="447">
        <v>169</v>
      </c>
      <c r="X260" s="463">
        <v>1.64</v>
      </c>
      <c r="Y260" s="466" t="s">
        <v>723</v>
      </c>
      <c r="AA260" s="161"/>
    </row>
    <row r="261" spans="1:28" s="158" customFormat="1" ht="14.1" customHeight="1" x14ac:dyDescent="0.2">
      <c r="A261" s="283" t="s">
        <v>272</v>
      </c>
      <c r="B261" s="283" t="s">
        <v>685</v>
      </c>
      <c r="C261" s="283" t="s">
        <v>745</v>
      </c>
      <c r="D261" s="283"/>
      <c r="E261" s="436">
        <v>78</v>
      </c>
      <c r="F261" s="449">
        <v>25</v>
      </c>
      <c r="G261" s="445" t="s">
        <v>723</v>
      </c>
      <c r="H261" s="445" t="s">
        <v>723</v>
      </c>
      <c r="I261" s="445" t="s">
        <v>723</v>
      </c>
      <c r="J261" s="445" t="s">
        <v>723</v>
      </c>
      <c r="K261" s="445" t="s">
        <v>723</v>
      </c>
      <c r="L261" s="447">
        <v>30</v>
      </c>
      <c r="M261" s="448">
        <v>0.38</v>
      </c>
      <c r="N261" s="445" t="s">
        <v>723</v>
      </c>
      <c r="O261" s="445" t="s">
        <v>723</v>
      </c>
      <c r="P261" s="447">
        <v>11</v>
      </c>
      <c r="Q261" s="456">
        <v>51</v>
      </c>
      <c r="R261" s="445" t="s">
        <v>723</v>
      </c>
      <c r="S261" s="447">
        <v>67</v>
      </c>
      <c r="T261" s="447">
        <v>14</v>
      </c>
      <c r="U261" s="447" t="s">
        <v>723</v>
      </c>
      <c r="V261" s="445">
        <v>5</v>
      </c>
      <c r="W261" s="447">
        <v>86</v>
      </c>
      <c r="X261" s="463">
        <v>1.1000000000000001</v>
      </c>
      <c r="Y261" s="467">
        <v>6</v>
      </c>
      <c r="AA261" s="161"/>
    </row>
    <row r="262" spans="1:28" s="158" customFormat="1" ht="14.1" customHeight="1" x14ac:dyDescent="0.2">
      <c r="A262" s="283" t="s">
        <v>376</v>
      </c>
      <c r="B262" s="283" t="s">
        <v>377</v>
      </c>
      <c r="C262" s="283" t="s">
        <v>746</v>
      </c>
      <c r="D262" s="283"/>
      <c r="E262" s="436">
        <v>134</v>
      </c>
      <c r="F262" s="449">
        <v>37</v>
      </c>
      <c r="G262" s="447">
        <v>86</v>
      </c>
      <c r="H262" s="447">
        <v>8</v>
      </c>
      <c r="I262" s="447">
        <v>10</v>
      </c>
      <c r="J262" s="447">
        <v>6</v>
      </c>
      <c r="K262" s="447">
        <v>116</v>
      </c>
      <c r="L262" s="447">
        <v>263</v>
      </c>
      <c r="M262" s="448">
        <v>1.97</v>
      </c>
      <c r="N262" s="447">
        <v>56</v>
      </c>
      <c r="O262" s="447">
        <v>160</v>
      </c>
      <c r="P262" s="447">
        <v>100</v>
      </c>
      <c r="Q262" s="456">
        <v>579</v>
      </c>
      <c r="R262" s="447">
        <v>320</v>
      </c>
      <c r="S262" s="447">
        <v>333</v>
      </c>
      <c r="T262" s="447">
        <v>587</v>
      </c>
      <c r="U262" s="447">
        <v>172</v>
      </c>
      <c r="V262" s="447">
        <v>324</v>
      </c>
      <c r="W262" s="447">
        <v>1736</v>
      </c>
      <c r="X262" s="463">
        <v>13.01</v>
      </c>
      <c r="Y262" s="467">
        <v>354</v>
      </c>
      <c r="Z262" s="161"/>
      <c r="AA262" s="161"/>
      <c r="AB262" s="161"/>
    </row>
    <row r="263" spans="1:28" s="158" customFormat="1" ht="14.1" customHeight="1" x14ac:dyDescent="0.2">
      <c r="A263" s="283" t="s">
        <v>520</v>
      </c>
      <c r="B263" s="283" t="s">
        <v>521</v>
      </c>
      <c r="C263" s="283" t="s">
        <v>742</v>
      </c>
      <c r="D263" s="283"/>
      <c r="E263" s="436">
        <v>41</v>
      </c>
      <c r="F263" s="449">
        <v>14</v>
      </c>
      <c r="G263" s="445" t="s">
        <v>723</v>
      </c>
      <c r="H263" s="445" t="s">
        <v>723</v>
      </c>
      <c r="I263" s="445" t="s">
        <v>723</v>
      </c>
      <c r="J263" s="445" t="s">
        <v>723</v>
      </c>
      <c r="K263" s="447">
        <v>5</v>
      </c>
      <c r="L263" s="447">
        <v>20</v>
      </c>
      <c r="M263" s="448">
        <v>0.48</v>
      </c>
      <c r="N263" s="445" t="s">
        <v>723</v>
      </c>
      <c r="O263" s="445" t="s">
        <v>723</v>
      </c>
      <c r="P263" s="445" t="s">
        <v>723</v>
      </c>
      <c r="Q263" s="456">
        <v>22</v>
      </c>
      <c r="R263" s="447">
        <v>19</v>
      </c>
      <c r="S263" s="445" t="s">
        <v>723</v>
      </c>
      <c r="T263" s="445">
        <v>37</v>
      </c>
      <c r="U263" s="447" t="s">
        <v>723</v>
      </c>
      <c r="V263" s="445">
        <v>47</v>
      </c>
      <c r="W263" s="447">
        <v>104</v>
      </c>
      <c r="X263" s="463">
        <v>2.5099999999999998</v>
      </c>
      <c r="Y263" s="466" t="s">
        <v>723</v>
      </c>
      <c r="Z263" s="161"/>
      <c r="AA263" s="161"/>
      <c r="AB263" s="161"/>
    </row>
    <row r="264" spans="1:28" s="158" customFormat="1" ht="14.1" customHeight="1" x14ac:dyDescent="0.2">
      <c r="A264" s="283" t="s">
        <v>318</v>
      </c>
      <c r="B264" s="283" t="s">
        <v>319</v>
      </c>
      <c r="C264" s="283" t="s">
        <v>745</v>
      </c>
      <c r="D264" s="283"/>
      <c r="E264" s="436">
        <v>59</v>
      </c>
      <c r="F264" s="449">
        <v>15</v>
      </c>
      <c r="G264" s="445" t="s">
        <v>723</v>
      </c>
      <c r="H264" s="445" t="s">
        <v>723</v>
      </c>
      <c r="I264" s="447">
        <v>6</v>
      </c>
      <c r="J264" s="445" t="s">
        <v>723</v>
      </c>
      <c r="K264" s="445" t="s">
        <v>723</v>
      </c>
      <c r="L264" s="447">
        <v>27</v>
      </c>
      <c r="M264" s="448">
        <v>0.46</v>
      </c>
      <c r="N264" s="447">
        <v>8</v>
      </c>
      <c r="O264" s="445" t="s">
        <v>723</v>
      </c>
      <c r="P264" s="445" t="s">
        <v>723</v>
      </c>
      <c r="Q264" s="456">
        <v>39</v>
      </c>
      <c r="R264" s="445" t="s">
        <v>723</v>
      </c>
      <c r="S264" s="445" t="s">
        <v>723</v>
      </c>
      <c r="T264" s="445">
        <v>118</v>
      </c>
      <c r="U264" s="447" t="s">
        <v>723</v>
      </c>
      <c r="V264" s="445" t="s">
        <v>723</v>
      </c>
      <c r="W264" s="445">
        <v>123</v>
      </c>
      <c r="X264" s="463">
        <v>2.08</v>
      </c>
      <c r="Y264" s="466" t="s">
        <v>723</v>
      </c>
      <c r="Z264" s="161"/>
      <c r="AA264" s="161"/>
      <c r="AB264" s="161"/>
    </row>
    <row r="265" spans="1:28" s="158" customFormat="1" ht="14.1" customHeight="1" x14ac:dyDescent="0.2">
      <c r="A265" s="283" t="s">
        <v>350</v>
      </c>
      <c r="B265" s="283" t="s">
        <v>351</v>
      </c>
      <c r="C265" s="283" t="s">
        <v>745</v>
      </c>
      <c r="D265" s="283"/>
      <c r="E265" s="436">
        <v>48</v>
      </c>
      <c r="F265" s="444" t="s">
        <v>723</v>
      </c>
      <c r="G265" s="445" t="s">
        <v>723</v>
      </c>
      <c r="H265" s="445" t="s">
        <v>723</v>
      </c>
      <c r="I265" s="445" t="s">
        <v>723</v>
      </c>
      <c r="J265" s="445" t="s">
        <v>723</v>
      </c>
      <c r="K265" s="445" t="s">
        <v>723</v>
      </c>
      <c r="L265" s="447">
        <v>25</v>
      </c>
      <c r="M265" s="448">
        <v>0.53</v>
      </c>
      <c r="N265" s="445" t="s">
        <v>723</v>
      </c>
      <c r="O265" s="445" t="s">
        <v>723</v>
      </c>
      <c r="P265" s="447">
        <v>10</v>
      </c>
      <c r="Q265" s="456">
        <v>44</v>
      </c>
      <c r="R265" s="447">
        <v>7</v>
      </c>
      <c r="S265" s="447">
        <v>6</v>
      </c>
      <c r="T265" s="447">
        <v>13</v>
      </c>
      <c r="U265" s="447" t="s">
        <v>723</v>
      </c>
      <c r="V265" s="445" t="s">
        <v>723</v>
      </c>
      <c r="W265" s="445">
        <v>26</v>
      </c>
      <c r="X265" s="463">
        <v>0.55000000000000004</v>
      </c>
      <c r="Y265" s="467">
        <v>36</v>
      </c>
      <c r="Z265" s="161"/>
      <c r="AA265" s="161"/>
      <c r="AB265" s="161"/>
    </row>
    <row r="266" spans="1:28" s="158" customFormat="1" ht="14.1" customHeight="1" x14ac:dyDescent="0.2">
      <c r="A266" s="283" t="s">
        <v>95</v>
      </c>
      <c r="B266" s="283" t="s">
        <v>96</v>
      </c>
      <c r="C266" s="283" t="s">
        <v>743</v>
      </c>
      <c r="D266" s="283"/>
      <c r="E266" s="436">
        <v>78</v>
      </c>
      <c r="F266" s="449">
        <v>12</v>
      </c>
      <c r="G266" s="445" t="s">
        <v>723</v>
      </c>
      <c r="H266" s="445" t="s">
        <v>723</v>
      </c>
      <c r="I266" s="445" t="s">
        <v>723</v>
      </c>
      <c r="J266" s="445" t="s">
        <v>723</v>
      </c>
      <c r="K266" s="445" t="s">
        <v>723</v>
      </c>
      <c r="L266" s="447">
        <v>15</v>
      </c>
      <c r="M266" s="448">
        <v>0.19</v>
      </c>
      <c r="N266" s="445" t="s">
        <v>723</v>
      </c>
      <c r="O266" s="445" t="s">
        <v>723</v>
      </c>
      <c r="P266" s="445" t="s">
        <v>723</v>
      </c>
      <c r="Q266" s="456">
        <v>29</v>
      </c>
      <c r="R266" s="445" t="s">
        <v>723</v>
      </c>
      <c r="S266" s="445" t="s">
        <v>723</v>
      </c>
      <c r="T266" s="445" t="s">
        <v>723</v>
      </c>
      <c r="U266" s="445" t="s">
        <v>723</v>
      </c>
      <c r="V266" s="445">
        <v>9</v>
      </c>
      <c r="W266" s="447">
        <v>11</v>
      </c>
      <c r="X266" s="463">
        <v>0.14000000000000001</v>
      </c>
      <c r="Y266" s="467">
        <v>7</v>
      </c>
      <c r="Z266" s="161"/>
      <c r="AA266" s="161"/>
      <c r="AB266" s="161"/>
    </row>
    <row r="267" spans="1:28" s="158" customFormat="1" ht="14.1" customHeight="1" x14ac:dyDescent="0.2">
      <c r="A267" s="283" t="s">
        <v>238</v>
      </c>
      <c r="B267" s="283" t="s">
        <v>239</v>
      </c>
      <c r="C267" s="283" t="s">
        <v>749</v>
      </c>
      <c r="D267" s="283"/>
      <c r="E267" s="436">
        <v>58</v>
      </c>
      <c r="F267" s="444" t="s">
        <v>723</v>
      </c>
      <c r="G267" s="445" t="s">
        <v>723</v>
      </c>
      <c r="H267" s="445" t="s">
        <v>723</v>
      </c>
      <c r="I267" s="445" t="s">
        <v>723</v>
      </c>
      <c r="J267" s="445" t="s">
        <v>723</v>
      </c>
      <c r="K267" s="445" t="s">
        <v>723</v>
      </c>
      <c r="L267" s="447">
        <v>14</v>
      </c>
      <c r="M267" s="448">
        <v>0.24</v>
      </c>
      <c r="N267" s="445" t="s">
        <v>723</v>
      </c>
      <c r="O267" s="445" t="s">
        <v>723</v>
      </c>
      <c r="P267" s="445" t="s">
        <v>723</v>
      </c>
      <c r="Q267" s="456">
        <v>20</v>
      </c>
      <c r="R267" s="445" t="s">
        <v>723</v>
      </c>
      <c r="S267" s="445" t="s">
        <v>723</v>
      </c>
      <c r="T267" s="445" t="s">
        <v>723</v>
      </c>
      <c r="U267" s="445" t="s">
        <v>723</v>
      </c>
      <c r="V267" s="445" t="s">
        <v>723</v>
      </c>
      <c r="W267" s="445">
        <v>5</v>
      </c>
      <c r="X267" s="463">
        <v>0.09</v>
      </c>
      <c r="Y267" s="466" t="s">
        <v>723</v>
      </c>
      <c r="Z267" s="161"/>
      <c r="AA267" s="161"/>
      <c r="AB267" s="161"/>
    </row>
    <row r="268" spans="1:28" s="158" customFormat="1" ht="14.1" customHeight="1" x14ac:dyDescent="0.2">
      <c r="A268" s="283" t="s">
        <v>240</v>
      </c>
      <c r="B268" s="283" t="s">
        <v>241</v>
      </c>
      <c r="C268" s="283" t="s">
        <v>749</v>
      </c>
      <c r="D268" s="283"/>
      <c r="E268" s="436">
        <v>43</v>
      </c>
      <c r="F268" s="444" t="s">
        <v>723</v>
      </c>
      <c r="G268" s="445" t="s">
        <v>723</v>
      </c>
      <c r="H268" s="445" t="s">
        <v>723</v>
      </c>
      <c r="I268" s="445" t="s">
        <v>723</v>
      </c>
      <c r="J268" s="445" t="s">
        <v>723</v>
      </c>
      <c r="K268" s="445" t="s">
        <v>723</v>
      </c>
      <c r="L268" s="447">
        <v>7</v>
      </c>
      <c r="M268" s="448">
        <v>0.16</v>
      </c>
      <c r="N268" s="445" t="s">
        <v>723</v>
      </c>
      <c r="O268" s="445" t="s">
        <v>723</v>
      </c>
      <c r="P268" s="445" t="s">
        <v>723</v>
      </c>
      <c r="Q268" s="456">
        <v>11</v>
      </c>
      <c r="R268" s="445" t="s">
        <v>723</v>
      </c>
      <c r="S268" s="447">
        <v>6</v>
      </c>
      <c r="T268" s="447" t="s">
        <v>723</v>
      </c>
      <c r="U268" s="445" t="s">
        <v>723</v>
      </c>
      <c r="V268" s="445">
        <v>6</v>
      </c>
      <c r="W268" s="447">
        <v>14</v>
      </c>
      <c r="X268" s="463">
        <v>0.33</v>
      </c>
      <c r="Y268" s="467">
        <v>12</v>
      </c>
      <c r="Z268" s="161"/>
      <c r="AA268" s="161"/>
      <c r="AB268" s="161"/>
    </row>
    <row r="269" spans="1:28" s="158" customFormat="1" ht="14.1" customHeight="1" x14ac:dyDescent="0.2">
      <c r="A269" s="283" t="s">
        <v>320</v>
      </c>
      <c r="B269" s="283" t="s">
        <v>321</v>
      </c>
      <c r="C269" s="283" t="s">
        <v>745</v>
      </c>
      <c r="D269" s="283"/>
      <c r="E269" s="437">
        <v>37</v>
      </c>
      <c r="F269" s="454">
        <v>27</v>
      </c>
      <c r="G269" s="452">
        <v>5</v>
      </c>
      <c r="H269" s="452">
        <v>5</v>
      </c>
      <c r="I269" s="451" t="s">
        <v>723</v>
      </c>
      <c r="J269" s="451" t="s">
        <v>723</v>
      </c>
      <c r="K269" s="451" t="s">
        <v>723</v>
      </c>
      <c r="L269" s="452">
        <v>40</v>
      </c>
      <c r="M269" s="448">
        <v>1.08</v>
      </c>
      <c r="N269" s="445" t="s">
        <v>723</v>
      </c>
      <c r="O269" s="445" t="s">
        <v>723</v>
      </c>
      <c r="P269" s="445" t="s">
        <v>723</v>
      </c>
      <c r="Q269" s="456">
        <v>52</v>
      </c>
      <c r="R269" s="445" t="s">
        <v>723</v>
      </c>
      <c r="S269" s="447">
        <v>12</v>
      </c>
      <c r="T269" s="447">
        <v>86</v>
      </c>
      <c r="U269" s="447" t="s">
        <v>723</v>
      </c>
      <c r="V269" s="445" t="s">
        <v>723</v>
      </c>
      <c r="W269" s="445">
        <v>98</v>
      </c>
      <c r="X269" s="463">
        <v>2.65</v>
      </c>
      <c r="Y269" s="466" t="s">
        <v>723</v>
      </c>
      <c r="Z269" s="161"/>
      <c r="AA269" s="161"/>
      <c r="AB269" s="161"/>
    </row>
    <row r="270" spans="1:28" s="158" customFormat="1" ht="14.1" customHeight="1" x14ac:dyDescent="0.2">
      <c r="A270" s="283" t="s">
        <v>57</v>
      </c>
      <c r="B270" s="283" t="s">
        <v>58</v>
      </c>
      <c r="C270" s="283" t="s">
        <v>743</v>
      </c>
      <c r="D270" s="283"/>
      <c r="E270" s="436">
        <v>126</v>
      </c>
      <c r="F270" s="449">
        <v>48</v>
      </c>
      <c r="G270" s="445" t="s">
        <v>723</v>
      </c>
      <c r="H270" s="445" t="s">
        <v>723</v>
      </c>
      <c r="I270" s="447">
        <v>5</v>
      </c>
      <c r="J270" s="447">
        <v>6</v>
      </c>
      <c r="K270" s="447">
        <v>6</v>
      </c>
      <c r="L270" s="447">
        <v>69</v>
      </c>
      <c r="M270" s="448">
        <v>0.55000000000000004</v>
      </c>
      <c r="N270" s="445" t="s">
        <v>723</v>
      </c>
      <c r="O270" s="447">
        <v>41</v>
      </c>
      <c r="P270" s="445" t="s">
        <v>723</v>
      </c>
      <c r="Q270" s="456">
        <v>118</v>
      </c>
      <c r="R270" s="445" t="s">
        <v>723</v>
      </c>
      <c r="S270" s="447">
        <v>37</v>
      </c>
      <c r="T270" s="447">
        <v>15</v>
      </c>
      <c r="U270" s="447" t="s">
        <v>723</v>
      </c>
      <c r="V270" s="445" t="s">
        <v>723</v>
      </c>
      <c r="W270" s="445">
        <v>52</v>
      </c>
      <c r="X270" s="463">
        <v>0.41</v>
      </c>
      <c r="Y270" s="467">
        <v>17</v>
      </c>
      <c r="Z270" s="161"/>
      <c r="AA270" s="161"/>
      <c r="AB270" s="161"/>
    </row>
    <row r="271" spans="1:28" s="158" customFormat="1" ht="14.1" customHeight="1" x14ac:dyDescent="0.2">
      <c r="A271" s="283" t="s">
        <v>16</v>
      </c>
      <c r="B271" s="283" t="s">
        <v>686</v>
      </c>
      <c r="C271" s="283" t="s">
        <v>750</v>
      </c>
      <c r="D271" s="283"/>
      <c r="E271" s="436">
        <v>82</v>
      </c>
      <c r="F271" s="449">
        <v>5</v>
      </c>
      <c r="G271" s="445" t="s">
        <v>723</v>
      </c>
      <c r="H271" s="445" t="s">
        <v>723</v>
      </c>
      <c r="I271" s="445" t="s">
        <v>723</v>
      </c>
      <c r="J271" s="445" t="s">
        <v>723</v>
      </c>
      <c r="K271" s="445" t="s">
        <v>723</v>
      </c>
      <c r="L271" s="447">
        <v>10</v>
      </c>
      <c r="M271" s="448">
        <v>0.12</v>
      </c>
      <c r="N271" s="445" t="s">
        <v>723</v>
      </c>
      <c r="O271" s="445" t="s">
        <v>723</v>
      </c>
      <c r="P271" s="447">
        <v>7</v>
      </c>
      <c r="Q271" s="456">
        <v>21</v>
      </c>
      <c r="R271" s="445" t="s">
        <v>723</v>
      </c>
      <c r="S271" s="445" t="s">
        <v>723</v>
      </c>
      <c r="T271" s="445" t="s">
        <v>723</v>
      </c>
      <c r="U271" s="445" t="s">
        <v>723</v>
      </c>
      <c r="V271" s="445" t="s">
        <v>723</v>
      </c>
      <c r="W271" s="445">
        <v>21</v>
      </c>
      <c r="X271" s="463">
        <v>0.26</v>
      </c>
      <c r="Y271" s="466" t="s">
        <v>723</v>
      </c>
      <c r="Z271" s="161"/>
      <c r="AA271" s="161"/>
      <c r="AB271" s="161"/>
    </row>
    <row r="272" spans="1:28" s="158" customFormat="1" ht="14.1" customHeight="1" x14ac:dyDescent="0.2">
      <c r="A272" s="283" t="s">
        <v>214</v>
      </c>
      <c r="B272" s="283" t="s">
        <v>687</v>
      </c>
      <c r="C272" s="283" t="s">
        <v>749</v>
      </c>
      <c r="D272" s="283"/>
      <c r="E272" s="436">
        <v>109</v>
      </c>
      <c r="F272" s="449">
        <v>31</v>
      </c>
      <c r="G272" s="447">
        <v>5</v>
      </c>
      <c r="H272" s="447">
        <v>5</v>
      </c>
      <c r="I272" s="445" t="s">
        <v>723</v>
      </c>
      <c r="J272" s="445" t="s">
        <v>723</v>
      </c>
      <c r="K272" s="445" t="s">
        <v>723</v>
      </c>
      <c r="L272" s="447">
        <v>51</v>
      </c>
      <c r="M272" s="448">
        <v>0.47</v>
      </c>
      <c r="N272" s="447">
        <v>10</v>
      </c>
      <c r="O272" s="447">
        <v>37</v>
      </c>
      <c r="P272" s="447">
        <v>44</v>
      </c>
      <c r="Q272" s="456">
        <v>142</v>
      </c>
      <c r="R272" s="447">
        <v>7</v>
      </c>
      <c r="S272" s="445" t="s">
        <v>723</v>
      </c>
      <c r="T272" s="445">
        <v>9</v>
      </c>
      <c r="U272" s="447" t="s">
        <v>723</v>
      </c>
      <c r="V272" s="445" t="s">
        <v>723</v>
      </c>
      <c r="W272" s="445">
        <v>16</v>
      </c>
      <c r="X272" s="463">
        <v>0.15</v>
      </c>
      <c r="Y272" s="466" t="s">
        <v>723</v>
      </c>
      <c r="Z272" s="161"/>
      <c r="AA272" s="161"/>
      <c r="AB272" s="161"/>
    </row>
    <row r="273" spans="1:28" s="158" customFormat="1" ht="14.1" customHeight="1" x14ac:dyDescent="0.2">
      <c r="A273" s="283" t="s">
        <v>250</v>
      </c>
      <c r="B273" s="283" t="s">
        <v>251</v>
      </c>
      <c r="C273" s="283" t="s">
        <v>749</v>
      </c>
      <c r="D273" s="283"/>
      <c r="E273" s="436">
        <v>54</v>
      </c>
      <c r="F273" s="449">
        <v>38</v>
      </c>
      <c r="G273" s="445" t="s">
        <v>723</v>
      </c>
      <c r="H273" s="445" t="s">
        <v>723</v>
      </c>
      <c r="I273" s="445" t="s">
        <v>723</v>
      </c>
      <c r="J273" s="445" t="s">
        <v>723</v>
      </c>
      <c r="K273" s="445" t="s">
        <v>723</v>
      </c>
      <c r="L273" s="447">
        <v>44</v>
      </c>
      <c r="M273" s="448">
        <v>0.82</v>
      </c>
      <c r="N273" s="445" t="s">
        <v>723</v>
      </c>
      <c r="O273" s="445" t="s">
        <v>723</v>
      </c>
      <c r="P273" s="445" t="s">
        <v>723</v>
      </c>
      <c r="Q273" s="456">
        <v>71</v>
      </c>
      <c r="R273" s="447">
        <v>30</v>
      </c>
      <c r="S273" s="445" t="s">
        <v>723</v>
      </c>
      <c r="T273" s="445">
        <v>23</v>
      </c>
      <c r="U273" s="447" t="s">
        <v>723</v>
      </c>
      <c r="V273" s="445" t="s">
        <v>723</v>
      </c>
      <c r="W273" s="445">
        <v>55</v>
      </c>
      <c r="X273" s="463">
        <v>1.02</v>
      </c>
      <c r="Y273" s="467">
        <v>20</v>
      </c>
      <c r="Z273" s="161"/>
      <c r="AA273" s="161"/>
      <c r="AB273" s="161"/>
    </row>
    <row r="274" spans="1:28" s="158" customFormat="1" ht="14.1" customHeight="1" x14ac:dyDescent="0.2">
      <c r="A274" s="283" t="s">
        <v>592</v>
      </c>
      <c r="B274" s="283" t="s">
        <v>593</v>
      </c>
      <c r="C274" s="283" t="s">
        <v>748</v>
      </c>
      <c r="D274" s="283"/>
      <c r="E274" s="436">
        <v>50</v>
      </c>
      <c r="F274" s="444" t="s">
        <v>723</v>
      </c>
      <c r="G274" s="445" t="s">
        <v>723</v>
      </c>
      <c r="H274" s="445" t="s">
        <v>723</v>
      </c>
      <c r="I274" s="445" t="s">
        <v>723</v>
      </c>
      <c r="J274" s="445" t="s">
        <v>723</v>
      </c>
      <c r="K274" s="445" t="s">
        <v>723</v>
      </c>
      <c r="L274" s="447">
        <v>13</v>
      </c>
      <c r="M274" s="448">
        <v>0.26</v>
      </c>
      <c r="N274" s="445" t="s">
        <v>723</v>
      </c>
      <c r="O274" s="445" t="s">
        <v>723</v>
      </c>
      <c r="P274" s="447">
        <v>11</v>
      </c>
      <c r="Q274" s="456">
        <v>31</v>
      </c>
      <c r="R274" s="445" t="s">
        <v>723</v>
      </c>
      <c r="S274" s="445" t="s">
        <v>723</v>
      </c>
      <c r="T274" s="445" t="s">
        <v>723</v>
      </c>
      <c r="U274" s="445" t="s">
        <v>723</v>
      </c>
      <c r="V274" s="445" t="s">
        <v>723</v>
      </c>
      <c r="W274" s="445">
        <v>6</v>
      </c>
      <c r="X274" s="463">
        <v>0.12</v>
      </c>
      <c r="Y274" s="466" t="s">
        <v>723</v>
      </c>
      <c r="Z274" s="161"/>
      <c r="AA274" s="161"/>
      <c r="AB274" s="161"/>
    </row>
    <row r="275" spans="1:28" s="158" customFormat="1" ht="14.1" customHeight="1" x14ac:dyDescent="0.2">
      <c r="A275" s="283" t="s">
        <v>352</v>
      </c>
      <c r="B275" s="283" t="s">
        <v>353</v>
      </c>
      <c r="C275" s="283" t="s">
        <v>745</v>
      </c>
      <c r="D275" s="283"/>
      <c r="E275" s="436">
        <v>55</v>
      </c>
      <c r="F275" s="444" t="s">
        <v>723</v>
      </c>
      <c r="G275" s="445" t="s">
        <v>723</v>
      </c>
      <c r="H275" s="445" t="s">
        <v>723</v>
      </c>
      <c r="I275" s="445" t="s">
        <v>723</v>
      </c>
      <c r="J275" s="445" t="s">
        <v>723</v>
      </c>
      <c r="K275" s="445" t="s">
        <v>723</v>
      </c>
      <c r="L275" s="445" t="s">
        <v>723</v>
      </c>
      <c r="M275" s="446" t="s">
        <v>619</v>
      </c>
      <c r="N275" s="445" t="s">
        <v>723</v>
      </c>
      <c r="O275" s="445" t="s">
        <v>723</v>
      </c>
      <c r="P275" s="445" t="s">
        <v>723</v>
      </c>
      <c r="Q275" s="456">
        <v>6</v>
      </c>
      <c r="R275" s="445" t="s">
        <v>723</v>
      </c>
      <c r="S275" s="445" t="s">
        <v>723</v>
      </c>
      <c r="T275" s="445" t="s">
        <v>723</v>
      </c>
      <c r="U275" s="445" t="s">
        <v>723</v>
      </c>
      <c r="V275" s="445" t="s">
        <v>723</v>
      </c>
      <c r="W275" s="445" t="s">
        <v>619</v>
      </c>
      <c r="X275" s="446" t="s">
        <v>723</v>
      </c>
      <c r="Y275" s="466" t="s">
        <v>723</v>
      </c>
      <c r="Z275" s="161"/>
      <c r="AA275" s="161"/>
      <c r="AB275" s="161"/>
    </row>
    <row r="276" spans="1:28" s="158" customFormat="1" ht="14.1" customHeight="1" x14ac:dyDescent="0.2">
      <c r="A276" s="283" t="s">
        <v>25</v>
      </c>
      <c r="B276" s="283" t="s">
        <v>26</v>
      </c>
      <c r="C276" s="283" t="s">
        <v>750</v>
      </c>
      <c r="D276" s="283"/>
      <c r="E276" s="436">
        <v>123</v>
      </c>
      <c r="F276" s="449">
        <v>12</v>
      </c>
      <c r="G276" s="445" t="s">
        <v>723</v>
      </c>
      <c r="H276" s="445" t="s">
        <v>723</v>
      </c>
      <c r="I276" s="445" t="s">
        <v>723</v>
      </c>
      <c r="J276" s="445" t="s">
        <v>723</v>
      </c>
      <c r="K276" s="445" t="s">
        <v>723</v>
      </c>
      <c r="L276" s="447">
        <v>13</v>
      </c>
      <c r="M276" s="448">
        <v>0.11</v>
      </c>
      <c r="N276" s="445" t="s">
        <v>723</v>
      </c>
      <c r="O276" s="445" t="s">
        <v>723</v>
      </c>
      <c r="P276" s="447">
        <v>161</v>
      </c>
      <c r="Q276" s="456">
        <v>182</v>
      </c>
      <c r="R276" s="445" t="s">
        <v>723</v>
      </c>
      <c r="S276" s="445" t="s">
        <v>723</v>
      </c>
      <c r="T276" s="445" t="s">
        <v>723</v>
      </c>
      <c r="U276" s="445" t="s">
        <v>723</v>
      </c>
      <c r="V276" s="445" t="s">
        <v>723</v>
      </c>
      <c r="W276" s="445" t="s">
        <v>619</v>
      </c>
      <c r="X276" s="446" t="s">
        <v>723</v>
      </c>
      <c r="Y276" s="467">
        <v>39</v>
      </c>
      <c r="Z276" s="161"/>
      <c r="AA276" s="161"/>
      <c r="AB276" s="161"/>
    </row>
    <row r="277" spans="1:28" s="158" customFormat="1" ht="14.1" customHeight="1" x14ac:dyDescent="0.2">
      <c r="A277" s="283" t="s">
        <v>522</v>
      </c>
      <c r="B277" s="283" t="s">
        <v>523</v>
      </c>
      <c r="C277" s="283" t="s">
        <v>742</v>
      </c>
      <c r="D277" s="283"/>
      <c r="E277" s="436">
        <v>35</v>
      </c>
      <c r="F277" s="449">
        <v>14</v>
      </c>
      <c r="G277" s="445" t="s">
        <v>723</v>
      </c>
      <c r="H277" s="445" t="s">
        <v>723</v>
      </c>
      <c r="I277" s="445" t="s">
        <v>723</v>
      </c>
      <c r="J277" s="445" t="s">
        <v>723</v>
      </c>
      <c r="K277" s="445" t="s">
        <v>723</v>
      </c>
      <c r="L277" s="447">
        <v>16</v>
      </c>
      <c r="M277" s="448">
        <v>0.46</v>
      </c>
      <c r="N277" s="445" t="s">
        <v>723</v>
      </c>
      <c r="O277" s="445" t="s">
        <v>723</v>
      </c>
      <c r="P277" s="445" t="s">
        <v>723</v>
      </c>
      <c r="Q277" s="456">
        <v>25</v>
      </c>
      <c r="R277" s="445" t="s">
        <v>723</v>
      </c>
      <c r="S277" s="447">
        <v>35</v>
      </c>
      <c r="T277" s="447">
        <v>9</v>
      </c>
      <c r="U277" s="447" t="s">
        <v>723</v>
      </c>
      <c r="V277" s="445" t="s">
        <v>723</v>
      </c>
      <c r="W277" s="445">
        <v>45</v>
      </c>
      <c r="X277" s="463">
        <v>1.29</v>
      </c>
      <c r="Y277" s="466" t="s">
        <v>723</v>
      </c>
      <c r="Z277" s="161"/>
      <c r="AA277" s="161"/>
      <c r="AB277" s="161"/>
    </row>
    <row r="278" spans="1:28" s="158" customFormat="1" ht="14.1" customHeight="1" x14ac:dyDescent="0.2">
      <c r="A278" s="283" t="s">
        <v>418</v>
      </c>
      <c r="B278" s="283" t="s">
        <v>419</v>
      </c>
      <c r="C278" s="283" t="s">
        <v>746</v>
      </c>
      <c r="D278" s="283"/>
      <c r="E278" s="436">
        <v>84</v>
      </c>
      <c r="F278" s="449">
        <v>48</v>
      </c>
      <c r="G278" s="447">
        <v>7</v>
      </c>
      <c r="H278" s="447">
        <v>9</v>
      </c>
      <c r="I278" s="445" t="s">
        <v>723</v>
      </c>
      <c r="J278" s="445" t="s">
        <v>723</v>
      </c>
      <c r="K278" s="445" t="s">
        <v>723</v>
      </c>
      <c r="L278" s="447">
        <v>67</v>
      </c>
      <c r="M278" s="448">
        <v>0.79</v>
      </c>
      <c r="N278" s="445" t="s">
        <v>723</v>
      </c>
      <c r="O278" s="445" t="s">
        <v>723</v>
      </c>
      <c r="P278" s="447">
        <v>10</v>
      </c>
      <c r="Q278" s="456">
        <v>83</v>
      </c>
      <c r="R278" s="447">
        <v>93</v>
      </c>
      <c r="S278" s="447">
        <v>40</v>
      </c>
      <c r="T278" s="447">
        <v>164</v>
      </c>
      <c r="U278" s="447">
        <v>54</v>
      </c>
      <c r="V278" s="447">
        <v>161</v>
      </c>
      <c r="W278" s="447">
        <v>512</v>
      </c>
      <c r="X278" s="463">
        <v>6.06</v>
      </c>
      <c r="Y278" s="466" t="s">
        <v>723</v>
      </c>
      <c r="Z278" s="161"/>
      <c r="AA278" s="161"/>
      <c r="AB278" s="161"/>
    </row>
    <row r="279" spans="1:28" s="158" customFormat="1" ht="14.1" customHeight="1" x14ac:dyDescent="0.2">
      <c r="A279" s="283" t="s">
        <v>490</v>
      </c>
      <c r="B279" s="283" t="s">
        <v>491</v>
      </c>
      <c r="C279" s="283" t="s">
        <v>742</v>
      </c>
      <c r="D279" s="283"/>
      <c r="E279" s="436">
        <v>60</v>
      </c>
      <c r="F279" s="449">
        <v>39</v>
      </c>
      <c r="G279" s="445" t="s">
        <v>723</v>
      </c>
      <c r="H279" s="445" t="s">
        <v>723</v>
      </c>
      <c r="I279" s="445" t="s">
        <v>723</v>
      </c>
      <c r="J279" s="445" t="s">
        <v>723</v>
      </c>
      <c r="K279" s="445" t="s">
        <v>723</v>
      </c>
      <c r="L279" s="447">
        <v>42</v>
      </c>
      <c r="M279" s="448">
        <v>0.7</v>
      </c>
      <c r="N279" s="447">
        <v>5</v>
      </c>
      <c r="O279" s="447">
        <v>34</v>
      </c>
      <c r="P279" s="447">
        <v>32</v>
      </c>
      <c r="Q279" s="456">
        <v>113</v>
      </c>
      <c r="R279" s="447">
        <v>51</v>
      </c>
      <c r="S279" s="447">
        <v>14</v>
      </c>
      <c r="T279" s="447">
        <v>58</v>
      </c>
      <c r="U279" s="447">
        <v>5</v>
      </c>
      <c r="V279" s="447">
        <v>23</v>
      </c>
      <c r="W279" s="447">
        <v>151</v>
      </c>
      <c r="X279" s="463">
        <v>2.5299999999999998</v>
      </c>
      <c r="Y279" s="466" t="s">
        <v>723</v>
      </c>
      <c r="Z279" s="161"/>
      <c r="AA279" s="161"/>
      <c r="AB279" s="161"/>
    </row>
    <row r="280" spans="1:28" s="158" customFormat="1" ht="14.1" customHeight="1" x14ac:dyDescent="0.2">
      <c r="A280" s="283" t="s">
        <v>553</v>
      </c>
      <c r="B280" s="283" t="s">
        <v>688</v>
      </c>
      <c r="C280" s="283" t="s">
        <v>748</v>
      </c>
      <c r="D280" s="283"/>
      <c r="E280" s="436">
        <v>94</v>
      </c>
      <c r="F280" s="449">
        <v>18</v>
      </c>
      <c r="G280" s="445" t="s">
        <v>723</v>
      </c>
      <c r="H280" s="445" t="s">
        <v>723</v>
      </c>
      <c r="I280" s="445" t="s">
        <v>723</v>
      </c>
      <c r="J280" s="445" t="s">
        <v>723</v>
      </c>
      <c r="K280" s="447">
        <v>9</v>
      </c>
      <c r="L280" s="447">
        <v>35</v>
      </c>
      <c r="M280" s="448">
        <v>0.37</v>
      </c>
      <c r="N280" s="447">
        <v>16</v>
      </c>
      <c r="O280" s="447">
        <v>11</v>
      </c>
      <c r="P280" s="447">
        <v>53</v>
      </c>
      <c r="Q280" s="456">
        <v>115</v>
      </c>
      <c r="R280" s="447">
        <v>9</v>
      </c>
      <c r="S280" s="445" t="s">
        <v>723</v>
      </c>
      <c r="T280" s="445">
        <v>106</v>
      </c>
      <c r="U280" s="447">
        <v>241</v>
      </c>
      <c r="V280" s="447" t="s">
        <v>723</v>
      </c>
      <c r="W280" s="445">
        <v>357</v>
      </c>
      <c r="X280" s="463">
        <v>3.82</v>
      </c>
      <c r="Y280" s="466" t="s">
        <v>723</v>
      </c>
      <c r="Z280" s="161"/>
      <c r="AA280" s="161"/>
      <c r="AB280" s="161"/>
    </row>
    <row r="281" spans="1:28" s="158" customFormat="1" ht="14.1" customHeight="1" x14ac:dyDescent="0.2">
      <c r="A281" s="283" t="s">
        <v>59</v>
      </c>
      <c r="B281" s="283" t="s">
        <v>60</v>
      </c>
      <c r="C281" s="283" t="s">
        <v>743</v>
      </c>
      <c r="D281" s="283"/>
      <c r="E281" s="436">
        <v>98</v>
      </c>
      <c r="F281" s="449">
        <v>41</v>
      </c>
      <c r="G281" s="445" t="s">
        <v>723</v>
      </c>
      <c r="H281" s="445" t="s">
        <v>723</v>
      </c>
      <c r="I281" s="445" t="s">
        <v>723</v>
      </c>
      <c r="J281" s="445" t="s">
        <v>723</v>
      </c>
      <c r="K281" s="445" t="s">
        <v>723</v>
      </c>
      <c r="L281" s="447">
        <v>47</v>
      </c>
      <c r="M281" s="448">
        <v>0.48</v>
      </c>
      <c r="N281" s="447">
        <v>17</v>
      </c>
      <c r="O281" s="447">
        <v>51</v>
      </c>
      <c r="P281" s="447">
        <v>24</v>
      </c>
      <c r="Q281" s="456">
        <v>139</v>
      </c>
      <c r="R281" s="447">
        <v>16</v>
      </c>
      <c r="S281" s="445" t="s">
        <v>723</v>
      </c>
      <c r="T281" s="445">
        <v>46</v>
      </c>
      <c r="U281" s="447" t="s">
        <v>723</v>
      </c>
      <c r="V281" s="445" t="s">
        <v>723</v>
      </c>
      <c r="W281" s="445">
        <v>64</v>
      </c>
      <c r="X281" s="463">
        <v>0.66</v>
      </c>
      <c r="Y281" s="466" t="s">
        <v>723</v>
      </c>
      <c r="Z281" s="161"/>
      <c r="AA281" s="161"/>
      <c r="AB281" s="161"/>
    </row>
    <row r="282" spans="1:28" s="158" customFormat="1" ht="14.1" customHeight="1" x14ac:dyDescent="0.2">
      <c r="A282" s="283" t="s">
        <v>242</v>
      </c>
      <c r="B282" s="283" t="s">
        <v>243</v>
      </c>
      <c r="C282" s="283" t="s">
        <v>749</v>
      </c>
      <c r="D282" s="283"/>
      <c r="E282" s="436">
        <v>32</v>
      </c>
      <c r="F282" s="449">
        <v>37</v>
      </c>
      <c r="G282" s="445" t="s">
        <v>723</v>
      </c>
      <c r="H282" s="445" t="s">
        <v>723</v>
      </c>
      <c r="I282" s="445" t="s">
        <v>723</v>
      </c>
      <c r="J282" s="445" t="s">
        <v>723</v>
      </c>
      <c r="K282" s="445" t="s">
        <v>723</v>
      </c>
      <c r="L282" s="447">
        <v>40</v>
      </c>
      <c r="M282" s="448">
        <v>1.23</v>
      </c>
      <c r="N282" s="445" t="s">
        <v>723</v>
      </c>
      <c r="O282" s="445" t="s">
        <v>723</v>
      </c>
      <c r="P282" s="447">
        <v>17</v>
      </c>
      <c r="Q282" s="456">
        <v>65</v>
      </c>
      <c r="R282" s="447">
        <v>24</v>
      </c>
      <c r="S282" s="445" t="s">
        <v>723</v>
      </c>
      <c r="T282" s="445" t="s">
        <v>723</v>
      </c>
      <c r="U282" s="445">
        <v>8</v>
      </c>
      <c r="V282" s="447" t="s">
        <v>723</v>
      </c>
      <c r="W282" s="445">
        <v>32</v>
      </c>
      <c r="X282" s="463">
        <v>0.99</v>
      </c>
      <c r="Y282" s="467">
        <v>17</v>
      </c>
      <c r="Z282" s="161"/>
      <c r="AA282" s="161"/>
      <c r="AB282" s="161"/>
    </row>
    <row r="283" spans="1:28" s="158" customFormat="1" ht="14.1" customHeight="1" x14ac:dyDescent="0.2">
      <c r="A283" s="283" t="s">
        <v>524</v>
      </c>
      <c r="B283" s="283" t="s">
        <v>525</v>
      </c>
      <c r="C283" s="283" t="s">
        <v>742</v>
      </c>
      <c r="D283" s="283"/>
      <c r="E283" s="436">
        <v>36</v>
      </c>
      <c r="F283" s="444" t="s">
        <v>723</v>
      </c>
      <c r="G283" s="445" t="s">
        <v>723</v>
      </c>
      <c r="H283" s="445" t="s">
        <v>723</v>
      </c>
      <c r="I283" s="445" t="s">
        <v>723</v>
      </c>
      <c r="J283" s="445" t="s">
        <v>723</v>
      </c>
      <c r="K283" s="445" t="s">
        <v>723</v>
      </c>
      <c r="L283" s="447">
        <v>5</v>
      </c>
      <c r="M283" s="448">
        <v>0.14000000000000001</v>
      </c>
      <c r="N283" s="445" t="s">
        <v>723</v>
      </c>
      <c r="O283" s="445" t="s">
        <v>723</v>
      </c>
      <c r="P283" s="447">
        <v>5</v>
      </c>
      <c r="Q283" s="456">
        <v>11</v>
      </c>
      <c r="R283" s="445" t="s">
        <v>723</v>
      </c>
      <c r="S283" s="447">
        <v>9</v>
      </c>
      <c r="T283" s="447">
        <v>18</v>
      </c>
      <c r="U283" s="447" t="s">
        <v>723</v>
      </c>
      <c r="V283" s="445" t="s">
        <v>723</v>
      </c>
      <c r="W283" s="445">
        <v>27</v>
      </c>
      <c r="X283" s="463">
        <v>0.76</v>
      </c>
      <c r="Y283" s="466" t="s">
        <v>723</v>
      </c>
      <c r="Z283" s="161"/>
      <c r="AA283" s="161"/>
      <c r="AB283" s="161"/>
    </row>
    <row r="284" spans="1:28" s="158" customFormat="1" ht="14.1" customHeight="1" x14ac:dyDescent="0.2">
      <c r="A284" s="283" t="s">
        <v>602</v>
      </c>
      <c r="B284" s="283" t="s">
        <v>603</v>
      </c>
      <c r="C284" s="283" t="s">
        <v>748</v>
      </c>
      <c r="D284" s="283"/>
      <c r="E284" s="436">
        <v>50</v>
      </c>
      <c r="F284" s="449">
        <v>21</v>
      </c>
      <c r="G284" s="445" t="s">
        <v>723</v>
      </c>
      <c r="H284" s="445" t="s">
        <v>723</v>
      </c>
      <c r="I284" s="445" t="s">
        <v>723</v>
      </c>
      <c r="J284" s="445" t="s">
        <v>723</v>
      </c>
      <c r="K284" s="445" t="s">
        <v>723</v>
      </c>
      <c r="L284" s="447">
        <v>23</v>
      </c>
      <c r="M284" s="448">
        <v>0.46</v>
      </c>
      <c r="N284" s="447">
        <v>5</v>
      </c>
      <c r="O284" s="447">
        <v>7</v>
      </c>
      <c r="P284" s="447">
        <v>14</v>
      </c>
      <c r="Q284" s="456">
        <v>49</v>
      </c>
      <c r="R284" s="447">
        <v>7</v>
      </c>
      <c r="S284" s="445" t="s">
        <v>723</v>
      </c>
      <c r="T284" s="445">
        <v>12</v>
      </c>
      <c r="U284" s="447" t="s">
        <v>723</v>
      </c>
      <c r="V284" s="445" t="s">
        <v>723</v>
      </c>
      <c r="W284" s="445">
        <v>19</v>
      </c>
      <c r="X284" s="463">
        <v>0.38</v>
      </c>
      <c r="Y284" s="467">
        <v>13</v>
      </c>
      <c r="Z284" s="161"/>
      <c r="AA284" s="161"/>
      <c r="AB284" s="161"/>
    </row>
    <row r="285" spans="1:28" s="158" customFormat="1" ht="14.1" customHeight="1" x14ac:dyDescent="0.2">
      <c r="A285" s="283" t="s">
        <v>566</v>
      </c>
      <c r="B285" s="283" t="s">
        <v>567</v>
      </c>
      <c r="C285" s="283" t="s">
        <v>748</v>
      </c>
      <c r="D285" s="283"/>
      <c r="E285" s="436">
        <v>57</v>
      </c>
      <c r="F285" s="444" t="s">
        <v>723</v>
      </c>
      <c r="G285" s="445" t="s">
        <v>723</v>
      </c>
      <c r="H285" s="445" t="s">
        <v>723</v>
      </c>
      <c r="I285" s="445" t="s">
        <v>723</v>
      </c>
      <c r="J285" s="445" t="s">
        <v>723</v>
      </c>
      <c r="K285" s="445" t="s">
        <v>723</v>
      </c>
      <c r="L285" s="445" t="s">
        <v>723</v>
      </c>
      <c r="M285" s="446" t="s">
        <v>619</v>
      </c>
      <c r="N285" s="447">
        <v>8</v>
      </c>
      <c r="O285" s="447">
        <v>12</v>
      </c>
      <c r="P285" s="447">
        <v>19</v>
      </c>
      <c r="Q285" s="456">
        <v>42</v>
      </c>
      <c r="R285" s="447">
        <v>10</v>
      </c>
      <c r="S285" s="447">
        <v>9</v>
      </c>
      <c r="T285" s="447" t="s">
        <v>723</v>
      </c>
      <c r="U285" s="445">
        <v>16</v>
      </c>
      <c r="V285" s="447" t="s">
        <v>723</v>
      </c>
      <c r="W285" s="445">
        <v>37</v>
      </c>
      <c r="X285" s="463">
        <v>0.65</v>
      </c>
      <c r="Y285" s="466" t="s">
        <v>723</v>
      </c>
      <c r="Z285" s="161"/>
      <c r="AA285" s="161"/>
      <c r="AB285" s="161"/>
    </row>
    <row r="286" spans="1:28" s="158" customFormat="1" ht="14.1" customHeight="1" x14ac:dyDescent="0.2">
      <c r="A286" s="283" t="s">
        <v>215</v>
      </c>
      <c r="B286" s="283" t="s">
        <v>689</v>
      </c>
      <c r="C286" s="283" t="s">
        <v>749</v>
      </c>
      <c r="D286" s="283"/>
      <c r="E286" s="436">
        <v>69</v>
      </c>
      <c r="F286" s="449">
        <v>20</v>
      </c>
      <c r="G286" s="445" t="s">
        <v>723</v>
      </c>
      <c r="H286" s="445" t="s">
        <v>723</v>
      </c>
      <c r="I286" s="445" t="s">
        <v>723</v>
      </c>
      <c r="J286" s="445" t="s">
        <v>723</v>
      </c>
      <c r="K286" s="445" t="s">
        <v>723</v>
      </c>
      <c r="L286" s="447">
        <v>21</v>
      </c>
      <c r="M286" s="448">
        <v>0.3</v>
      </c>
      <c r="N286" s="445" t="s">
        <v>723</v>
      </c>
      <c r="O286" s="445" t="s">
        <v>723</v>
      </c>
      <c r="P286" s="447">
        <v>11</v>
      </c>
      <c r="Q286" s="456">
        <v>38</v>
      </c>
      <c r="R286" s="445" t="s">
        <v>723</v>
      </c>
      <c r="S286" s="447">
        <v>10</v>
      </c>
      <c r="T286" s="447">
        <v>8</v>
      </c>
      <c r="U286" s="447">
        <v>14</v>
      </c>
      <c r="V286" s="447" t="s">
        <v>723</v>
      </c>
      <c r="W286" s="445">
        <v>32</v>
      </c>
      <c r="X286" s="463">
        <v>0.46</v>
      </c>
      <c r="Y286" s="466" t="s">
        <v>723</v>
      </c>
      <c r="Z286" s="161"/>
      <c r="AA286" s="161"/>
      <c r="AB286" s="161"/>
    </row>
    <row r="287" spans="1:28" s="158" customFormat="1" ht="14.1" customHeight="1" x14ac:dyDescent="0.2">
      <c r="A287" s="283" t="s">
        <v>304</v>
      </c>
      <c r="B287" s="283" t="s">
        <v>305</v>
      </c>
      <c r="C287" s="283" t="s">
        <v>745</v>
      </c>
      <c r="D287" s="283"/>
      <c r="E287" s="436">
        <v>64</v>
      </c>
      <c r="F287" s="444" t="s">
        <v>723</v>
      </c>
      <c r="G287" s="445" t="s">
        <v>723</v>
      </c>
      <c r="H287" s="445" t="s">
        <v>723</v>
      </c>
      <c r="I287" s="445" t="s">
        <v>723</v>
      </c>
      <c r="J287" s="445" t="s">
        <v>723</v>
      </c>
      <c r="K287" s="445" t="s">
        <v>723</v>
      </c>
      <c r="L287" s="447">
        <v>25</v>
      </c>
      <c r="M287" s="448">
        <v>0.39</v>
      </c>
      <c r="N287" s="447">
        <v>8</v>
      </c>
      <c r="O287" s="447">
        <v>6</v>
      </c>
      <c r="P287" s="447">
        <v>13</v>
      </c>
      <c r="Q287" s="456">
        <v>52</v>
      </c>
      <c r="R287" s="447">
        <v>7</v>
      </c>
      <c r="S287" s="445" t="s">
        <v>723</v>
      </c>
      <c r="T287" s="445">
        <v>76</v>
      </c>
      <c r="U287" s="447" t="s">
        <v>723</v>
      </c>
      <c r="V287" s="445" t="s">
        <v>723</v>
      </c>
      <c r="W287" s="445">
        <v>89</v>
      </c>
      <c r="X287" s="463">
        <v>1.39</v>
      </c>
      <c r="Y287" s="466" t="s">
        <v>723</v>
      </c>
      <c r="Z287" s="161"/>
      <c r="AA287" s="161"/>
      <c r="AB287" s="161"/>
    </row>
    <row r="288" spans="1:28" s="158" customFormat="1" ht="14.1" customHeight="1" x14ac:dyDescent="0.2">
      <c r="A288" s="283" t="s">
        <v>470</v>
      </c>
      <c r="B288" s="283" t="s">
        <v>471</v>
      </c>
      <c r="C288" s="283" t="s">
        <v>742</v>
      </c>
      <c r="D288" s="283"/>
      <c r="E288" s="436">
        <v>50</v>
      </c>
      <c r="F288" s="444" t="s">
        <v>723</v>
      </c>
      <c r="G288" s="445" t="s">
        <v>723</v>
      </c>
      <c r="H288" s="445" t="s">
        <v>723</v>
      </c>
      <c r="I288" s="445" t="s">
        <v>723</v>
      </c>
      <c r="J288" s="445" t="s">
        <v>723</v>
      </c>
      <c r="K288" s="445" t="s">
        <v>723</v>
      </c>
      <c r="L288" s="447">
        <v>6</v>
      </c>
      <c r="M288" s="448">
        <v>0.12</v>
      </c>
      <c r="N288" s="445" t="s">
        <v>723</v>
      </c>
      <c r="O288" s="445" t="s">
        <v>723</v>
      </c>
      <c r="P288" s="445" t="s">
        <v>723</v>
      </c>
      <c r="Q288" s="456">
        <v>12</v>
      </c>
      <c r="R288" s="445" t="s">
        <v>723</v>
      </c>
      <c r="S288" s="447">
        <v>6</v>
      </c>
      <c r="T288" s="447">
        <v>41</v>
      </c>
      <c r="U288" s="447">
        <v>10</v>
      </c>
      <c r="V288" s="447" t="s">
        <v>723</v>
      </c>
      <c r="W288" s="445">
        <v>59</v>
      </c>
      <c r="X288" s="463">
        <v>1.18</v>
      </c>
      <c r="Y288" s="466" t="s">
        <v>723</v>
      </c>
      <c r="Z288" s="161"/>
      <c r="AA288" s="161"/>
      <c r="AB288" s="161"/>
    </row>
    <row r="289" spans="1:28" s="158" customFormat="1" ht="14.1" customHeight="1" x14ac:dyDescent="0.2">
      <c r="A289" s="283" t="s">
        <v>594</v>
      </c>
      <c r="B289" s="283" t="s">
        <v>595</v>
      </c>
      <c r="C289" s="283" t="s">
        <v>748</v>
      </c>
      <c r="D289" s="283"/>
      <c r="E289" s="436">
        <v>38</v>
      </c>
      <c r="F289" s="444" t="s">
        <v>723</v>
      </c>
      <c r="G289" s="445" t="s">
        <v>723</v>
      </c>
      <c r="H289" s="445" t="s">
        <v>723</v>
      </c>
      <c r="I289" s="445" t="s">
        <v>723</v>
      </c>
      <c r="J289" s="445" t="s">
        <v>723</v>
      </c>
      <c r="K289" s="445" t="s">
        <v>723</v>
      </c>
      <c r="L289" s="447">
        <v>18</v>
      </c>
      <c r="M289" s="448">
        <v>0.48</v>
      </c>
      <c r="N289" s="445" t="s">
        <v>723</v>
      </c>
      <c r="O289" s="445" t="s">
        <v>723</v>
      </c>
      <c r="P289" s="447">
        <v>8</v>
      </c>
      <c r="Q289" s="456">
        <v>30</v>
      </c>
      <c r="R289" s="445" t="s">
        <v>723</v>
      </c>
      <c r="S289" s="445" t="s">
        <v>723</v>
      </c>
      <c r="T289" s="445">
        <v>5</v>
      </c>
      <c r="U289" s="447" t="s">
        <v>723</v>
      </c>
      <c r="V289" s="445" t="s">
        <v>723</v>
      </c>
      <c r="W289" s="445">
        <v>9</v>
      </c>
      <c r="X289" s="463">
        <v>0.24</v>
      </c>
      <c r="Y289" s="466" t="s">
        <v>723</v>
      </c>
      <c r="Z289" s="161"/>
      <c r="AA289" s="161"/>
      <c r="AB289" s="161"/>
    </row>
    <row r="290" spans="1:28" s="158" customFormat="1" ht="14.1" customHeight="1" x14ac:dyDescent="0.2">
      <c r="A290" s="283" t="s">
        <v>492</v>
      </c>
      <c r="B290" s="283" t="s">
        <v>493</v>
      </c>
      <c r="C290" s="283" t="s">
        <v>742</v>
      </c>
      <c r="D290" s="283"/>
      <c r="E290" s="436">
        <v>63</v>
      </c>
      <c r="F290" s="449">
        <v>68</v>
      </c>
      <c r="G290" s="445" t="s">
        <v>723</v>
      </c>
      <c r="H290" s="445" t="s">
        <v>723</v>
      </c>
      <c r="I290" s="445" t="s">
        <v>723</v>
      </c>
      <c r="J290" s="445" t="s">
        <v>723</v>
      </c>
      <c r="K290" s="445" t="s">
        <v>723</v>
      </c>
      <c r="L290" s="447">
        <v>71</v>
      </c>
      <c r="M290" s="448">
        <v>1.1299999999999999</v>
      </c>
      <c r="N290" s="447">
        <v>10</v>
      </c>
      <c r="O290" s="447">
        <v>78</v>
      </c>
      <c r="P290" s="447">
        <v>57</v>
      </c>
      <c r="Q290" s="456">
        <v>216</v>
      </c>
      <c r="R290" s="447">
        <v>47</v>
      </c>
      <c r="S290" s="445" t="s">
        <v>723</v>
      </c>
      <c r="T290" s="445">
        <v>26</v>
      </c>
      <c r="U290" s="447" t="s">
        <v>723</v>
      </c>
      <c r="V290" s="445">
        <v>46</v>
      </c>
      <c r="W290" s="447">
        <v>124</v>
      </c>
      <c r="X290" s="463">
        <v>1.97</v>
      </c>
      <c r="Y290" s="467">
        <v>27</v>
      </c>
      <c r="Z290" s="161"/>
      <c r="AA290" s="161"/>
      <c r="AB290" s="161"/>
    </row>
    <row r="291" spans="1:28" s="158" customFormat="1" ht="14.1" customHeight="1" x14ac:dyDescent="0.2">
      <c r="A291" s="283" t="s">
        <v>322</v>
      </c>
      <c r="B291" s="283" t="s">
        <v>323</v>
      </c>
      <c r="C291" s="283" t="s">
        <v>745</v>
      </c>
      <c r="D291" s="283"/>
      <c r="E291" s="436">
        <v>37</v>
      </c>
      <c r="F291" s="449">
        <v>6</v>
      </c>
      <c r="G291" s="445" t="s">
        <v>723</v>
      </c>
      <c r="H291" s="445" t="s">
        <v>723</v>
      </c>
      <c r="I291" s="445" t="s">
        <v>723</v>
      </c>
      <c r="J291" s="445" t="s">
        <v>723</v>
      </c>
      <c r="K291" s="445" t="s">
        <v>723</v>
      </c>
      <c r="L291" s="447">
        <v>9</v>
      </c>
      <c r="M291" s="448">
        <v>0.24</v>
      </c>
      <c r="N291" s="445" t="s">
        <v>723</v>
      </c>
      <c r="O291" s="445" t="s">
        <v>723</v>
      </c>
      <c r="P291" s="445" t="s">
        <v>723</v>
      </c>
      <c r="Q291" s="456">
        <v>11</v>
      </c>
      <c r="R291" s="447">
        <v>16</v>
      </c>
      <c r="S291" s="445" t="s">
        <v>723</v>
      </c>
      <c r="T291" s="445">
        <v>24</v>
      </c>
      <c r="U291" s="447" t="s">
        <v>723</v>
      </c>
      <c r="V291" s="445">
        <v>38</v>
      </c>
      <c r="W291" s="447">
        <v>79</v>
      </c>
      <c r="X291" s="463">
        <v>2.13</v>
      </c>
      <c r="Y291" s="466" t="s">
        <v>723</v>
      </c>
      <c r="Z291" s="161"/>
      <c r="AA291" s="161"/>
      <c r="AB291" s="161"/>
    </row>
    <row r="292" spans="1:28" s="158" customFormat="1" ht="14.1" customHeight="1" x14ac:dyDescent="0.2">
      <c r="A292" s="283" t="s">
        <v>273</v>
      </c>
      <c r="B292" s="283" t="s">
        <v>690</v>
      </c>
      <c r="C292" s="283" t="s">
        <v>745</v>
      </c>
      <c r="D292" s="283"/>
      <c r="E292" s="436">
        <v>66</v>
      </c>
      <c r="F292" s="449">
        <v>51</v>
      </c>
      <c r="G292" s="447">
        <v>14</v>
      </c>
      <c r="H292" s="445" t="s">
        <v>723</v>
      </c>
      <c r="I292" s="445" t="s">
        <v>723</v>
      </c>
      <c r="J292" s="445" t="s">
        <v>723</v>
      </c>
      <c r="K292" s="445" t="s">
        <v>723</v>
      </c>
      <c r="L292" s="447">
        <v>68</v>
      </c>
      <c r="M292" s="448">
        <v>1.03</v>
      </c>
      <c r="N292" s="445" t="s">
        <v>723</v>
      </c>
      <c r="O292" s="447">
        <v>7</v>
      </c>
      <c r="P292" s="445" t="s">
        <v>723</v>
      </c>
      <c r="Q292" s="456">
        <v>82</v>
      </c>
      <c r="R292" s="447">
        <v>10</v>
      </c>
      <c r="S292" s="447">
        <v>33</v>
      </c>
      <c r="T292" s="447">
        <v>61</v>
      </c>
      <c r="U292" s="447" t="s">
        <v>723</v>
      </c>
      <c r="V292" s="445" t="s">
        <v>723</v>
      </c>
      <c r="W292" s="445">
        <v>106</v>
      </c>
      <c r="X292" s="463">
        <v>1.6</v>
      </c>
      <c r="Y292" s="466" t="s">
        <v>723</v>
      </c>
      <c r="Z292" s="161"/>
      <c r="AA292" s="161"/>
      <c r="AB292" s="161"/>
    </row>
    <row r="293" spans="1:28" s="158" customFormat="1" ht="14.1" customHeight="1" x14ac:dyDescent="0.2">
      <c r="A293" s="283" t="s">
        <v>494</v>
      </c>
      <c r="B293" s="283" t="s">
        <v>495</v>
      </c>
      <c r="C293" s="283" t="s">
        <v>742</v>
      </c>
      <c r="D293" s="283"/>
      <c r="E293" s="436">
        <v>51</v>
      </c>
      <c r="F293" s="444" t="s">
        <v>723</v>
      </c>
      <c r="G293" s="445" t="s">
        <v>723</v>
      </c>
      <c r="H293" s="445" t="s">
        <v>723</v>
      </c>
      <c r="I293" s="445" t="s">
        <v>723</v>
      </c>
      <c r="J293" s="445" t="s">
        <v>723</v>
      </c>
      <c r="K293" s="445" t="s">
        <v>723</v>
      </c>
      <c r="L293" s="447">
        <v>16</v>
      </c>
      <c r="M293" s="448">
        <v>0.31</v>
      </c>
      <c r="N293" s="445" t="s">
        <v>723</v>
      </c>
      <c r="O293" s="445" t="s">
        <v>723</v>
      </c>
      <c r="P293" s="447">
        <v>12</v>
      </c>
      <c r="Q293" s="456">
        <v>35</v>
      </c>
      <c r="R293" s="445" t="s">
        <v>723</v>
      </c>
      <c r="S293" s="445" t="s">
        <v>723</v>
      </c>
      <c r="T293" s="445" t="s">
        <v>723</v>
      </c>
      <c r="U293" s="445" t="s">
        <v>723</v>
      </c>
      <c r="V293" s="445">
        <v>22</v>
      </c>
      <c r="W293" s="447">
        <v>28</v>
      </c>
      <c r="X293" s="463">
        <v>0.55000000000000004</v>
      </c>
      <c r="Y293" s="466" t="s">
        <v>723</v>
      </c>
      <c r="Z293" s="161"/>
      <c r="AA293" s="161"/>
      <c r="AB293" s="161"/>
    </row>
    <row r="294" spans="1:28" s="158" customFormat="1" ht="14.1" customHeight="1" x14ac:dyDescent="0.2">
      <c r="A294" s="283" t="s">
        <v>554</v>
      </c>
      <c r="B294" s="283" t="s">
        <v>691</v>
      </c>
      <c r="C294" s="283" t="s">
        <v>748</v>
      </c>
      <c r="D294" s="283"/>
      <c r="E294" s="436">
        <v>61</v>
      </c>
      <c r="F294" s="449">
        <v>50</v>
      </c>
      <c r="G294" s="445" t="s">
        <v>723</v>
      </c>
      <c r="H294" s="445" t="s">
        <v>723</v>
      </c>
      <c r="I294" s="445" t="s">
        <v>723</v>
      </c>
      <c r="J294" s="445" t="s">
        <v>723</v>
      </c>
      <c r="K294" s="445" t="s">
        <v>723</v>
      </c>
      <c r="L294" s="447">
        <v>51</v>
      </c>
      <c r="M294" s="448">
        <v>0.83</v>
      </c>
      <c r="N294" s="447">
        <v>12</v>
      </c>
      <c r="O294" s="447">
        <v>8</v>
      </c>
      <c r="P294" s="447">
        <v>67</v>
      </c>
      <c r="Q294" s="456">
        <v>138</v>
      </c>
      <c r="R294" s="447">
        <v>24</v>
      </c>
      <c r="S294" s="447">
        <v>21</v>
      </c>
      <c r="T294" s="447" t="s">
        <v>723</v>
      </c>
      <c r="U294" s="445" t="s">
        <v>723</v>
      </c>
      <c r="V294" s="445">
        <v>23</v>
      </c>
      <c r="W294" s="447">
        <v>74</v>
      </c>
      <c r="X294" s="463">
        <v>1.21</v>
      </c>
      <c r="Y294" s="467">
        <v>36</v>
      </c>
      <c r="Z294" s="161"/>
      <c r="AA294" s="161"/>
      <c r="AB294" s="161"/>
    </row>
    <row r="295" spans="1:28" s="158" customFormat="1" ht="14.1" customHeight="1" x14ac:dyDescent="0.2">
      <c r="A295" s="283" t="s">
        <v>568</v>
      </c>
      <c r="B295" s="283" t="s">
        <v>569</v>
      </c>
      <c r="C295" s="283" t="s">
        <v>748</v>
      </c>
      <c r="D295" s="283"/>
      <c r="E295" s="436">
        <v>30</v>
      </c>
      <c r="F295" s="444" t="s">
        <v>723</v>
      </c>
      <c r="G295" s="445" t="s">
        <v>723</v>
      </c>
      <c r="H295" s="445" t="s">
        <v>723</v>
      </c>
      <c r="I295" s="445" t="s">
        <v>723</v>
      </c>
      <c r="J295" s="445" t="s">
        <v>723</v>
      </c>
      <c r="K295" s="445" t="s">
        <v>723</v>
      </c>
      <c r="L295" s="445" t="s">
        <v>723</v>
      </c>
      <c r="M295" s="446" t="s">
        <v>619</v>
      </c>
      <c r="N295" s="445" t="s">
        <v>723</v>
      </c>
      <c r="O295" s="445" t="s">
        <v>723</v>
      </c>
      <c r="P295" s="447">
        <v>5</v>
      </c>
      <c r="Q295" s="456">
        <v>13</v>
      </c>
      <c r="R295" s="445" t="s">
        <v>723</v>
      </c>
      <c r="S295" s="447">
        <v>7</v>
      </c>
      <c r="T295" s="447" t="s">
        <v>723</v>
      </c>
      <c r="U295" s="445">
        <v>5</v>
      </c>
      <c r="V295" s="447" t="s">
        <v>723</v>
      </c>
      <c r="W295" s="445">
        <v>13</v>
      </c>
      <c r="X295" s="463">
        <v>0.44</v>
      </c>
      <c r="Y295" s="466" t="s">
        <v>723</v>
      </c>
      <c r="Z295" s="161"/>
      <c r="AA295" s="161"/>
      <c r="AB295" s="161"/>
    </row>
    <row r="296" spans="1:28" s="158" customFormat="1" ht="14.1" customHeight="1" x14ac:dyDescent="0.2">
      <c r="A296" s="283" t="s">
        <v>378</v>
      </c>
      <c r="B296" s="283" t="s">
        <v>379</v>
      </c>
      <c r="C296" s="283" t="s">
        <v>746</v>
      </c>
      <c r="D296" s="283"/>
      <c r="E296" s="436">
        <v>125</v>
      </c>
      <c r="F296" s="449">
        <v>17</v>
      </c>
      <c r="G296" s="447">
        <v>16</v>
      </c>
      <c r="H296" s="447">
        <v>64</v>
      </c>
      <c r="I296" s="445" t="s">
        <v>723</v>
      </c>
      <c r="J296" s="445" t="s">
        <v>723</v>
      </c>
      <c r="K296" s="445" t="s">
        <v>723</v>
      </c>
      <c r="L296" s="447">
        <v>101</v>
      </c>
      <c r="M296" s="448">
        <v>0.81</v>
      </c>
      <c r="N296" s="447">
        <v>14</v>
      </c>
      <c r="O296" s="445" t="s">
        <v>723</v>
      </c>
      <c r="P296" s="445" t="s">
        <v>723</v>
      </c>
      <c r="Q296" s="456">
        <v>128</v>
      </c>
      <c r="R296" s="445" t="s">
        <v>723</v>
      </c>
      <c r="S296" s="445" t="s">
        <v>723</v>
      </c>
      <c r="T296" s="445">
        <v>309</v>
      </c>
      <c r="U296" s="447">
        <v>993</v>
      </c>
      <c r="V296" s="447">
        <v>681</v>
      </c>
      <c r="W296" s="447">
        <v>2012</v>
      </c>
      <c r="X296" s="463">
        <v>16.16</v>
      </c>
      <c r="Y296" s="466" t="s">
        <v>723</v>
      </c>
      <c r="Z296" s="161"/>
      <c r="AA296" s="161"/>
      <c r="AB296" s="161"/>
    </row>
    <row r="297" spans="1:28" s="158" customFormat="1" ht="14.1" customHeight="1" x14ac:dyDescent="0.2">
      <c r="A297" s="283" t="s">
        <v>61</v>
      </c>
      <c r="B297" s="283" t="s">
        <v>62</v>
      </c>
      <c r="C297" s="283" t="s">
        <v>743</v>
      </c>
      <c r="D297" s="283"/>
      <c r="E297" s="436">
        <v>99</v>
      </c>
      <c r="F297" s="449">
        <v>40</v>
      </c>
      <c r="G297" s="447">
        <v>5</v>
      </c>
      <c r="H297" s="445" t="s">
        <v>723</v>
      </c>
      <c r="I297" s="445" t="s">
        <v>723</v>
      </c>
      <c r="J297" s="445" t="s">
        <v>723</v>
      </c>
      <c r="K297" s="445" t="s">
        <v>723</v>
      </c>
      <c r="L297" s="447">
        <v>48</v>
      </c>
      <c r="M297" s="448">
        <v>0.48</v>
      </c>
      <c r="N297" s="445" t="s">
        <v>723</v>
      </c>
      <c r="O297" s="445" t="s">
        <v>723</v>
      </c>
      <c r="P297" s="447">
        <v>15</v>
      </c>
      <c r="Q297" s="456">
        <v>72</v>
      </c>
      <c r="R297" s="447">
        <v>5</v>
      </c>
      <c r="S297" s="447">
        <v>14</v>
      </c>
      <c r="T297" s="447">
        <v>47</v>
      </c>
      <c r="U297" s="447" t="s">
        <v>723</v>
      </c>
      <c r="V297" s="445" t="s">
        <v>723</v>
      </c>
      <c r="W297" s="445">
        <v>70</v>
      </c>
      <c r="X297" s="463">
        <v>0.7</v>
      </c>
      <c r="Y297" s="467">
        <v>33</v>
      </c>
      <c r="Z297" s="161"/>
      <c r="AA297" s="161"/>
      <c r="AB297" s="161"/>
    </row>
    <row r="298" spans="1:28" s="158" customFormat="1" ht="14.1" customHeight="1" x14ac:dyDescent="0.2">
      <c r="A298" s="283" t="s">
        <v>496</v>
      </c>
      <c r="B298" s="283" t="s">
        <v>497</v>
      </c>
      <c r="C298" s="283" t="s">
        <v>742</v>
      </c>
      <c r="D298" s="283"/>
      <c r="E298" s="436">
        <v>49</v>
      </c>
      <c r="F298" s="444" t="s">
        <v>723</v>
      </c>
      <c r="G298" s="445" t="s">
        <v>723</v>
      </c>
      <c r="H298" s="445" t="s">
        <v>723</v>
      </c>
      <c r="I298" s="445" t="s">
        <v>723</v>
      </c>
      <c r="J298" s="445" t="s">
        <v>723</v>
      </c>
      <c r="K298" s="445" t="s">
        <v>723</v>
      </c>
      <c r="L298" s="447">
        <v>11</v>
      </c>
      <c r="M298" s="448">
        <v>0.22</v>
      </c>
      <c r="N298" s="445" t="s">
        <v>723</v>
      </c>
      <c r="O298" s="445" t="s">
        <v>723</v>
      </c>
      <c r="P298" s="447">
        <v>7</v>
      </c>
      <c r="Q298" s="456">
        <v>21</v>
      </c>
      <c r="R298" s="445" t="s">
        <v>723</v>
      </c>
      <c r="S298" s="445" t="s">
        <v>723</v>
      </c>
      <c r="T298" s="445">
        <v>25</v>
      </c>
      <c r="U298" s="447" t="s">
        <v>723</v>
      </c>
      <c r="V298" s="445">
        <v>8</v>
      </c>
      <c r="W298" s="447">
        <v>35</v>
      </c>
      <c r="X298" s="463">
        <v>0.71</v>
      </c>
      <c r="Y298" s="466" t="s">
        <v>723</v>
      </c>
      <c r="Z298" s="161"/>
      <c r="AA298" s="161"/>
      <c r="AB298" s="161"/>
    </row>
    <row r="299" spans="1:28" s="158" customFormat="1" ht="14.1" customHeight="1" x14ac:dyDescent="0.2">
      <c r="A299" s="283" t="s">
        <v>306</v>
      </c>
      <c r="B299" s="283" t="s">
        <v>307</v>
      </c>
      <c r="C299" s="283" t="s">
        <v>745</v>
      </c>
      <c r="D299" s="283"/>
      <c r="E299" s="436">
        <v>34</v>
      </c>
      <c r="F299" s="449">
        <v>13</v>
      </c>
      <c r="G299" s="445" t="s">
        <v>723</v>
      </c>
      <c r="H299" s="445" t="s">
        <v>723</v>
      </c>
      <c r="I299" s="445" t="s">
        <v>723</v>
      </c>
      <c r="J299" s="445" t="s">
        <v>723</v>
      </c>
      <c r="K299" s="445" t="s">
        <v>723</v>
      </c>
      <c r="L299" s="447">
        <v>16</v>
      </c>
      <c r="M299" s="448">
        <v>0.47</v>
      </c>
      <c r="N299" s="445" t="s">
        <v>723</v>
      </c>
      <c r="O299" s="445" t="s">
        <v>723</v>
      </c>
      <c r="P299" s="447">
        <v>7</v>
      </c>
      <c r="Q299" s="456">
        <v>25</v>
      </c>
      <c r="R299" s="445" t="s">
        <v>723</v>
      </c>
      <c r="S299" s="445" t="s">
        <v>723</v>
      </c>
      <c r="T299" s="445">
        <v>10</v>
      </c>
      <c r="U299" s="447" t="s">
        <v>723</v>
      </c>
      <c r="V299" s="445" t="s">
        <v>723</v>
      </c>
      <c r="W299" s="445">
        <v>12</v>
      </c>
      <c r="X299" s="463">
        <v>0.35</v>
      </c>
      <c r="Y299" s="466" t="s">
        <v>723</v>
      </c>
      <c r="Z299" s="161"/>
      <c r="AA299" s="161"/>
      <c r="AB299" s="161"/>
    </row>
    <row r="300" spans="1:28" s="158" customFormat="1" ht="14.1" customHeight="1" x14ac:dyDescent="0.2">
      <c r="A300" s="283" t="s">
        <v>504</v>
      </c>
      <c r="B300" s="283" t="s">
        <v>505</v>
      </c>
      <c r="C300" s="283" t="s">
        <v>742</v>
      </c>
      <c r="D300" s="283"/>
      <c r="E300" s="436">
        <v>53</v>
      </c>
      <c r="F300" s="444" t="s">
        <v>723</v>
      </c>
      <c r="G300" s="445" t="s">
        <v>723</v>
      </c>
      <c r="H300" s="445" t="s">
        <v>723</v>
      </c>
      <c r="I300" s="445" t="s">
        <v>723</v>
      </c>
      <c r="J300" s="445" t="s">
        <v>723</v>
      </c>
      <c r="K300" s="445" t="s">
        <v>723</v>
      </c>
      <c r="L300" s="445" t="s">
        <v>723</v>
      </c>
      <c r="M300" s="446" t="s">
        <v>619</v>
      </c>
      <c r="N300" s="445" t="s">
        <v>723</v>
      </c>
      <c r="O300" s="445" t="s">
        <v>723</v>
      </c>
      <c r="P300" s="447">
        <v>6</v>
      </c>
      <c r="Q300" s="456">
        <v>9</v>
      </c>
      <c r="R300" s="445" t="s">
        <v>723</v>
      </c>
      <c r="S300" s="445" t="s">
        <v>723</v>
      </c>
      <c r="T300" s="445" t="s">
        <v>723</v>
      </c>
      <c r="U300" s="445" t="s">
        <v>723</v>
      </c>
      <c r="V300" s="445" t="s">
        <v>723</v>
      </c>
      <c r="W300" s="445">
        <v>9</v>
      </c>
      <c r="X300" s="463">
        <v>0.17</v>
      </c>
      <c r="Y300" s="466" t="s">
        <v>723</v>
      </c>
      <c r="Z300" s="161"/>
      <c r="AA300" s="161"/>
      <c r="AB300" s="161"/>
    </row>
    <row r="301" spans="1:28" s="158" customFormat="1" ht="14.1" customHeight="1" x14ac:dyDescent="0.2">
      <c r="A301" s="283" t="s">
        <v>134</v>
      </c>
      <c r="B301" s="283" t="s">
        <v>135</v>
      </c>
      <c r="C301" s="283" t="s">
        <v>747</v>
      </c>
      <c r="D301" s="283"/>
      <c r="E301" s="436">
        <v>146</v>
      </c>
      <c r="F301" s="449">
        <v>38</v>
      </c>
      <c r="G301" s="445" t="s">
        <v>723</v>
      </c>
      <c r="H301" s="445" t="s">
        <v>723</v>
      </c>
      <c r="I301" s="445" t="s">
        <v>723</v>
      </c>
      <c r="J301" s="445" t="s">
        <v>723</v>
      </c>
      <c r="K301" s="445" t="s">
        <v>723</v>
      </c>
      <c r="L301" s="447">
        <v>47</v>
      </c>
      <c r="M301" s="448">
        <v>0.32</v>
      </c>
      <c r="N301" s="447">
        <v>20</v>
      </c>
      <c r="O301" s="447">
        <v>15</v>
      </c>
      <c r="P301" s="447">
        <v>68</v>
      </c>
      <c r="Q301" s="456">
        <v>150</v>
      </c>
      <c r="R301" s="447">
        <v>5</v>
      </c>
      <c r="S301" s="447">
        <v>12</v>
      </c>
      <c r="T301" s="447" t="s">
        <v>723</v>
      </c>
      <c r="U301" s="445">
        <v>85</v>
      </c>
      <c r="V301" s="447" t="s">
        <v>723</v>
      </c>
      <c r="W301" s="445">
        <v>107</v>
      </c>
      <c r="X301" s="463">
        <v>0.73</v>
      </c>
      <c r="Y301" s="467">
        <v>40</v>
      </c>
      <c r="Z301" s="161"/>
      <c r="AA301" s="161"/>
      <c r="AB301" s="161"/>
    </row>
    <row r="302" spans="1:28" s="158" customFormat="1" ht="14.1" customHeight="1" x14ac:dyDescent="0.2">
      <c r="A302" s="283" t="s">
        <v>264</v>
      </c>
      <c r="B302" s="283" t="s">
        <v>265</v>
      </c>
      <c r="C302" s="283" t="s">
        <v>749</v>
      </c>
      <c r="D302" s="283"/>
      <c r="E302" s="436">
        <v>112</v>
      </c>
      <c r="F302" s="449">
        <v>47</v>
      </c>
      <c r="G302" s="447">
        <v>8</v>
      </c>
      <c r="H302" s="447">
        <v>7</v>
      </c>
      <c r="I302" s="445" t="s">
        <v>723</v>
      </c>
      <c r="J302" s="445" t="s">
        <v>723</v>
      </c>
      <c r="K302" s="445" t="s">
        <v>723</v>
      </c>
      <c r="L302" s="447">
        <v>65</v>
      </c>
      <c r="M302" s="448">
        <v>0.57999999999999996</v>
      </c>
      <c r="N302" s="445" t="s">
        <v>723</v>
      </c>
      <c r="O302" s="445" t="s">
        <v>723</v>
      </c>
      <c r="P302" s="447">
        <v>8</v>
      </c>
      <c r="Q302" s="456">
        <v>77</v>
      </c>
      <c r="R302" s="445" t="s">
        <v>723</v>
      </c>
      <c r="S302" s="447">
        <v>5</v>
      </c>
      <c r="T302" s="447">
        <v>77</v>
      </c>
      <c r="U302" s="447">
        <v>21</v>
      </c>
      <c r="V302" s="447" t="s">
        <v>723</v>
      </c>
      <c r="W302" s="445">
        <v>104</v>
      </c>
      <c r="X302" s="463">
        <v>0.93</v>
      </c>
      <c r="Y302" s="467">
        <v>163</v>
      </c>
      <c r="Z302" s="161"/>
      <c r="AA302" s="161"/>
      <c r="AB302" s="161"/>
    </row>
    <row r="303" spans="1:28" s="158" customFormat="1" ht="14.1" customHeight="1" x14ac:dyDescent="0.2">
      <c r="A303" s="283" t="s">
        <v>420</v>
      </c>
      <c r="B303" s="283" t="s">
        <v>421</v>
      </c>
      <c r="C303" s="283" t="s">
        <v>746</v>
      </c>
      <c r="D303" s="283"/>
      <c r="E303" s="436">
        <v>106</v>
      </c>
      <c r="F303" s="449">
        <v>83</v>
      </c>
      <c r="G303" s="447">
        <v>70</v>
      </c>
      <c r="H303" s="447">
        <v>42</v>
      </c>
      <c r="I303" s="445" t="s">
        <v>723</v>
      </c>
      <c r="J303" s="445" t="s">
        <v>723</v>
      </c>
      <c r="K303" s="445" t="s">
        <v>723</v>
      </c>
      <c r="L303" s="447">
        <v>215</v>
      </c>
      <c r="M303" s="448">
        <v>2.0299999999999998</v>
      </c>
      <c r="N303" s="447">
        <v>20</v>
      </c>
      <c r="O303" s="447">
        <v>35</v>
      </c>
      <c r="P303" s="447">
        <v>30</v>
      </c>
      <c r="Q303" s="456">
        <v>300</v>
      </c>
      <c r="R303" s="447">
        <v>169</v>
      </c>
      <c r="S303" s="447">
        <v>154</v>
      </c>
      <c r="T303" s="447">
        <v>173</v>
      </c>
      <c r="U303" s="447">
        <v>477</v>
      </c>
      <c r="V303" s="447">
        <v>1293</v>
      </c>
      <c r="W303" s="447">
        <v>2266</v>
      </c>
      <c r="X303" s="463">
        <v>21.39</v>
      </c>
      <c r="Y303" s="467">
        <v>30</v>
      </c>
      <c r="Z303" s="161"/>
      <c r="AA303" s="161"/>
      <c r="AB303" s="161"/>
    </row>
    <row r="304" spans="1:28" s="158" customFormat="1" ht="14.1" customHeight="1" x14ac:dyDescent="0.2">
      <c r="A304" s="283" t="s">
        <v>380</v>
      </c>
      <c r="B304" s="283" t="s">
        <v>381</v>
      </c>
      <c r="C304" s="283" t="s">
        <v>746</v>
      </c>
      <c r="D304" s="283"/>
      <c r="E304" s="436">
        <v>137</v>
      </c>
      <c r="F304" s="449">
        <v>63</v>
      </c>
      <c r="G304" s="447">
        <v>55</v>
      </c>
      <c r="H304" s="447">
        <v>30</v>
      </c>
      <c r="I304" s="447">
        <v>10</v>
      </c>
      <c r="J304" s="447">
        <v>22</v>
      </c>
      <c r="K304" s="447">
        <v>14</v>
      </c>
      <c r="L304" s="447">
        <v>194</v>
      </c>
      <c r="M304" s="448">
        <v>1.42</v>
      </c>
      <c r="N304" s="447">
        <v>14</v>
      </c>
      <c r="O304" s="447">
        <v>18</v>
      </c>
      <c r="P304" s="447">
        <v>45</v>
      </c>
      <c r="Q304" s="456">
        <v>271</v>
      </c>
      <c r="R304" s="447">
        <v>153</v>
      </c>
      <c r="S304" s="445" t="s">
        <v>723</v>
      </c>
      <c r="T304" s="445">
        <v>474</v>
      </c>
      <c r="U304" s="447" t="s">
        <v>723</v>
      </c>
      <c r="V304" s="445">
        <v>651</v>
      </c>
      <c r="W304" s="447">
        <v>1419</v>
      </c>
      <c r="X304" s="463">
        <v>10.36</v>
      </c>
      <c r="Y304" s="467">
        <v>81</v>
      </c>
      <c r="Z304" s="161"/>
      <c r="AA304" s="161"/>
      <c r="AB304" s="161"/>
    </row>
    <row r="305" spans="1:28" s="158" customFormat="1" ht="14.1" customHeight="1" x14ac:dyDescent="0.2">
      <c r="A305" s="283" t="s">
        <v>32</v>
      </c>
      <c r="B305" s="283" t="s">
        <v>692</v>
      </c>
      <c r="C305" s="283" t="s">
        <v>743</v>
      </c>
      <c r="D305" s="283"/>
      <c r="E305" s="436">
        <v>90</v>
      </c>
      <c r="F305" s="449">
        <v>51</v>
      </c>
      <c r="G305" s="445" t="s">
        <v>723</v>
      </c>
      <c r="H305" s="445" t="s">
        <v>723</v>
      </c>
      <c r="I305" s="445" t="s">
        <v>723</v>
      </c>
      <c r="J305" s="445" t="s">
        <v>723</v>
      </c>
      <c r="K305" s="445" t="s">
        <v>723</v>
      </c>
      <c r="L305" s="447">
        <v>55</v>
      </c>
      <c r="M305" s="448">
        <v>0.61</v>
      </c>
      <c r="N305" s="447">
        <v>18</v>
      </c>
      <c r="O305" s="447">
        <v>22</v>
      </c>
      <c r="P305" s="447">
        <v>20</v>
      </c>
      <c r="Q305" s="456">
        <v>115</v>
      </c>
      <c r="R305" s="445" t="s">
        <v>723</v>
      </c>
      <c r="S305" s="445" t="s">
        <v>723</v>
      </c>
      <c r="T305" s="445" t="s">
        <v>723</v>
      </c>
      <c r="U305" s="445" t="s">
        <v>723</v>
      </c>
      <c r="V305" s="445" t="s">
        <v>723</v>
      </c>
      <c r="W305" s="445">
        <v>32</v>
      </c>
      <c r="X305" s="463">
        <v>0.36</v>
      </c>
      <c r="Y305" s="467">
        <v>22</v>
      </c>
      <c r="Z305" s="161"/>
      <c r="AA305" s="161"/>
      <c r="AB305" s="161"/>
    </row>
    <row r="306" spans="1:28" s="158" customFormat="1" ht="14.1" customHeight="1" x14ac:dyDescent="0.2">
      <c r="A306" s="283" t="s">
        <v>252</v>
      </c>
      <c r="B306" s="283" t="s">
        <v>253</v>
      </c>
      <c r="C306" s="283" t="s">
        <v>749</v>
      </c>
      <c r="D306" s="283"/>
      <c r="E306" s="436">
        <v>61</v>
      </c>
      <c r="F306" s="449">
        <v>25</v>
      </c>
      <c r="G306" s="445" t="s">
        <v>723</v>
      </c>
      <c r="H306" s="445" t="s">
        <v>723</v>
      </c>
      <c r="I306" s="445" t="s">
        <v>723</v>
      </c>
      <c r="J306" s="447">
        <v>5</v>
      </c>
      <c r="K306" s="445" t="s">
        <v>723</v>
      </c>
      <c r="L306" s="447">
        <v>32</v>
      </c>
      <c r="M306" s="448">
        <v>0.53</v>
      </c>
      <c r="N306" s="447">
        <v>6</v>
      </c>
      <c r="O306" s="447">
        <v>24</v>
      </c>
      <c r="P306" s="447">
        <v>43</v>
      </c>
      <c r="Q306" s="456">
        <v>105</v>
      </c>
      <c r="R306" s="447">
        <v>13</v>
      </c>
      <c r="S306" s="445" t="s">
        <v>723</v>
      </c>
      <c r="T306" s="445">
        <v>11</v>
      </c>
      <c r="U306" s="447" t="s">
        <v>723</v>
      </c>
      <c r="V306" s="445" t="s">
        <v>723</v>
      </c>
      <c r="W306" s="445">
        <v>26</v>
      </c>
      <c r="X306" s="463">
        <v>0.43</v>
      </c>
      <c r="Y306" s="467">
        <v>30</v>
      </c>
      <c r="Z306" s="161"/>
      <c r="AA306" s="161"/>
      <c r="AB306" s="161"/>
    </row>
    <row r="307" spans="1:28" s="158" customFormat="1" ht="14.1" customHeight="1" x14ac:dyDescent="0.2">
      <c r="A307" s="283" t="s">
        <v>324</v>
      </c>
      <c r="B307" s="283" t="s">
        <v>325</v>
      </c>
      <c r="C307" s="283" t="s">
        <v>745</v>
      </c>
      <c r="D307" s="283"/>
      <c r="E307" s="436">
        <v>40</v>
      </c>
      <c r="F307" s="449">
        <v>33</v>
      </c>
      <c r="G307" s="447">
        <v>9</v>
      </c>
      <c r="H307" s="447">
        <v>13</v>
      </c>
      <c r="I307" s="445" t="s">
        <v>723</v>
      </c>
      <c r="J307" s="445" t="s">
        <v>723</v>
      </c>
      <c r="K307" s="445" t="s">
        <v>723</v>
      </c>
      <c r="L307" s="447">
        <v>55</v>
      </c>
      <c r="M307" s="448">
        <v>1.38</v>
      </c>
      <c r="N307" s="445" t="s">
        <v>723</v>
      </c>
      <c r="O307" s="445" t="s">
        <v>723</v>
      </c>
      <c r="P307" s="447">
        <v>15</v>
      </c>
      <c r="Q307" s="456">
        <v>78</v>
      </c>
      <c r="R307" s="447">
        <v>18</v>
      </c>
      <c r="S307" s="447">
        <v>51</v>
      </c>
      <c r="T307" s="447">
        <v>73</v>
      </c>
      <c r="U307" s="447">
        <v>48</v>
      </c>
      <c r="V307" s="447">
        <v>33</v>
      </c>
      <c r="W307" s="447">
        <v>223</v>
      </c>
      <c r="X307" s="463">
        <v>5.58</v>
      </c>
      <c r="Y307" s="466" t="s">
        <v>723</v>
      </c>
      <c r="Z307" s="161"/>
      <c r="AA307" s="161"/>
      <c r="AB307" s="161"/>
    </row>
    <row r="308" spans="1:28" s="158" customFormat="1" ht="14.1" customHeight="1" x14ac:dyDescent="0.2">
      <c r="A308" s="283" t="s">
        <v>354</v>
      </c>
      <c r="B308" s="283" t="s">
        <v>355</v>
      </c>
      <c r="C308" s="283" t="s">
        <v>745</v>
      </c>
      <c r="D308" s="283"/>
      <c r="E308" s="436">
        <v>52</v>
      </c>
      <c r="F308" s="449">
        <v>11</v>
      </c>
      <c r="G308" s="445" t="s">
        <v>723</v>
      </c>
      <c r="H308" s="445" t="s">
        <v>723</v>
      </c>
      <c r="I308" s="445" t="s">
        <v>723</v>
      </c>
      <c r="J308" s="445" t="s">
        <v>723</v>
      </c>
      <c r="K308" s="445" t="s">
        <v>723</v>
      </c>
      <c r="L308" s="447">
        <v>13</v>
      </c>
      <c r="M308" s="448">
        <v>0.25</v>
      </c>
      <c r="N308" s="447">
        <v>19</v>
      </c>
      <c r="O308" s="445" t="s">
        <v>723</v>
      </c>
      <c r="P308" s="445" t="s">
        <v>723</v>
      </c>
      <c r="Q308" s="456">
        <v>41</v>
      </c>
      <c r="R308" s="445" t="s">
        <v>723</v>
      </c>
      <c r="S308" s="445" t="s">
        <v>723</v>
      </c>
      <c r="T308" s="445" t="s">
        <v>723</v>
      </c>
      <c r="U308" s="445">
        <v>15</v>
      </c>
      <c r="V308" s="447" t="s">
        <v>723</v>
      </c>
      <c r="W308" s="445">
        <v>22</v>
      </c>
      <c r="X308" s="463">
        <v>0.42</v>
      </c>
      <c r="Y308" s="466" t="s">
        <v>723</v>
      </c>
      <c r="Z308" s="161"/>
      <c r="AA308" s="161"/>
      <c r="AB308" s="161"/>
    </row>
    <row r="309" spans="1:28" s="158" customFormat="1" ht="14.1" customHeight="1" x14ac:dyDescent="0.2">
      <c r="A309" s="283" t="s">
        <v>526</v>
      </c>
      <c r="B309" s="283" t="s">
        <v>527</v>
      </c>
      <c r="C309" s="283" t="s">
        <v>742</v>
      </c>
      <c r="D309" s="283"/>
      <c r="E309" s="436">
        <v>51</v>
      </c>
      <c r="F309" s="444" t="s">
        <v>723</v>
      </c>
      <c r="G309" s="445" t="s">
        <v>723</v>
      </c>
      <c r="H309" s="445" t="s">
        <v>723</v>
      </c>
      <c r="I309" s="445" t="s">
        <v>723</v>
      </c>
      <c r="J309" s="445" t="s">
        <v>723</v>
      </c>
      <c r="K309" s="445" t="s">
        <v>723</v>
      </c>
      <c r="L309" s="445" t="s">
        <v>723</v>
      </c>
      <c r="M309" s="446" t="s">
        <v>619</v>
      </c>
      <c r="N309" s="445" t="s">
        <v>723</v>
      </c>
      <c r="O309" s="445" t="s">
        <v>723</v>
      </c>
      <c r="P309" s="445" t="s">
        <v>723</v>
      </c>
      <c r="Q309" s="457" t="s">
        <v>723</v>
      </c>
      <c r="R309" s="445" t="s">
        <v>723</v>
      </c>
      <c r="S309" s="445" t="s">
        <v>723</v>
      </c>
      <c r="T309" s="445" t="s">
        <v>723</v>
      </c>
      <c r="U309" s="445" t="s">
        <v>723</v>
      </c>
      <c r="V309" s="445" t="s">
        <v>723</v>
      </c>
      <c r="W309" s="445" t="s">
        <v>619</v>
      </c>
      <c r="X309" s="446" t="s">
        <v>723</v>
      </c>
      <c r="Y309" s="466" t="s">
        <v>723</v>
      </c>
      <c r="Z309" s="161"/>
      <c r="AA309" s="161"/>
      <c r="AB309" s="161"/>
    </row>
    <row r="310" spans="1:28" s="158" customFormat="1" ht="14.1" customHeight="1" x14ac:dyDescent="0.2">
      <c r="A310" s="283" t="s">
        <v>450</v>
      </c>
      <c r="B310" s="283" t="s">
        <v>451</v>
      </c>
      <c r="C310" s="283" t="s">
        <v>742</v>
      </c>
      <c r="D310" s="283"/>
      <c r="E310" s="436">
        <v>67</v>
      </c>
      <c r="F310" s="449">
        <v>26</v>
      </c>
      <c r="G310" s="445" t="s">
        <v>723</v>
      </c>
      <c r="H310" s="445" t="s">
        <v>723</v>
      </c>
      <c r="I310" s="445" t="s">
        <v>723</v>
      </c>
      <c r="J310" s="445" t="s">
        <v>723</v>
      </c>
      <c r="K310" s="445" t="s">
        <v>723</v>
      </c>
      <c r="L310" s="447">
        <v>28</v>
      </c>
      <c r="M310" s="448">
        <v>0.42</v>
      </c>
      <c r="N310" s="447">
        <v>6</v>
      </c>
      <c r="O310" s="447">
        <v>11</v>
      </c>
      <c r="P310" s="447">
        <v>6</v>
      </c>
      <c r="Q310" s="456">
        <v>51</v>
      </c>
      <c r="R310" s="445" t="s">
        <v>723</v>
      </c>
      <c r="S310" s="445" t="s">
        <v>723</v>
      </c>
      <c r="T310" s="445">
        <v>24</v>
      </c>
      <c r="U310" s="447" t="s">
        <v>723</v>
      </c>
      <c r="V310" s="445" t="s">
        <v>723</v>
      </c>
      <c r="W310" s="445">
        <v>39</v>
      </c>
      <c r="X310" s="463">
        <v>0.57999999999999996</v>
      </c>
      <c r="Y310" s="467">
        <v>39</v>
      </c>
      <c r="Z310" s="161"/>
      <c r="AA310" s="161"/>
      <c r="AB310" s="161"/>
    </row>
    <row r="311" spans="1:28" s="158" customFormat="1" ht="14.1" customHeight="1" x14ac:dyDescent="0.2">
      <c r="A311" s="283" t="s">
        <v>196</v>
      </c>
      <c r="B311" s="283" t="s">
        <v>197</v>
      </c>
      <c r="C311" s="283" t="s">
        <v>744</v>
      </c>
      <c r="D311" s="283"/>
      <c r="E311" s="436">
        <v>33</v>
      </c>
      <c r="F311" s="449">
        <v>20</v>
      </c>
      <c r="G311" s="445" t="s">
        <v>723</v>
      </c>
      <c r="H311" s="445" t="s">
        <v>723</v>
      </c>
      <c r="I311" s="445" t="s">
        <v>723</v>
      </c>
      <c r="J311" s="445" t="s">
        <v>723</v>
      </c>
      <c r="K311" s="445" t="s">
        <v>723</v>
      </c>
      <c r="L311" s="447">
        <v>26</v>
      </c>
      <c r="M311" s="448">
        <v>0.79</v>
      </c>
      <c r="N311" s="445" t="s">
        <v>723</v>
      </c>
      <c r="O311" s="445" t="s">
        <v>723</v>
      </c>
      <c r="P311" s="447">
        <v>11</v>
      </c>
      <c r="Q311" s="456">
        <v>47</v>
      </c>
      <c r="R311" s="447">
        <v>10</v>
      </c>
      <c r="S311" s="445" t="s">
        <v>723</v>
      </c>
      <c r="T311" s="445">
        <v>25</v>
      </c>
      <c r="U311" s="447" t="s">
        <v>723</v>
      </c>
      <c r="V311" s="445">
        <v>10</v>
      </c>
      <c r="W311" s="447">
        <v>45</v>
      </c>
      <c r="X311" s="463">
        <v>1.36</v>
      </c>
      <c r="Y311" s="467">
        <v>10</v>
      </c>
      <c r="Z311" s="161"/>
      <c r="AA311" s="161"/>
      <c r="AB311" s="161"/>
    </row>
    <row r="312" spans="1:28" s="158" customFormat="1" ht="14.1" customHeight="1" x14ac:dyDescent="0.2">
      <c r="A312" s="283" t="s">
        <v>326</v>
      </c>
      <c r="B312" s="283" t="s">
        <v>327</v>
      </c>
      <c r="C312" s="283" t="s">
        <v>745</v>
      </c>
      <c r="D312" s="283"/>
      <c r="E312" s="436">
        <v>47</v>
      </c>
      <c r="F312" s="449">
        <v>22</v>
      </c>
      <c r="G312" s="447">
        <v>5</v>
      </c>
      <c r="H312" s="445" t="s">
        <v>723</v>
      </c>
      <c r="I312" s="445" t="s">
        <v>723</v>
      </c>
      <c r="J312" s="445" t="s">
        <v>723</v>
      </c>
      <c r="K312" s="445" t="s">
        <v>723</v>
      </c>
      <c r="L312" s="447">
        <v>28</v>
      </c>
      <c r="M312" s="448">
        <v>0.59</v>
      </c>
      <c r="N312" s="445" t="s">
        <v>723</v>
      </c>
      <c r="O312" s="445" t="s">
        <v>723</v>
      </c>
      <c r="P312" s="447">
        <v>8</v>
      </c>
      <c r="Q312" s="456">
        <v>45</v>
      </c>
      <c r="R312" s="445" t="s">
        <v>723</v>
      </c>
      <c r="S312" s="447">
        <v>45</v>
      </c>
      <c r="T312" s="447">
        <v>17</v>
      </c>
      <c r="U312" s="447" t="s">
        <v>723</v>
      </c>
      <c r="V312" s="445" t="s">
        <v>723</v>
      </c>
      <c r="W312" s="445">
        <v>62</v>
      </c>
      <c r="X312" s="463">
        <v>1.31</v>
      </c>
      <c r="Y312" s="466" t="s">
        <v>723</v>
      </c>
      <c r="Z312" s="161"/>
      <c r="AA312" s="161"/>
      <c r="AB312" s="161"/>
    </row>
    <row r="313" spans="1:28" s="158" customFormat="1" ht="14.1" customHeight="1" x14ac:dyDescent="0.2">
      <c r="A313" s="283" t="s">
        <v>431</v>
      </c>
      <c r="B313" s="283" t="s">
        <v>693</v>
      </c>
      <c r="C313" s="283" t="s">
        <v>742</v>
      </c>
      <c r="D313" s="283"/>
      <c r="E313" s="436">
        <v>64</v>
      </c>
      <c r="F313" s="444" t="s">
        <v>723</v>
      </c>
      <c r="G313" s="445" t="s">
        <v>723</v>
      </c>
      <c r="H313" s="445" t="s">
        <v>723</v>
      </c>
      <c r="I313" s="445" t="s">
        <v>723</v>
      </c>
      <c r="J313" s="445" t="s">
        <v>723</v>
      </c>
      <c r="K313" s="445" t="s">
        <v>723</v>
      </c>
      <c r="L313" s="447">
        <v>5</v>
      </c>
      <c r="M313" s="448">
        <v>0.08</v>
      </c>
      <c r="N313" s="447">
        <v>7</v>
      </c>
      <c r="O313" s="447">
        <v>14</v>
      </c>
      <c r="P313" s="447">
        <v>10</v>
      </c>
      <c r="Q313" s="456">
        <v>36</v>
      </c>
      <c r="R313" s="445" t="s">
        <v>723</v>
      </c>
      <c r="S313" s="445" t="s">
        <v>723</v>
      </c>
      <c r="T313" s="445">
        <v>38</v>
      </c>
      <c r="U313" s="447" t="s">
        <v>723</v>
      </c>
      <c r="V313" s="445" t="s">
        <v>723</v>
      </c>
      <c r="W313" s="445">
        <v>42</v>
      </c>
      <c r="X313" s="463">
        <v>0.65</v>
      </c>
      <c r="Y313" s="466" t="s">
        <v>723</v>
      </c>
      <c r="Z313" s="161"/>
      <c r="AA313" s="161"/>
      <c r="AB313" s="161"/>
    </row>
    <row r="314" spans="1:28" s="158" customFormat="1" ht="14.1" customHeight="1" x14ac:dyDescent="0.2">
      <c r="A314" s="283" t="s">
        <v>570</v>
      </c>
      <c r="B314" s="283" t="s">
        <v>571</v>
      </c>
      <c r="C314" s="283" t="s">
        <v>748</v>
      </c>
      <c r="D314" s="283"/>
      <c r="E314" s="436">
        <v>24</v>
      </c>
      <c r="F314" s="444" t="s">
        <v>723</v>
      </c>
      <c r="G314" s="445" t="s">
        <v>723</v>
      </c>
      <c r="H314" s="445" t="s">
        <v>723</v>
      </c>
      <c r="I314" s="445" t="s">
        <v>723</v>
      </c>
      <c r="J314" s="445" t="s">
        <v>723</v>
      </c>
      <c r="K314" s="445" t="s">
        <v>723</v>
      </c>
      <c r="L314" s="447">
        <v>6</v>
      </c>
      <c r="M314" s="448">
        <v>0.25</v>
      </c>
      <c r="N314" s="445" t="s">
        <v>723</v>
      </c>
      <c r="O314" s="445" t="s">
        <v>723</v>
      </c>
      <c r="P314" s="445" t="s">
        <v>723</v>
      </c>
      <c r="Q314" s="456">
        <v>11</v>
      </c>
      <c r="R314" s="447">
        <v>9</v>
      </c>
      <c r="S314" s="445" t="s">
        <v>723</v>
      </c>
      <c r="T314" s="445" t="s">
        <v>723</v>
      </c>
      <c r="U314" s="445" t="s">
        <v>723</v>
      </c>
      <c r="V314" s="445" t="s">
        <v>723</v>
      </c>
      <c r="W314" s="445">
        <v>11</v>
      </c>
      <c r="X314" s="463">
        <v>0.46</v>
      </c>
      <c r="Y314" s="466" t="s">
        <v>723</v>
      </c>
      <c r="Z314" s="161"/>
      <c r="AA314" s="161"/>
      <c r="AB314" s="161"/>
    </row>
    <row r="315" spans="1:28" s="158" customFormat="1" ht="14.1" customHeight="1" x14ac:dyDescent="0.2">
      <c r="A315" s="283" t="s">
        <v>580</v>
      </c>
      <c r="B315" s="283" t="s">
        <v>581</v>
      </c>
      <c r="C315" s="283" t="s">
        <v>748</v>
      </c>
      <c r="D315" s="283"/>
      <c r="E315" s="436">
        <v>46</v>
      </c>
      <c r="F315" s="449">
        <v>7</v>
      </c>
      <c r="G315" s="445" t="s">
        <v>723</v>
      </c>
      <c r="H315" s="445" t="s">
        <v>723</v>
      </c>
      <c r="I315" s="445" t="s">
        <v>723</v>
      </c>
      <c r="J315" s="445" t="s">
        <v>723</v>
      </c>
      <c r="K315" s="445" t="s">
        <v>723</v>
      </c>
      <c r="L315" s="447">
        <v>11</v>
      </c>
      <c r="M315" s="448">
        <v>0.24</v>
      </c>
      <c r="N315" s="445" t="s">
        <v>723</v>
      </c>
      <c r="O315" s="445" t="s">
        <v>723</v>
      </c>
      <c r="P315" s="447">
        <v>5</v>
      </c>
      <c r="Q315" s="456">
        <v>20</v>
      </c>
      <c r="R315" s="445" t="s">
        <v>723</v>
      </c>
      <c r="S315" s="445" t="s">
        <v>723</v>
      </c>
      <c r="T315" s="445" t="s">
        <v>723</v>
      </c>
      <c r="U315" s="445">
        <v>18</v>
      </c>
      <c r="V315" s="447" t="s">
        <v>723</v>
      </c>
      <c r="W315" s="445">
        <v>19</v>
      </c>
      <c r="X315" s="463">
        <v>0.41</v>
      </c>
      <c r="Y315" s="466" t="s">
        <v>723</v>
      </c>
      <c r="Z315" s="161"/>
      <c r="AA315" s="161"/>
      <c r="AB315" s="161"/>
    </row>
    <row r="316" spans="1:28" s="158" customFormat="1" ht="14.1" customHeight="1" x14ac:dyDescent="0.2">
      <c r="A316" s="283" t="s">
        <v>85</v>
      </c>
      <c r="B316" s="283" t="s">
        <v>86</v>
      </c>
      <c r="C316" s="283" t="s">
        <v>743</v>
      </c>
      <c r="D316" s="283"/>
      <c r="E316" s="436">
        <v>47</v>
      </c>
      <c r="F316" s="444" t="s">
        <v>723</v>
      </c>
      <c r="G316" s="445" t="s">
        <v>723</v>
      </c>
      <c r="H316" s="445" t="s">
        <v>723</v>
      </c>
      <c r="I316" s="445" t="s">
        <v>723</v>
      </c>
      <c r="J316" s="445" t="s">
        <v>723</v>
      </c>
      <c r="K316" s="445" t="s">
        <v>723</v>
      </c>
      <c r="L316" s="447">
        <v>6</v>
      </c>
      <c r="M316" s="448">
        <v>0.13</v>
      </c>
      <c r="N316" s="445" t="s">
        <v>723</v>
      </c>
      <c r="O316" s="445" t="s">
        <v>723</v>
      </c>
      <c r="P316" s="445" t="s">
        <v>723</v>
      </c>
      <c r="Q316" s="456">
        <v>13</v>
      </c>
      <c r="R316" s="445" t="s">
        <v>723</v>
      </c>
      <c r="S316" s="445" t="s">
        <v>723</v>
      </c>
      <c r="T316" s="445" t="s">
        <v>723</v>
      </c>
      <c r="U316" s="445" t="s">
        <v>723</v>
      </c>
      <c r="V316" s="445" t="s">
        <v>723</v>
      </c>
      <c r="W316" s="445" t="s">
        <v>619</v>
      </c>
      <c r="X316" s="446" t="s">
        <v>723</v>
      </c>
      <c r="Y316" s="466" t="s">
        <v>723</v>
      </c>
      <c r="Z316" s="161"/>
      <c r="AA316" s="161"/>
      <c r="AB316" s="161"/>
    </row>
    <row r="317" spans="1:28" s="158" customFormat="1" ht="14.1" customHeight="1" x14ac:dyDescent="0.2">
      <c r="A317" s="283" t="s">
        <v>182</v>
      </c>
      <c r="B317" s="283" t="s">
        <v>183</v>
      </c>
      <c r="C317" s="283" t="s">
        <v>744</v>
      </c>
      <c r="D317" s="283"/>
      <c r="E317" s="436">
        <v>40</v>
      </c>
      <c r="F317" s="444" t="s">
        <v>723</v>
      </c>
      <c r="G317" s="445" t="s">
        <v>723</v>
      </c>
      <c r="H317" s="445" t="s">
        <v>723</v>
      </c>
      <c r="I317" s="445" t="s">
        <v>723</v>
      </c>
      <c r="J317" s="445" t="s">
        <v>723</v>
      </c>
      <c r="K317" s="445" t="s">
        <v>723</v>
      </c>
      <c r="L317" s="447">
        <v>14</v>
      </c>
      <c r="M317" s="448">
        <v>0.35</v>
      </c>
      <c r="N317" s="445" t="s">
        <v>723</v>
      </c>
      <c r="O317" s="445" t="s">
        <v>723</v>
      </c>
      <c r="P317" s="445" t="s">
        <v>723</v>
      </c>
      <c r="Q317" s="456">
        <v>20</v>
      </c>
      <c r="R317" s="445" t="s">
        <v>723</v>
      </c>
      <c r="S317" s="445" t="s">
        <v>723</v>
      </c>
      <c r="T317" s="445" t="s">
        <v>723</v>
      </c>
      <c r="U317" s="445" t="s">
        <v>723</v>
      </c>
      <c r="V317" s="445" t="s">
        <v>723</v>
      </c>
      <c r="W317" s="445" t="s">
        <v>619</v>
      </c>
      <c r="X317" s="446" t="s">
        <v>723</v>
      </c>
      <c r="Y317" s="466" t="s">
        <v>723</v>
      </c>
      <c r="Z317" s="161"/>
      <c r="AA317" s="161"/>
      <c r="AB317" s="161"/>
    </row>
    <row r="318" spans="1:28" s="158" customFormat="1" ht="14.1" customHeight="1" x14ac:dyDescent="0.2">
      <c r="A318" s="283" t="s">
        <v>506</v>
      </c>
      <c r="B318" s="283" t="s">
        <v>507</v>
      </c>
      <c r="C318" s="283" t="s">
        <v>742</v>
      </c>
      <c r="D318" s="283"/>
      <c r="E318" s="436">
        <v>46</v>
      </c>
      <c r="F318" s="444" t="s">
        <v>723</v>
      </c>
      <c r="G318" s="445" t="s">
        <v>723</v>
      </c>
      <c r="H318" s="445" t="s">
        <v>723</v>
      </c>
      <c r="I318" s="445" t="s">
        <v>723</v>
      </c>
      <c r="J318" s="445" t="s">
        <v>723</v>
      </c>
      <c r="K318" s="445" t="s">
        <v>723</v>
      </c>
      <c r="L318" s="447">
        <v>19</v>
      </c>
      <c r="M318" s="448">
        <v>0.41</v>
      </c>
      <c r="N318" s="445" t="s">
        <v>723</v>
      </c>
      <c r="O318" s="445" t="s">
        <v>723</v>
      </c>
      <c r="P318" s="447">
        <v>5</v>
      </c>
      <c r="Q318" s="456">
        <v>28</v>
      </c>
      <c r="R318" s="445" t="s">
        <v>723</v>
      </c>
      <c r="S318" s="445" t="s">
        <v>723</v>
      </c>
      <c r="T318" s="445">
        <v>9</v>
      </c>
      <c r="U318" s="447" t="s">
        <v>723</v>
      </c>
      <c r="V318" s="445" t="s">
        <v>723</v>
      </c>
      <c r="W318" s="445">
        <v>11</v>
      </c>
      <c r="X318" s="463">
        <v>0.24</v>
      </c>
      <c r="Y318" s="466" t="s">
        <v>723</v>
      </c>
      <c r="Z318" s="161"/>
      <c r="AA318" s="161"/>
      <c r="AB318" s="161"/>
    </row>
    <row r="319" spans="1:28" s="158" customFormat="1" ht="14.1" customHeight="1" x14ac:dyDescent="0.2">
      <c r="A319" s="283" t="s">
        <v>604</v>
      </c>
      <c r="B319" s="283" t="s">
        <v>605</v>
      </c>
      <c r="C319" s="283" t="s">
        <v>748</v>
      </c>
      <c r="D319" s="283"/>
      <c r="E319" s="436">
        <v>16</v>
      </c>
      <c r="F319" s="444" t="s">
        <v>723</v>
      </c>
      <c r="G319" s="445" t="s">
        <v>723</v>
      </c>
      <c r="H319" s="445" t="s">
        <v>723</v>
      </c>
      <c r="I319" s="445" t="s">
        <v>723</v>
      </c>
      <c r="J319" s="445" t="s">
        <v>723</v>
      </c>
      <c r="K319" s="445" t="s">
        <v>723</v>
      </c>
      <c r="L319" s="447">
        <v>8</v>
      </c>
      <c r="M319" s="448">
        <v>0.51</v>
      </c>
      <c r="N319" s="445" t="s">
        <v>723</v>
      </c>
      <c r="O319" s="445" t="s">
        <v>723</v>
      </c>
      <c r="P319" s="447">
        <v>6</v>
      </c>
      <c r="Q319" s="456">
        <v>18</v>
      </c>
      <c r="R319" s="445" t="s">
        <v>723</v>
      </c>
      <c r="S319" s="445" t="s">
        <v>723</v>
      </c>
      <c r="T319" s="445" t="s">
        <v>723</v>
      </c>
      <c r="U319" s="445" t="s">
        <v>723</v>
      </c>
      <c r="V319" s="445" t="s">
        <v>723</v>
      </c>
      <c r="W319" s="445">
        <v>5</v>
      </c>
      <c r="X319" s="463">
        <v>0.32</v>
      </c>
      <c r="Y319" s="466" t="s">
        <v>723</v>
      </c>
      <c r="Z319" s="161"/>
      <c r="AA319" s="161"/>
      <c r="AB319" s="161"/>
    </row>
    <row r="320" spans="1:28" s="158" customFormat="1" ht="14.1" customHeight="1" x14ac:dyDescent="0.2">
      <c r="A320" s="283" t="s">
        <v>382</v>
      </c>
      <c r="B320" s="283" t="s">
        <v>383</v>
      </c>
      <c r="C320" s="283" t="s">
        <v>746</v>
      </c>
      <c r="D320" s="283"/>
      <c r="E320" s="436">
        <v>119</v>
      </c>
      <c r="F320" s="449">
        <v>36</v>
      </c>
      <c r="G320" s="447">
        <v>20</v>
      </c>
      <c r="H320" s="447">
        <v>19</v>
      </c>
      <c r="I320" s="445" t="s">
        <v>723</v>
      </c>
      <c r="J320" s="447">
        <v>40</v>
      </c>
      <c r="K320" s="445" t="s">
        <v>723</v>
      </c>
      <c r="L320" s="447">
        <v>128</v>
      </c>
      <c r="M320" s="448">
        <v>1.07</v>
      </c>
      <c r="N320" s="447">
        <v>36</v>
      </c>
      <c r="O320" s="447">
        <v>29</v>
      </c>
      <c r="P320" s="447">
        <v>28</v>
      </c>
      <c r="Q320" s="456">
        <v>221</v>
      </c>
      <c r="R320" s="445" t="s">
        <v>723</v>
      </c>
      <c r="S320" s="445" t="s">
        <v>723</v>
      </c>
      <c r="T320" s="445">
        <v>101</v>
      </c>
      <c r="U320" s="447">
        <v>181</v>
      </c>
      <c r="V320" s="447">
        <v>2148</v>
      </c>
      <c r="W320" s="447">
        <v>2484</v>
      </c>
      <c r="X320" s="463">
        <v>20.81</v>
      </c>
      <c r="Y320" s="466" t="s">
        <v>723</v>
      </c>
      <c r="Z320" s="161"/>
      <c r="AA320" s="161"/>
      <c r="AB320" s="161"/>
    </row>
    <row r="321" spans="1:28" s="158" customFormat="1" ht="14.1" customHeight="1" x14ac:dyDescent="0.2">
      <c r="A321" s="283" t="s">
        <v>582</v>
      </c>
      <c r="B321" s="283" t="s">
        <v>583</v>
      </c>
      <c r="C321" s="283" t="s">
        <v>748</v>
      </c>
      <c r="D321" s="283"/>
      <c r="E321" s="436">
        <v>29</v>
      </c>
      <c r="F321" s="449">
        <v>11</v>
      </c>
      <c r="G321" s="445" t="s">
        <v>723</v>
      </c>
      <c r="H321" s="445" t="s">
        <v>723</v>
      </c>
      <c r="I321" s="445" t="s">
        <v>723</v>
      </c>
      <c r="J321" s="445" t="s">
        <v>723</v>
      </c>
      <c r="K321" s="445" t="s">
        <v>723</v>
      </c>
      <c r="L321" s="447">
        <v>12</v>
      </c>
      <c r="M321" s="448">
        <v>0.41</v>
      </c>
      <c r="N321" s="445" t="s">
        <v>723</v>
      </c>
      <c r="O321" s="445" t="s">
        <v>723</v>
      </c>
      <c r="P321" s="447">
        <v>11</v>
      </c>
      <c r="Q321" s="456">
        <v>32</v>
      </c>
      <c r="R321" s="445" t="s">
        <v>723</v>
      </c>
      <c r="S321" s="445" t="s">
        <v>723</v>
      </c>
      <c r="T321" s="445">
        <v>16</v>
      </c>
      <c r="U321" s="447">
        <v>36</v>
      </c>
      <c r="V321" s="447" t="s">
        <v>723</v>
      </c>
      <c r="W321" s="445">
        <v>56</v>
      </c>
      <c r="X321" s="463">
        <v>1.93</v>
      </c>
      <c r="Y321" s="466" t="s">
        <v>723</v>
      </c>
      <c r="Z321" s="161"/>
      <c r="AA321" s="161"/>
      <c r="AB321" s="161"/>
    </row>
    <row r="322" spans="1:28" s="158" customFormat="1" ht="14.1" customHeight="1" x14ac:dyDescent="0.2">
      <c r="A322" s="283" t="s">
        <v>63</v>
      </c>
      <c r="B322" s="283" t="s">
        <v>64</v>
      </c>
      <c r="C322" s="283" t="s">
        <v>743</v>
      </c>
      <c r="D322" s="283"/>
      <c r="E322" s="436">
        <v>141</v>
      </c>
      <c r="F322" s="449">
        <v>30</v>
      </c>
      <c r="G322" s="445" t="s">
        <v>723</v>
      </c>
      <c r="H322" s="445" t="s">
        <v>723</v>
      </c>
      <c r="I322" s="445" t="s">
        <v>723</v>
      </c>
      <c r="J322" s="445" t="s">
        <v>723</v>
      </c>
      <c r="K322" s="447">
        <v>17</v>
      </c>
      <c r="L322" s="447">
        <v>51</v>
      </c>
      <c r="M322" s="448">
        <v>0.36</v>
      </c>
      <c r="N322" s="447">
        <v>13</v>
      </c>
      <c r="O322" s="447">
        <v>22</v>
      </c>
      <c r="P322" s="447">
        <v>18</v>
      </c>
      <c r="Q322" s="456">
        <v>104</v>
      </c>
      <c r="R322" s="445" t="s">
        <v>723</v>
      </c>
      <c r="S322" s="445" t="s">
        <v>723</v>
      </c>
      <c r="T322" s="445" t="s">
        <v>723</v>
      </c>
      <c r="U322" s="445" t="s">
        <v>723</v>
      </c>
      <c r="V322" s="445" t="s">
        <v>723</v>
      </c>
      <c r="W322" s="445">
        <v>19</v>
      </c>
      <c r="X322" s="463">
        <v>0.13</v>
      </c>
      <c r="Y322" s="467">
        <v>18</v>
      </c>
      <c r="Z322" s="161"/>
      <c r="AA322" s="161"/>
      <c r="AB322" s="161"/>
    </row>
    <row r="323" spans="1:28" s="158" customFormat="1" ht="14.1" customHeight="1" x14ac:dyDescent="0.2">
      <c r="A323" s="283" t="s">
        <v>555</v>
      </c>
      <c r="B323" s="283" t="s">
        <v>694</v>
      </c>
      <c r="C323" s="283" t="s">
        <v>748</v>
      </c>
      <c r="D323" s="283"/>
      <c r="E323" s="436">
        <v>206</v>
      </c>
      <c r="F323" s="449">
        <v>59</v>
      </c>
      <c r="G323" s="447">
        <v>5</v>
      </c>
      <c r="H323" s="445" t="s">
        <v>723</v>
      </c>
      <c r="I323" s="445" t="s">
        <v>723</v>
      </c>
      <c r="J323" s="445" t="s">
        <v>723</v>
      </c>
      <c r="K323" s="445" t="s">
        <v>723</v>
      </c>
      <c r="L323" s="447">
        <v>70</v>
      </c>
      <c r="M323" s="448">
        <v>0.34</v>
      </c>
      <c r="N323" s="447">
        <v>6</v>
      </c>
      <c r="O323" s="445" t="s">
        <v>723</v>
      </c>
      <c r="P323" s="445" t="s">
        <v>723</v>
      </c>
      <c r="Q323" s="456">
        <v>82</v>
      </c>
      <c r="R323" s="445" t="s">
        <v>723</v>
      </c>
      <c r="S323" s="447">
        <v>10</v>
      </c>
      <c r="T323" s="447">
        <v>63</v>
      </c>
      <c r="U323" s="447">
        <v>42</v>
      </c>
      <c r="V323" s="447" t="s">
        <v>723</v>
      </c>
      <c r="W323" s="445">
        <v>115</v>
      </c>
      <c r="X323" s="463">
        <v>0.56000000000000005</v>
      </c>
      <c r="Y323" s="466" t="s">
        <v>723</v>
      </c>
      <c r="Z323" s="161"/>
      <c r="AA323" s="161"/>
      <c r="AB323" s="161"/>
    </row>
    <row r="324" spans="1:28" s="158" customFormat="1" ht="14.1" customHeight="1" x14ac:dyDescent="0.2">
      <c r="A324" s="283" t="s">
        <v>472</v>
      </c>
      <c r="B324" s="283" t="s">
        <v>473</v>
      </c>
      <c r="C324" s="283" t="s">
        <v>742</v>
      </c>
      <c r="D324" s="283"/>
      <c r="E324" s="436">
        <v>49</v>
      </c>
      <c r="F324" s="449">
        <v>12</v>
      </c>
      <c r="G324" s="445" t="s">
        <v>723</v>
      </c>
      <c r="H324" s="445" t="s">
        <v>723</v>
      </c>
      <c r="I324" s="445" t="s">
        <v>723</v>
      </c>
      <c r="J324" s="445" t="s">
        <v>723</v>
      </c>
      <c r="K324" s="445" t="s">
        <v>723</v>
      </c>
      <c r="L324" s="447">
        <v>13</v>
      </c>
      <c r="M324" s="448">
        <v>0.27</v>
      </c>
      <c r="N324" s="445" t="s">
        <v>723</v>
      </c>
      <c r="O324" s="445" t="s">
        <v>723</v>
      </c>
      <c r="P324" s="445" t="s">
        <v>723</v>
      </c>
      <c r="Q324" s="456">
        <v>18</v>
      </c>
      <c r="R324" s="445" t="s">
        <v>723</v>
      </c>
      <c r="S324" s="445" t="s">
        <v>723</v>
      </c>
      <c r="T324" s="445">
        <v>37</v>
      </c>
      <c r="U324" s="447" t="s">
        <v>723</v>
      </c>
      <c r="V324" s="445" t="s">
        <v>723</v>
      </c>
      <c r="W324" s="445">
        <v>38</v>
      </c>
      <c r="X324" s="463">
        <v>0.78</v>
      </c>
      <c r="Y324" s="466" t="s">
        <v>723</v>
      </c>
      <c r="Z324" s="161"/>
      <c r="AA324" s="161"/>
      <c r="AB324" s="161"/>
    </row>
    <row r="325" spans="1:28" s="158" customFormat="1" ht="14.1" customHeight="1" x14ac:dyDescent="0.2">
      <c r="A325" s="283" t="s">
        <v>432</v>
      </c>
      <c r="B325" s="283" t="s">
        <v>695</v>
      </c>
      <c r="C325" s="283" t="s">
        <v>742</v>
      </c>
      <c r="D325" s="283"/>
      <c r="E325" s="437">
        <v>61</v>
      </c>
      <c r="F325" s="450" t="s">
        <v>723</v>
      </c>
      <c r="G325" s="451" t="s">
        <v>723</v>
      </c>
      <c r="H325" s="451" t="s">
        <v>723</v>
      </c>
      <c r="I325" s="451" t="s">
        <v>723</v>
      </c>
      <c r="J325" s="451" t="s">
        <v>723</v>
      </c>
      <c r="K325" s="451" t="s">
        <v>723</v>
      </c>
      <c r="L325" s="452">
        <v>5</v>
      </c>
      <c r="M325" s="453">
        <v>0.08</v>
      </c>
      <c r="N325" s="451" t="s">
        <v>723</v>
      </c>
      <c r="O325" s="451" t="s">
        <v>723</v>
      </c>
      <c r="P325" s="451" t="s">
        <v>723</v>
      </c>
      <c r="Q325" s="458">
        <v>5</v>
      </c>
      <c r="R325" s="452">
        <v>11</v>
      </c>
      <c r="S325" s="452">
        <v>13</v>
      </c>
      <c r="T325" s="452" t="s">
        <v>723</v>
      </c>
      <c r="U325" s="451" t="s">
        <v>723</v>
      </c>
      <c r="V325" s="451" t="s">
        <v>723</v>
      </c>
      <c r="W325" s="451">
        <v>28</v>
      </c>
      <c r="X325" s="464">
        <v>0.46</v>
      </c>
      <c r="Y325" s="468" t="s">
        <v>723</v>
      </c>
      <c r="Z325" s="161"/>
      <c r="AA325" s="161"/>
      <c r="AB325" s="161"/>
    </row>
    <row r="326" spans="1:28" s="158" customFormat="1" ht="14.1" customHeight="1" x14ac:dyDescent="0.2">
      <c r="A326" s="283" t="s">
        <v>97</v>
      </c>
      <c r="B326" s="283" t="s">
        <v>98</v>
      </c>
      <c r="C326" s="283" t="s">
        <v>743</v>
      </c>
      <c r="D326" s="283"/>
      <c r="E326" s="436">
        <v>144</v>
      </c>
      <c r="F326" s="444" t="s">
        <v>723</v>
      </c>
      <c r="G326" s="445" t="s">
        <v>723</v>
      </c>
      <c r="H326" s="445" t="s">
        <v>723</v>
      </c>
      <c r="I326" s="445" t="s">
        <v>723</v>
      </c>
      <c r="J326" s="445" t="s">
        <v>723</v>
      </c>
      <c r="K326" s="445" t="s">
        <v>723</v>
      </c>
      <c r="L326" s="447">
        <v>10</v>
      </c>
      <c r="M326" s="448">
        <v>7.0000000000000007E-2</v>
      </c>
      <c r="N326" s="445" t="s">
        <v>723</v>
      </c>
      <c r="O326" s="445" t="s">
        <v>723</v>
      </c>
      <c r="P326" s="447">
        <v>15</v>
      </c>
      <c r="Q326" s="456">
        <v>30</v>
      </c>
      <c r="R326" s="445" t="s">
        <v>723</v>
      </c>
      <c r="S326" s="445" t="s">
        <v>723</v>
      </c>
      <c r="T326" s="445" t="s">
        <v>723</v>
      </c>
      <c r="U326" s="445" t="s">
        <v>723</v>
      </c>
      <c r="V326" s="445" t="s">
        <v>723</v>
      </c>
      <c r="W326" s="445">
        <v>8</v>
      </c>
      <c r="X326" s="463">
        <v>0.06</v>
      </c>
      <c r="Y326" s="466" t="s">
        <v>723</v>
      </c>
      <c r="Z326" s="161"/>
      <c r="AA326" s="161"/>
      <c r="AB326" s="161"/>
    </row>
    <row r="327" spans="1:28" s="158" customFormat="1" ht="14.1" customHeight="1" x14ac:dyDescent="0.2">
      <c r="A327" s="283" t="s">
        <v>528</v>
      </c>
      <c r="B327" s="283" t="s">
        <v>529</v>
      </c>
      <c r="C327" s="283" t="s">
        <v>742</v>
      </c>
      <c r="D327" s="283"/>
      <c r="E327" s="436">
        <v>40</v>
      </c>
      <c r="F327" s="449">
        <v>15</v>
      </c>
      <c r="G327" s="445" t="s">
        <v>723</v>
      </c>
      <c r="H327" s="447">
        <v>5</v>
      </c>
      <c r="I327" s="445" t="s">
        <v>723</v>
      </c>
      <c r="J327" s="445" t="s">
        <v>723</v>
      </c>
      <c r="K327" s="445" t="s">
        <v>723</v>
      </c>
      <c r="L327" s="447">
        <v>21</v>
      </c>
      <c r="M327" s="448">
        <v>0.52</v>
      </c>
      <c r="N327" s="445" t="s">
        <v>723</v>
      </c>
      <c r="O327" s="445" t="s">
        <v>723</v>
      </c>
      <c r="P327" s="445" t="s">
        <v>723</v>
      </c>
      <c r="Q327" s="456">
        <v>26</v>
      </c>
      <c r="R327" s="447">
        <v>14</v>
      </c>
      <c r="S327" s="447">
        <v>24</v>
      </c>
      <c r="T327" s="447">
        <v>53</v>
      </c>
      <c r="U327" s="447" t="s">
        <v>723</v>
      </c>
      <c r="V327" s="445" t="s">
        <v>723</v>
      </c>
      <c r="W327" s="445">
        <v>98</v>
      </c>
      <c r="X327" s="463">
        <v>2.4300000000000002</v>
      </c>
      <c r="Y327" s="466" t="s">
        <v>723</v>
      </c>
      <c r="Z327" s="161"/>
      <c r="AA327" s="161"/>
      <c r="AB327" s="161"/>
    </row>
    <row r="328" spans="1:28" s="158" customFormat="1" ht="14.1" customHeight="1" x14ac:dyDescent="0.2">
      <c r="A328" s="283" t="s">
        <v>433</v>
      </c>
      <c r="B328" s="283" t="s">
        <v>696</v>
      </c>
      <c r="C328" s="283" t="s">
        <v>742</v>
      </c>
      <c r="D328" s="283"/>
      <c r="E328" s="436">
        <v>64</v>
      </c>
      <c r="F328" s="449">
        <v>22</v>
      </c>
      <c r="G328" s="445" t="s">
        <v>723</v>
      </c>
      <c r="H328" s="445" t="s">
        <v>723</v>
      </c>
      <c r="I328" s="445" t="s">
        <v>723</v>
      </c>
      <c r="J328" s="445" t="s">
        <v>723</v>
      </c>
      <c r="K328" s="445" t="s">
        <v>723</v>
      </c>
      <c r="L328" s="447">
        <v>27</v>
      </c>
      <c r="M328" s="448">
        <v>0.42</v>
      </c>
      <c r="N328" s="445" t="s">
        <v>723</v>
      </c>
      <c r="O328" s="447">
        <v>5</v>
      </c>
      <c r="P328" s="445" t="s">
        <v>723</v>
      </c>
      <c r="Q328" s="456">
        <v>38</v>
      </c>
      <c r="R328" s="447">
        <v>17</v>
      </c>
      <c r="S328" s="445" t="s">
        <v>723</v>
      </c>
      <c r="T328" s="445">
        <v>13</v>
      </c>
      <c r="U328" s="447" t="s">
        <v>723</v>
      </c>
      <c r="V328" s="445" t="s">
        <v>723</v>
      </c>
      <c r="W328" s="445">
        <v>46</v>
      </c>
      <c r="X328" s="463">
        <v>0.72</v>
      </c>
      <c r="Y328" s="467">
        <v>8</v>
      </c>
      <c r="Z328" s="161"/>
      <c r="AA328" s="161"/>
      <c r="AB328" s="161"/>
    </row>
    <row r="329" spans="1:28" s="158" customFormat="1" ht="14.1" customHeight="1" x14ac:dyDescent="0.2">
      <c r="A329" s="283" t="s">
        <v>266</v>
      </c>
      <c r="B329" s="283" t="s">
        <v>267</v>
      </c>
      <c r="C329" s="283" t="s">
        <v>749</v>
      </c>
      <c r="D329" s="283"/>
      <c r="E329" s="436">
        <v>105</v>
      </c>
      <c r="F329" s="449">
        <v>66</v>
      </c>
      <c r="G329" s="447">
        <v>20</v>
      </c>
      <c r="H329" s="447">
        <v>15</v>
      </c>
      <c r="I329" s="445" t="s">
        <v>723</v>
      </c>
      <c r="J329" s="445" t="s">
        <v>723</v>
      </c>
      <c r="K329" s="445" t="s">
        <v>723</v>
      </c>
      <c r="L329" s="447">
        <v>115</v>
      </c>
      <c r="M329" s="448">
        <v>1.0900000000000001</v>
      </c>
      <c r="N329" s="447">
        <v>15</v>
      </c>
      <c r="O329" s="447">
        <v>55</v>
      </c>
      <c r="P329" s="447">
        <v>20</v>
      </c>
      <c r="Q329" s="456">
        <v>205</v>
      </c>
      <c r="R329" s="445" t="s">
        <v>723</v>
      </c>
      <c r="S329" s="447">
        <v>13</v>
      </c>
      <c r="T329" s="447">
        <v>44</v>
      </c>
      <c r="U329" s="447" t="s">
        <v>723</v>
      </c>
      <c r="V329" s="445" t="s">
        <v>723</v>
      </c>
      <c r="W329" s="445">
        <v>61</v>
      </c>
      <c r="X329" s="463">
        <v>0.57999999999999996</v>
      </c>
      <c r="Y329" s="467">
        <v>38</v>
      </c>
      <c r="Z329" s="161"/>
      <c r="AA329" s="161"/>
      <c r="AB329" s="161"/>
    </row>
    <row r="330" spans="1:28" s="158" customFormat="1" ht="14.1" customHeight="1" x14ac:dyDescent="0.2">
      <c r="A330" s="283" t="s">
        <v>222</v>
      </c>
      <c r="B330" s="283" t="s">
        <v>223</v>
      </c>
      <c r="C330" s="283" t="s">
        <v>749</v>
      </c>
      <c r="D330" s="283"/>
      <c r="E330" s="436">
        <v>44</v>
      </c>
      <c r="F330" s="449">
        <v>36</v>
      </c>
      <c r="G330" s="445" t="s">
        <v>723</v>
      </c>
      <c r="H330" s="445" t="s">
        <v>723</v>
      </c>
      <c r="I330" s="445" t="s">
        <v>723</v>
      </c>
      <c r="J330" s="445" t="s">
        <v>723</v>
      </c>
      <c r="K330" s="445" t="s">
        <v>723</v>
      </c>
      <c r="L330" s="447">
        <v>41</v>
      </c>
      <c r="M330" s="448">
        <v>0.94</v>
      </c>
      <c r="N330" s="447">
        <v>6</v>
      </c>
      <c r="O330" s="447">
        <v>18</v>
      </c>
      <c r="P330" s="447">
        <v>5</v>
      </c>
      <c r="Q330" s="456">
        <v>70</v>
      </c>
      <c r="R330" s="447">
        <v>18</v>
      </c>
      <c r="S330" s="445" t="s">
        <v>723</v>
      </c>
      <c r="T330" s="445">
        <v>18</v>
      </c>
      <c r="U330" s="447" t="s">
        <v>723</v>
      </c>
      <c r="V330" s="445" t="s">
        <v>723</v>
      </c>
      <c r="W330" s="445">
        <v>38</v>
      </c>
      <c r="X330" s="463">
        <v>0.87</v>
      </c>
      <c r="Y330" s="467">
        <v>14</v>
      </c>
      <c r="Z330" s="161"/>
      <c r="AA330" s="161"/>
      <c r="AB330" s="161"/>
    </row>
    <row r="331" spans="1:28" s="158" customFormat="1" ht="14.1" customHeight="1" x14ac:dyDescent="0.2">
      <c r="A331" s="283" t="s">
        <v>542</v>
      </c>
      <c r="B331" s="283" t="s">
        <v>543</v>
      </c>
      <c r="C331" s="283" t="s">
        <v>742</v>
      </c>
      <c r="D331" s="283"/>
      <c r="E331" s="436">
        <v>50</v>
      </c>
      <c r="F331" s="449">
        <v>18</v>
      </c>
      <c r="G331" s="445" t="s">
        <v>723</v>
      </c>
      <c r="H331" s="445" t="s">
        <v>723</v>
      </c>
      <c r="I331" s="445" t="s">
        <v>723</v>
      </c>
      <c r="J331" s="445" t="s">
        <v>723</v>
      </c>
      <c r="K331" s="445" t="s">
        <v>723</v>
      </c>
      <c r="L331" s="447">
        <v>20</v>
      </c>
      <c r="M331" s="448">
        <v>0.4</v>
      </c>
      <c r="N331" s="447">
        <v>6</v>
      </c>
      <c r="O331" s="447">
        <v>20</v>
      </c>
      <c r="P331" s="447">
        <v>13</v>
      </c>
      <c r="Q331" s="456">
        <v>59</v>
      </c>
      <c r="R331" s="447">
        <v>14</v>
      </c>
      <c r="S331" s="445" t="s">
        <v>723</v>
      </c>
      <c r="T331" s="445">
        <v>6</v>
      </c>
      <c r="U331" s="447" t="s">
        <v>723</v>
      </c>
      <c r="V331" s="445">
        <v>46</v>
      </c>
      <c r="W331" s="447">
        <v>66</v>
      </c>
      <c r="X331" s="463">
        <v>1.33</v>
      </c>
      <c r="Y331" s="466" t="s">
        <v>723</v>
      </c>
      <c r="Z331" s="161"/>
      <c r="AA331" s="161"/>
      <c r="AB331" s="161"/>
    </row>
    <row r="332" spans="1:28" s="158" customFormat="1" ht="14.1" customHeight="1" x14ac:dyDescent="0.2">
      <c r="A332" s="283" t="s">
        <v>224</v>
      </c>
      <c r="B332" s="283" t="s">
        <v>225</v>
      </c>
      <c r="C332" s="283" t="s">
        <v>749</v>
      </c>
      <c r="D332" s="283"/>
      <c r="E332" s="436">
        <v>52</v>
      </c>
      <c r="F332" s="449">
        <v>30</v>
      </c>
      <c r="G332" s="445" t="s">
        <v>723</v>
      </c>
      <c r="H332" s="445" t="s">
        <v>723</v>
      </c>
      <c r="I332" s="445" t="s">
        <v>723</v>
      </c>
      <c r="J332" s="445" t="s">
        <v>723</v>
      </c>
      <c r="K332" s="445" t="s">
        <v>723</v>
      </c>
      <c r="L332" s="447">
        <v>33</v>
      </c>
      <c r="M332" s="448">
        <v>0.64</v>
      </c>
      <c r="N332" s="447">
        <v>6</v>
      </c>
      <c r="O332" s="447">
        <v>14</v>
      </c>
      <c r="P332" s="447">
        <v>18</v>
      </c>
      <c r="Q332" s="456">
        <v>71</v>
      </c>
      <c r="R332" s="445" t="s">
        <v>723</v>
      </c>
      <c r="S332" s="445" t="s">
        <v>723</v>
      </c>
      <c r="T332" s="445">
        <v>11</v>
      </c>
      <c r="U332" s="447" t="s">
        <v>723</v>
      </c>
      <c r="V332" s="445" t="s">
        <v>723</v>
      </c>
      <c r="W332" s="445">
        <v>15</v>
      </c>
      <c r="X332" s="463">
        <v>0.28999999999999998</v>
      </c>
      <c r="Y332" s="467">
        <v>11</v>
      </c>
      <c r="AA332" s="161"/>
    </row>
    <row r="333" spans="1:28" s="158" customFormat="1" ht="14.1" customHeight="1" x14ac:dyDescent="0.2">
      <c r="A333" s="283" t="s">
        <v>440</v>
      </c>
      <c r="B333" s="283" t="s">
        <v>441</v>
      </c>
      <c r="C333" s="283" t="s">
        <v>742</v>
      </c>
      <c r="D333" s="283"/>
      <c r="E333" s="436">
        <v>71</v>
      </c>
      <c r="F333" s="449">
        <v>28</v>
      </c>
      <c r="G333" s="447">
        <v>7</v>
      </c>
      <c r="H333" s="447">
        <v>6</v>
      </c>
      <c r="I333" s="445" t="s">
        <v>723</v>
      </c>
      <c r="J333" s="445" t="s">
        <v>723</v>
      </c>
      <c r="K333" s="445" t="s">
        <v>723</v>
      </c>
      <c r="L333" s="447">
        <v>45</v>
      </c>
      <c r="M333" s="448">
        <v>0.64</v>
      </c>
      <c r="N333" s="447">
        <v>15</v>
      </c>
      <c r="O333" s="447">
        <v>13</v>
      </c>
      <c r="P333" s="447">
        <v>15</v>
      </c>
      <c r="Q333" s="456">
        <v>88</v>
      </c>
      <c r="R333" s="447">
        <v>22</v>
      </c>
      <c r="S333" s="447">
        <v>29</v>
      </c>
      <c r="T333" s="447">
        <v>45</v>
      </c>
      <c r="U333" s="447" t="s">
        <v>723</v>
      </c>
      <c r="V333" s="445" t="s">
        <v>723</v>
      </c>
      <c r="W333" s="445">
        <v>97</v>
      </c>
      <c r="X333" s="463">
        <v>1.37</v>
      </c>
      <c r="Y333" s="466" t="s">
        <v>723</v>
      </c>
      <c r="AA333" s="161"/>
    </row>
    <row r="334" spans="1:28" s="158" customFormat="1" ht="14.1" customHeight="1" x14ac:dyDescent="0.2">
      <c r="A334" s="283" t="s">
        <v>87</v>
      </c>
      <c r="B334" s="283" t="s">
        <v>88</v>
      </c>
      <c r="C334" s="283" t="s">
        <v>743</v>
      </c>
      <c r="D334" s="283"/>
      <c r="E334" s="436">
        <v>49</v>
      </c>
      <c r="F334" s="444" t="s">
        <v>723</v>
      </c>
      <c r="G334" s="445" t="s">
        <v>723</v>
      </c>
      <c r="H334" s="445" t="s">
        <v>723</v>
      </c>
      <c r="I334" s="445" t="s">
        <v>723</v>
      </c>
      <c r="J334" s="445" t="s">
        <v>723</v>
      </c>
      <c r="K334" s="445" t="s">
        <v>723</v>
      </c>
      <c r="L334" s="445" t="s">
        <v>723</v>
      </c>
      <c r="M334" s="446" t="s">
        <v>619</v>
      </c>
      <c r="N334" s="445" t="s">
        <v>723</v>
      </c>
      <c r="O334" s="445" t="s">
        <v>723</v>
      </c>
      <c r="P334" s="447">
        <v>8</v>
      </c>
      <c r="Q334" s="456">
        <v>10</v>
      </c>
      <c r="R334" s="445" t="s">
        <v>723</v>
      </c>
      <c r="S334" s="445" t="s">
        <v>723</v>
      </c>
      <c r="T334" s="445" t="s">
        <v>723</v>
      </c>
      <c r="U334" s="445" t="s">
        <v>723</v>
      </c>
      <c r="V334" s="445" t="s">
        <v>723</v>
      </c>
      <c r="W334" s="445" t="s">
        <v>619</v>
      </c>
      <c r="X334" s="446" t="s">
        <v>723</v>
      </c>
      <c r="Y334" s="466" t="s">
        <v>723</v>
      </c>
      <c r="AA334" s="161"/>
    </row>
    <row r="335" spans="1:28" s="158" customFormat="1" ht="14.1" customHeight="1" x14ac:dyDescent="0.2">
      <c r="A335" s="283" t="s">
        <v>226</v>
      </c>
      <c r="B335" s="283" t="s">
        <v>227</v>
      </c>
      <c r="C335" s="283" t="s">
        <v>749</v>
      </c>
      <c r="D335" s="283"/>
      <c r="E335" s="436">
        <v>44</v>
      </c>
      <c r="F335" s="449">
        <v>34</v>
      </c>
      <c r="G335" s="445" t="s">
        <v>723</v>
      </c>
      <c r="H335" s="445" t="s">
        <v>723</v>
      </c>
      <c r="I335" s="445" t="s">
        <v>723</v>
      </c>
      <c r="J335" s="445" t="s">
        <v>723</v>
      </c>
      <c r="K335" s="445" t="s">
        <v>723</v>
      </c>
      <c r="L335" s="447">
        <v>35</v>
      </c>
      <c r="M335" s="448">
        <v>0.8</v>
      </c>
      <c r="N335" s="445" t="s">
        <v>723</v>
      </c>
      <c r="O335" s="447">
        <v>10</v>
      </c>
      <c r="P335" s="445" t="s">
        <v>723</v>
      </c>
      <c r="Q335" s="456">
        <v>54</v>
      </c>
      <c r="R335" s="445" t="s">
        <v>723</v>
      </c>
      <c r="S335" s="445" t="s">
        <v>723</v>
      </c>
      <c r="T335" s="445" t="s">
        <v>723</v>
      </c>
      <c r="U335" s="445" t="s">
        <v>723</v>
      </c>
      <c r="V335" s="445" t="s">
        <v>723</v>
      </c>
      <c r="W335" s="445">
        <v>9</v>
      </c>
      <c r="X335" s="463">
        <v>0.2</v>
      </c>
      <c r="Y335" s="467">
        <v>60</v>
      </c>
      <c r="AA335" s="161"/>
    </row>
    <row r="336" spans="1:28" s="158" customFormat="1" ht="14.1" customHeight="1" x14ac:dyDescent="0.2">
      <c r="A336" s="283" t="s">
        <v>103</v>
      </c>
      <c r="B336" s="283" t="s">
        <v>697</v>
      </c>
      <c r="C336" s="283" t="s">
        <v>747</v>
      </c>
      <c r="D336" s="283"/>
      <c r="E336" s="436">
        <v>88</v>
      </c>
      <c r="F336" s="449">
        <v>26</v>
      </c>
      <c r="G336" s="445" t="s">
        <v>723</v>
      </c>
      <c r="H336" s="445" t="s">
        <v>723</v>
      </c>
      <c r="I336" s="445" t="s">
        <v>723</v>
      </c>
      <c r="J336" s="445" t="s">
        <v>723</v>
      </c>
      <c r="K336" s="445" t="s">
        <v>723</v>
      </c>
      <c r="L336" s="447">
        <v>28</v>
      </c>
      <c r="M336" s="448">
        <v>0.32</v>
      </c>
      <c r="N336" s="447">
        <v>12</v>
      </c>
      <c r="O336" s="447">
        <v>5</v>
      </c>
      <c r="P336" s="447">
        <v>9</v>
      </c>
      <c r="Q336" s="456">
        <v>54</v>
      </c>
      <c r="R336" s="445" t="s">
        <v>723</v>
      </c>
      <c r="S336" s="447">
        <v>16</v>
      </c>
      <c r="T336" s="447">
        <v>43</v>
      </c>
      <c r="U336" s="447" t="s">
        <v>723</v>
      </c>
      <c r="V336" s="445" t="s">
        <v>723</v>
      </c>
      <c r="W336" s="445">
        <v>63</v>
      </c>
      <c r="X336" s="463">
        <v>0.71</v>
      </c>
      <c r="Y336" s="466" t="s">
        <v>723</v>
      </c>
      <c r="AA336" s="161"/>
    </row>
    <row r="337" spans="1:26" s="158" customFormat="1" ht="14.1" customHeight="1" x14ac:dyDescent="0.2">
      <c r="A337" s="263"/>
      <c r="B337" s="263"/>
      <c r="C337" s="263"/>
      <c r="D337" s="182"/>
      <c r="E337" s="320"/>
      <c r="F337" s="455"/>
      <c r="G337" s="182"/>
      <c r="H337" s="182"/>
      <c r="I337" s="182"/>
      <c r="J337" s="182"/>
      <c r="K337" s="182"/>
      <c r="L337" s="264"/>
      <c r="M337" s="295"/>
      <c r="N337" s="181"/>
      <c r="O337" s="181"/>
      <c r="P337" s="181"/>
      <c r="Q337" s="304"/>
      <c r="R337" s="182"/>
      <c r="S337" s="181"/>
      <c r="T337" s="181"/>
      <c r="U337" s="182"/>
      <c r="V337" s="182"/>
      <c r="W337" s="264"/>
      <c r="X337" s="311"/>
      <c r="Y337" s="469"/>
      <c r="Z337" s="265"/>
    </row>
    <row r="338" spans="1:26" s="86" customFormat="1" ht="15.75" x14ac:dyDescent="0.25">
      <c r="A338" s="36" t="s">
        <v>606</v>
      </c>
      <c r="B338" s="83"/>
      <c r="C338" s="83"/>
      <c r="D338" s="83"/>
      <c r="E338" s="84"/>
      <c r="F338" s="84"/>
      <c r="G338" s="84"/>
      <c r="H338" s="84"/>
      <c r="I338" s="84"/>
      <c r="J338" s="84"/>
      <c r="K338" s="267"/>
      <c r="L338" s="268"/>
      <c r="M338" s="87"/>
    </row>
    <row r="339" spans="1:26" s="5" customFormat="1" ht="13.5" customHeight="1" x14ac:dyDescent="0.25">
      <c r="A339" s="269" t="s">
        <v>638</v>
      </c>
      <c r="B339" s="833" t="s">
        <v>725</v>
      </c>
      <c r="C339" s="833"/>
      <c r="D339" s="833"/>
      <c r="E339" s="833"/>
      <c r="F339" s="833"/>
      <c r="G339" s="833"/>
      <c r="H339" s="833"/>
      <c r="I339" s="833"/>
      <c r="J339" s="833"/>
      <c r="K339" s="833"/>
      <c r="L339" s="833"/>
      <c r="M339" s="833"/>
      <c r="N339" s="88"/>
      <c r="O339" s="89"/>
      <c r="S339" s="546"/>
    </row>
    <row r="340" spans="1:26" s="5" customFormat="1" ht="13.5" customHeight="1" x14ac:dyDescent="0.25">
      <c r="A340" s="269"/>
      <c r="B340" s="270" t="s">
        <v>726</v>
      </c>
      <c r="C340" s="270"/>
      <c r="D340" s="270"/>
      <c r="E340" s="271"/>
      <c r="F340" s="271"/>
      <c r="G340" s="271"/>
      <c r="H340" s="271"/>
      <c r="I340" s="271"/>
      <c r="J340" s="271"/>
      <c r="K340" s="271"/>
      <c r="L340" s="271"/>
      <c r="M340" s="271"/>
      <c r="N340" s="88"/>
      <c r="O340" s="89"/>
    </row>
    <row r="341" spans="1:26" s="86" customFormat="1" ht="14.1" customHeight="1" x14ac:dyDescent="0.25">
      <c r="A341" s="272" t="s">
        <v>619</v>
      </c>
      <c r="B341" s="92" t="s">
        <v>698</v>
      </c>
      <c r="C341" s="92"/>
      <c r="D341" s="92"/>
      <c r="E341" s="92"/>
      <c r="F341" s="92"/>
      <c r="G341" s="92"/>
      <c r="H341" s="92"/>
      <c r="I341" s="92"/>
      <c r="J341" s="93"/>
      <c r="K341" s="267"/>
      <c r="L341" s="268"/>
      <c r="M341" s="87"/>
    </row>
    <row r="342" spans="1:26" s="86" customFormat="1" ht="14.1" customHeight="1" x14ac:dyDescent="0.25">
      <c r="A342" s="44"/>
      <c r="B342" s="273" t="s">
        <v>630</v>
      </c>
      <c r="C342" s="273"/>
      <c r="D342" s="273"/>
      <c r="E342" s="92"/>
      <c r="F342" s="92"/>
      <c r="G342" s="92"/>
      <c r="H342" s="92"/>
      <c r="I342" s="92"/>
      <c r="J342" s="93"/>
      <c r="K342" s="267"/>
      <c r="L342" s="268"/>
      <c r="M342" s="87"/>
    </row>
    <row r="343" spans="1:26" s="97" customFormat="1" ht="13.5" customHeight="1" x14ac:dyDescent="0.2">
      <c r="A343" s="44"/>
      <c r="B343" s="273" t="s">
        <v>631</v>
      </c>
      <c r="C343" s="273"/>
      <c r="D343" s="273"/>
      <c r="E343" s="92"/>
      <c r="F343" s="92"/>
      <c r="G343" s="92"/>
      <c r="H343" s="92"/>
      <c r="I343" s="92"/>
      <c r="J343" s="93"/>
      <c r="K343" s="267"/>
      <c r="L343" s="268"/>
      <c r="M343" s="87"/>
    </row>
    <row r="344" spans="1:26" s="86" customFormat="1" ht="15.75" x14ac:dyDescent="0.25">
      <c r="A344" s="36"/>
      <c r="B344" s="274" t="s">
        <v>633</v>
      </c>
      <c r="C344" s="274"/>
      <c r="D344" s="274"/>
      <c r="E344" s="84"/>
      <c r="F344" s="84"/>
      <c r="G344" s="84"/>
      <c r="H344" s="84"/>
      <c r="I344" s="84"/>
      <c r="J344" s="84"/>
      <c r="K344" s="267"/>
      <c r="L344" s="268"/>
      <c r="M344" s="87"/>
    </row>
    <row r="345" spans="1:26" s="86" customFormat="1" ht="15.75" x14ac:dyDescent="0.25">
      <c r="A345" s="557" t="s">
        <v>720</v>
      </c>
      <c r="B345" s="550" t="s">
        <v>724</v>
      </c>
      <c r="C345" s="550"/>
      <c r="D345" s="550"/>
      <c r="E345" s="84"/>
      <c r="F345" s="84"/>
      <c r="G345" s="84"/>
      <c r="H345" s="84"/>
      <c r="I345" s="84"/>
      <c r="J345" s="84"/>
      <c r="K345" s="267"/>
      <c r="L345" s="268"/>
      <c r="M345" s="87"/>
    </row>
    <row r="346" spans="1:26" s="86" customFormat="1" ht="15.75" x14ac:dyDescent="0.25">
      <c r="A346" s="83"/>
      <c r="B346" s="549" t="s">
        <v>781</v>
      </c>
      <c r="C346" s="550"/>
      <c r="D346" s="550"/>
      <c r="E346" s="84"/>
      <c r="F346" s="84"/>
      <c r="G346" s="84"/>
      <c r="H346" s="84"/>
      <c r="I346" s="84"/>
      <c r="J346" s="84"/>
      <c r="K346" s="267"/>
      <c r="L346" s="268"/>
      <c r="M346" s="87"/>
    </row>
    <row r="347" spans="1:26" s="86" customFormat="1" ht="15.75" x14ac:dyDescent="0.25">
      <c r="A347" s="83"/>
      <c r="B347" s="550"/>
      <c r="C347" s="550"/>
      <c r="D347" s="550"/>
      <c r="E347" s="84"/>
      <c r="F347" s="84"/>
      <c r="G347" s="84"/>
      <c r="H347" s="84"/>
      <c r="I347" s="84"/>
      <c r="J347" s="84"/>
      <c r="K347" s="267"/>
      <c r="L347" s="268"/>
      <c r="M347" s="87"/>
    </row>
    <row r="348" spans="1:26" s="86" customFormat="1" ht="14.1" customHeight="1" x14ac:dyDescent="0.25">
      <c r="A348" s="36" t="s">
        <v>632</v>
      </c>
      <c r="B348" s="275"/>
      <c r="C348" s="275"/>
      <c r="D348" s="275"/>
      <c r="E348" s="92"/>
      <c r="F348" s="92"/>
      <c r="G348" s="92"/>
      <c r="H348" s="92"/>
      <c r="I348" s="92"/>
      <c r="J348" s="93"/>
      <c r="K348" s="267"/>
      <c r="L348" s="268"/>
      <c r="M348" s="87"/>
    </row>
    <row r="349" spans="1:26" s="86" customFormat="1" ht="14.1" customHeight="1" x14ac:dyDescent="0.25">
      <c r="A349" s="36"/>
      <c r="B349" s="92" t="s">
        <v>820</v>
      </c>
      <c r="C349" s="92"/>
      <c r="D349" s="92"/>
      <c r="E349" s="92"/>
      <c r="F349" s="92"/>
      <c r="G349" s="92"/>
      <c r="H349" s="92"/>
      <c r="I349" s="92"/>
      <c r="J349" s="93"/>
      <c r="K349" s="267"/>
      <c r="L349" s="268"/>
      <c r="M349" s="87"/>
    </row>
    <row r="350" spans="1:26" s="86" customFormat="1" ht="14.1" customHeight="1" x14ac:dyDescent="0.25">
      <c r="A350" s="36"/>
      <c r="B350" s="83"/>
      <c r="C350" s="83"/>
      <c r="D350" s="83"/>
      <c r="E350" s="92"/>
      <c r="F350" s="92"/>
      <c r="G350" s="92"/>
      <c r="H350" s="92"/>
      <c r="I350" s="92"/>
      <c r="J350" s="93"/>
      <c r="K350" s="267"/>
      <c r="L350" s="268"/>
      <c r="M350" s="87"/>
    </row>
    <row r="351" spans="1:26" s="86" customFormat="1" ht="14.25" customHeight="1" x14ac:dyDescent="0.25">
      <c r="A351" s="276"/>
      <c r="B351" s="277" t="s">
        <v>607</v>
      </c>
      <c r="C351" s="277"/>
      <c r="D351" s="277"/>
      <c r="E351" s="277"/>
      <c r="F351" s="279">
        <v>42979</v>
      </c>
      <c r="G351" s="92"/>
      <c r="H351" s="92"/>
      <c r="I351" s="92"/>
      <c r="J351" s="93"/>
      <c r="K351" s="267"/>
      <c r="L351" s="268"/>
      <c r="M351" s="87"/>
    </row>
    <row r="352" spans="1:26" s="86" customFormat="1" ht="14.1" customHeight="1" x14ac:dyDescent="0.25">
      <c r="A352" s="275"/>
      <c r="B352" s="556"/>
      <c r="C352" s="556"/>
      <c r="D352" s="556"/>
      <c r="E352" s="556"/>
      <c r="F352" s="555"/>
      <c r="G352" s="267"/>
      <c r="H352" s="267"/>
      <c r="I352" s="267"/>
      <c r="J352" s="93"/>
      <c r="K352" s="267"/>
      <c r="L352" s="268"/>
      <c r="M352" s="87"/>
    </row>
  </sheetData>
  <mergeCells count="8">
    <mergeCell ref="R2:X2"/>
    <mergeCell ref="F4:M4"/>
    <mergeCell ref="R4:W4"/>
    <mergeCell ref="B339:M339"/>
    <mergeCell ref="A3:B3"/>
    <mergeCell ref="A4:B4"/>
    <mergeCell ref="A1:P1"/>
    <mergeCell ref="F2:Q2"/>
  </mergeCells>
  <hyperlinks>
    <hyperlink ref="B340" r:id="rId1"/>
  </hyperlinks>
  <pageMargins left="0.70866141732283472" right="0.70866141732283472" top="0.74803149606299213" bottom="0.74803149606299213" header="0.31496062992125984" footer="0.31496062992125984"/>
  <pageSetup paperSize="8" scale="43" fitToHeight="2" orientation="portrait" r:id="rId2"/>
  <rowBreaks count="5" manualBreakCount="5">
    <brk id="66" max="28" man="1"/>
    <brk id="131" max="28" man="1"/>
    <brk id="185" max="28" man="1"/>
    <brk id="239" max="28" man="1"/>
    <brk id="302" max="2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E9FDB304-919D-40ED-8C14-10BC82FB832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Contents</vt:lpstr>
      <vt:lpstr>LA_dropdown</vt:lpstr>
      <vt:lpstr>Areas</vt:lpstr>
      <vt:lpstr>Mar_2018_qtr</vt:lpstr>
      <vt:lpstr>Dec_2017_qtr</vt:lpstr>
      <vt:lpstr>Sep_2017_qtr</vt:lpstr>
      <vt:lpstr>Jun_2017_qtr</vt:lpstr>
      <vt:lpstr>Mar_2017_qtr</vt:lpstr>
      <vt:lpstr>Dec_2016_qtr</vt:lpstr>
      <vt:lpstr>Sept_2016_qtr</vt:lpstr>
      <vt:lpstr>June_2016_qtr</vt:lpstr>
      <vt:lpstr>March_2016_qtr</vt:lpstr>
      <vt:lpstr>December_2015_qtr</vt:lpstr>
      <vt:lpstr>September_2015_qtr</vt:lpstr>
      <vt:lpstr>June_2015_qtr</vt:lpstr>
      <vt:lpstr>March_2015_qtr</vt:lpstr>
      <vt:lpstr>December_2014_qtr</vt:lpstr>
      <vt:lpstr>September_2014_qtr</vt:lpstr>
      <vt:lpstr>June_2014_qtr</vt:lpstr>
      <vt:lpstr>Dec_2016_qtr!Print_Area</vt:lpstr>
      <vt:lpstr>Dec_2017_qtr!Print_Area</vt:lpstr>
      <vt:lpstr>December_2014_qtr!Print_Area</vt:lpstr>
      <vt:lpstr>December_2015_qtr!Print_Area</vt:lpstr>
      <vt:lpstr>Jun_2017_qtr!Print_Area</vt:lpstr>
      <vt:lpstr>June_2015_qtr!Print_Area</vt:lpstr>
      <vt:lpstr>June_2016_qtr!Print_Area</vt:lpstr>
      <vt:lpstr>LA_dropdown!Print_Area</vt:lpstr>
      <vt:lpstr>Mar_2017_qtr!Print_Area</vt:lpstr>
      <vt:lpstr>March_2015_qtr!Print_Area</vt:lpstr>
      <vt:lpstr>March_2016_qtr!Print_Area</vt:lpstr>
      <vt:lpstr>Sep_2017_qtr!Print_Area</vt:lpstr>
      <vt:lpstr>Sept_2016_qtr!Print_Area</vt:lpstr>
      <vt:lpstr>September_2014_qtr!Print_Area</vt:lpstr>
      <vt:lpstr>September_2015_qtr!Print_Area</vt:lpstr>
      <vt:lpstr>Dec_2017_qtr!Print_Titles</vt:lpstr>
      <vt:lpstr>Jun_2017_qtr!Print_Titles</vt:lpstr>
      <vt:lpstr>Mar_2017_qtr!Print_Titles</vt:lpstr>
      <vt:lpstr>Sep_2017_qtr!Print_Titles</vt:lpstr>
    </vt:vector>
  </TitlesOfParts>
  <Company>Department for Communities and Local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Zoe-Nicole Manning</dc:creator>
  <cp:lastModifiedBy>Duncan Gray</cp:lastModifiedBy>
  <cp:lastPrinted>2017-12-08T09:12:13Z</cp:lastPrinted>
  <dcterms:created xsi:type="dcterms:W3CDTF">2015-06-15T09:43:58Z</dcterms:created>
  <dcterms:modified xsi:type="dcterms:W3CDTF">2018-12-12T15:34:22Z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43d6576d-45c7-456f-8d27-296354dba3c3</vt:lpwstr>
  </property>
  <property fmtid="{D5CDD505-2E9C-101B-9397-08002B2CF9AE}" pid="3" name="bjSaver">
    <vt:lpwstr>o3+BW5umNATtYKPfar28aqLQjnFrpMAP</vt:lpwstr>
  </property>
  <property fmtid="{D5CDD505-2E9C-101B-9397-08002B2CF9AE}" pid="4" name="bjDocumentSecurityLabel">
    <vt:lpwstr>No Marking</vt:lpwstr>
  </property>
</Properties>
</file>