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aternet Amsterdam\Schoon water - WaternetAnalyse\WaternetAnalyse\pbelasting\input\"/>
    </mc:Choice>
  </mc:AlternateContent>
  <xr:revisionPtr revIDLastSave="0" documentId="13_ncr:1_{28E4A9F1-1296-4D01-8637-440D849217FD}" xr6:coauthVersionLast="45" xr6:coauthVersionMax="45" xr10:uidLastSave="{00000000-0000-0000-0000-000000000000}"/>
  <bookViews>
    <workbookView xWindow="-93" yWindow="-93" windowWidth="25786" windowHeight="13986" xr2:uid="{00000000-000D-0000-FFFF-FFFF01000000}"/>
  </bookViews>
  <sheets>
    <sheet name="namenBalansen201903240706" sheetId="1" r:id="rId1"/>
    <sheet name="Blad2" sheetId="3" r:id="rId2"/>
  </sheets>
  <externalReferences>
    <externalReference r:id="rId3"/>
  </externalReferences>
  <definedNames>
    <definedName name="_xlnm._FilterDatabase" localSheetId="1" hidden="1">Blad2!$A$2:$AJ$2</definedName>
    <definedName name="_xlnm._FilterDatabase" localSheetId="0" hidden="1">namenBalansen201903240706!$A$1:$M$393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6" i="1" l="1"/>
  <c r="D228" i="1"/>
  <c r="D33" i="1"/>
  <c r="D4" i="1"/>
  <c r="D3" i="1"/>
  <c r="C4" i="3"/>
  <c r="G204" i="1" l="1"/>
  <c r="G153" i="1"/>
  <c r="G205" i="1"/>
  <c r="G200" i="1"/>
  <c r="G199" i="1"/>
  <c r="D380" i="1"/>
  <c r="D371" i="1"/>
  <c r="D360" i="1"/>
  <c r="D352" i="1"/>
  <c r="D350" i="1"/>
  <c r="D344" i="1"/>
  <c r="D342" i="1"/>
  <c r="D340" i="1"/>
  <c r="D338" i="1"/>
  <c r="D335" i="1"/>
  <c r="D317" i="1"/>
  <c r="D313" i="1"/>
  <c r="D311" i="1"/>
  <c r="D306" i="1"/>
  <c r="D302" i="1"/>
  <c r="D297" i="1"/>
  <c r="D287" i="1"/>
  <c r="D285" i="1"/>
  <c r="D277" i="1"/>
  <c r="D275" i="1"/>
  <c r="D272" i="1"/>
  <c r="D259" i="1"/>
  <c r="D257" i="1"/>
  <c r="D255" i="1"/>
  <c r="D253" i="1"/>
  <c r="D251" i="1"/>
  <c r="D230" i="1"/>
  <c r="D226" i="1"/>
  <c r="D197" i="1"/>
  <c r="D195" i="1"/>
  <c r="D193" i="1"/>
  <c r="D181" i="1"/>
  <c r="D169" i="1"/>
  <c r="D168" i="1"/>
  <c r="D158" i="1"/>
  <c r="D148" i="1"/>
  <c r="D143" i="1"/>
  <c r="D89" i="1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G202" i="1" l="1"/>
  <c r="G203" i="1"/>
  <c r="D150" i="1" l="1"/>
  <c r="D305" i="1"/>
  <c r="D211" i="1"/>
  <c r="D238" i="1"/>
  <c r="D239" i="1"/>
  <c r="D245" i="1"/>
  <c r="D248" i="1"/>
  <c r="D155" i="1" l="1"/>
  <c r="D153" i="1"/>
  <c r="D114" i="1" l="1"/>
  <c r="D113" i="1"/>
  <c r="D171" i="1" l="1"/>
  <c r="D170" i="1"/>
  <c r="D327" i="1" l="1"/>
  <c r="D326" i="1"/>
  <c r="D325" i="1"/>
  <c r="D324" i="1"/>
  <c r="D164" i="1" l="1"/>
  <c r="D163" i="1"/>
  <c r="D323" i="1" l="1"/>
  <c r="D322" i="1"/>
  <c r="D321" i="1"/>
  <c r="D329" i="1"/>
  <c r="D331" i="1"/>
  <c r="D333" i="1"/>
  <c r="D336" i="1"/>
  <c r="D198" i="1" l="1"/>
  <c r="D199" i="1"/>
  <c r="D200" i="1"/>
  <c r="D201" i="1"/>
  <c r="D202" i="1"/>
  <c r="D203" i="1"/>
  <c r="D204" i="1"/>
  <c r="D205" i="1"/>
  <c r="D134" i="1"/>
  <c r="D131" i="1"/>
  <c r="D129" i="1"/>
  <c r="D125" i="1"/>
  <c r="D119" i="1"/>
  <c r="D117" i="1"/>
  <c r="D107" i="1"/>
  <c r="D109" i="1"/>
  <c r="D112" i="1"/>
  <c r="D282" i="1" l="1"/>
  <c r="D269" i="1"/>
  <c r="D261" i="1"/>
  <c r="D234" i="1"/>
  <c r="D216" i="1"/>
  <c r="D214" i="1"/>
  <c r="D213" i="1"/>
  <c r="D105" i="1"/>
  <c r="D104" i="1"/>
  <c r="D101" i="1"/>
  <c r="D97" i="1"/>
  <c r="D75" i="1"/>
  <c r="D72" i="1"/>
  <c r="D68" i="1"/>
  <c r="D64" i="1"/>
  <c r="D57" i="1"/>
  <c r="D53" i="1"/>
  <c r="D25" i="1"/>
  <c r="D23" i="1"/>
  <c r="D13" i="1"/>
  <c r="D9" i="1"/>
  <c r="D7" i="1"/>
  <c r="D5" i="1" l="1"/>
  <c r="D10" i="1"/>
  <c r="D11" i="1"/>
  <c r="D16" i="1"/>
  <c r="D19" i="1"/>
  <c r="D20" i="1"/>
  <c r="D21" i="1"/>
  <c r="D26" i="1"/>
  <c r="D27" i="1"/>
  <c r="D28" i="1"/>
  <c r="D29" i="1"/>
  <c r="D30" i="1"/>
  <c r="D34" i="1"/>
  <c r="D35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4" i="1"/>
  <c r="D59" i="1"/>
  <c r="D58" i="1"/>
  <c r="D60" i="1"/>
  <c r="D62" i="1"/>
  <c r="D61" i="1"/>
  <c r="D65" i="1"/>
  <c r="D66" i="1"/>
  <c r="D69" i="1"/>
  <c r="D70" i="1"/>
  <c r="D73" i="1"/>
  <c r="D76" i="1"/>
  <c r="D77" i="1"/>
  <c r="D78" i="1"/>
  <c r="D79" i="1"/>
  <c r="D80" i="1"/>
  <c r="D83" i="1"/>
  <c r="D84" i="1"/>
  <c r="D85" i="1"/>
  <c r="D86" i="1"/>
  <c r="D90" i="1"/>
  <c r="D94" i="1"/>
  <c r="D95" i="1"/>
  <c r="D98" i="1"/>
  <c r="D99" i="1"/>
  <c r="D100" i="1"/>
  <c r="D106" i="1"/>
  <c r="D108" i="1"/>
  <c r="D115" i="1"/>
  <c r="D116" i="1"/>
  <c r="D120" i="1"/>
  <c r="D121" i="1"/>
  <c r="D122" i="1"/>
  <c r="D123" i="1"/>
  <c r="D126" i="1"/>
  <c r="D127" i="1"/>
  <c r="D128" i="1"/>
  <c r="D130" i="1"/>
  <c r="D132" i="1"/>
  <c r="D133" i="1"/>
  <c r="D136" i="1"/>
  <c r="D137" i="1"/>
  <c r="D141" i="1"/>
  <c r="D144" i="1"/>
  <c r="D145" i="1"/>
  <c r="D146" i="1"/>
  <c r="D149" i="1"/>
  <c r="D151" i="1"/>
  <c r="D152" i="1"/>
  <c r="D154" i="1"/>
  <c r="D156" i="1"/>
  <c r="D157" i="1"/>
  <c r="D161" i="1"/>
  <c r="D162" i="1"/>
  <c r="D172" i="1"/>
  <c r="D173" i="1"/>
  <c r="D174" i="1"/>
  <c r="D175" i="1"/>
  <c r="D176" i="1"/>
  <c r="D177" i="1"/>
  <c r="D178" i="1"/>
  <c r="D179" i="1"/>
  <c r="D182" i="1"/>
  <c r="D183" i="1"/>
  <c r="D184" i="1"/>
  <c r="D185" i="1"/>
  <c r="D186" i="1"/>
  <c r="D187" i="1"/>
  <c r="D188" i="1"/>
  <c r="D189" i="1"/>
  <c r="D190" i="1"/>
  <c r="D217" i="1"/>
  <c r="D221" i="1"/>
  <c r="D231" i="1"/>
  <c r="D232" i="1"/>
  <c r="D237" i="1"/>
  <c r="D258" i="1"/>
  <c r="D262" i="1"/>
  <c r="D263" i="1"/>
  <c r="D264" i="1"/>
  <c r="D265" i="1"/>
  <c r="D268" i="1"/>
  <c r="D273" i="1"/>
  <c r="D278" i="1"/>
  <c r="D279" i="1"/>
  <c r="D280" i="1"/>
  <c r="D283" i="1"/>
  <c r="D288" i="1"/>
  <c r="D289" i="1"/>
  <c r="D290" i="1"/>
  <c r="D292" i="1"/>
  <c r="D293" i="1"/>
  <c r="D295" i="1"/>
  <c r="D303" i="1"/>
  <c r="D314" i="1"/>
  <c r="D315" i="1"/>
  <c r="D318" i="1"/>
  <c r="D319" i="1"/>
  <c r="D320" i="1"/>
  <c r="D330" i="1"/>
  <c r="D332" i="1"/>
  <c r="D345" i="1"/>
  <c r="D346" i="1"/>
  <c r="D347" i="1"/>
  <c r="D348" i="1"/>
  <c r="D351" i="1"/>
  <c r="D354" i="1"/>
  <c r="D355" i="1"/>
  <c r="D356" i="1"/>
  <c r="D357" i="1"/>
  <c r="D361" i="1"/>
  <c r="D362" i="1"/>
  <c r="D366" i="1"/>
  <c r="D367" i="1"/>
  <c r="D368" i="1"/>
  <c r="D369" i="1"/>
  <c r="D372" i="1"/>
  <c r="D375" i="1"/>
  <c r="D376" i="1"/>
  <c r="D377" i="1"/>
  <c r="D378" i="1"/>
  <c r="D381" i="1"/>
  <c r="D382" i="1"/>
  <c r="D383" i="1"/>
  <c r="D384" i="1"/>
  <c r="D385" i="1"/>
  <c r="D386" i="1"/>
  <c r="D387" i="1"/>
  <c r="D388" i="1"/>
  <c r="D389" i="1"/>
  <c r="D391" i="1"/>
  <c r="D393" i="1"/>
</calcChain>
</file>

<file path=xl/sharedStrings.xml><?xml version="1.0" encoding="utf-8"?>
<sst xmlns="http://schemas.openxmlformats.org/spreadsheetml/2006/main" count="2203" uniqueCount="883">
  <si>
    <t>2010-GAF_F002.xlsx</t>
  </si>
  <si>
    <t>2100-GAF_F001.xlsx</t>
  </si>
  <si>
    <t>2100-GAF_F002.xlsx</t>
  </si>
  <si>
    <t>2110-GAF_F002.xlsx</t>
  </si>
  <si>
    <t>2120-GAF_F002.xlsx</t>
  </si>
  <si>
    <t>2120-GAF_F003.xlsx</t>
  </si>
  <si>
    <t>2120-GAF_F004.xlsx</t>
  </si>
  <si>
    <t>2130-EAG-2_F001.xlsx</t>
  </si>
  <si>
    <t>2130-GAF-NLP_2015_V2.xlsx</t>
  </si>
  <si>
    <t>2130-GAF_F001.xlsx</t>
  </si>
  <si>
    <t>2140-EAG-3_F001.xlsx</t>
  </si>
  <si>
    <t>2140-EAG-6_F001.xlsx</t>
  </si>
  <si>
    <t>2140-GAF_F001.xlsx</t>
  </si>
  <si>
    <t>2140-GAF_F002.xlsx</t>
  </si>
  <si>
    <t>2150-GAF_F001.xlsx</t>
  </si>
  <si>
    <t>2210-GAF_F002.xlsx</t>
  </si>
  <si>
    <t>2210-GAF_F003.xlsx</t>
  </si>
  <si>
    <t>2220-GAF_F002.xlsx</t>
  </si>
  <si>
    <t>2230-GAF_F002.xlsx</t>
  </si>
  <si>
    <t>2240-GAF_F002.xlsx</t>
  </si>
  <si>
    <t>2250-EAG-2_F002.xlsx</t>
  </si>
  <si>
    <t>2250-GAF_F003.xlsx</t>
  </si>
  <si>
    <t>2270-GAF_F002.xlsx</t>
  </si>
  <si>
    <t>2280-EAG_F001.xlsx</t>
  </si>
  <si>
    <t>2280-GAF_F001.xlsx</t>
  </si>
  <si>
    <t>2290-GAF_F002.xlsx</t>
  </si>
  <si>
    <t>2300-GAF_F002.xlsx</t>
  </si>
  <si>
    <t>2310-GAF_F002.xlsx</t>
  </si>
  <si>
    <t>2330-EAG_F002.xlsx</t>
  </si>
  <si>
    <t>2330-GAF_F002.xlsx</t>
  </si>
  <si>
    <t>2330-GAF_F003.xlsx</t>
  </si>
  <si>
    <t>2340-GAF_F002.xlsx</t>
  </si>
  <si>
    <t>2400-EAG-1_F001.xlsx</t>
  </si>
  <si>
    <t>2400-EAG-1_PRH_tm2017.xlsx</t>
  </si>
  <si>
    <t>2400-EAG-3_F001.xlsx</t>
  </si>
  <si>
    <t>2400-EAG-4_F001.xlsx</t>
  </si>
  <si>
    <t>2400-GAF_F001.xlsx</t>
  </si>
  <si>
    <t>2400-GAF_F002.xlsx</t>
  </si>
  <si>
    <t>2410-GAF_F002.xlsx</t>
  </si>
  <si>
    <t>2500-EAG-2_F001_reservaatDemmerik.xlsx</t>
  </si>
  <si>
    <t>2500-EAG-3-4-5_F001.xlsx</t>
  </si>
  <si>
    <t>2500-EAG-5_F001.xlsx</t>
  </si>
  <si>
    <t>2500-EAG-6_F001.xlsx</t>
  </si>
  <si>
    <t>2500-EAG-6_F002.xlsx</t>
  </si>
  <si>
    <t>2500-EAG-6_F003.xlsx</t>
  </si>
  <si>
    <t>2500-GAF_F001.xlsx</t>
  </si>
  <si>
    <t>2501-EAG-1_F001.xlsx</t>
  </si>
  <si>
    <t>2501-EAG-2_F001.xlsx</t>
  </si>
  <si>
    <t>2501_EAG-1-2_20160507.xlsx</t>
  </si>
  <si>
    <t>2501_EAG-1_20160507.xlsx</t>
  </si>
  <si>
    <t>2502-GAF_F001.xlsx</t>
  </si>
  <si>
    <t>2503-GAF_F001.xlsx</t>
  </si>
  <si>
    <t>2504-GAF_F002.xlsx</t>
  </si>
  <si>
    <t>2505-EAG-1_F001.xlsx</t>
  </si>
  <si>
    <t>2510-EAG-1-2_F001.xlsx</t>
  </si>
  <si>
    <t>2510-EAG-2_F001.xlsx</t>
  </si>
  <si>
    <t>2510-EAG-3_F001.xlsx</t>
  </si>
  <si>
    <t>2510-GAF-GWV_Dooijertotaal_20170830.xlsx</t>
  </si>
  <si>
    <t>2511-2512-GAF_F001.xlsx</t>
  </si>
  <si>
    <t>2520-GAF_F002.xlsx</t>
  </si>
  <si>
    <t>2530-GAF_F002.xlsx</t>
  </si>
  <si>
    <t>2540-GAF_F002.xlsx</t>
  </si>
  <si>
    <t>2550-GAF_F002.xlsx</t>
  </si>
  <si>
    <t>2550-GAF_F003.xlsx</t>
  </si>
  <si>
    <t>2560-GAF_F002.xlsx</t>
  </si>
  <si>
    <t>2570-GAF_F002.xlsx</t>
  </si>
  <si>
    <t>2570-GAF_F003.xlsx</t>
  </si>
  <si>
    <t>2600-GAF_F002.xlsx</t>
  </si>
  <si>
    <t>2610-GAF_F003.xlsx</t>
  </si>
  <si>
    <t>2620-GAF_F001.xlsx</t>
  </si>
  <si>
    <t>2620-GAF_F002.xlsx</t>
  </si>
  <si>
    <t>2630-GAF_F001.xlsx</t>
  </si>
  <si>
    <t>2630-GAF_F002.xlsx</t>
  </si>
  <si>
    <t>3020-EAG_F002.xlsx</t>
  </si>
  <si>
    <t>3020-GAF_F002.xlsx</t>
  </si>
  <si>
    <t>3020-GAF_F003.xlsx</t>
  </si>
  <si>
    <t>3050-EAG-1_F001.xlsx</t>
  </si>
  <si>
    <t>3050-EAG-1_F002.xlsx</t>
  </si>
  <si>
    <t>3050-EAG-2_F001.xlsx</t>
  </si>
  <si>
    <t>3050-EAG-2_F002.xlsx</t>
  </si>
  <si>
    <t>3070-GAF_F002.xlsx</t>
  </si>
  <si>
    <t>3070-GAF_F003.xlsx</t>
  </si>
  <si>
    <t>3100-GAF_F001.xlsx</t>
  </si>
  <si>
    <t>3110-EAG-1_F001.xlsx</t>
  </si>
  <si>
    <t>3110-EAG-3_F002.xlsx</t>
  </si>
  <si>
    <t>3200-EAG-2_F001.xlsx</t>
  </si>
  <si>
    <t>3200-GAF_F001.xlsx</t>
  </si>
  <si>
    <t>3200-GAF_SBP4a_tm2017.xlsx</t>
  </si>
  <si>
    <t>3201-EAG-1_F001.xlsx</t>
  </si>
  <si>
    <t>3201-EAG-1_F002.xlsx</t>
  </si>
  <si>
    <t>3201-EAG-1+2_SAP_Zuid_van_Bergse_Pad_2015_uitwisseling.xlsx</t>
  </si>
  <si>
    <t>3201-EAG-2_F001.xlsx</t>
  </si>
  <si>
    <t>3201-EAG-2_F002.xlsx</t>
  </si>
  <si>
    <t>3201-EAG-3_F001.xlsx</t>
  </si>
  <si>
    <t>3201-EAG-3_F002.xlsx</t>
  </si>
  <si>
    <t>3210-GAF_F001.xlsx</t>
  </si>
  <si>
    <t>3220-GAF_F001.xlsx</t>
  </si>
  <si>
    <t>3220_EAG-1_F001-Korremof.xlsx</t>
  </si>
  <si>
    <t>3230-EAG-1_F001.xlsx</t>
  </si>
  <si>
    <t>3230-EAG-1_F002_HOL-PKH.xlsx</t>
  </si>
  <si>
    <t>3230-EAG-2_F001.xlsx</t>
  </si>
  <si>
    <t>3230-EAG-2_F002_Wijde_blik.xlsx</t>
  </si>
  <si>
    <t>3230-EAG-3_F001.xlsx</t>
  </si>
  <si>
    <t>3230-EAG-3_F002-PKH.xlsx</t>
  </si>
  <si>
    <t>3230-EAG-4-5_F001.xlsx</t>
  </si>
  <si>
    <t>3230-EAG-4_F001.xlsx</t>
  </si>
  <si>
    <t>3230-EAG-5_F001.xlsx</t>
  </si>
  <si>
    <t>3230-GAF_F001.xlsx</t>
  </si>
  <si>
    <t>3230_EAG5-F001.xlsx</t>
  </si>
  <si>
    <t>3240-GAF_F002.xlsx</t>
  </si>
  <si>
    <t>3260-EAG-1_F002.xlsx</t>
  </si>
  <si>
    <t>3300-EAG-5-10_F001.xlsx</t>
  </si>
  <si>
    <t>3300-EAG-6-7_F001.xlsx</t>
  </si>
  <si>
    <t>3300-EAG-8-9_F001.xlsx</t>
  </si>
  <si>
    <t>3300-EAG-9-10-11-12.xlsx</t>
  </si>
  <si>
    <t>3300-GAF_F001.xlsx</t>
  </si>
  <si>
    <t>3301-EAG-1_F002.xlsx</t>
  </si>
  <si>
    <t>3301-EAG-2_F002.xlsx</t>
  </si>
  <si>
    <t>3302-GAF-F002_OBT.xlsx</t>
  </si>
  <si>
    <t>3302-GAF_F001.xlsx</t>
  </si>
  <si>
    <t>3302-GAF_OBT.xlsx</t>
  </si>
  <si>
    <t>3303-EAG-1_F002.xlsx</t>
  </si>
  <si>
    <t>3311-GAF_F002.xlsx</t>
  </si>
  <si>
    <t>3340-EAG-1-2-3_F002.xlsx</t>
  </si>
  <si>
    <t>3350-GAF_F002.xlsx</t>
  </si>
  <si>
    <t>3360-EAG-1_F002.xlsx</t>
  </si>
  <si>
    <t>3360-EAG-10_F002.xlsx</t>
  </si>
  <si>
    <t>3360-EAG-11_F002.xlsx</t>
  </si>
  <si>
    <t>3360-EAG-12_F001.xlsx</t>
  </si>
  <si>
    <t>3360-EAG-13_F001.xlsx</t>
  </si>
  <si>
    <t>3360-EAG-14_F002.xlsx</t>
  </si>
  <si>
    <t>3360-EAG-15_F002.xlsx</t>
  </si>
  <si>
    <t>3360-EAG-16_F001.xlsx</t>
  </si>
  <si>
    <t>3360-EAG-16_MolenpolderNatuur_tm2017.xlsx</t>
  </si>
  <si>
    <t>3360-EAG-17_F001.xlsx</t>
  </si>
  <si>
    <t>3360-EAG-17_Westbroek_tm2017.xlsx</t>
  </si>
  <si>
    <t>3360-EAG-18_F002.xlsx</t>
  </si>
  <si>
    <t>3360-EAG-2_F002.xlsx</t>
  </si>
  <si>
    <t>3360-EAG-2_F003.xlsx</t>
  </si>
  <si>
    <t>3360-EAG-3_F002.xlsx</t>
  </si>
  <si>
    <t>3360-EAG-4_F002.xlsx</t>
  </si>
  <si>
    <t>3360-EAG-5_F002.xlsx</t>
  </si>
  <si>
    <t>3360-EAG-6_F002.xlsx</t>
  </si>
  <si>
    <t>3360-EAG-7_F002.xlsx</t>
  </si>
  <si>
    <t>3360-EAG-8_F002.xlsx</t>
  </si>
  <si>
    <t>3360-EAG-9_F002.xlsx</t>
  </si>
  <si>
    <t>3370-EAG-1-2-3_F002.xlsx</t>
  </si>
  <si>
    <t>3370-EAG-4_F002.xlsx</t>
  </si>
  <si>
    <t>3370-EAG-5_F002.xlsx</t>
  </si>
  <si>
    <t>4000-EAG-1-3-4-5-6-7_F001.xlsx</t>
  </si>
  <si>
    <t>4000-EAG-1-3-4-5-6-7_F003.xlsx</t>
  </si>
  <si>
    <t>4000-EAG-1-3-4-6-7-8_F004.xlsx</t>
  </si>
  <si>
    <t>4000-EAG-2_F001.xlsx</t>
  </si>
  <si>
    <t>4000-EAG-2_F002.xlsx</t>
  </si>
  <si>
    <t>4000_SGVboezem_tm2017a.xlsx</t>
  </si>
  <si>
    <t>4100-GAF_F002.xlsx</t>
  </si>
  <si>
    <t>4110-GAF_F002.xlsx</t>
  </si>
  <si>
    <t>4110-GAF_F003.xlsx</t>
  </si>
  <si>
    <t>4130-GAF_F002.xlsx</t>
  </si>
  <si>
    <t>4140-GAF_F001.xlsx</t>
  </si>
  <si>
    <t>4200-EAG-1-3-4_F002.xlsx</t>
  </si>
  <si>
    <t>4200-EAG-2_F002.xlsx</t>
  </si>
  <si>
    <t>4200-GAF_F002.xlsx</t>
  </si>
  <si>
    <t>4210-EAG-1-2-3-5_F001.xlsx</t>
  </si>
  <si>
    <t>4210-EAG-1_F001.xlsx</t>
  </si>
  <si>
    <t>4210-EAG-2_F001.xlsx</t>
  </si>
  <si>
    <t>4210-EAG-2_F002.xlsx</t>
  </si>
  <si>
    <t>4210-EAG-3_F001.xlsx</t>
  </si>
  <si>
    <t>4210-EAG-3_F002.xlsx</t>
  </si>
  <si>
    <t>4210-EAG-4_F001.xlsx</t>
  </si>
  <si>
    <t>4210-EAG-4_F002.xlsx</t>
  </si>
  <si>
    <t>4210-EAG-5_F001.xlsx</t>
  </si>
  <si>
    <t>4210-EAG-5_F002.xlsx</t>
  </si>
  <si>
    <t>4230-GAF_F002.xlsx</t>
  </si>
  <si>
    <t>4240-GAF_F001.xlsx</t>
  </si>
  <si>
    <t>4250-GAF_F002.xlsx</t>
  </si>
  <si>
    <t>6110-EAG_F002.xlsx</t>
  </si>
  <si>
    <t>6110-GAF_F002.xlsx</t>
  </si>
  <si>
    <t>6400-GAF_F002.xlsx</t>
  </si>
  <si>
    <t>6430-ARK_F002.xls.xlsx</t>
  </si>
  <si>
    <t>6430-GAF_F001.xlsx</t>
  </si>
  <si>
    <t>6440-GAF_F002.xlsx</t>
  </si>
  <si>
    <t>6450-GAF_F002.xlsx</t>
  </si>
  <si>
    <t>6450-GAF_F003.xlsx</t>
  </si>
  <si>
    <t>6480-GAF_F002-HGP.xlsx</t>
  </si>
  <si>
    <t>6480-GAF_F002.xlsx</t>
  </si>
  <si>
    <t>6530_3050-GAF_F001.xlsx</t>
  </si>
  <si>
    <t>6530_3050-GAF_F002.xlsx</t>
  </si>
  <si>
    <t>6530_3050-GAF_F003.xlsx</t>
  </si>
  <si>
    <t>6540-GAF_F002.xlsx</t>
  </si>
  <si>
    <t>6540-GAF_F003.xlsx</t>
  </si>
  <si>
    <t>6550-GAF_F001.xlsx</t>
  </si>
  <si>
    <t>6590-EAG-1_F001.xlsx</t>
  </si>
  <si>
    <t>7060-EAG-1_F002.xlsx</t>
  </si>
  <si>
    <t>7060-EAG-1_F003.xlsx</t>
  </si>
  <si>
    <t>7060-EAG_F003.xlsx</t>
  </si>
  <si>
    <t>8020-GAF_F002.xlsx</t>
  </si>
  <si>
    <t>8030-EAG-2_F001.xlsx</t>
  </si>
  <si>
    <t>8030-GAF_F002.xlsx</t>
  </si>
  <si>
    <t>8040-GAF_F002.xlsx</t>
  </si>
  <si>
    <t>8050-GAF_F002.xlsx</t>
  </si>
  <si>
    <t>8060-GAF_F002.xlsx</t>
  </si>
  <si>
    <t>8070-GAF_F002.xlsx</t>
  </si>
  <si>
    <t>8070-GAF_F003.xlsx</t>
  </si>
  <si>
    <t>8080-GAF_F002.xlsx</t>
  </si>
  <si>
    <t>8090-GAF_F002.xlsx</t>
  </si>
  <si>
    <t>GAF-3300-F002.xlsx</t>
  </si>
  <si>
    <t>namen</t>
  </si>
  <si>
    <t>2010-GAF</t>
  </si>
  <si>
    <t>F002.xlsx</t>
  </si>
  <si>
    <t>2100-GAF</t>
  </si>
  <si>
    <t>F001.xlsx</t>
  </si>
  <si>
    <t>2110-GAF</t>
  </si>
  <si>
    <t>2120-GAF</t>
  </si>
  <si>
    <t>F003.xlsx</t>
  </si>
  <si>
    <t>F004.xlsx</t>
  </si>
  <si>
    <t>2130-EAG-2</t>
  </si>
  <si>
    <t>2130-GAF-NLP</t>
  </si>
  <si>
    <t>V2.xlsx</t>
  </si>
  <si>
    <t>2130-GAF</t>
  </si>
  <si>
    <t>2140-EAG-3</t>
  </si>
  <si>
    <t>2140-EAG-6</t>
  </si>
  <si>
    <t>2140-GAF</t>
  </si>
  <si>
    <t>2150-GAF</t>
  </si>
  <si>
    <t>2210-GAF</t>
  </si>
  <si>
    <t>2220-GAF</t>
  </si>
  <si>
    <t>2230-GAF</t>
  </si>
  <si>
    <t>2240-GAF</t>
  </si>
  <si>
    <t>2250-EAG-2</t>
  </si>
  <si>
    <t>2250-GAF</t>
  </si>
  <si>
    <t>2270-GAF</t>
  </si>
  <si>
    <t>2280-EAG</t>
  </si>
  <si>
    <t>2280-GAF</t>
  </si>
  <si>
    <t>2290-GAF</t>
  </si>
  <si>
    <t>2300-GAF</t>
  </si>
  <si>
    <t>2310-GAF</t>
  </si>
  <si>
    <t>2330-EAG</t>
  </si>
  <si>
    <t>2330-GAF</t>
  </si>
  <si>
    <t>2340-GAF</t>
  </si>
  <si>
    <t>2400-EAG-1</t>
  </si>
  <si>
    <t>tm2017.xlsx</t>
  </si>
  <si>
    <t>2400-EAG-3</t>
  </si>
  <si>
    <t>2400-EAG-4</t>
  </si>
  <si>
    <t>2400-EAG-6</t>
  </si>
  <si>
    <t>F002</t>
  </si>
  <si>
    <t>2400-GAF</t>
  </si>
  <si>
    <t>2410-GAF</t>
  </si>
  <si>
    <t>2500-EAG-2</t>
  </si>
  <si>
    <t>F001</t>
  </si>
  <si>
    <t>2500-EAG-3-4-5</t>
  </si>
  <si>
    <t>2500-EAG-5</t>
  </si>
  <si>
    <t>2500-EAG-6</t>
  </si>
  <si>
    <t>2500-GAF</t>
  </si>
  <si>
    <t>2501-EAG-1</t>
  </si>
  <si>
    <t>2501-EAG-2</t>
  </si>
  <si>
    <t>20160507.xlsx</t>
  </si>
  <si>
    <t>2502-GAF</t>
  </si>
  <si>
    <t>2503-GAF</t>
  </si>
  <si>
    <t>2504-GAF</t>
  </si>
  <si>
    <t>2505-EAG-1</t>
  </si>
  <si>
    <t>2510-EAG-1-2</t>
  </si>
  <si>
    <t>2510-EAG-2</t>
  </si>
  <si>
    <t>2510-EAG-3</t>
  </si>
  <si>
    <t>2510-GAF-GWV</t>
  </si>
  <si>
    <t>20170830.xlsx</t>
  </si>
  <si>
    <t>2511-2512-GAF</t>
  </si>
  <si>
    <t>2520-GAF</t>
  </si>
  <si>
    <t>2530-GAF</t>
  </si>
  <si>
    <t>2540-GAF</t>
  </si>
  <si>
    <t>2550-GAF</t>
  </si>
  <si>
    <t>2560-GAF</t>
  </si>
  <si>
    <t>2570-GAF</t>
  </si>
  <si>
    <t>2600-GAF</t>
  </si>
  <si>
    <t>2610-GAF</t>
  </si>
  <si>
    <t>2620-GAF</t>
  </si>
  <si>
    <t>2630-GAF</t>
  </si>
  <si>
    <t>3020-EAG</t>
  </si>
  <si>
    <t>3020-GAF</t>
  </si>
  <si>
    <t>3050-EAG-1</t>
  </si>
  <si>
    <t>3050-EAG-2</t>
  </si>
  <si>
    <t>3070-GAF</t>
  </si>
  <si>
    <t>3100-GAF</t>
  </si>
  <si>
    <t>3110-EAG-1</t>
  </si>
  <si>
    <t>3110-EAG-3</t>
  </si>
  <si>
    <t>3200-EAG-2</t>
  </si>
  <si>
    <t>3200-GAF</t>
  </si>
  <si>
    <t>3201-EAG-1</t>
  </si>
  <si>
    <t>3201-EAG-1+2</t>
  </si>
  <si>
    <t>uitwisseling.xlsx</t>
  </si>
  <si>
    <t>3201-EAG-2</t>
  </si>
  <si>
    <t>3201-EAG-3</t>
  </si>
  <si>
    <t>3210-GAF</t>
  </si>
  <si>
    <t>3220-GAF</t>
  </si>
  <si>
    <t>F001-Korremof.xlsx</t>
  </si>
  <si>
    <t>3230-EAG-1</t>
  </si>
  <si>
    <t>3230-EAG-2</t>
  </si>
  <si>
    <t>3230-EAG-3</t>
  </si>
  <si>
    <t>F002-PKH.xlsx</t>
  </si>
  <si>
    <t>3230-EAG-4-5</t>
  </si>
  <si>
    <t>3230-EAG-4</t>
  </si>
  <si>
    <t>3230-EAG-5</t>
  </si>
  <si>
    <t>3230-GAF</t>
  </si>
  <si>
    <t>EAG5-F001.xlsx</t>
  </si>
  <si>
    <t>3240-GAF</t>
  </si>
  <si>
    <t>3260-EAG-1</t>
  </si>
  <si>
    <t>3300-EAG-5-10</t>
  </si>
  <si>
    <t>3300-EAG-6-7</t>
  </si>
  <si>
    <t>3300-EAG-8-9</t>
  </si>
  <si>
    <t>3300-GAF</t>
  </si>
  <si>
    <t>3301-EAG-1</t>
  </si>
  <si>
    <t>3301-EAG-2</t>
  </si>
  <si>
    <t>3302-GAF-F002</t>
  </si>
  <si>
    <t>OBT.xlsx</t>
  </si>
  <si>
    <t>3302-GAF</t>
  </si>
  <si>
    <t>3303-EAG-1</t>
  </si>
  <si>
    <t>3311-GAF</t>
  </si>
  <si>
    <t>3340-EAG-1-2-3</t>
  </si>
  <si>
    <t>3350-GAF</t>
  </si>
  <si>
    <t>3360-EAG-1</t>
  </si>
  <si>
    <t>3360-EAG-10</t>
  </si>
  <si>
    <t>3360-EAG-11</t>
  </si>
  <si>
    <t>3360-EAG-12</t>
  </si>
  <si>
    <t>3360-EAG-13</t>
  </si>
  <si>
    <t>3360-EAG-14</t>
  </si>
  <si>
    <t>3360-EAG-15</t>
  </si>
  <si>
    <t>3360-EAG-16</t>
  </si>
  <si>
    <t>3360-EAG-17</t>
  </si>
  <si>
    <t>3360-EAG-18</t>
  </si>
  <si>
    <t>3360-EAG-2</t>
  </si>
  <si>
    <t>3360-EAG-3</t>
  </si>
  <si>
    <t>3360-EAG-4</t>
  </si>
  <si>
    <t>3360-EAG-5</t>
  </si>
  <si>
    <t>3360-EAG-6</t>
  </si>
  <si>
    <t>3360-EAG-7</t>
  </si>
  <si>
    <t>3360-EAG-8</t>
  </si>
  <si>
    <t>3360-EAG-9</t>
  </si>
  <si>
    <t>3370-EAG-1-2-3</t>
  </si>
  <si>
    <t>3370-EAG-4</t>
  </si>
  <si>
    <t>3370-EAG-5</t>
  </si>
  <si>
    <t>4000-EAG-1-3-4-5-6-7</t>
  </si>
  <si>
    <t>4000-EAG-1-3-4-6-7-8</t>
  </si>
  <si>
    <t>4000-EAG-2</t>
  </si>
  <si>
    <t>tm2017a.xlsx</t>
  </si>
  <si>
    <t>4100-GAF</t>
  </si>
  <si>
    <t>4110-GAF</t>
  </si>
  <si>
    <t>4130-GAF</t>
  </si>
  <si>
    <t>4140-GAF</t>
  </si>
  <si>
    <t>4200-EAG-1-3-4</t>
  </si>
  <si>
    <t>4200-EAG-2</t>
  </si>
  <si>
    <t>4200-GAF</t>
  </si>
  <si>
    <t>4210-EAG-1-2-3-5</t>
  </si>
  <si>
    <t>4210-EAG-1</t>
  </si>
  <si>
    <t>4210-EAG-2</t>
  </si>
  <si>
    <t>4210-EAG-3</t>
  </si>
  <si>
    <t>4210-EAG-4</t>
  </si>
  <si>
    <t>4210-EAG-5</t>
  </si>
  <si>
    <t>4230-GAF</t>
  </si>
  <si>
    <t>4240-GAF</t>
  </si>
  <si>
    <t>4250-GAF</t>
  </si>
  <si>
    <t>6110-EAG</t>
  </si>
  <si>
    <t>6110-GAF</t>
  </si>
  <si>
    <t>6400-GAF</t>
  </si>
  <si>
    <t>6430-ARK</t>
  </si>
  <si>
    <t>F002.xls.xlsx</t>
  </si>
  <si>
    <t>6430-GAF</t>
  </si>
  <si>
    <t>6440-GAF</t>
  </si>
  <si>
    <t>6450-GAF</t>
  </si>
  <si>
    <t>6480-GAF</t>
  </si>
  <si>
    <t>F002-HGP.xlsx</t>
  </si>
  <si>
    <t>6540-GAF</t>
  </si>
  <si>
    <t>6550-GAF</t>
  </si>
  <si>
    <t>6590-EAG-1</t>
  </si>
  <si>
    <t>7060-EAG-1</t>
  </si>
  <si>
    <t>7060-EAG</t>
  </si>
  <si>
    <t>8020-GAF</t>
  </si>
  <si>
    <t>8030-EAG-2</t>
  </si>
  <si>
    <t>8030-GAF</t>
  </si>
  <si>
    <t>8040-GAF</t>
  </si>
  <si>
    <t>8050-GAF</t>
  </si>
  <si>
    <t>8060-GAF</t>
  </si>
  <si>
    <t>8070-GAF</t>
  </si>
  <si>
    <t>8080-GAF</t>
  </si>
  <si>
    <t>8090-GAF</t>
  </si>
  <si>
    <t>versie</t>
  </si>
  <si>
    <t>GAF</t>
  </si>
  <si>
    <t>EAG</t>
  </si>
  <si>
    <t>KRW</t>
  </si>
  <si>
    <t>agrarisch</t>
  </si>
  <si>
    <t>3220-EAG-1</t>
  </si>
  <si>
    <t>KRWnaam</t>
  </si>
  <si>
    <t>naam</t>
  </si>
  <si>
    <t>Diemerpolder</t>
  </si>
  <si>
    <t>Binnendijkse Buitenvelderse Polder</t>
  </si>
  <si>
    <t>Middelpolder onder Amstelveen</t>
  </si>
  <si>
    <t>Bovenkerkerpolder</t>
  </si>
  <si>
    <t>Noorder Legmeerpolder</t>
  </si>
  <si>
    <t>Uithoornsche Polder</t>
  </si>
  <si>
    <t>Zuider Legmeerpolder</t>
  </si>
  <si>
    <t>Bijlmer</t>
  </si>
  <si>
    <t>Zuid Bijlmer</t>
  </si>
  <si>
    <t>Broekzijdse Polder</t>
  </si>
  <si>
    <t>Holendrechter- en Bullewijker Polder (zuid en west)</t>
  </si>
  <si>
    <t>Duivendrechtsepolder noord en midden</t>
  </si>
  <si>
    <t>Venserpolder</t>
  </si>
  <si>
    <t>Polder De Toekomst</t>
  </si>
  <si>
    <t>Overdiemerpolder</t>
  </si>
  <si>
    <t>Gemeenschapspolder West</t>
  </si>
  <si>
    <t>Baambrugge Oostzijds (west)</t>
  </si>
  <si>
    <t>Holland, Sticht, en Voorburg West en Polder het Honderd West</t>
  </si>
  <si>
    <t>Polder de Rondehoep, bemalen gebied</t>
  </si>
  <si>
    <t>Polder de Rondehoep, noord-west</t>
  </si>
  <si>
    <t>Polder de Rondehoep</t>
  </si>
  <si>
    <t>Polder Waardassacker en Holendrecht</t>
  </si>
  <si>
    <t>Polder Groot Wilnis Vinkeveen, Noordplas</t>
  </si>
  <si>
    <t>Polder Groot Wilnis Vinkeveen</t>
  </si>
  <si>
    <t>Polder Groot Wilnis-Vinkeveen (midden)</t>
  </si>
  <si>
    <t>Polder Wilnis-Veldzijde</t>
  </si>
  <si>
    <t>Polder deTweede Bedijking</t>
  </si>
  <si>
    <t>Hoogwaterzone Amstelkade P1</t>
  </si>
  <si>
    <t>Polder de Derde Bedijking</t>
  </si>
  <si>
    <t>Polder de Eerste Bedijking (west)</t>
  </si>
  <si>
    <t>Noorderpolder of Botshol (zuid en west)</t>
  </si>
  <si>
    <t>Noorderpolder of Botshol (Nellestein)</t>
  </si>
  <si>
    <t>Baambrugge Westzijds</t>
  </si>
  <si>
    <t>Polder Zevenhoven</t>
  </si>
  <si>
    <t>Buitendijkse Oosterpolder, Buitenwesterpolder en Blokland (noord)</t>
  </si>
  <si>
    <t>Blokland en Noordse Buurt (bovenland)</t>
  </si>
  <si>
    <t>Noordse Buurt en Westveense Polder</t>
  </si>
  <si>
    <t>Noorder- of Rietpolder (midden)</t>
  </si>
  <si>
    <t>Gemeenschapspolder zuid-oost, Gemeenschapspolder zuid-oost</t>
  </si>
  <si>
    <t>Gemeenschapspolder zuid-oost, Bloemendalerpolder Weesp</t>
  </si>
  <si>
    <t>Holland, Sticht en Polder het Honderd oost</t>
  </si>
  <si>
    <t>Naardermeer</t>
  </si>
  <si>
    <t>Spiegelpolder</t>
  </si>
  <si>
    <t>Stichtsch Ankeveensche Polder, Ankeveensche Plassen SAP noord</t>
  </si>
  <si>
    <t>Stichtsch Ankeveensche Polder, Ankeveensche Plassen SAP zuid</t>
  </si>
  <si>
    <t>Stichtsch Ankeveensche Polder, Stichtsch Ankeveensche Polder oost</t>
  </si>
  <si>
    <t>Horn- en Kuyerpolder</t>
  </si>
  <si>
    <t>Horstermeerpolder en Meeruiterdijksche Polder</t>
  </si>
  <si>
    <t>Polder Kortenhoef, Het Hol/Suikerpot</t>
  </si>
  <si>
    <t>Polder Kortenhoef, Wijde Blik</t>
  </si>
  <si>
    <t>Polder Kortenhoef, Wijde Gat</t>
  </si>
  <si>
    <t>Polder Kortenhoef, Kortenhoef</t>
  </si>
  <si>
    <t>Polder Kortenhoef</t>
  </si>
  <si>
    <t>Polder Dorssewaard</t>
  </si>
  <si>
    <t>Muyeveld</t>
  </si>
  <si>
    <t>Oostelijke Binnenpolder van Tienhoven</t>
  </si>
  <si>
    <t>Bethunepolder</t>
  </si>
  <si>
    <t>Polder Breukelen-Proostdij</t>
  </si>
  <si>
    <t>Polder Maarsseveen-Westbroek, Grote Maarsseveensche Plas</t>
  </si>
  <si>
    <t>Polder Maarsseveen-Westbroek, Molenpolder Natuurreservaat</t>
  </si>
  <si>
    <t>Polder Maarsseveen-Westbroek, Westbroekse Zodden</t>
  </si>
  <si>
    <t>Polder Maarsseveen-Westbroek, Polder Buitenweg</t>
  </si>
  <si>
    <t>`s-Gravelandsche vaartboezem</t>
  </si>
  <si>
    <t>Noordpolder beoosten Muiden</t>
  </si>
  <si>
    <t>B.O.B.M.-polder en Buitendijken tussen Muiderberg en Naarden</t>
  </si>
  <si>
    <t>Zuidpolder beoosten Muiden</t>
  </si>
  <si>
    <t>Keverdijkse Overscheense Polder</t>
  </si>
  <si>
    <t>Heintjesrak- en Broekerpolder</t>
  </si>
  <si>
    <t>Hollands Ankeveensche Polder, Ankeveensche Plassen HAP noord</t>
  </si>
  <si>
    <t>Hollands Ankeveensche Polder, Ankeveensche Plassen HAP zuid</t>
  </si>
  <si>
    <t>Hollands Ankeveensche Polder, Hollandsch Ankeveensche Polder oost</t>
  </si>
  <si>
    <t>Hollands Ankeveensche Polder, Ankeveense Plassen HAP oost</t>
  </si>
  <si>
    <t>Hilversumse Ondermeent</t>
  </si>
  <si>
    <t>Hilversumse Meent</t>
  </si>
  <si>
    <t>'s-Gravelandsche Polder</t>
  </si>
  <si>
    <t>Noorder IJ Polder</t>
  </si>
  <si>
    <t>Watergraafsmeer</t>
  </si>
  <si>
    <t>Baambrugge Oostzijds</t>
  </si>
  <si>
    <t>Polder Breukelerwaard West</t>
  </si>
  <si>
    <t>Aetsveldse Polder west</t>
  </si>
  <si>
    <t>Hoeker- en Garstenpolder</t>
  </si>
  <si>
    <t>Bloemendalerpolder en Gemeenschapspolder Oost</t>
  </si>
  <si>
    <t>Aetsveldse Polder Oost</t>
  </si>
  <si>
    <t>Polder Nijenrode</t>
  </si>
  <si>
    <t>Steigereiland, Steigereiland</t>
  </si>
  <si>
    <t>Steigereiland</t>
  </si>
  <si>
    <t>Overbraker Binnenpolder</t>
  </si>
  <si>
    <t>Osdorperbinnenpolder</t>
  </si>
  <si>
    <t>Osdorperbovenpolder</t>
  </si>
  <si>
    <t>Lutkemeerpolder</t>
  </si>
  <si>
    <t>Middelveldse Akerpolder</t>
  </si>
  <si>
    <t>Sloterbinnen en Middelveldsepolder</t>
  </si>
  <si>
    <t>Riekerpolder</t>
  </si>
  <si>
    <t>Nieuw-Sloten</t>
  </si>
  <si>
    <t>NL11_3_4</t>
  </si>
  <si>
    <t>NL11_6_3</t>
  </si>
  <si>
    <t>NL11_2_2</t>
  </si>
  <si>
    <t>NL11_6_2</t>
  </si>
  <si>
    <t>NL11_3_7</t>
  </si>
  <si>
    <t>NL11_3_8</t>
  </si>
  <si>
    <t>NL11_6_1</t>
  </si>
  <si>
    <t>NL11_8_1</t>
  </si>
  <si>
    <t>NL11_2_5</t>
  </si>
  <si>
    <t>NL11_7_1</t>
  </si>
  <si>
    <t>Botshol</t>
  </si>
  <si>
    <t>M27</t>
  </si>
  <si>
    <t>NL11_3_2</t>
  </si>
  <si>
    <t>Gaasperplas</t>
  </si>
  <si>
    <t>M20</t>
  </si>
  <si>
    <t>Loosdrechtseplassen</t>
  </si>
  <si>
    <t>NL11_4_1</t>
  </si>
  <si>
    <t>M14</t>
  </si>
  <si>
    <t>M10</t>
  </si>
  <si>
    <t>NL11_2_7</t>
  </si>
  <si>
    <t>M6a</t>
  </si>
  <si>
    <t>NL11_2_4</t>
  </si>
  <si>
    <t>watertype</t>
  </si>
  <si>
    <t>M8</t>
  </si>
  <si>
    <t>M3</t>
  </si>
  <si>
    <t>M1a</t>
  </si>
  <si>
    <t>M25</t>
  </si>
  <si>
    <t>M30</t>
  </si>
  <si>
    <t>2510-EAG-1</t>
  </si>
  <si>
    <t>3010-EAG-1</t>
  </si>
  <si>
    <t>NTB</t>
  </si>
  <si>
    <t>3110-EAG-2</t>
  </si>
  <si>
    <t>3300-EAG-10</t>
  </si>
  <si>
    <t>3300-EAG-6</t>
  </si>
  <si>
    <t>3300-EAG-8</t>
  </si>
  <si>
    <t>M11</t>
  </si>
  <si>
    <t>3340-EAG-1</t>
  </si>
  <si>
    <t>3370-EAG-1</t>
  </si>
  <si>
    <t>4200-EAG-3</t>
  </si>
  <si>
    <t>balans</t>
  </si>
  <si>
    <t>2250-EAG-1_F001.xlsx</t>
  </si>
  <si>
    <t>2250-EAG-1</t>
  </si>
  <si>
    <t>Ouderkerkerplas</t>
  </si>
  <si>
    <t>NL11_3_3</t>
  </si>
  <si>
    <t>NL11_5_3</t>
  </si>
  <si>
    <t>NL11_5_4</t>
  </si>
  <si>
    <t>Vecht</t>
  </si>
  <si>
    <t>M7b</t>
  </si>
  <si>
    <t>2500-EAG-3</t>
  </si>
  <si>
    <t>2500-EAG-4</t>
  </si>
  <si>
    <t>c</t>
  </si>
  <si>
    <t>2220-EAG-1</t>
  </si>
  <si>
    <t>3300-EAG-5</t>
  </si>
  <si>
    <t>3300-EAG-7</t>
  </si>
  <si>
    <t>3300-EAG-9</t>
  </si>
  <si>
    <t>vader_0_Loos2a_test_malen2015.xlsx</t>
  </si>
  <si>
    <t>2600-GAF_F003.xlsx</t>
  </si>
  <si>
    <t>2620-GAF_F003.xlsx</t>
  </si>
  <si>
    <t>2630-EAG-3_F002.xlsx</t>
  </si>
  <si>
    <t>3210-GAF_F002.xlsx</t>
  </si>
  <si>
    <t>3210-GAF_F003.xlsx</t>
  </si>
  <si>
    <t>3300-GAF_F002_Mandemakers_nieuwe_naam_bethune.xlsx</t>
  </si>
  <si>
    <t>3300-GAF_F002_Mandemakers_nieuwe_naam_org.xlsx</t>
  </si>
  <si>
    <t>6430-ARK_F003.xlsx</t>
  </si>
  <si>
    <t>6540-GAF_F004.xlsx</t>
  </si>
  <si>
    <t>6540-GAF_F005.xlsx</t>
  </si>
  <si>
    <t>deTol-GAF_F001.xlsx</t>
  </si>
  <si>
    <t>Kockengen-GAF_F001.xlsx</t>
  </si>
  <si>
    <t>2630-EAG-3</t>
  </si>
  <si>
    <t>F005.xlsx</t>
  </si>
  <si>
    <t>deTol-GAF</t>
  </si>
  <si>
    <t>Kockengen-GAF</t>
  </si>
  <si>
    <t>3100-GAF-NAP7a_test_malen_2017_20190404.xlsx</t>
  </si>
  <si>
    <t>2220-EAG-1_F002.xlsx</t>
  </si>
  <si>
    <t>2400-EAG-4_F001 speelversie.xlsx</t>
  </si>
  <si>
    <t>2400-EAG-5</t>
  </si>
  <si>
    <t>2400-EAG-2</t>
  </si>
  <si>
    <t>Stichts Ankeveense plassen</t>
  </si>
  <si>
    <t>s-Gravelandsche Vaart</t>
  </si>
  <si>
    <t>GWV (zuid) en Polder Groot en Klein Oud-Aa</t>
  </si>
  <si>
    <t>Noorderpolder of Botshol</t>
  </si>
  <si>
    <t>De Krijgsman</t>
  </si>
  <si>
    <t>Nwe Bullewijk en Holendrechter- en Bullewijker Polder noord</t>
  </si>
  <si>
    <t>NdrLgmrP,bvnkerk</t>
  </si>
  <si>
    <t>Zijdelmeer</t>
  </si>
  <si>
    <t>UithrnP,DKwkl</t>
  </si>
  <si>
    <t>PdeRndHp,bmlgbd</t>
  </si>
  <si>
    <t>PNBWKrtDwarswg</t>
  </si>
  <si>
    <t>PdeRndHp,NW</t>
  </si>
  <si>
    <t>PdeRndHp,NO</t>
  </si>
  <si>
    <t>PdeRndHp,ZW</t>
  </si>
  <si>
    <t>GWV, Mdrbvnlnd</t>
  </si>
  <si>
    <t>Oukoop</t>
  </si>
  <si>
    <t>Demmerik</t>
  </si>
  <si>
    <t>Veldhuiswtrng</t>
  </si>
  <si>
    <t>GWVZ,HcpGeer</t>
  </si>
  <si>
    <t>GWVZ,Armland</t>
  </si>
  <si>
    <t>GWVZ,bvnland</t>
  </si>
  <si>
    <t>GWV,Klnplas</t>
  </si>
  <si>
    <t>NrBrstWvnWvn</t>
  </si>
  <si>
    <t>GmschpPZO</t>
  </si>
  <si>
    <t>GMsPZO,BlmdPWsp</t>
  </si>
  <si>
    <t>GWV,Zplas</t>
  </si>
  <si>
    <t>GWV,Nplas</t>
  </si>
  <si>
    <t>Meerland,LndbwZO</t>
  </si>
  <si>
    <t>SpiegelP,Spiegelwg</t>
  </si>
  <si>
    <t>SAPN</t>
  </si>
  <si>
    <t>PKH,WijdeBlik</t>
  </si>
  <si>
    <t>SAPZ</t>
  </si>
  <si>
    <t>SaPO</t>
  </si>
  <si>
    <t>Korremof</t>
  </si>
  <si>
    <t>GrMrsvnsPlas</t>
  </si>
  <si>
    <t>PKhf</t>
  </si>
  <si>
    <t>HilvKanplas/dras</t>
  </si>
  <si>
    <t>BlijkP</t>
  </si>
  <si>
    <t>Weersloot</t>
  </si>
  <si>
    <t>BreukelevnschePlas</t>
  </si>
  <si>
    <t>TihovschePlassN</t>
  </si>
  <si>
    <t>TihovschePlassZ</t>
  </si>
  <si>
    <t>Vuntus</t>
  </si>
  <si>
    <t>KrommeRade</t>
  </si>
  <si>
    <t>OlijkeDrecht</t>
  </si>
  <si>
    <t>DeSter</t>
  </si>
  <si>
    <t>GanshoefO</t>
  </si>
  <si>
    <t>GanshoefO,SBB</t>
  </si>
  <si>
    <t>GanshoefW</t>
  </si>
  <si>
    <t>PMijndW</t>
  </si>
  <si>
    <t>PMWBAgrarischMolP</t>
  </si>
  <si>
    <t>PKH,Hol</t>
  </si>
  <si>
    <t>PKhf,WijdeGat</t>
  </si>
  <si>
    <t>PMWBTrtpnt</t>
  </si>
  <si>
    <t>PMWBMrsvnsZodd</t>
  </si>
  <si>
    <t>PMWBNdreindsVrt</t>
  </si>
  <si>
    <t>PMWBPhetHuisteHart</t>
  </si>
  <si>
    <t>PMWBPBuitwg</t>
  </si>
  <si>
    <t>PMWBZogwtrng</t>
  </si>
  <si>
    <t>PMWBWilgplas</t>
  </si>
  <si>
    <t>PMWBrondKlnMVPlas</t>
  </si>
  <si>
    <t>PMWBKass</t>
  </si>
  <si>
    <t>PMWBVlktn</t>
  </si>
  <si>
    <t>PMWBOudTnbwGbd</t>
  </si>
  <si>
    <t>PMWBKlnMrsvnsPlas</t>
  </si>
  <si>
    <t>PAHGagelwg</t>
  </si>
  <si>
    <t>PAHHetAchteraf</t>
  </si>
  <si>
    <t>PAHKorssesteeg</t>
  </si>
  <si>
    <t>PMWBKleinMolP</t>
  </si>
  <si>
    <t>Cruijsberg</t>
  </si>
  <si>
    <t>HeintjesrakP</t>
  </si>
  <si>
    <t>BroekerP</t>
  </si>
  <si>
    <t>HAPbemal</t>
  </si>
  <si>
    <t>PMWBTrtpntZodd</t>
  </si>
  <si>
    <t>HAPN</t>
  </si>
  <si>
    <t>HAPZ</t>
  </si>
  <si>
    <t>HaPO</t>
  </si>
  <si>
    <t>HAPO</t>
  </si>
  <si>
    <t>Rijnkade,Rijnkade</t>
  </si>
  <si>
    <t>OSBinPGeuzveld</t>
  </si>
  <si>
    <t>PMWMolPNtr</t>
  </si>
  <si>
    <t>PMWBWbroekseZodd</t>
  </si>
  <si>
    <t>PdeRndHp,wdvglGb</t>
  </si>
  <si>
    <t>RsvtDemmerik</t>
  </si>
  <si>
    <t>PdeRndHp,OukrkAms</t>
  </si>
  <si>
    <t>2500-EAG-6_F004.xlsx</t>
  </si>
  <si>
    <t>2400-PRH-Benning.xlsx</t>
  </si>
  <si>
    <t>2400-EAG-6_F002.xlsx</t>
  </si>
  <si>
    <t>2400-EAG-2_F003 laatste versie.xlsx</t>
  </si>
  <si>
    <t>2400-EAG-1_F003 laatste versie.xlsx</t>
  </si>
  <si>
    <t>2220-EAG-1_F001a.xlsx</t>
  </si>
  <si>
    <t>2220-EAG-1_F001.xlsx</t>
  </si>
  <si>
    <t>Westwijk</t>
  </si>
  <si>
    <t>6530-GAF</t>
  </si>
  <si>
    <t>vader</t>
  </si>
  <si>
    <t>selectiefilter</t>
  </si>
  <si>
    <t>files</t>
  </si>
  <si>
    <t>2100-GAF_F003.xlsx</t>
  </si>
  <si>
    <t>2110-GAF_F003.xlsx</t>
  </si>
  <si>
    <t>2120-GAF_F005.xlsx</t>
  </si>
  <si>
    <t>2130-GAF_F002.xlsx</t>
  </si>
  <si>
    <t>2140-GAF_F003.xlsx</t>
  </si>
  <si>
    <t>2150-GAF_F002.xlsx</t>
  </si>
  <si>
    <t>2400-EAG-1_F003.xlsx</t>
  </si>
  <si>
    <t>2400-EAG-2_F003.xlsx</t>
  </si>
  <si>
    <t>2400-EAG-5_F003.xlsx</t>
  </si>
  <si>
    <t>2400-GAF_F004.xlsx</t>
  </si>
  <si>
    <t>2410-GAF_F003.xlsx</t>
  </si>
  <si>
    <t>2502-GAF-SWAP_randen_ijkinggemaal.xlsx</t>
  </si>
  <si>
    <t>2505-GAF_F002.xlsx</t>
  </si>
  <si>
    <t>2510-GAF_F002.xlsx</t>
  </si>
  <si>
    <t>2511-2512-GAF_F002.xlsx</t>
  </si>
  <si>
    <t>2520-GAF_F003.xlsx</t>
  </si>
  <si>
    <t>2530-GAF_F003.xlsx</t>
  </si>
  <si>
    <t>2540-GAF_F003.xlsx</t>
  </si>
  <si>
    <t>2550-EAG-1-2-4_F003.xlsx</t>
  </si>
  <si>
    <t>2550-GAF_F004.xlsx</t>
  </si>
  <si>
    <t>2560-GAF_F003.xlsx</t>
  </si>
  <si>
    <t>2610-GAF_F004.xlsx</t>
  </si>
  <si>
    <t>2620-GAF_F004.xlsx</t>
  </si>
  <si>
    <t>2630-EAG-3_F003.xlsx</t>
  </si>
  <si>
    <t>2630-GAF_F003.xlsx</t>
  </si>
  <si>
    <t>3300-EAG-13_F001.xlsx</t>
  </si>
  <si>
    <t>3300-EAG-13_F002.xlsx</t>
  </si>
  <si>
    <t>3300-EAG-14_F001.xlsx</t>
  </si>
  <si>
    <t>3300-EAG-15_F001.xlsx</t>
  </si>
  <si>
    <t>3300-EAG-15_F002.xlsx</t>
  </si>
  <si>
    <t>3300-EAG-16_F001.xlsx</t>
  </si>
  <si>
    <t>3300-EAG-17_F001.xlsx</t>
  </si>
  <si>
    <t>3300-EAG-18_F001.xlsx</t>
  </si>
  <si>
    <t>3300-EAG-5-10_F002_BreukeleveensePlas.xlsx</t>
  </si>
  <si>
    <t>3300-EAG-5-10_F003_BreukeleveensePlas.xlsx</t>
  </si>
  <si>
    <t>3300-EAG-6-7_F002.xlsx</t>
  </si>
  <si>
    <t>3300-EAG-8-9_F002_Vuntus.xlsx</t>
  </si>
  <si>
    <t>3302-GAF-F003_OBT.xlsx</t>
  </si>
  <si>
    <t>3360-EAG-12_F002.xlsx</t>
  </si>
  <si>
    <t>3360-EAG-16_F002.xlsx</t>
  </si>
  <si>
    <t>3360-EAG-17_F002.xlsx</t>
  </si>
  <si>
    <t>3360-EAG-7_F003.xlsx</t>
  </si>
  <si>
    <t>F003</t>
  </si>
  <si>
    <t>F005</t>
  </si>
  <si>
    <t>Benning.xlsx</t>
  </si>
  <si>
    <t>2502-GAF-SWAP</t>
  </si>
  <si>
    <t>ijkinggemaal.xlsx</t>
  </si>
  <si>
    <t>2510-GAF</t>
  </si>
  <si>
    <t>2550-EAG-1-2-4</t>
  </si>
  <si>
    <t>3300-EAG-13</t>
  </si>
  <si>
    <t>3300-EAG-14</t>
  </si>
  <si>
    <t>3300-EAG-15</t>
  </si>
  <si>
    <t>3300-EAG-16</t>
  </si>
  <si>
    <t>3300-EAG-17</t>
  </si>
  <si>
    <t>3300-EAG-18</t>
  </si>
  <si>
    <t>3302-GAF-F003</t>
  </si>
  <si>
    <t>Hoogwaterzone Amstelkade P2</t>
  </si>
  <si>
    <t>2550-EAG-2</t>
  </si>
  <si>
    <t>NL11_2_8</t>
  </si>
  <si>
    <t>NL11_2_9</t>
  </si>
  <si>
    <t>NL11_5_5</t>
  </si>
  <si>
    <t>NL11_5_6</t>
  </si>
  <si>
    <t>NL11_6_9</t>
  </si>
  <si>
    <t>NL11_2_10</t>
  </si>
  <si>
    <t>NL11_2_11</t>
  </si>
  <si>
    <t>NL11_2_12</t>
  </si>
  <si>
    <t>NL11_5_7</t>
  </si>
  <si>
    <t>NL11_5_8</t>
  </si>
  <si>
    <t>NL11_5_9</t>
  </si>
  <si>
    <t>NL11_6_10</t>
  </si>
  <si>
    <t>NL11_6_11</t>
  </si>
  <si>
    <t>NL11_6_6</t>
  </si>
  <si>
    <t>NL11_6_7</t>
  </si>
  <si>
    <t>NL11_6_8</t>
  </si>
  <si>
    <t>NL11_8_3</t>
  </si>
  <si>
    <t>3201-EAG-1-2</t>
  </si>
  <si>
    <t>4210-EAG-1-2-3-5_F002.xlsx</t>
  </si>
  <si>
    <t>4210-EAG-1-2-3-5_F002_S.xlsx</t>
  </si>
  <si>
    <t>F002_S.xlsx</t>
  </si>
  <si>
    <t>2550-EAG-4</t>
  </si>
  <si>
    <t>2550-EAG-1</t>
  </si>
  <si>
    <t>Westveen</t>
  </si>
  <si>
    <t>3110-GAF_F003.xlsx</t>
  </si>
  <si>
    <t>3110-EAG-1_F002.xlsx</t>
  </si>
  <si>
    <t>Nieuwe Keverdijks polder</t>
  </si>
  <si>
    <t>3100-GAF_F002.xlsx</t>
  </si>
  <si>
    <t>4000_SGVboezem_tm2017b.xlsx</t>
  </si>
  <si>
    <t>tm2017b.xlsx</t>
  </si>
  <si>
    <t>BOBM</t>
  </si>
  <si>
    <t>3201-EAG-1-2_F002.xlsx</t>
  </si>
  <si>
    <t>2400-EAG-4_F002.xlsx</t>
  </si>
  <si>
    <t>2400-EAG-3_F002.xlsx</t>
  </si>
  <si>
    <t>3201-EAG-1-2_F003_S.xlsx</t>
  </si>
  <si>
    <t>3320-EAG-1 en -3_PolderLoenderveen.xlsx</t>
  </si>
  <si>
    <t>3320-EAG-2_TerraNova.xlsx</t>
  </si>
  <si>
    <t>3320-EAG-4_LoenderveensePlasOost.xlsx</t>
  </si>
  <si>
    <t>3320-EAG-1</t>
  </si>
  <si>
    <t>3320-EAG-2</t>
  </si>
  <si>
    <t>3320-EAG-3</t>
  </si>
  <si>
    <t>Loederveen polder</t>
  </si>
  <si>
    <t>Terra Nova</t>
  </si>
  <si>
    <t>Loenderveen Oost</t>
  </si>
  <si>
    <t>3320-EAG-4</t>
  </si>
  <si>
    <t>fetch</t>
  </si>
  <si>
    <t>waterdiepte_grid</t>
  </si>
  <si>
    <t>Nrdr Legmeer</t>
  </si>
  <si>
    <t>Rondehoep</t>
  </si>
  <si>
    <t>OukoopGWV</t>
  </si>
  <si>
    <t>GWVzuidGrKlOud-Aa</t>
  </si>
  <si>
    <t>Groot Mijdrecht</t>
  </si>
  <si>
    <t>Zevenhoven</t>
  </si>
  <si>
    <t>OBT</t>
  </si>
  <si>
    <t>HAPplas</t>
  </si>
  <si>
    <t>SAPplas</t>
  </si>
  <si>
    <t>s-GravelandscheVrtBzm</t>
  </si>
  <si>
    <t>Showing 1 to 27 of 294 entries, 1 total columns</t>
  </si>
  <si>
    <t>2501-EAG-1-2_F002.xlsx</t>
  </si>
  <si>
    <t>2502-GAF-F002.xlsx</t>
  </si>
  <si>
    <t>3000-EAG-2_F001.xlsx</t>
  </si>
  <si>
    <t>3020-GAF_F005.xlsx</t>
  </si>
  <si>
    <t>3050-EAG-1_F003.xlsx</t>
  </si>
  <si>
    <t>3070-GAF_F004.xlsx</t>
  </si>
  <si>
    <t>3200-GAF_F002.xlsx</t>
  </si>
  <si>
    <t>3200-GAF_F002_S.xlsx</t>
  </si>
  <si>
    <t>3201-EAG-1-2_F002_S.xlsx</t>
  </si>
  <si>
    <t>3201-EAG-1-2_F003.xlsx</t>
  </si>
  <si>
    <t>3220-GAF_F002.xlsx</t>
  </si>
  <si>
    <t>3230-GAF_F002.xlsx</t>
  </si>
  <si>
    <t>3240-GAF_F003.xlsx</t>
  </si>
  <si>
    <t>3260-EAG-1_F003.xlsx</t>
  </si>
  <si>
    <t>3300-GAF_F004_PAO.xlsx</t>
  </si>
  <si>
    <t>3300-GAF_F005.xlsx</t>
  </si>
  <si>
    <t>3301-EAG-2_F003.xlsx</t>
  </si>
  <si>
    <t>3320-EAG-1-3_F001.xlsx</t>
  </si>
  <si>
    <t>3320-EAG-1-3_F002.xlsx</t>
  </si>
  <si>
    <t>3320-EAG-2_F001.xlsx</t>
  </si>
  <si>
    <t>3320-EAG-2_F002.xlsx</t>
  </si>
  <si>
    <t>3320-EAG-4_F001.xlsx</t>
  </si>
  <si>
    <t>3320-EAG-4_F002.xlsx</t>
  </si>
  <si>
    <t>3320-GAF_F001.xlsx</t>
  </si>
  <si>
    <t>3340-EAG-1-2-3_F003.xlsx</t>
  </si>
  <si>
    <t>3350-GAF_F003.xlsx</t>
  </si>
  <si>
    <t>3360-EAG-1_F003.xlsx</t>
  </si>
  <si>
    <t>3360-EAG-10_F003.xlsx</t>
  </si>
  <si>
    <t>3360-EAG-11_F003.xlsx</t>
  </si>
  <si>
    <t>3360-EAG-18_F003.xlsx</t>
  </si>
  <si>
    <t>3360-EAG-2_F004.xlsx</t>
  </si>
  <si>
    <t>3360-EAG-3_F003.xlsx</t>
  </si>
  <si>
    <t>3360-EAG-9_F003.xlsx</t>
  </si>
  <si>
    <t>3370-EAG-1-2-3_F003.xlsx</t>
  </si>
  <si>
    <t>4000-EAG-2_F003.xlsx</t>
  </si>
  <si>
    <t>4000-EAG-3_F001_KMS.xlsx</t>
  </si>
  <si>
    <t>4000-GAF_F002.xlsx</t>
  </si>
  <si>
    <t>4000-GAF_F003.xlsx</t>
  </si>
  <si>
    <t>4100-GAF_F003.xlsx</t>
  </si>
  <si>
    <t>4110-GAF_F004_4.xlsx</t>
  </si>
  <si>
    <t>4110-GAF_F004_4A.xlsx</t>
  </si>
  <si>
    <t>4120-GAF_F001.xlsx</t>
  </si>
  <si>
    <t>4130-GAF_F003.xlsx</t>
  </si>
  <si>
    <t>4130-GAF_F005.xlsx</t>
  </si>
  <si>
    <t>4140-GAF_F002.xlsx</t>
  </si>
  <si>
    <t>4200-GAF_F003.xlsx</t>
  </si>
  <si>
    <t>4210-EAG-1-2-3-5_HAP_west2015.xlsx</t>
  </si>
  <si>
    <t>4210-EAG-4_F003.xlsx</t>
  </si>
  <si>
    <t>4210-GAF_F002.xlsx</t>
  </si>
  <si>
    <t>4230-GAF_F003.xlsx</t>
  </si>
  <si>
    <t>4240-GAF_F002.xlsx</t>
  </si>
  <si>
    <t>4250-GAF_F003.xlsx</t>
  </si>
  <si>
    <t>6430-EAG1-F004.xlsx</t>
  </si>
  <si>
    <t>6430-GAF_F002.xlsx</t>
  </si>
  <si>
    <t>6430-GAF_F003.xlsx</t>
  </si>
  <si>
    <t>6480-GAF_F004.xlsx</t>
  </si>
  <si>
    <t>6480-GAF_F005.xlsx</t>
  </si>
  <si>
    <t>6530-GAF_F004.xlsx</t>
  </si>
  <si>
    <t>6530_3050-GAF_F004.xlsx</t>
  </si>
  <si>
    <t>6550-GAF_F002.xlsx</t>
  </si>
  <si>
    <t>7010-EAG-1_F001.xlsx</t>
  </si>
  <si>
    <t>7010-EAG-1_F002.xlsx</t>
  </si>
  <si>
    <t>8030-EAG-2_F002.xlsx</t>
  </si>
  <si>
    <t>oudendam-GAF_F001.xlsx</t>
  </si>
  <si>
    <t>F003 laatste versie.xlsx</t>
  </si>
  <si>
    <t>2501-EAG-1-2</t>
  </si>
  <si>
    <t>3000-EAG-2</t>
  </si>
  <si>
    <t>F004</t>
  </si>
  <si>
    <t>3320-EAG-1-3</t>
  </si>
  <si>
    <t>3320-GAF</t>
  </si>
  <si>
    <t>4000-EAG-3</t>
  </si>
  <si>
    <t>4000-GAF</t>
  </si>
  <si>
    <t>4120-GAF</t>
  </si>
  <si>
    <t>HAP</t>
  </si>
  <si>
    <t>4210-GAF</t>
  </si>
  <si>
    <t>7010-EAG-1</t>
  </si>
  <si>
    <t>oudendam-GAF</t>
  </si>
  <si>
    <t>6530_3050-GAF</t>
  </si>
  <si>
    <t>2502-GAF-</t>
  </si>
  <si>
    <t>F002S</t>
  </si>
  <si>
    <t>Spiegelpolder scenario</t>
  </si>
  <si>
    <t>SAPplas Sc</t>
  </si>
  <si>
    <t>Horstermeer</t>
  </si>
  <si>
    <t>Horstermeer, Korremof en Anko</t>
  </si>
  <si>
    <t>Horstermeer, polder</t>
  </si>
  <si>
    <t>Meeruiterdijksche Polder zuid</t>
  </si>
  <si>
    <t>Karnemelksloot</t>
  </si>
  <si>
    <t>6430-EAG-1</t>
  </si>
  <si>
    <t>Buitendijken ten Noorden van Naarden</t>
  </si>
  <si>
    <t>De Gooise Zomerkade</t>
  </si>
  <si>
    <t>3300-EAG-9_F001.xlsx</t>
  </si>
  <si>
    <t>2010-GAF_F003.xlsx</t>
  </si>
  <si>
    <t>2020-EAG-1_F001.xlsx</t>
  </si>
  <si>
    <t>Flevopark</t>
  </si>
  <si>
    <t>2020-EAG-1</t>
  </si>
  <si>
    <t>2220-GAF_F004.xlsx</t>
  </si>
  <si>
    <t>3020-GAF_F004.xlsx</t>
  </si>
  <si>
    <t>3301-EAG-1_F003.xlsx</t>
  </si>
  <si>
    <t>3303-EAG-1_F003.xlsx</t>
  </si>
  <si>
    <t>2130-EAG-2_F003.xlsx</t>
  </si>
  <si>
    <t>2220-GAF_F003.xlsx</t>
  </si>
  <si>
    <t>2250-EAG-1_F002.xlsx</t>
  </si>
  <si>
    <t>2400-EAG-1_F002.xlsx</t>
  </si>
  <si>
    <t>2400-EAG-5_F002.xlsx</t>
  </si>
  <si>
    <t>2400-EAG-6_F004.xlsx</t>
  </si>
  <si>
    <t>2400-EAG-6_F005.xlsx</t>
  </si>
  <si>
    <t>2400-EAG-6_F003.xlsx</t>
  </si>
  <si>
    <t>2400-GAF_F003.xlsx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</si>
</sst>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Lucida Console"/>
      <family val="3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i/>
      <sz val="8"/>
      <color rgb="FFB0B0B0"/>
      <name val="Segoe UI"/>
      <family val="2"/>
    </font>
    <font>
      <sz val="8"/>
      <name val="Calibri"/>
      <family val="2"/>
      <scheme val="minor"/>
    </font>
    <font>
      <sz val="4"/>
      <color rgb="FFFFFFFF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23232"/>
        <bgColor indexed="64"/>
      </patternFill>
    </fill>
    <fill>
      <patternFill patternType="solid">
        <fgColor rgb="FF4E5C6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0C1F3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20" fillId="34" borderId="10" xfId="0" applyFont="1" applyFill="1" applyBorder="1" applyAlignment="1">
      <alignment horizontal="right" vertical="center"/>
    </xf>
    <xf numFmtId="0" fontId="20" fillId="0" borderId="11" xfId="0" applyFont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vertical="center"/>
    </xf>
    <xf numFmtId="0" fontId="16" fillId="0" borderId="0" xfId="0" applyFont="1" applyBorder="1"/>
    <xf numFmtId="0" fontId="18" fillId="0" borderId="0" xfId="0" quotePrefix="1" applyFont="1" applyFill="1" applyBorder="1" applyAlignment="1">
      <alignment horizontal="left"/>
    </xf>
    <xf numFmtId="0" fontId="18" fillId="35" borderId="0" xfId="0" applyFont="1" applyFill="1" applyBorder="1" applyAlignment="1">
      <alignment vertical="center"/>
    </xf>
    <xf numFmtId="0" fontId="0" fillId="0" borderId="0" xfId="0" applyBorder="1"/>
    <xf numFmtId="0" fontId="18" fillId="0" borderId="0" xfId="0" applyFont="1" applyBorder="1"/>
    <xf numFmtId="0" fontId="19" fillId="0" borderId="0" xfId="0" applyFont="1" applyBorder="1" applyAlignment="1">
      <alignment vertical="center"/>
    </xf>
    <xf numFmtId="0" fontId="18" fillId="0" borderId="0" xfId="0" quotePrefix="1" applyFont="1" applyFill="1" applyBorder="1"/>
    <xf numFmtId="0" fontId="0" fillId="35" borderId="0" xfId="0" applyFill="1" applyBorder="1"/>
    <xf numFmtId="0" fontId="21" fillId="0" borderId="0" xfId="0" applyFont="1" applyBorder="1" applyAlignment="1">
      <alignment vertical="center"/>
    </xf>
    <xf numFmtId="0" fontId="24" fillId="34" borderId="0" xfId="0" applyFont="1" applyFill="1" applyAlignment="1">
      <alignment horizontal="right" vertical="center"/>
    </xf>
    <xf numFmtId="0" fontId="24" fillId="33" borderId="0" xfId="0" applyFont="1" applyFill="1" applyAlignment="1">
      <alignment vertical="center"/>
    </xf>
    <xf numFmtId="0" fontId="0" fillId="0" borderId="0" xfId="0" applyFill="1" applyBorder="1"/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aternet.sharepoint.com/Users/moria02/stack/Schoon%20water/Stand%20van%20zake%20waterkwaliteit/R/WaternetAnalyse/data/EAG_Opp_kenmerken_2020021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G_Opp_kenmerken_20200218"/>
    </sheetNames>
    <sheetDataSet>
      <sheetData sheetId="0" refreshError="1">
        <row r="1">
          <cell r="A1" t="str">
            <v>GAFIDENT</v>
          </cell>
          <cell r="B1" t="str">
            <v>GAFNAAM</v>
          </cell>
        </row>
        <row r="2">
          <cell r="A2" t="str">
            <v>2000-EAG-2</v>
          </cell>
          <cell r="B2" t="str">
            <v>Boezem Amstelland-West, Noord-West</v>
          </cell>
        </row>
        <row r="3">
          <cell r="A3" t="str">
            <v>2000-EAG-3</v>
          </cell>
          <cell r="B3" t="str">
            <v>Boezem Amstelland-West, Noord-Oost</v>
          </cell>
        </row>
        <row r="4">
          <cell r="A4" t="str">
            <v>2000-EAG-4</v>
          </cell>
          <cell r="B4" t="str">
            <v>Boezem Amstelland-West, Oost</v>
          </cell>
        </row>
        <row r="5">
          <cell r="A5" t="str">
            <v>2000-EAG-5</v>
          </cell>
          <cell r="B5" t="str">
            <v>Boezem Amstelland-West, Midden</v>
          </cell>
        </row>
        <row r="6">
          <cell r="A6" t="str">
            <v>1010-EAG-1</v>
          </cell>
          <cell r="B6" t="str">
            <v>Erasmuspark, Erasmuspark</v>
          </cell>
        </row>
        <row r="7">
          <cell r="A7" t="str">
            <v>1020-EAG-1</v>
          </cell>
          <cell r="B7" t="str">
            <v>Westerpark, Westerpark</v>
          </cell>
        </row>
        <row r="8">
          <cell r="A8" t="str">
            <v>1030-EAG-1</v>
          </cell>
          <cell r="B8" t="str">
            <v>BP Huis Te Vraag, BP Huis Te Vraag</v>
          </cell>
        </row>
        <row r="9">
          <cell r="A9" t="str">
            <v>1050-EAG-1</v>
          </cell>
          <cell r="B9" t="str">
            <v>SP Zuid, SP Zuid</v>
          </cell>
        </row>
        <row r="10">
          <cell r="A10" t="str">
            <v>1060-EAG-1</v>
          </cell>
          <cell r="B10" t="str">
            <v>Vondelpark, Vondelpark</v>
          </cell>
        </row>
        <row r="11">
          <cell r="A11" t="str">
            <v>2000-EAG-6</v>
          </cell>
          <cell r="B11" t="str">
            <v>Boezem Amstelland-West, West</v>
          </cell>
        </row>
        <row r="12">
          <cell r="A12" t="str">
            <v>2000-EAG-7</v>
          </cell>
          <cell r="B12" t="str">
            <v>Boezem Amstelland-West, Zuid</v>
          </cell>
        </row>
        <row r="13">
          <cell r="A13" t="str">
            <v>3000-EAG-2</v>
          </cell>
          <cell r="B13" t="str">
            <v>Vechtboezem, Vecht van Muiden tot Nigtevecht</v>
          </cell>
        </row>
        <row r="14">
          <cell r="A14" t="str">
            <v>3000-EAG-3</v>
          </cell>
          <cell r="B14" t="str">
            <v>Vechtboezem, Vecht van Nigtevecht tot Maarssen</v>
          </cell>
        </row>
        <row r="15">
          <cell r="A15" t="str">
            <v>3000-EAG-4</v>
          </cell>
          <cell r="B15" t="str">
            <v>Vechtboezem, Vecht van Maarssen tot Utrecht</v>
          </cell>
        </row>
        <row r="16">
          <cell r="A16" t="str">
            <v>1000-EAG-1</v>
          </cell>
          <cell r="B16" t="str">
            <v>Stadsboezem Amsterdam, Oost</v>
          </cell>
        </row>
        <row r="17">
          <cell r="A17" t="str">
            <v>1000-EAG-2</v>
          </cell>
          <cell r="B17" t="str">
            <v>Stadsboezem Amsterdam, West</v>
          </cell>
        </row>
        <row r="18">
          <cell r="A18" t="str">
            <v>2010-EAG-1</v>
          </cell>
          <cell r="B18" t="str">
            <v>Diemerpolder, Diemen-Noord</v>
          </cell>
        </row>
        <row r="19">
          <cell r="A19" t="str">
            <v>2010-EAG-2</v>
          </cell>
          <cell r="B19" t="str">
            <v>Diemerpolder, Diemen</v>
          </cell>
        </row>
        <row r="20">
          <cell r="A20" t="str">
            <v>2020-EAG-1</v>
          </cell>
          <cell r="B20" t="str">
            <v>Flevopark, Flevopark</v>
          </cell>
        </row>
        <row r="21">
          <cell r="A21" t="str">
            <v>2030-EAG-1</v>
          </cell>
          <cell r="B21" t="str">
            <v>Sarphatipark, Sarphatipark</v>
          </cell>
        </row>
        <row r="22">
          <cell r="A22" t="str">
            <v>2040-EAG-1</v>
          </cell>
          <cell r="B22" t="str">
            <v>Oosterpark, Oosterpark</v>
          </cell>
        </row>
        <row r="23">
          <cell r="A23" t="str">
            <v>2050-EAG-1</v>
          </cell>
          <cell r="B23" t="str">
            <v>Atekpolder, Atekpolder</v>
          </cell>
        </row>
        <row r="24">
          <cell r="A24" t="str">
            <v>2100-EAG-1</v>
          </cell>
          <cell r="B24" t="str">
            <v>Binnendijkse Buitenvelderse Polder, Binnendijkse Buitenvelderse Polder</v>
          </cell>
        </row>
        <row r="25">
          <cell r="A25" t="str">
            <v>2110-EAG-1</v>
          </cell>
          <cell r="B25" t="str">
            <v>Middelpolder onder Amstelveen, bemalen gebied</v>
          </cell>
        </row>
        <row r="26">
          <cell r="A26" t="str">
            <v>2110-EAG-2</v>
          </cell>
          <cell r="B26" t="str">
            <v>Middelpolder onder Amstelveen, Amsterdamse Bos</v>
          </cell>
        </row>
        <row r="27">
          <cell r="A27" t="str">
            <v>2110-EAG-3</v>
          </cell>
          <cell r="B27" t="str">
            <v>Middelpolder onder Amstelveen, Bovenland</v>
          </cell>
        </row>
        <row r="28">
          <cell r="A28" t="str">
            <v>2110-EAG-4</v>
          </cell>
          <cell r="B28" t="str">
            <v>Middelpolder onder Amstelveen, Natuurgebied</v>
          </cell>
        </row>
        <row r="29">
          <cell r="A29" t="str">
            <v>2110-EAG-5</v>
          </cell>
          <cell r="B29" t="str">
            <v>Middelpolder onder Amstelveen, bebouwd gebied Amstelveen</v>
          </cell>
        </row>
        <row r="30">
          <cell r="A30" t="str">
            <v>2110-EAG-6</v>
          </cell>
          <cell r="B30" t="str">
            <v>Middelpolder onder Amstelveen, landelijk en sportpark</v>
          </cell>
        </row>
        <row r="31">
          <cell r="A31" t="str">
            <v>2110-EAG-7</v>
          </cell>
          <cell r="B31" t="str">
            <v>Middelpolder onder Amstelveen, zuid</v>
          </cell>
        </row>
        <row r="32">
          <cell r="A32" t="str">
            <v>2110-EAG-8</v>
          </cell>
          <cell r="B32" t="str">
            <v>Middelpolder onder Amstelveen, bemalen gebied - KRW Waterlichaam</v>
          </cell>
        </row>
        <row r="33">
          <cell r="A33" t="str">
            <v>1000-EAG-3</v>
          </cell>
          <cell r="B33" t="str">
            <v>Stadsboezem Amsterdam, stad</v>
          </cell>
        </row>
        <row r="34">
          <cell r="A34" t="str">
            <v>2120-EAG-2</v>
          </cell>
          <cell r="B34" t="str">
            <v>Bovenkerkerpolder, Amsteldijk Zuid</v>
          </cell>
        </row>
        <row r="35">
          <cell r="A35" t="str">
            <v>2120-EAG-3</v>
          </cell>
          <cell r="B35" t="str">
            <v>Bovenkerkerpolder, Amstelveen</v>
          </cell>
        </row>
        <row r="36">
          <cell r="A36" t="str">
            <v>2120-EAG-4</v>
          </cell>
          <cell r="B36" t="str">
            <v>Bovenkerkerpolder, landelijk- KRW Waterlichaam</v>
          </cell>
        </row>
        <row r="37">
          <cell r="A37" t="str">
            <v>1000-EAG-4</v>
          </cell>
          <cell r="B37" t="str">
            <v>Stadsboezem Amsterdam, Zeeburg</v>
          </cell>
        </row>
        <row r="38">
          <cell r="A38" t="str">
            <v>2130-EAG-2</v>
          </cell>
          <cell r="B38" t="str">
            <v>Noorder Legmeerpolder, Bovenkerk</v>
          </cell>
        </row>
        <row r="39">
          <cell r="A39" t="str">
            <v>2130-EAG-3</v>
          </cell>
          <cell r="B39" t="str">
            <v>Noorder Legmeerpolder, Uithoorn</v>
          </cell>
        </row>
        <row r="40">
          <cell r="A40" t="str">
            <v>2130-EAG-4</v>
          </cell>
          <cell r="B40" t="str">
            <v>Noorder Legmeerpolder, Amstelzijde</v>
          </cell>
        </row>
        <row r="41">
          <cell r="A41" t="str">
            <v>2130-EAG-5</v>
          </cell>
          <cell r="B41" t="str">
            <v>Noorder Legmeerpolder, landelijk - KRW Waterlichaam</v>
          </cell>
        </row>
        <row r="42">
          <cell r="A42" t="str">
            <v>2140-EAG-1</v>
          </cell>
          <cell r="B42" t="str">
            <v>Uithoornsche Polder, Uithoornse Polder midden</v>
          </cell>
        </row>
        <row r="43">
          <cell r="A43" t="str">
            <v>2140-EAG-2</v>
          </cell>
          <cell r="B43" t="str">
            <v>Uithoornsche Polder, Uithoornse Polder zuid</v>
          </cell>
        </row>
        <row r="44">
          <cell r="A44" t="str">
            <v>2140-EAG-3</v>
          </cell>
          <cell r="B44" t="str">
            <v>Uithoornsche Polder, Zijdelmeer</v>
          </cell>
        </row>
        <row r="45">
          <cell r="A45" t="str">
            <v>2140-EAG-4</v>
          </cell>
          <cell r="B45" t="str">
            <v>Uithoornsche Polder, Bebouwing Uithoorn-Zuid</v>
          </cell>
        </row>
        <row r="46">
          <cell r="A46" t="str">
            <v>2140-EAG-5</v>
          </cell>
          <cell r="B46" t="str">
            <v>Uithoornsche Polder, Natuurgebied Uithoorn</v>
          </cell>
        </row>
        <row r="47">
          <cell r="A47" t="str">
            <v>2140-EAG-6</v>
          </cell>
          <cell r="B47" t="str">
            <v>Uithoornsche Polder, De Kwakel</v>
          </cell>
        </row>
        <row r="48">
          <cell r="A48" t="str">
            <v>2150-EAG-1</v>
          </cell>
          <cell r="B48" t="str">
            <v>Zuider Legmeerpolder, waterberging</v>
          </cell>
        </row>
        <row r="49">
          <cell r="A49" t="str">
            <v>2150-EAG-2</v>
          </cell>
          <cell r="B49" t="str">
            <v>Zuider Legmeerpolder, Kudelstaart</v>
          </cell>
        </row>
        <row r="50">
          <cell r="A50" t="str">
            <v>2150-EAG-3</v>
          </cell>
          <cell r="B50" t="str">
            <v>Zuider Legmeerpolder, landelijk</v>
          </cell>
        </row>
        <row r="51">
          <cell r="A51" t="str">
            <v>2160-EAG-1</v>
          </cell>
          <cell r="B51" t="str">
            <v>Fred Roeskestraat, Fred Roeskestraat</v>
          </cell>
        </row>
        <row r="52">
          <cell r="A52" t="str">
            <v>2200-EAG-1</v>
          </cell>
          <cell r="B52" t="str">
            <v>Venserpolder (volkstuinparken), Nieuw Vredelust, Ons Lustoord en Dijkzicht</v>
          </cell>
        </row>
        <row r="53">
          <cell r="A53" t="str">
            <v>2210-EAG-1</v>
          </cell>
          <cell r="B53" t="str">
            <v>Bijlmer, Bijlmer</v>
          </cell>
        </row>
        <row r="54">
          <cell r="A54" t="str">
            <v>2000-EAG-1</v>
          </cell>
          <cell r="B54" t="str">
            <v>Boezem Amstelland-West, Noord</v>
          </cell>
        </row>
        <row r="55">
          <cell r="A55" t="str">
            <v>2220-EAG-2</v>
          </cell>
          <cell r="B55" t="str">
            <v>Zuid Bijlmer, Gaasperdam</v>
          </cell>
        </row>
        <row r="56">
          <cell r="A56" t="str">
            <v>2220-EAG-3</v>
          </cell>
          <cell r="B56" t="str">
            <v>Zuid Bijlmer, Recreatiegebied De Hoge Dijk</v>
          </cell>
        </row>
        <row r="57">
          <cell r="A57" t="str">
            <v>2220-EAG-4</v>
          </cell>
          <cell r="B57" t="str">
            <v>Zuid Bijlmer, Gaasperpark</v>
          </cell>
        </row>
        <row r="58">
          <cell r="A58" t="str">
            <v>2230-EAG-1</v>
          </cell>
          <cell r="B58" t="str">
            <v>Broekzijdse Polder, landelijk</v>
          </cell>
        </row>
        <row r="59">
          <cell r="A59" t="str">
            <v>2230-EAG-2</v>
          </cell>
          <cell r="B59" t="str">
            <v>Broekzijdse Polder, Abcoude</v>
          </cell>
        </row>
        <row r="60">
          <cell r="A60" t="str">
            <v>2240-EAG-1</v>
          </cell>
          <cell r="B60" t="str">
            <v>Holendrechter- en Bullewijker Polder (zuid en west), zuid en west</v>
          </cell>
        </row>
        <row r="61">
          <cell r="A61" t="str">
            <v>4000-EAG-1</v>
          </cell>
          <cell r="B61" t="str">
            <v>'s-Gravelandsche vaartboezem,  's-Gravelandsche Vaart</v>
          </cell>
        </row>
        <row r="62">
          <cell r="A62" t="str">
            <v>2250-EAG-2</v>
          </cell>
          <cell r="B62" t="str">
            <v>Polder de Nieuwe Bullewijk en Holendrechter- en Bullewijker Polder noord, Korte Dwarsweg</v>
          </cell>
        </row>
        <row r="63">
          <cell r="A63" t="str">
            <v>2250-EAG-3</v>
          </cell>
          <cell r="B63" t="str">
            <v>Polder de Nieuwe Bullewijk en Holendrechter- en Bullewijker Polder noord, Ouderkerk aan de Amstel</v>
          </cell>
        </row>
        <row r="64">
          <cell r="A64" t="str">
            <v>2250-EAG-4</v>
          </cell>
          <cell r="B64" t="str">
            <v>Polder de Nieuwe Bullewijk en Holendrechter- en Bullewijker Polder noord, Bullewijk en AMC</v>
          </cell>
        </row>
        <row r="65">
          <cell r="A65" t="str">
            <v>2250-EAG-5</v>
          </cell>
          <cell r="B65" t="str">
            <v>Polder de Nieuwe Bullewijk en Holendrechter- en Bullewijker Polder noord, golfterrein</v>
          </cell>
        </row>
        <row r="66">
          <cell r="A66" t="str">
            <v>2250-EAG-6</v>
          </cell>
          <cell r="B66" t="str">
            <v>Polder de Nieuwe Bullewijk en Holendrechter- en Bullewijker Polder noord, nabij recreatiegebied</v>
          </cell>
        </row>
        <row r="67">
          <cell r="A67" t="str">
            <v>2250-EAG-7</v>
          </cell>
          <cell r="B67" t="str">
            <v>Polder de Nieuwe Bullewijk en Holendrechter- en Bullewijker Polder noord, Bullewijker Polder noord</v>
          </cell>
        </row>
        <row r="68">
          <cell r="A68" t="str">
            <v>2270-EAG-1</v>
          </cell>
          <cell r="B68" t="str">
            <v>Duivendrechtsepolder noord en midden</v>
          </cell>
        </row>
        <row r="69">
          <cell r="A69" t="str">
            <v>2280-EAG-1</v>
          </cell>
          <cell r="B69" t="str">
            <v>Venserpolder, Venserpolder</v>
          </cell>
        </row>
        <row r="70">
          <cell r="A70" t="str">
            <v>2290-EAG-1</v>
          </cell>
          <cell r="B70" t="str">
            <v>Polder De Toekomst, Polder De Toekomst</v>
          </cell>
        </row>
        <row r="71">
          <cell r="A71" t="str">
            <v>2300-EAG-1</v>
          </cell>
          <cell r="B71" t="str">
            <v>Overdiemerpolder, Overdiemerpolder</v>
          </cell>
        </row>
        <row r="72">
          <cell r="A72" t="str">
            <v>2310-EAG-1</v>
          </cell>
          <cell r="B72" t="str">
            <v>Gemeenschapspolder West, landelijk</v>
          </cell>
        </row>
        <row r="73">
          <cell r="A73" t="str">
            <v>2310-EAG-2</v>
          </cell>
          <cell r="B73" t="str">
            <v>Gemeenschapspolder West, Driemond</v>
          </cell>
        </row>
        <row r="74">
          <cell r="A74" t="str">
            <v>2330-EAG-1</v>
          </cell>
          <cell r="B74" t="str">
            <v>Baambrugge Oostzijds (west)</v>
          </cell>
        </row>
        <row r="75">
          <cell r="A75" t="str">
            <v>2340-EAG-1</v>
          </cell>
          <cell r="B75" t="str">
            <v>Polder Holland en Sticht west, bemalen</v>
          </cell>
        </row>
        <row r="76">
          <cell r="A76" t="str">
            <v>2340-EAG-2</v>
          </cell>
          <cell r="B76" t="str">
            <v>Polder Holland en Sticht west, Loendersloot</v>
          </cell>
        </row>
        <row r="77">
          <cell r="A77" t="str">
            <v>2350-EAG-1</v>
          </cell>
          <cell r="B77" t="str">
            <v>Venserpolder (volkstuinpark Amstelglorie), Venserpolder (volkstuinpark Amstelglorie)</v>
          </cell>
        </row>
        <row r="78">
          <cell r="A78" t="str">
            <v>2370-EAG-1</v>
          </cell>
          <cell r="B78" t="str">
            <v>Gemeenschapspolder West (Betlem), Gemeenschapspolder West (Betlem)</v>
          </cell>
        </row>
        <row r="79">
          <cell r="A79" t="str">
            <v>2380-EAG-1</v>
          </cell>
          <cell r="B79" t="str">
            <v>Honderdsche polder west, Honderdsche polder west</v>
          </cell>
        </row>
        <row r="80">
          <cell r="A80" t="str">
            <v>4000-EAG-3</v>
          </cell>
          <cell r="B80" t="str">
            <v>'s-Gravelandsche vaartboezem, Karnemelksloot</v>
          </cell>
        </row>
        <row r="81">
          <cell r="A81" t="str">
            <v>4000-EAG-4</v>
          </cell>
          <cell r="B81" t="str">
            <v>'s-Gravelandsche vaartboezem, Naardertrekvaart</v>
          </cell>
        </row>
        <row r="82">
          <cell r="A82" t="str">
            <v>4000-EAG-6</v>
          </cell>
          <cell r="B82" t="str">
            <v>'s-Gravelandsche vaartboezem, Vesting Naarden</v>
          </cell>
        </row>
        <row r="83">
          <cell r="A83" t="str">
            <v>4000-EAG-7</v>
          </cell>
          <cell r="B83" t="str">
            <v>'s-Gravelandsche vaartboezem, Naarden-Bussum</v>
          </cell>
        </row>
        <row r="84">
          <cell r="A84" t="str">
            <v>4000-EAG-8</v>
          </cell>
          <cell r="B84" t="str">
            <v>'s-Gravelandsche vaartboezem, Zanderijvaarten</v>
          </cell>
        </row>
        <row r="85">
          <cell r="A85" t="str">
            <v>2400-EAG-1</v>
          </cell>
          <cell r="B85" t="str">
            <v>Polder de Rondehoep, bemalen gebied</v>
          </cell>
        </row>
        <row r="86">
          <cell r="A86" t="str">
            <v>2400-EAG-2</v>
          </cell>
          <cell r="B86" t="str">
            <v>Polder de Rondehoep, zuid-west</v>
          </cell>
        </row>
        <row r="87">
          <cell r="A87" t="str">
            <v>2400-EAG-3</v>
          </cell>
          <cell r="B87" t="str">
            <v>Polder de Rondehoep, noord-west</v>
          </cell>
        </row>
        <row r="88">
          <cell r="A88" t="str">
            <v>2400-EAG-4</v>
          </cell>
          <cell r="B88" t="str">
            <v>Polder de Rondehoep, noord-oost</v>
          </cell>
        </row>
        <row r="89">
          <cell r="A89" t="str">
            <v>2410-EAG-1</v>
          </cell>
          <cell r="B89" t="str">
            <v>Polder Waardassacker en Holendrecht, Holendrechter polder</v>
          </cell>
        </row>
        <row r="90">
          <cell r="A90" t="str">
            <v>2410-EAG-2</v>
          </cell>
          <cell r="B90" t="str">
            <v>Polder Waardassacker en Holendrecht, stedelijkgebied (noord)</v>
          </cell>
        </row>
        <row r="91">
          <cell r="A91" t="str">
            <v>2410-EAG-3</v>
          </cell>
          <cell r="B91" t="str">
            <v>Polder Waardassacker en Holendrecht, stedelijkgebied (zuid)</v>
          </cell>
        </row>
        <row r="92">
          <cell r="A92" t="str">
            <v>2410-EAG-4</v>
          </cell>
          <cell r="B92" t="str">
            <v>Polder Waardassacker en Holendrecht, Slot polder</v>
          </cell>
        </row>
        <row r="93">
          <cell r="A93" t="str">
            <v>2500-EAG-1</v>
          </cell>
          <cell r="B93" t="str">
            <v>Polder Groot Wilnis Vinkeveen, Overig</v>
          </cell>
        </row>
        <row r="94">
          <cell r="A94" t="str">
            <v>4250-EAG-2</v>
          </cell>
          <cell r="B94" t="str">
            <v>'s-Gravelandsche Polder, 's-Gravelandsche Polder - KRW Waterlichaam</v>
          </cell>
        </row>
        <row r="95">
          <cell r="A95" t="str">
            <v>2501-EAG-1</v>
          </cell>
          <cell r="B95" t="str">
            <v>Polder Oukoop en Polder Groot Wilnis-Vinkeveen (oost), Oukoop</v>
          </cell>
        </row>
        <row r="96">
          <cell r="A96" t="str">
            <v>2510-EAG-1</v>
          </cell>
          <cell r="B96" t="str">
            <v>Groot Wilnis-Vinkeveen (zuid) en Polder Groot en Klein Oud-Aa, Heicop &amp; Geer</v>
          </cell>
        </row>
        <row r="97">
          <cell r="A97" t="str">
            <v>2600-EAG-1</v>
          </cell>
          <cell r="B97" t="str">
            <v>Polder Zevenhoven, bemalen gebied</v>
          </cell>
        </row>
        <row r="98">
          <cell r="A98" t="str">
            <v>2400-EAG-5</v>
          </cell>
          <cell r="B98" t="str">
            <v>Polder de Rondehoep, weidevogel gebied</v>
          </cell>
        </row>
        <row r="99">
          <cell r="A99" t="str">
            <v>2120-EAG-1</v>
          </cell>
          <cell r="B99" t="str">
            <v>Bovenkerkerpolder, landelijk</v>
          </cell>
        </row>
        <row r="100">
          <cell r="A100" t="str">
            <v>2130-EAG-1</v>
          </cell>
          <cell r="B100" t="str">
            <v>Noorder Legmeerpolder, landelijk</v>
          </cell>
        </row>
        <row r="101">
          <cell r="A101" t="str">
            <v>2501-EAG-3</v>
          </cell>
          <cell r="B101" t="str">
            <v>Polder Oukoop en Polder Groot Wilnis-Vinkeveen (oost), Polder Demmerik - KRW Waterlichaam</v>
          </cell>
        </row>
        <row r="102">
          <cell r="A102" t="str">
            <v>2502-EAG-1</v>
          </cell>
          <cell r="B102" t="str">
            <v>Polder Groot Wilnis-Vinkeveen (midden), oost</v>
          </cell>
        </row>
        <row r="103">
          <cell r="A103" t="str">
            <v>2502-EAG-2</v>
          </cell>
          <cell r="B103" t="str">
            <v>Polder Groot Wilnis-Vinkeveen (midden), west</v>
          </cell>
        </row>
        <row r="104">
          <cell r="A104" t="str">
            <v>2503-EAG-1</v>
          </cell>
          <cell r="B104" t="str">
            <v>Polder Wilnis-Veldzijde, Polder Wilnis-Veldzijde</v>
          </cell>
        </row>
        <row r="105">
          <cell r="A105" t="str">
            <v>2504-EAG-1</v>
          </cell>
          <cell r="B105" t="str">
            <v>Polder deTweede Bedijking, Polder deTweede Bedijking</v>
          </cell>
        </row>
        <row r="106">
          <cell r="A106" t="str">
            <v>2505-EAG-1</v>
          </cell>
          <cell r="B106" t="str">
            <v>Veldhuiswetering, Veldhuisweg</v>
          </cell>
        </row>
        <row r="107">
          <cell r="A107" t="str">
            <v>2506-EAG-1</v>
          </cell>
          <cell r="B107" t="str">
            <v>Eilinzon, Eilinzon</v>
          </cell>
        </row>
        <row r="108">
          <cell r="A108" t="str">
            <v>2540-EAG-1</v>
          </cell>
          <cell r="B108" t="str">
            <v>Polder Groot Mijdrecht en Polder de Eerste Bedijking (oost), landelijk</v>
          </cell>
        </row>
        <row r="109">
          <cell r="A109" t="str">
            <v>2510-EAG-2</v>
          </cell>
          <cell r="B109" t="str">
            <v>Groot Wilnis-Vinkeveen (zuid) en Polder Groot en Klein Oud-Aa, Armenland</v>
          </cell>
        </row>
        <row r="110">
          <cell r="A110" t="str">
            <v>8070-EAG-1</v>
          </cell>
          <cell r="B110" t="str">
            <v>Sloterbinnen en Middelveldsepolder, Sloterplas</v>
          </cell>
        </row>
        <row r="111">
          <cell r="A111" t="str">
            <v>2510-EAG-4</v>
          </cell>
          <cell r="B111" t="str">
            <v>Groot Wilnis-Vinkeveen (zuid) en Polder Groot en Klein Oud-Aa, Heicop &amp; Geer - KRW Waterlichaam</v>
          </cell>
        </row>
        <row r="112">
          <cell r="A112" t="str">
            <v>2510-EAG-5</v>
          </cell>
          <cell r="B112" t="str">
            <v>Groot Wilnis-Vinkeveen (zuid) en Polder Groot en Klein Oud-Aa, Bovenland - KRW Waterlichaam</v>
          </cell>
        </row>
        <row r="113">
          <cell r="A113" t="str">
            <v>2511-EAG-1</v>
          </cell>
          <cell r="B113" t="str">
            <v>Hoogwaterzone Amstelkade P1, Hoogwaterzone Amstelkade P1</v>
          </cell>
        </row>
        <row r="114">
          <cell r="A114" t="str">
            <v>2512-EAG-1</v>
          </cell>
          <cell r="B114" t="str">
            <v>Hoogwaterzone Amstelkade P2, Hoogwaterzone Amstelkade P2</v>
          </cell>
        </row>
        <row r="115">
          <cell r="A115" t="str">
            <v>2520-EAG-1</v>
          </cell>
          <cell r="B115" t="str">
            <v>Polder de Derde Bedijking, landelijk</v>
          </cell>
        </row>
        <row r="116">
          <cell r="A116" t="str">
            <v>2520-EAG-2</v>
          </cell>
          <cell r="B116" t="str">
            <v>Polder de Derde Bedijking, stedelijk</v>
          </cell>
        </row>
        <row r="117">
          <cell r="A117" t="str">
            <v>2520-EAG-3</v>
          </cell>
          <cell r="B117" t="str">
            <v>Polder de Derde Bedijking, natuur</v>
          </cell>
        </row>
        <row r="118">
          <cell r="A118" t="str">
            <v>2520-EAG-4</v>
          </cell>
          <cell r="B118" t="str">
            <v>Polder de Derde Bedijking, kassen</v>
          </cell>
        </row>
        <row r="119">
          <cell r="A119" t="str">
            <v>2530-EAG-1</v>
          </cell>
          <cell r="B119" t="str">
            <v>Polder de Eerste Bedijking (west), west</v>
          </cell>
        </row>
        <row r="120">
          <cell r="A120" t="str">
            <v>2530-EAG-2</v>
          </cell>
          <cell r="B120" t="str">
            <v>Polder de Eerste Bedijking (west), oost</v>
          </cell>
        </row>
        <row r="121">
          <cell r="A121" t="str">
            <v>2220-EAG-1</v>
          </cell>
          <cell r="B121" t="str">
            <v>Zuid Bijlmer, Gaasperplas</v>
          </cell>
        </row>
        <row r="122">
          <cell r="A122" t="str">
            <v>2540-EAG-2</v>
          </cell>
          <cell r="B122" t="str">
            <v>Polder Groot Mijdrecht en Polder de Eerste Bedijking (oost), natuurreservaat</v>
          </cell>
        </row>
        <row r="123">
          <cell r="A123" t="str">
            <v>2540-EAG-3</v>
          </cell>
          <cell r="B123" t="str">
            <v>Polder Groot Mijdrecht en Polder de Eerste Bedijking (oost), Botshol West</v>
          </cell>
        </row>
        <row r="124">
          <cell r="A124" t="str">
            <v>2540-EAG-4</v>
          </cell>
          <cell r="B124" t="str">
            <v>Polder Groot Mijdrecht en Polder de Eerste Bedijking (oost), stedelijk</v>
          </cell>
        </row>
        <row r="125">
          <cell r="A125" t="str">
            <v>2540-EAG-5</v>
          </cell>
          <cell r="B125" t="str">
            <v>Polder Groot Mijdrecht en Polder de Eerste Bedijking (oost), Veldweg</v>
          </cell>
        </row>
        <row r="126">
          <cell r="A126" t="str">
            <v>2540-EAG-6</v>
          </cell>
          <cell r="B126" t="str">
            <v>Polder Groot Mijdrecht en Polder de Eerste Bedijking (oost), landelijk - KRW Waterlichaam</v>
          </cell>
        </row>
        <row r="127">
          <cell r="A127" t="str">
            <v>2250-EAG-1</v>
          </cell>
          <cell r="B127" t="str">
            <v>Polder de Nieuwe Bullewijk en Holendrechter- en Bullewijker Polder noord, Ouderkerkerplas</v>
          </cell>
        </row>
        <row r="128">
          <cell r="A128" t="str">
            <v>2500-EAG-3</v>
          </cell>
          <cell r="B128" t="str">
            <v>Polder Groot Wilnis Vinkeveen, Kleine plas</v>
          </cell>
        </row>
        <row r="129">
          <cell r="A129" t="str">
            <v>2550-EAG-4</v>
          </cell>
          <cell r="B129" t="str">
            <v>Noorderpolder of Botshol (zuid en west), Noorderpolder (oost)</v>
          </cell>
        </row>
        <row r="130">
          <cell r="A130" t="str">
            <v>2550-EAG-5</v>
          </cell>
          <cell r="B130" t="str">
            <v>Noorderpolder of Botshol (zuid en west), Noorderpolder (west)</v>
          </cell>
        </row>
        <row r="131">
          <cell r="A131" t="str">
            <v>2560-EAG-1</v>
          </cell>
          <cell r="B131" t="str">
            <v>Noorderpolder of Botshol (Nellestein), agrarisch</v>
          </cell>
        </row>
        <row r="132">
          <cell r="A132" t="str">
            <v>2560-EAG-2</v>
          </cell>
          <cell r="B132" t="str">
            <v>Noorderpolder of Botshol (Nellestein), natuurgebied</v>
          </cell>
        </row>
        <row r="133">
          <cell r="A133" t="str">
            <v>2570-EAG-1</v>
          </cell>
          <cell r="B133" t="str">
            <v>Baambrugge Westzijds, polder</v>
          </cell>
        </row>
        <row r="134">
          <cell r="A134" t="str">
            <v>2570-EAG-2</v>
          </cell>
          <cell r="B134" t="str">
            <v>Baambrugge Westzijds, Schrobberpolder</v>
          </cell>
        </row>
        <row r="135">
          <cell r="A135" t="str">
            <v>2500-EAG-4</v>
          </cell>
          <cell r="B135" t="str">
            <v>Polder Groot Wilnis Vinkeveen, Zuidplas</v>
          </cell>
        </row>
        <row r="136">
          <cell r="A136" t="str">
            <v>2600-EAG-10</v>
          </cell>
          <cell r="B136" t="str">
            <v>Polder Zevenhoven, bemalen gebied - KRW Waterlichaam</v>
          </cell>
        </row>
        <row r="137">
          <cell r="A137" t="str">
            <v>2600-EAG-2</v>
          </cell>
          <cell r="B137" t="str">
            <v>Polder Zevenhoven, Oude Nieuwveenseweg</v>
          </cell>
        </row>
        <row r="138">
          <cell r="A138" t="str">
            <v>2600-EAG-3</v>
          </cell>
          <cell r="B138" t="str">
            <v>Polder Zevenhoven, Nieuw Amstel</v>
          </cell>
        </row>
        <row r="139">
          <cell r="A139" t="str">
            <v>2600-EAG-4</v>
          </cell>
          <cell r="B139" t="str">
            <v>Polder Zevenhoven, Bloklandseweg</v>
          </cell>
        </row>
        <row r="140">
          <cell r="A140" t="str">
            <v>2500-EAG-5</v>
          </cell>
          <cell r="B140" t="str">
            <v>Polder Groot Wilnis Vinkeveen, Noordplas</v>
          </cell>
        </row>
        <row r="141">
          <cell r="A141" t="str">
            <v>3200-EAG-1</v>
          </cell>
          <cell r="B141" t="str">
            <v>Spiegelpolder, Spiegel- en Blijkpolderplas</v>
          </cell>
        </row>
        <row r="142">
          <cell r="A142" t="str">
            <v>3230-EAG-2</v>
          </cell>
          <cell r="B142" t="str">
            <v>Polder Kortenhoef, Wijde Blik</v>
          </cell>
        </row>
        <row r="143">
          <cell r="A143" t="str">
            <v>2600-EAG-9</v>
          </cell>
          <cell r="B143" t="str">
            <v>Polder Zevenhoven, Groene Jonker</v>
          </cell>
        </row>
        <row r="144">
          <cell r="A144" t="str">
            <v>2610-EAG-1</v>
          </cell>
          <cell r="B144" t="str">
            <v>Buitendijkse Oosterpolder, Buitenwesterpolder en Blokland (noord), bemalen gebied</v>
          </cell>
        </row>
        <row r="145">
          <cell r="A145" t="str">
            <v>2620-EAG-1</v>
          </cell>
          <cell r="B145" t="str">
            <v>Voordijkschepolder, Voordijkschepolder</v>
          </cell>
        </row>
        <row r="146">
          <cell r="A146" t="str">
            <v>2625-EAG-1</v>
          </cell>
          <cell r="B146" t="str">
            <v>Blokland, Blokland</v>
          </cell>
        </row>
        <row r="147">
          <cell r="A147" t="str">
            <v>2630-EAG-1</v>
          </cell>
          <cell r="B147" t="str">
            <v>Noordse Buurt en Westveense Polder, Noordse buurt</v>
          </cell>
        </row>
        <row r="148">
          <cell r="A148" t="str">
            <v>2630-EAG-2</v>
          </cell>
          <cell r="B148" t="str">
            <v>Noordse Buurt en Westveense Polder, Noordse dorp</v>
          </cell>
        </row>
        <row r="149">
          <cell r="A149" t="str">
            <v>3360-EAG-11</v>
          </cell>
          <cell r="B149" t="str">
            <v>Polder Maarsseveen-Westbroek, Grote Maarsseveensche Plas</v>
          </cell>
        </row>
        <row r="150">
          <cell r="A150" t="str">
            <v>3???-EAG-1</v>
          </cell>
          <cell r="B150" t="str">
            <v>Oud-Zuilen, Oud-Zuilen</v>
          </cell>
        </row>
        <row r="151">
          <cell r="A151" t="str">
            <v>3000-EAG-1</v>
          </cell>
          <cell r="B151" t="str">
            <v>Vechtboezem, Vecht</v>
          </cell>
        </row>
        <row r="152">
          <cell r="A152" t="str">
            <v>3310-EAG-2</v>
          </cell>
          <cell r="B152" t="str">
            <v>Loenderveen (GWA), Waterleidingplas</v>
          </cell>
        </row>
        <row r="153">
          <cell r="A153" t="str">
            <v>3100-EAG-1</v>
          </cell>
          <cell r="B153" t="str">
            <v>Naardermeer, Binnenzij/Spookgat</v>
          </cell>
        </row>
        <row r="154">
          <cell r="A154" t="str">
            <v>3100-EAG-2</v>
          </cell>
          <cell r="B154" t="str">
            <v>Naardermeer, Groote Meer Noord</v>
          </cell>
        </row>
        <row r="155">
          <cell r="A155" t="str">
            <v>3000-EAG-5</v>
          </cell>
          <cell r="B155" t="str">
            <v>Vechtboezem, stedelijk gebied Maarssen</v>
          </cell>
        </row>
        <row r="156">
          <cell r="A156" t="str">
            <v>3010-EAG-1</v>
          </cell>
          <cell r="B156" t="str">
            <v>Noorder- of Rietpolder (zuid), Noorder- of Rietpolder (zuid) (De Krijgsman)</v>
          </cell>
        </row>
        <row r="157">
          <cell r="A157" t="str">
            <v>3020-EAG-1</v>
          </cell>
          <cell r="B157" t="str">
            <v>Noorder- of Rietpolder (De Krijgsman), landelijk</v>
          </cell>
        </row>
        <row r="158">
          <cell r="A158" t="str">
            <v>3020-EAG-2</v>
          </cell>
          <cell r="B158" t="str">
            <v>Noorder- of Rietpolder (De Krijgsman), Kruitfabriek eo</v>
          </cell>
        </row>
        <row r="159">
          <cell r="A159" t="str">
            <v>3040-EAG-1</v>
          </cell>
          <cell r="B159" t="str">
            <v>Bloemendalerpolder (noord), Bloemendalerpolder (noord)</v>
          </cell>
        </row>
        <row r="160">
          <cell r="A160" t="str">
            <v>3050-EAG-1</v>
          </cell>
          <cell r="B160" t="str">
            <v>Gemeenschapspolder zuid-oost, Gemeenschapspolder zuid-oost</v>
          </cell>
        </row>
        <row r="161">
          <cell r="A161" t="str">
            <v>3050-EAG-2</v>
          </cell>
          <cell r="B161" t="str">
            <v>Gemeenschapspolder zuid-oost, Bloemendalerpolder Weesp</v>
          </cell>
        </row>
        <row r="162">
          <cell r="A162" t="str">
            <v>3070-EAG-1</v>
          </cell>
          <cell r="B162" t="str">
            <v>Holland, Sticht, Voorburg en Polder het Honderd oost, Voorburg</v>
          </cell>
        </row>
        <row r="163">
          <cell r="A163" t="str">
            <v>3070-EAG-2</v>
          </cell>
          <cell r="B163" t="str">
            <v>Holland, Sticht, Voorburg en Polder het Honderd oost, Nog opknippen in  EAG's</v>
          </cell>
        </row>
        <row r="164">
          <cell r="A164" t="str">
            <v>3080-EAG-1</v>
          </cell>
          <cell r="B164" t="str">
            <v>Sportcombinatie Muiden, Sportcombinatie Muiden</v>
          </cell>
        </row>
        <row r="165">
          <cell r="A165" t="str">
            <v>3100-EAG-3</v>
          </cell>
          <cell r="B165" t="str">
            <v>Naardermeer, Groote Meer ZO</v>
          </cell>
        </row>
        <row r="166">
          <cell r="A166" t="str">
            <v>3100-EAG-10</v>
          </cell>
          <cell r="B166" t="str">
            <v>Naardermeer, Meerlanden</v>
          </cell>
        </row>
        <row r="167">
          <cell r="A167" t="str">
            <v>3100-EAG-4</v>
          </cell>
          <cell r="B167" t="str">
            <v>Naardermeer, Veertigmorgen</v>
          </cell>
        </row>
        <row r="168">
          <cell r="A168" t="str">
            <v>3100-EAG-5</v>
          </cell>
          <cell r="B168" t="str">
            <v>Naardermeer, Wijde- of Bovenste Blik</v>
          </cell>
        </row>
        <row r="169">
          <cell r="A169" t="str">
            <v>3100-EAG-9</v>
          </cell>
          <cell r="B169" t="str">
            <v>Naardermeer, Kwelgebied noord</v>
          </cell>
        </row>
        <row r="170">
          <cell r="A170" t="str">
            <v>3300-EAG-1</v>
          </cell>
          <cell r="B170" t="str">
            <v>Muyeveld, Loosdrechtsche Plassen</v>
          </cell>
        </row>
        <row r="171">
          <cell r="A171" t="str">
            <v>3300-EAG-2</v>
          </cell>
          <cell r="B171" t="str">
            <v>Muyeveld, Nieuwe Polderplas</v>
          </cell>
        </row>
        <row r="172">
          <cell r="A172" t="str">
            <v>3110-EAG-1</v>
          </cell>
          <cell r="B172" t="str">
            <v>Nieuwe Keverdijksche Polder en Hilversumse Bovenmeent, Meerlanden, Landbouw ZO</v>
          </cell>
        </row>
        <row r="173">
          <cell r="A173" t="str">
            <v>3110-EAG-2</v>
          </cell>
          <cell r="B173" t="str">
            <v>Nieuwe Keverdijksche Polder en Hilversumse Bovenmeent, Hilversumse Bovenmeent</v>
          </cell>
        </row>
        <row r="174">
          <cell r="A174" t="str">
            <v>3110-EAG-3</v>
          </cell>
          <cell r="B174" t="str">
            <v>Nieuwe Keverdijksche Polder en Hilversumse Bovenmeent, Nog opknippen in  EAG's</v>
          </cell>
        </row>
        <row r="175">
          <cell r="A175" t="str">
            <v>3110-EAG-4</v>
          </cell>
          <cell r="B175" t="str">
            <v>Nieuwe Keverdijksche Polder en Hilversumse Bovenmeent, Aalscholverkolonie</v>
          </cell>
        </row>
        <row r="176">
          <cell r="A176" t="str">
            <v>3110-EAG-5</v>
          </cell>
          <cell r="B176" t="str">
            <v>Nieuwe Keverdijksche Polder en Hilversumse Bovenmeent, Nog opknippen in  EAG's</v>
          </cell>
        </row>
        <row r="177">
          <cell r="A177" t="str">
            <v>3300-EAG-3</v>
          </cell>
          <cell r="B177" t="str">
            <v>Muyeveld, Kievitsbuurt noord</v>
          </cell>
        </row>
        <row r="178">
          <cell r="A178" t="str">
            <v>3200-EAG-2</v>
          </cell>
          <cell r="B178" t="str">
            <v>Spiegelpolder, Spiegelweg</v>
          </cell>
        </row>
        <row r="179">
          <cell r="A179" t="str">
            <v>3300-EAG-4</v>
          </cell>
          <cell r="B179" t="str">
            <v>Muyeveld, Kievitsbuurt zuid</v>
          </cell>
        </row>
        <row r="180">
          <cell r="A180" t="str">
            <v>3300-EAG-5</v>
          </cell>
          <cell r="B180" t="str">
            <v>Muyeveld, Breukeleveensche of Stille Plas</v>
          </cell>
        </row>
        <row r="181">
          <cell r="A181" t="str">
            <v>3201-EAG-3</v>
          </cell>
          <cell r="B181" t="str">
            <v>Stichtsch Ankeveensche Polder, Stichtsch Ankeveensche Polder oost</v>
          </cell>
        </row>
        <row r="182">
          <cell r="A182" t="str">
            <v>3210-EAG-1</v>
          </cell>
          <cell r="B182" t="str">
            <v>Horn- en Kuyerpolder, bemalen gebied</v>
          </cell>
        </row>
        <row r="183">
          <cell r="A183" t="str">
            <v>3210-EAG-2</v>
          </cell>
          <cell r="B183" t="str">
            <v>Horn- en Kuyerpolder, gestuwde gebieden</v>
          </cell>
        </row>
        <row r="184">
          <cell r="A184" t="str">
            <v>3210-EAG-3</v>
          </cell>
          <cell r="B184" t="str">
            <v>Horn- en Kuyerpolder, Stedelijk gebied Nederhorst Den Berg</v>
          </cell>
        </row>
        <row r="185">
          <cell r="A185" t="str">
            <v>3220-EAG-1</v>
          </cell>
          <cell r="B185" t="str">
            <v>Horstermeerpolder en Meeruiterdijksche Polder, Korremof</v>
          </cell>
        </row>
        <row r="186">
          <cell r="A186" t="str">
            <v>3220-EAG-2</v>
          </cell>
          <cell r="B186" t="str">
            <v>Horstermeerpolder en Meeruiterdijksche Polder, polder</v>
          </cell>
        </row>
        <row r="187">
          <cell r="A187" t="str">
            <v>3220-EAG-3</v>
          </cell>
          <cell r="B187" t="str">
            <v>Horstermeerpolder en Meeruiterdijksche Polder, Anko zuid</v>
          </cell>
        </row>
        <row r="188">
          <cell r="A188" t="str">
            <v>3220-EAG-4</v>
          </cell>
          <cell r="B188" t="str">
            <v>Horstermeerpolder en Meeruiterdijksche Polder, Meeruiterdijksche Polder zuid</v>
          </cell>
        </row>
        <row r="189">
          <cell r="A189" t="str">
            <v>3220-EAG-5</v>
          </cell>
          <cell r="B189" t="str">
            <v>Horstermeerpolder en Meeruiterdijksche Polder, Meeruiterdijksche Polder noord</v>
          </cell>
        </row>
        <row r="190">
          <cell r="A190" t="str">
            <v>3220-EAG-6</v>
          </cell>
          <cell r="B190" t="str">
            <v>Horstermeerpolder en Meeruiterdijksche Polder, Spiegelpolder zuid</v>
          </cell>
        </row>
        <row r="191">
          <cell r="A191" t="str">
            <v>3300-EAG-6</v>
          </cell>
          <cell r="B191" t="str">
            <v>Muyeveld, Tienhovensche Plassen noord</v>
          </cell>
        </row>
        <row r="192">
          <cell r="A192" t="str">
            <v>3300-EAG-7</v>
          </cell>
          <cell r="B192" t="str">
            <v>Muyeveld, Tienhovensche Plassen zuid</v>
          </cell>
        </row>
        <row r="193">
          <cell r="A193" t="str">
            <v>3300-EAG-8</v>
          </cell>
          <cell r="B193" t="str">
            <v>Muyeveld, Vuntus</v>
          </cell>
        </row>
        <row r="194">
          <cell r="A194" t="str">
            <v>3230-EAG-4</v>
          </cell>
          <cell r="B194" t="str">
            <v>Polder Kortenhoef, Kortenhoef</v>
          </cell>
        </row>
        <row r="195">
          <cell r="A195" t="str">
            <v>3320-EAG-4</v>
          </cell>
          <cell r="B195" t="str">
            <v>Loenderveen, Loenderveensche Plas</v>
          </cell>
        </row>
        <row r="196">
          <cell r="A196" t="str">
            <v>3320-EAG-1</v>
          </cell>
          <cell r="B196" t="str">
            <v>Loenderveen, Terra Nova landelijk noord</v>
          </cell>
        </row>
        <row r="197">
          <cell r="A197" t="str">
            <v>3240-EAG-1</v>
          </cell>
          <cell r="B197" t="str">
            <v>Polder Dorssewaard, Polder Dorssewaard</v>
          </cell>
        </row>
        <row r="198">
          <cell r="A198" t="str">
            <v>3250-EAG-1</v>
          </cell>
          <cell r="B198" t="str">
            <v>Vreeland (oost), Vreeland (oost)</v>
          </cell>
        </row>
        <row r="199">
          <cell r="A199" t="str">
            <v>3260-EAG-1</v>
          </cell>
          <cell r="B199" t="str">
            <v>Blijkpolder, Blijkpolder</v>
          </cell>
        </row>
        <row r="200">
          <cell r="A200" t="str">
            <v>3320-EAG-2</v>
          </cell>
          <cell r="B200" t="str">
            <v>Loenderveen, Terra Nova</v>
          </cell>
        </row>
        <row r="201">
          <cell r="A201" t="str">
            <v>3300-EAG-10</v>
          </cell>
          <cell r="B201" t="str">
            <v>Muyeveld, Weersloot</v>
          </cell>
        </row>
        <row r="202">
          <cell r="A202" t="str">
            <v>3300-EAG-11</v>
          </cell>
          <cell r="B202" t="str">
            <v>Muyeveld, Oostenlijke Drecht</v>
          </cell>
        </row>
        <row r="203">
          <cell r="A203" t="str">
            <v>3300-EAG-12</v>
          </cell>
          <cell r="B203" t="str">
            <v>Muyeveld, De Ster</v>
          </cell>
        </row>
        <row r="204">
          <cell r="A204" t="str">
            <v>3300-EAG-13</v>
          </cell>
          <cell r="B204" t="str">
            <v>Muyeveld, Weersloot oost</v>
          </cell>
        </row>
        <row r="205">
          <cell r="A205" t="str">
            <v>3300-EAG-14</v>
          </cell>
          <cell r="B205" t="str">
            <v>Muyeveld, Weersloot west</v>
          </cell>
        </row>
        <row r="206">
          <cell r="A206" t="str">
            <v>3300-EAG-15</v>
          </cell>
          <cell r="B206" t="str">
            <v>Muyeveld, Oostelijke Drecht noord</v>
          </cell>
        </row>
        <row r="207">
          <cell r="A207" t="str">
            <v>3300-EAG-16</v>
          </cell>
          <cell r="B207" t="str">
            <v>Muyeveld, Oostelijke Drecht zuid</v>
          </cell>
        </row>
        <row r="208">
          <cell r="A208" t="str">
            <v>3300-EAG-17</v>
          </cell>
          <cell r="B208" t="str">
            <v>Muyeveld, De Ster noord</v>
          </cell>
        </row>
        <row r="209">
          <cell r="A209" t="str">
            <v>3300-EAG-18</v>
          </cell>
          <cell r="B209" t="str">
            <v>Muyeveld, De Ster zuid</v>
          </cell>
        </row>
        <row r="210">
          <cell r="A210" t="str">
            <v>3300-EAG-9</v>
          </cell>
          <cell r="B210" t="str">
            <v>Muyeveld, Kromme Rade</v>
          </cell>
        </row>
        <row r="211">
          <cell r="A211" t="str">
            <v>4210-EAG-1</v>
          </cell>
          <cell r="B211" t="str">
            <v>Hollands Ankeveensche Polder, Hollandsch Ankeveensche Polder bemalen</v>
          </cell>
        </row>
        <row r="212">
          <cell r="A212" t="str">
            <v>4210-EAG-2</v>
          </cell>
          <cell r="B212" t="str">
            <v>Hollands Ankeveensche Polder, Ankeveensche Plassen HAP noord</v>
          </cell>
        </row>
        <row r="213">
          <cell r="A213" t="str">
            <v>4210-EAG-3</v>
          </cell>
          <cell r="B213" t="str">
            <v>Hollands Ankeveensche Polder, Ankeveensche Plassen HAP zuid</v>
          </cell>
        </row>
        <row r="214">
          <cell r="A214" t="str">
            <v>4210-EAG-5</v>
          </cell>
          <cell r="B214" t="str">
            <v>Hollands Ankeveensche Polder, Ankeveense Plassen HAP oost</v>
          </cell>
        </row>
        <row r="215">
          <cell r="A215" t="str">
            <v>3201-EAG-1</v>
          </cell>
          <cell r="B215" t="str">
            <v>Stichtsch Ankeveensche Polder, Ankeveensche Plassen SAP noord</v>
          </cell>
        </row>
        <row r="216">
          <cell r="A216" t="str">
            <v>3201-EAG-2</v>
          </cell>
          <cell r="B216" t="str">
            <v>Stichtsch Ankeveensche Polder, Ankeveensche Plassen SAP zuid</v>
          </cell>
        </row>
        <row r="217">
          <cell r="A217" t="str">
            <v>3230-EAG-1</v>
          </cell>
          <cell r="B217" t="str">
            <v>Polder Kortenhoef, Het Hol/Suikerpot</v>
          </cell>
        </row>
        <row r="218">
          <cell r="A218" t="str">
            <v>3301-EAG-1</v>
          </cell>
          <cell r="B218" t="str">
            <v>Gansenhoef oost, Gansenhoef</v>
          </cell>
        </row>
        <row r="219">
          <cell r="A219" t="str">
            <v>3301-EAG-2</v>
          </cell>
          <cell r="B219" t="str">
            <v>Gansenhoef oost, Staatsbosbheer</v>
          </cell>
        </row>
        <row r="220">
          <cell r="A220" t="str">
            <v>3230-EAG-3</v>
          </cell>
          <cell r="B220" t="str">
            <v>Polder Kortenhoef, Wijde Gat</v>
          </cell>
        </row>
        <row r="221">
          <cell r="A221" t="str">
            <v>3230-EAG-5</v>
          </cell>
          <cell r="B221" t="str">
            <v>Polder Kortenhoef, Hilversumsch Kanaal plas/dras</v>
          </cell>
        </row>
        <row r="222">
          <cell r="A222" t="str">
            <v>3303-EAG-1</v>
          </cell>
          <cell r="B222" t="str">
            <v>Gansenhoef west, Gansenhoef west</v>
          </cell>
        </row>
        <row r="223">
          <cell r="A223" t="str">
            <v>3310-EAG-1</v>
          </cell>
          <cell r="B223" t="str">
            <v>Loenderveen (GWA), Waterleidingkanaal</v>
          </cell>
        </row>
        <row r="224">
          <cell r="A224" t="str">
            <v>3230-EAG-6</v>
          </cell>
          <cell r="B224" t="str">
            <v>Polder Kortenhoef, Hilversumsch Kanaal</v>
          </cell>
        </row>
        <row r="225">
          <cell r="A225" t="str">
            <v>3311-EAG-1</v>
          </cell>
          <cell r="B225" t="str">
            <v>Bethunepolder,</v>
          </cell>
        </row>
        <row r="226">
          <cell r="A226" t="str">
            <v>3311-EAG-10</v>
          </cell>
          <cell r="B226" t="str">
            <v>Bethunepolder,</v>
          </cell>
        </row>
        <row r="227">
          <cell r="A227" t="str">
            <v>3311-EAG-2</v>
          </cell>
          <cell r="B227" t="str">
            <v>Bethunepolder,</v>
          </cell>
        </row>
        <row r="228">
          <cell r="A228" t="str">
            <v>3311-EAG-3</v>
          </cell>
          <cell r="B228" t="str">
            <v>Bethunepolder,</v>
          </cell>
        </row>
        <row r="229">
          <cell r="A229" t="str">
            <v>3311-EAG-4</v>
          </cell>
          <cell r="B229" t="str">
            <v>Bethunepolder,</v>
          </cell>
        </row>
        <row r="230">
          <cell r="A230" t="str">
            <v>3311-EAG-5</v>
          </cell>
          <cell r="B230" t="str">
            <v>Bethunepolder,</v>
          </cell>
        </row>
        <row r="231">
          <cell r="A231" t="str">
            <v>3311-EAG-6</v>
          </cell>
          <cell r="B231" t="str">
            <v>Bethunepolder,</v>
          </cell>
        </row>
        <row r="232">
          <cell r="A232" t="str">
            <v>3311-EAG-7</v>
          </cell>
          <cell r="B232" t="str">
            <v>Bethunepolder,</v>
          </cell>
        </row>
        <row r="233">
          <cell r="A233" t="str">
            <v>3311-EAG-8</v>
          </cell>
          <cell r="B233" t="str">
            <v>Bethunepolder,</v>
          </cell>
        </row>
        <row r="234">
          <cell r="A234" t="str">
            <v>3311-EAG-9</v>
          </cell>
          <cell r="B234" t="str">
            <v>Bethunepolder,</v>
          </cell>
        </row>
        <row r="235">
          <cell r="A235" t="str">
            <v>3302-EAG-1</v>
          </cell>
          <cell r="B235" t="str">
            <v>Oostelijke Binnenpolder van Tienhoven, overig</v>
          </cell>
        </row>
        <row r="236">
          <cell r="A236" t="str">
            <v>3302-EAG-2</v>
          </cell>
          <cell r="B236" t="str">
            <v>Oostelijke Binnenpolder van Tienhoven, petgaten</v>
          </cell>
        </row>
        <row r="237">
          <cell r="A237" t="str">
            <v>3320-EAG-3</v>
          </cell>
          <cell r="B237" t="str">
            <v>Loenderveen, Terra Nova landelijk zuid</v>
          </cell>
        </row>
        <row r="238">
          <cell r="A238" t="str">
            <v>3360-EAG-10</v>
          </cell>
          <cell r="B238" t="str">
            <v>Polder Maarsseveen-Westbroek, Maarsseveense Zodden</v>
          </cell>
        </row>
        <row r="239">
          <cell r="A239" t="str">
            <v>3340-EAG-1</v>
          </cell>
          <cell r="B239" t="str">
            <v>Polder Mijnden, Polder Mijnden west</v>
          </cell>
        </row>
        <row r="240">
          <cell r="A240" t="str">
            <v>3340-EAG-2</v>
          </cell>
          <cell r="B240" t="str">
            <v>Polder Mijnden, Polder Mijnden oost</v>
          </cell>
        </row>
        <row r="241">
          <cell r="A241" t="str">
            <v>3340-EAG-3</v>
          </cell>
          <cell r="B241" t="str">
            <v>Polder Mijnden, Staatbosbeheer</v>
          </cell>
        </row>
        <row r="242">
          <cell r="A242" t="str">
            <v>3350-EAG-1</v>
          </cell>
          <cell r="B242" t="str">
            <v>Polder Breukelen-Proostdij, bemalen gebied</v>
          </cell>
        </row>
        <row r="243">
          <cell r="A243" t="str">
            <v>3350-EAG-2</v>
          </cell>
          <cell r="B243" t="str">
            <v>Polder Breukelen-Proostdij, Beringde landen</v>
          </cell>
        </row>
        <row r="244">
          <cell r="A244" t="str">
            <v>3360-EAG-1</v>
          </cell>
          <cell r="B244" t="str">
            <v>Polder Maarsseveen-Westbroek, Agrarisch Molenpolder</v>
          </cell>
        </row>
        <row r="245">
          <cell r="A245" t="str">
            <v>3360-EAG-13</v>
          </cell>
          <cell r="B245" t="str">
            <v>Polder Maarsseveen-Westbroek, Klein Molenpolder</v>
          </cell>
        </row>
        <row r="246">
          <cell r="A246" t="str">
            <v>3360-EAG-14</v>
          </cell>
          <cell r="B246" t="str">
            <v>Polder Maarsseveen-Westbroek, Taartpunt Zodden</v>
          </cell>
        </row>
        <row r="247">
          <cell r="A247" t="str">
            <v>3360-EAG-12</v>
          </cell>
          <cell r="B247" t="str">
            <v>Polder Maarsseveen-Westbroek, Nederreinsche Vaart</v>
          </cell>
        </row>
        <row r="248">
          <cell r="A248" t="str">
            <v>3360-EAG-16</v>
          </cell>
          <cell r="B248" t="str">
            <v>Polder Maarsseveen-Westbroek, Molenpolder Natuurreservaat</v>
          </cell>
        </row>
        <row r="249">
          <cell r="A249" t="str">
            <v>3360-EAG-17</v>
          </cell>
          <cell r="B249" t="str">
            <v>Polder Maarsseveen-Westbroek, Westbroekse Zodden</v>
          </cell>
        </row>
        <row r="250">
          <cell r="A250" t="str">
            <v>3360-EAG-15</v>
          </cell>
          <cell r="B250" t="str">
            <v>Polder Maarsseveen-Westbroek, Taartpunt</v>
          </cell>
        </row>
        <row r="251">
          <cell r="A251" t="str">
            <v>3360-EAG-19</v>
          </cell>
          <cell r="B251" t="str">
            <v>Polder Maarsseveen-Westbroek, Taartpunt noord</v>
          </cell>
        </row>
        <row r="252">
          <cell r="A252" t="str">
            <v>2550-EAG-1</v>
          </cell>
          <cell r="B252" t="str">
            <v>Noorderpolder of Botshol (zuid en west), Botshol Kleine- en Groote Wije</v>
          </cell>
        </row>
        <row r="253">
          <cell r="A253" t="str">
            <v>3360-EAG-18</v>
          </cell>
          <cell r="B253" t="str">
            <v>Polder Maarsseveen-Westbroek, Polder het Huis te Hart</v>
          </cell>
        </row>
        <row r="254">
          <cell r="A254" t="str">
            <v>2550-EAG-2</v>
          </cell>
          <cell r="B254" t="str">
            <v>Noorderpolder of Botshol (zuid en west), Botshol Midden</v>
          </cell>
        </row>
        <row r="255">
          <cell r="A255" t="str">
            <v>3360-EAG-2</v>
          </cell>
          <cell r="B255" t="str">
            <v>Polder Maarsseveen-Westbroek, Polder Buitenweg</v>
          </cell>
        </row>
        <row r="256">
          <cell r="A256" t="str">
            <v>3360-EAG-3</v>
          </cell>
          <cell r="B256" t="str">
            <v>Polder Maarsseveen-Westbroek, Zogwetering</v>
          </cell>
        </row>
        <row r="257">
          <cell r="A257" t="str">
            <v>3360-EAG-4</v>
          </cell>
          <cell r="B257" t="str">
            <v>Polder Maarsseveen-Westbroek, Wilgenplas</v>
          </cell>
        </row>
        <row r="258">
          <cell r="A258" t="str">
            <v>3360-EAG-5</v>
          </cell>
          <cell r="B258" t="str">
            <v>Polder Maarsseveen-Westbroek, rond Kleine Maarsseveensche Plas</v>
          </cell>
        </row>
        <row r="259">
          <cell r="A259" t="str">
            <v>3360-EAG-6</v>
          </cell>
          <cell r="B259" t="str">
            <v>Polder Maarsseveen-Westbroek, Kassen</v>
          </cell>
        </row>
        <row r="260">
          <cell r="A260" t="str">
            <v>3360-EAG-7</v>
          </cell>
          <cell r="B260" t="str">
            <v>Polder Maarsseveen-Westbroek, Volkstuinen</v>
          </cell>
        </row>
        <row r="261">
          <cell r="A261" t="str">
            <v>3360-EAG-8</v>
          </cell>
          <cell r="B261" t="str">
            <v>Polder Maarsseveen-Westbroek, Oud tuinbouwgebied</v>
          </cell>
        </row>
        <row r="262">
          <cell r="A262" t="str">
            <v>3360-EAG-9</v>
          </cell>
          <cell r="B262" t="str">
            <v>Polder Maarsseveen-Westbroek, Kleine Maarsseveensche Plas</v>
          </cell>
        </row>
        <row r="263">
          <cell r="A263" t="str">
            <v>3370-EAG-1</v>
          </cell>
          <cell r="B263" t="str">
            <v>Polder Achtienhoven, Gagelweg/Kooidijk</v>
          </cell>
        </row>
        <row r="264">
          <cell r="A264" t="str">
            <v>3370-EAG-2</v>
          </cell>
          <cell r="B264" t="str">
            <v>Polder Achtienhoven, Gagelbos</v>
          </cell>
        </row>
        <row r="265">
          <cell r="A265" t="str">
            <v>3370-EAG-3</v>
          </cell>
          <cell r="B265" t="str">
            <v>Polder Achtienhoven, Kerkeindse Polder</v>
          </cell>
        </row>
        <row r="266">
          <cell r="A266" t="str">
            <v>3370-EAG-4</v>
          </cell>
          <cell r="B266" t="str">
            <v>Polder Achtienhoven,  Het Achteraf</v>
          </cell>
        </row>
        <row r="267">
          <cell r="A267" t="str">
            <v>3370-EAG-5</v>
          </cell>
          <cell r="B267" t="str">
            <v>Polder Achtienhoven,  Korssesteeg</v>
          </cell>
        </row>
        <row r="268">
          <cell r="A268" t="str">
            <v>6100-EAG-1</v>
          </cell>
          <cell r="B268" t="str">
            <v>Noorder IJ Polder, Noorder IJplas</v>
          </cell>
        </row>
        <row r="269">
          <cell r="A269" t="str">
            <v>4000-EAG-2</v>
          </cell>
          <cell r="B269" t="str">
            <v>'s-Gravelandsche vaartboezem, Cruijsbergen</v>
          </cell>
        </row>
        <row r="270">
          <cell r="A270" t="str">
            <v>2500-EAG-2</v>
          </cell>
          <cell r="B270" t="str">
            <v>Polder Groot Wilnis Vinkeveen, Reservaat Demmerik</v>
          </cell>
        </row>
        <row r="271">
          <cell r="A271" t="str">
            <v>2500-EAG-6</v>
          </cell>
          <cell r="B271" t="str">
            <v>Polder Groot Wilnis Vinkeveen, Mijdrechtse  Bovenlanden</v>
          </cell>
        </row>
        <row r="272">
          <cell r="A272" t="str">
            <v>2400-EAG-6</v>
          </cell>
          <cell r="B272" t="str">
            <v>Polder de Rondehoep,Ouderkerk aan de Amstel</v>
          </cell>
        </row>
        <row r="273">
          <cell r="A273" t="str">
            <v>2400-EAG-7</v>
          </cell>
          <cell r="B273" t="str">
            <v>Polder de Rondehoep, bemalen gebied - KRW Waterlichaam</v>
          </cell>
        </row>
        <row r="274">
          <cell r="A274" t="str">
            <v>2400-EAG-8</v>
          </cell>
          <cell r="B274" t="str">
            <v>Polder de Rondehoep, noord-oost - KRW Waterlichaam</v>
          </cell>
        </row>
        <row r="275">
          <cell r="A275" t="str">
            <v>4100-EAG-1</v>
          </cell>
          <cell r="B275" t="str">
            <v>Noordpolder beoosten Muiden, bemalen</v>
          </cell>
        </row>
        <row r="276">
          <cell r="A276" t="str">
            <v>4100-EAG-2</v>
          </cell>
          <cell r="B276" t="str">
            <v>Noordpolder beoosten Muiden, noord</v>
          </cell>
        </row>
        <row r="277">
          <cell r="A277" t="str">
            <v>4110-EAG-1</v>
          </cell>
          <cell r="B277" t="str">
            <v>B.O.B.M.-polder en Buitendijken tussen Muiderberg en Naarden, B.O. bemalen</v>
          </cell>
        </row>
        <row r="278">
          <cell r="A278" t="str">
            <v>4110-EAG-2</v>
          </cell>
          <cell r="B278" t="str">
            <v>B.O.B.M.-polder en Buitendijken tussen Muiderberg en Naarden, B.O. (oost)</v>
          </cell>
        </row>
        <row r="279">
          <cell r="A279" t="str">
            <v>4120-EAG-1</v>
          </cell>
          <cell r="B279" t="str">
            <v>Buitendijken ten Noorden van Naarden, Schapenmeent</v>
          </cell>
        </row>
        <row r="280">
          <cell r="A280" t="str">
            <v>4120-EAG-2</v>
          </cell>
          <cell r="B280" t="str">
            <v>Buitendijken ten Noorden van Naarden, Haverland</v>
          </cell>
        </row>
        <row r="281">
          <cell r="A281" t="str">
            <v>4130-EAG-1</v>
          </cell>
          <cell r="B281" t="str">
            <v>Zuidpolder beoosten Muiden, Zuidpolder beoosten Muiden</v>
          </cell>
        </row>
        <row r="282">
          <cell r="A282" t="str">
            <v>4140-EAG-1</v>
          </cell>
          <cell r="B282" t="str">
            <v>Keverdijkse Overscheense Polder,</v>
          </cell>
        </row>
        <row r="283">
          <cell r="A283" t="str">
            <v>4140-EAG-2</v>
          </cell>
          <cell r="B283" t="str">
            <v>Keverdijkse Overscheense Polder,</v>
          </cell>
        </row>
        <row r="284">
          <cell r="A284" t="str">
            <v>4140-EAG-3</v>
          </cell>
          <cell r="B284" t="str">
            <v>Keverdijkse Overscheense Polder,</v>
          </cell>
        </row>
        <row r="285">
          <cell r="A285" t="str">
            <v>4140-EAG-4</v>
          </cell>
          <cell r="B285" t="str">
            <v>Keverdijkse Overscheense Polder,</v>
          </cell>
        </row>
        <row r="286">
          <cell r="A286" t="str">
            <v>4140-EAG-5</v>
          </cell>
          <cell r="B286" t="str">
            <v>Keverdijkse Overscheense Polder, Stadzicht</v>
          </cell>
        </row>
        <row r="287">
          <cell r="A287" t="str">
            <v>4200-EAG-1</v>
          </cell>
          <cell r="B287" t="str">
            <v>Heintjesrak- en Broekerpolder, nabij Faunapassage</v>
          </cell>
        </row>
        <row r="288">
          <cell r="A288" t="str">
            <v>4200-EAG-2</v>
          </cell>
          <cell r="B288" t="str">
            <v>Heintjesrak- en Broekerpolder, Broekerpolder</v>
          </cell>
        </row>
        <row r="289">
          <cell r="A289" t="str">
            <v>4200-EAG-3</v>
          </cell>
          <cell r="B289" t="str">
            <v>Heintjesrak- en Broekerpolder, Heintjesrakpolder</v>
          </cell>
        </row>
        <row r="290">
          <cell r="A290" t="str">
            <v>2400-EAG-9</v>
          </cell>
          <cell r="B290" t="str">
            <v>Polder de Rondehoep, weidevogel gebied - KRW Waterlichaam</v>
          </cell>
        </row>
        <row r="291">
          <cell r="A291" t="str">
            <v>2501-EAG-2</v>
          </cell>
          <cell r="B291" t="str">
            <v>Polder Oukoop en Polder Groot Wilnis-Vinkeveen (oost), Polder Demmerik</v>
          </cell>
        </row>
        <row r="292">
          <cell r="A292" t="str">
            <v>2510-EAG-3</v>
          </cell>
          <cell r="B292" t="str">
            <v>Groot Wilnis-Vinkeveen (zuid) en Polder Groot en Klein Oud-Aa, Bovenland</v>
          </cell>
        </row>
        <row r="293">
          <cell r="A293" t="str">
            <v>4210-EAG-4</v>
          </cell>
          <cell r="B293" t="str">
            <v>Hollands Ankeveensche Polder, Hollandsch Ankeveensche Polder oost</v>
          </cell>
        </row>
        <row r="294">
          <cell r="A294" t="str">
            <v>2600-EAG-5</v>
          </cell>
          <cell r="B294" t="str">
            <v>Polder Zevenhoven, Odesssa_Driesprong_De Jonker</v>
          </cell>
        </row>
        <row r="295">
          <cell r="A295" t="str">
            <v>4210-EAG-6</v>
          </cell>
          <cell r="B295" t="str">
            <v>Hollands Ankeveensche Polder, Peilgebied 24-4</v>
          </cell>
        </row>
        <row r="296">
          <cell r="A296" t="str">
            <v>4230-EAG-1</v>
          </cell>
          <cell r="B296" t="str">
            <v>Hilversumse Ondermeent, Hilversumse Ondermeent</v>
          </cell>
        </row>
        <row r="297">
          <cell r="A297" t="str">
            <v>4240-EAG-1</v>
          </cell>
          <cell r="B297" t="str">
            <v>Hilversumse Meent, Hilversumse Meent</v>
          </cell>
        </row>
        <row r="298">
          <cell r="A298" t="str">
            <v>4250-EAG-1</v>
          </cell>
          <cell r="B298" t="str">
            <v>'s-Gravelandsche Polder, 's-Gravelandsche Polder</v>
          </cell>
        </row>
        <row r="299">
          <cell r="A299" t="str">
            <v>2600-EAG-6</v>
          </cell>
          <cell r="B299" t="str">
            <v>Polder Zevenhoven, Achterweg_Zeerust</v>
          </cell>
        </row>
        <row r="300">
          <cell r="A300" t="str">
            <v>5000-EAG-2</v>
          </cell>
          <cell r="B300" t="str">
            <v>'t Gooi, 't Gooi - 1</v>
          </cell>
        </row>
        <row r="301">
          <cell r="A301" t="str">
            <v>5000-EAG-3</v>
          </cell>
          <cell r="B301" t="str">
            <v>'t Gooi, 't Gooi</v>
          </cell>
        </row>
        <row r="302">
          <cell r="A302" t="str">
            <v>5000-EAG-4</v>
          </cell>
          <cell r="B302" t="str">
            <v>'t Gooi, 't Gooi</v>
          </cell>
        </row>
        <row r="303">
          <cell r="A303" t="str">
            <v>5000-EAG-5</v>
          </cell>
          <cell r="B303" t="str">
            <v>'t Gooi, 't Gooi</v>
          </cell>
        </row>
        <row r="304">
          <cell r="A304" t="str">
            <v>5000-EAG-6</v>
          </cell>
          <cell r="B304" t="str">
            <v>'t Gooi, 't Gooi</v>
          </cell>
        </row>
        <row r="305">
          <cell r="A305" t="str">
            <v>5000-EAG-7</v>
          </cell>
          <cell r="B305" t="str">
            <v>'t Gooi, 't Gooi</v>
          </cell>
        </row>
        <row r="306">
          <cell r="A306" t="str">
            <v>5000-EAG-8</v>
          </cell>
          <cell r="B306" t="str">
            <v>'t Gooi, 't Gooi</v>
          </cell>
        </row>
        <row r="307">
          <cell r="A307" t="str">
            <v>6000-EAG-10</v>
          </cell>
          <cell r="B307" t="str">
            <v>Noordzeekanaal/IJ/Amsterdamrijnkanaalboezem, afstromend naar boezem - oost</v>
          </cell>
        </row>
        <row r="308">
          <cell r="A308" t="str">
            <v>6000-EAG-2</v>
          </cell>
          <cell r="B308" t="str">
            <v>Noordzeekanaal/IJ/Amsterdamrijnkanaalboezem, Nuoncentrale</v>
          </cell>
        </row>
        <row r="309">
          <cell r="A309" t="str">
            <v>6000-EAG-3</v>
          </cell>
          <cell r="B309" t="str">
            <v>Noordzeekanaal/IJ/Amsterdamrijnkanaalboezem, Diemerzeedijk noord</v>
          </cell>
        </row>
        <row r="310">
          <cell r="A310" t="str">
            <v>6000-EAG-4</v>
          </cell>
          <cell r="B310" t="str">
            <v>Noordzeekanaal/IJ/Amsterdamrijnkanaalboezem, Hoeker- en Garstenpolder noord-puntje</v>
          </cell>
        </row>
        <row r="311">
          <cell r="A311" t="str">
            <v>6000-EAG-5</v>
          </cell>
          <cell r="B311" t="str">
            <v>Noordzeekanaal/IJ/Amsterdamrijnkanaalboezem, hoogspanningstrac?®</v>
          </cell>
        </row>
        <row r="312">
          <cell r="A312" t="str">
            <v>6000-EAG-6</v>
          </cell>
          <cell r="B312" t="str">
            <v>Noordzeekanaal/IJ/Amsterdamrijnkanaalboezem, haven</v>
          </cell>
        </row>
        <row r="313">
          <cell r="A313" t="str">
            <v>6000-EAG-7</v>
          </cell>
          <cell r="B313" t="str">
            <v>Geen EAG</v>
          </cell>
        </row>
        <row r="314">
          <cell r="A314" t="str">
            <v>6000-EAG-8</v>
          </cell>
          <cell r="B314" t="str">
            <v>Noordzeekanaal/IJ/Amsterdamrijnkanaalboezem, tbv drinkwater</v>
          </cell>
        </row>
        <row r="315">
          <cell r="A315" t="str">
            <v>6000-EAG-9</v>
          </cell>
          <cell r="B315" t="str">
            <v>Noordzeekanaal/IJ/Amsterdamrijnkanaalboezem, afstromend naar boezem - west</v>
          </cell>
        </row>
        <row r="316">
          <cell r="A316" t="str">
            <v>6040-EAG-1</v>
          </cell>
          <cell r="B316" t="str">
            <v>Sportpark Tuindorp Oostzaan, Sportpark Tuindorp Oostzaan</v>
          </cell>
        </row>
        <row r="317">
          <cell r="A317" t="str">
            <v>6050-EAG-1</v>
          </cell>
          <cell r="B317" t="str">
            <v>Krasseurstraat, Krasseurstraat</v>
          </cell>
        </row>
        <row r="318">
          <cell r="A318" t="str">
            <v>6060-EAG-1</v>
          </cell>
          <cell r="B318" t="str">
            <v>W.H. Vliegenbos, W.H. Vliegenbos</v>
          </cell>
        </row>
        <row r="319">
          <cell r="A319" t="str">
            <v>6080-EAG-1</v>
          </cell>
          <cell r="B319" t="str">
            <v>Polder Bernard, Polder Polder Bernard</v>
          </cell>
        </row>
        <row r="320">
          <cell r="A320" t="str">
            <v>2600-EAG-8</v>
          </cell>
          <cell r="B320" t="str">
            <v>Polder Zevenhoven, Kousmolentocht/Jonge Zevenhovenseweg</v>
          </cell>
        </row>
        <row r="321">
          <cell r="A321" t="str">
            <v>6100-EAG-2</v>
          </cell>
          <cell r="B321" t="str">
            <v>Noorder IJ Polder, Noorder IJplas</v>
          </cell>
        </row>
        <row r="322">
          <cell r="A322" t="str">
            <v>6110-EAG-1</v>
          </cell>
          <cell r="B322" t="str">
            <v>Noorder IJ Polder, Noorder IJ Polder</v>
          </cell>
        </row>
        <row r="323">
          <cell r="A323" t="str">
            <v>6400-EAG-1</v>
          </cell>
          <cell r="B323" t="str">
            <v>Watergraafsmeer, zuid</v>
          </cell>
        </row>
        <row r="324">
          <cell r="A324" t="str">
            <v>6400-EAG-2</v>
          </cell>
          <cell r="B324" t="str">
            <v>Watergraafsmeer, noord</v>
          </cell>
        </row>
        <row r="325">
          <cell r="A325" t="str">
            <v>6420-EAG-1</v>
          </cell>
          <cell r="B325" t="str">
            <v>Gemeenschapspolder West (Tuincomplex Linnaeus), Gemeenschapspolder West (Tuincomplex Linnaeus)</v>
          </cell>
        </row>
        <row r="326">
          <cell r="A326" t="str">
            <v>6430-EAG-1</v>
          </cell>
          <cell r="B326" t="str">
            <v>Baambrugge Oostzijds</v>
          </cell>
        </row>
        <row r="327">
          <cell r="A327" t="str">
            <v>6440-EAG-1</v>
          </cell>
          <cell r="B327" t="str">
            <v>Polder Breukelerwaard West, bemalen gebied</v>
          </cell>
        </row>
        <row r="328">
          <cell r="A328" t="str">
            <v>6440-EAG-2</v>
          </cell>
          <cell r="B328" t="str">
            <v>Polder Breukelerwaard West,</v>
          </cell>
        </row>
        <row r="329">
          <cell r="A329" t="str">
            <v>6440-EAG-3</v>
          </cell>
          <cell r="B329" t="str">
            <v>Polder Breukelerwaard West,</v>
          </cell>
        </row>
        <row r="330">
          <cell r="A330" t="str">
            <v>6440-EAG-4</v>
          </cell>
          <cell r="B330" t="str">
            <v>Polder Breukelerwaard West,</v>
          </cell>
        </row>
        <row r="331">
          <cell r="A331" t="str">
            <v>6440-EAG-5</v>
          </cell>
          <cell r="B331" t="str">
            <v>Polder Breukelerwaard West,</v>
          </cell>
        </row>
        <row r="332">
          <cell r="A332" t="str">
            <v>6450-EAG-1</v>
          </cell>
          <cell r="B332" t="str">
            <v>Aetsveldse Polder west, bemalen</v>
          </cell>
        </row>
        <row r="333">
          <cell r="A333" t="str">
            <v>6450-EAG-2</v>
          </cell>
          <cell r="B333" t="str">
            <v>Aetsveldse Polder west, fort</v>
          </cell>
        </row>
        <row r="334">
          <cell r="A334" t="str">
            <v>6450-EAG-3</v>
          </cell>
          <cell r="B334" t="str">
            <v>Aetsveldse Polder west, zuid</v>
          </cell>
        </row>
        <row r="335">
          <cell r="A335" t="str">
            <v>6460-EAG-1</v>
          </cell>
          <cell r="B335" t="str">
            <v>Breukelen Noord, Breukelen Noord</v>
          </cell>
        </row>
        <row r="336">
          <cell r="A336" t="str">
            <v>6460-EAG-2</v>
          </cell>
          <cell r="B336" t="str">
            <v>Breukelen Noord, landelijk</v>
          </cell>
        </row>
        <row r="337">
          <cell r="A337" t="str">
            <v>6480-EAG-1</v>
          </cell>
          <cell r="B337" t="str">
            <v>Hoeker- en Garstenpolder, bemalen gebied</v>
          </cell>
        </row>
        <row r="338">
          <cell r="A338" t="str">
            <v>6480-EAG-2</v>
          </cell>
          <cell r="B338" t="str">
            <v>Hoeker- en Garstenpolder, noord</v>
          </cell>
        </row>
        <row r="339">
          <cell r="A339" t="str">
            <v>6480-EAG-3</v>
          </cell>
          <cell r="B339" t="str">
            <v>Hoeker- en Garstenpolder, oost</v>
          </cell>
        </row>
        <row r="340">
          <cell r="A340" t="str">
            <v>6490-EAG-1</v>
          </cell>
          <cell r="B340" t="str">
            <v>Aetsveldse Polder west (Driemond), Driemond</v>
          </cell>
        </row>
        <row r="341">
          <cell r="A341" t="str">
            <v>6500-EAG-1</v>
          </cell>
          <cell r="B341" t="str">
            <v>Over-Diemen, elektriciteitscentrale</v>
          </cell>
        </row>
        <row r="342">
          <cell r="A342" t="str">
            <v>6510-EAG-1</v>
          </cell>
          <cell r="B342" t="str">
            <v>Over-Diemen (Zeehoeve), Zeehoeve</v>
          </cell>
        </row>
        <row r="343">
          <cell r="A343" t="str">
            <v>6530-EAG-1</v>
          </cell>
          <cell r="B343" t="str">
            <v>Bloemendalerpolder en Gemeenschapspolder Oost, bemalen</v>
          </cell>
        </row>
        <row r="344">
          <cell r="A344" t="str">
            <v>6530-EAG-2</v>
          </cell>
          <cell r="B344" t="str">
            <v>Bloemendalerpolder en Gemeenschapspolder Oost, langs de Vecht</v>
          </cell>
        </row>
        <row r="345">
          <cell r="A345" t="str">
            <v>6540-EAG-1</v>
          </cell>
          <cell r="B345" t="str">
            <v>Aetsveldse Polder Oost, bemalen</v>
          </cell>
        </row>
        <row r="346">
          <cell r="A346" t="str">
            <v>6540-EAG-2</v>
          </cell>
          <cell r="B346" t="str">
            <v>Aetsveldse Polder Oost, blokbemaling</v>
          </cell>
        </row>
        <row r="347">
          <cell r="A347" t="str">
            <v>6540-EAG-3</v>
          </cell>
          <cell r="B347" t="str">
            <v>Aetsveldse Polder Oost, stedelijk Weesp</v>
          </cell>
        </row>
        <row r="348">
          <cell r="A348" t="str">
            <v>6550-EAG-1</v>
          </cell>
          <cell r="B348" t="str">
            <v>Polder Nijenrode, landelijk gebied</v>
          </cell>
        </row>
        <row r="349">
          <cell r="A349" t="str">
            <v>6550-EAG-2</v>
          </cell>
          <cell r="B349" t="str">
            <v>Polder Nijenrode, Kasteel Neijenrode en sportvelden</v>
          </cell>
        </row>
        <row r="350">
          <cell r="A350" t="str">
            <v>6550-EAG-3</v>
          </cell>
          <cell r="B350" t="str">
            <v>Polder Nijenrode, bebouwing</v>
          </cell>
        </row>
        <row r="351">
          <cell r="A351" t="str">
            <v>6560-EAG-1</v>
          </cell>
          <cell r="B351" t="str">
            <v>Over-Diemen (noord), Over-Diemen (noord)</v>
          </cell>
        </row>
        <row r="352">
          <cell r="A352" t="str">
            <v>6570-EAG-1</v>
          </cell>
          <cell r="B352" t="str">
            <v>Polder Broeckland, Polder Broeckland</v>
          </cell>
        </row>
        <row r="353">
          <cell r="A353" t="str">
            <v>6580-EAG-1</v>
          </cell>
          <cell r="B353" t="str">
            <v>Breukelen boezempeil, Breukelen boezempeil</v>
          </cell>
        </row>
        <row r="354">
          <cell r="A354" t="str">
            <v>6590-EAG-1</v>
          </cell>
          <cell r="B354" t="str">
            <v>Rijnkade, Rijnkade</v>
          </cell>
        </row>
        <row r="355">
          <cell r="A355" t="str">
            <v>7000-EAG-1</v>
          </cell>
          <cell r="B355" t="str">
            <v>IJmeer, Markermeer, Gooimeer en Eemmeer, IJmeer, Bovenmaat</v>
          </cell>
        </row>
        <row r="356">
          <cell r="A356" t="str">
            <v>7000-EAG-2</v>
          </cell>
          <cell r="B356" t="str">
            <v>Geen EAG, afstromend</v>
          </cell>
        </row>
        <row r="357">
          <cell r="A357" t="str">
            <v>7000-EAG-3</v>
          </cell>
          <cell r="B357" t="str">
            <v>Geen EAG, afstromend</v>
          </cell>
        </row>
        <row r="358">
          <cell r="A358" t="str">
            <v>7000-EAG-4</v>
          </cell>
          <cell r="B358" t="str">
            <v>IJmeer, Markermeer, Gooimeer en Eemmeer, Diemerzeedijk noord</v>
          </cell>
        </row>
        <row r="359">
          <cell r="A359" t="str">
            <v>7010-EAG-1</v>
          </cell>
          <cell r="B359" t="str">
            <v>De Gooise Zomerkade, De Gooise Zomerkade</v>
          </cell>
        </row>
        <row r="360">
          <cell r="A360" t="str">
            <v>7010-EAG-2</v>
          </cell>
          <cell r="B360" t="str">
            <v>De Gooise Zomerkade, Blaricummer Meent</v>
          </cell>
        </row>
        <row r="361">
          <cell r="A361" t="str">
            <v>7020-EAG-1</v>
          </cell>
          <cell r="B361" t="str">
            <v>Huizen (oost), Bijvanck en Vierde Kwadrant</v>
          </cell>
        </row>
        <row r="362">
          <cell r="A362" t="str">
            <v>7030-EAG-1</v>
          </cell>
          <cell r="B362" t="str">
            <v>Buitendijksgebied Naarden en Muiderberg, Buitendijksgebied Naarden en Muiderberg</v>
          </cell>
        </row>
        <row r="363">
          <cell r="A363" t="str">
            <v>7040-EAG-1</v>
          </cell>
          <cell r="B363" t="str">
            <v>Eiland Zeeburg, Eiland Zeeburg</v>
          </cell>
        </row>
        <row r="364">
          <cell r="A364" t="str">
            <v>7050-EAG-1</v>
          </cell>
          <cell r="B364" t="str">
            <v>Haveneiland, Haveneiland</v>
          </cell>
        </row>
        <row r="365">
          <cell r="A365" t="str">
            <v>7060-EAG-1</v>
          </cell>
          <cell r="B365" t="str">
            <v>Steigereiland, Steigereiland</v>
          </cell>
        </row>
        <row r="366">
          <cell r="A366" t="str">
            <v>7080-EAG-1</v>
          </cell>
          <cell r="B366" t="str">
            <v>Eiland Zeeburg (oost), Eiland Zeeburg (oost)</v>
          </cell>
        </row>
        <row r="367">
          <cell r="A367" t="str">
            <v>7090-EAG-1</v>
          </cell>
          <cell r="B367" t="str">
            <v>Uitstroom gemaal Zeeburg, Uitstroom gemaal Zeeburg</v>
          </cell>
        </row>
        <row r="368">
          <cell r="A368" t="str">
            <v>7100-EAG-1</v>
          </cell>
          <cell r="B368" t="str">
            <v>Huizen (west), Kwelvijvers</v>
          </cell>
        </row>
        <row r="369">
          <cell r="A369" t="str">
            <v>7100-EAG-2</v>
          </cell>
          <cell r="B369" t="str">
            <v>Huizen (west), Huizermaat</v>
          </cell>
        </row>
        <row r="370">
          <cell r="A370" t="str">
            <v>7110-EAG-1</v>
          </cell>
          <cell r="B370" t="str">
            <v>Eiland Zeeburg (zuid), Eiland Zeeburg (zuid)</v>
          </cell>
        </row>
        <row r="371">
          <cell r="A371" t="str">
            <v>8000-EAG-1</v>
          </cell>
          <cell r="B371" t="str">
            <v>Rijnlands Boezem, boezemland</v>
          </cell>
        </row>
        <row r="372">
          <cell r="A372" t="str">
            <v>8000-EAG-2</v>
          </cell>
          <cell r="B372" t="str">
            <v>Geen EAG</v>
          </cell>
        </row>
        <row r="373">
          <cell r="A373" t="str">
            <v>8010-EAG-1</v>
          </cell>
          <cell r="B373" t="str">
            <v>De Lange Bretten, natuurgebied</v>
          </cell>
        </row>
        <row r="374">
          <cell r="A374" t="str">
            <v>8010-EAG-2</v>
          </cell>
          <cell r="B374" t="str">
            <v>De Lange Bretten, polder</v>
          </cell>
        </row>
        <row r="375">
          <cell r="A375" t="str">
            <v>8020-EAG-1</v>
          </cell>
          <cell r="B375" t="str">
            <v>Overbraker Binnenpolder, volkstuinen</v>
          </cell>
        </row>
        <row r="376">
          <cell r="A376" t="str">
            <v>8020-EAG-2</v>
          </cell>
          <cell r="B376" t="str">
            <v>Overbraker Binnenpolder, noord-oost</v>
          </cell>
        </row>
        <row r="377">
          <cell r="A377" t="str">
            <v>8030-EAG-1</v>
          </cell>
          <cell r="B377" t="str">
            <v>Osdorperbinnenpolder, veenweide</v>
          </cell>
        </row>
        <row r="378">
          <cell r="A378" t="str">
            <v>8030-EAG-2</v>
          </cell>
          <cell r="B378" t="str">
            <v>Osdorperbinnenpolder, Geuzenveld</v>
          </cell>
        </row>
        <row r="379">
          <cell r="A379" t="str">
            <v>8030-EAG-3</v>
          </cell>
          <cell r="B379" t="str">
            <v>Osdorperbinnenpolder,  De Kluut 2</v>
          </cell>
        </row>
        <row r="380">
          <cell r="A380" t="str">
            <v>8030-EAG-4</v>
          </cell>
          <cell r="B380" t="str">
            <v>Osdorperbinnenpolder, VTP Tigeno en Eendracht</v>
          </cell>
        </row>
        <row r="381">
          <cell r="A381" t="str">
            <v>8030-EAG-5</v>
          </cell>
          <cell r="B381" t="str">
            <v>Osdorperbinnenpolder, polder</v>
          </cell>
        </row>
        <row r="382">
          <cell r="A382" t="str">
            <v>8030-EAG-6</v>
          </cell>
          <cell r="B382" t="str">
            <v>Osdorperbinnenpolder, Tom Schreurweg</v>
          </cell>
        </row>
        <row r="383">
          <cell r="A383" t="str">
            <v>8040-EAG-1</v>
          </cell>
          <cell r="B383" t="str">
            <v>Osdorperbovenpolder, Osdorperbovenpolder</v>
          </cell>
        </row>
        <row r="384">
          <cell r="A384" t="str">
            <v>8040-EAG-2</v>
          </cell>
          <cell r="B384" t="str">
            <v>Osdorperbovenpolder, Bovensloot</v>
          </cell>
        </row>
        <row r="385">
          <cell r="A385" t="str">
            <v>8050-EAG-1</v>
          </cell>
          <cell r="B385" t="str">
            <v>Lutkemeerpolder, Bisschopsmuts</v>
          </cell>
        </row>
        <row r="386">
          <cell r="A386" t="str">
            <v>8050-EAG-2</v>
          </cell>
          <cell r="B386" t="str">
            <v>Lutkemeerpolder, polder</v>
          </cell>
        </row>
        <row r="387">
          <cell r="A387" t="str">
            <v>8050-EAG-3</v>
          </cell>
          <cell r="B387" t="str">
            <v>Lutkemeerpolder, natuurgebied</v>
          </cell>
        </row>
        <row r="388">
          <cell r="A388" t="str">
            <v>8060-EAG-1</v>
          </cell>
          <cell r="B388" t="str">
            <v>Middelveldse Akerpolder, polder</v>
          </cell>
        </row>
        <row r="389">
          <cell r="A389" t="str">
            <v>2630-EAG-3</v>
          </cell>
          <cell r="B389" t="str">
            <v>Noordse Buurt en Westveense Polder, Westveen</v>
          </cell>
        </row>
        <row r="390">
          <cell r="A390" t="str">
            <v>8070-EAG-2</v>
          </cell>
          <cell r="B390" t="str">
            <v>Sloterbinnen en Middelveldsepolder, Gecombineerde Polders</v>
          </cell>
        </row>
        <row r="391">
          <cell r="A391" t="str">
            <v>8070-EAG-3</v>
          </cell>
          <cell r="B391" t="str">
            <v>Sloterbinnen en Middelveldsepolder, SPP Ookmeer</v>
          </cell>
        </row>
        <row r="392">
          <cell r="A392" t="str">
            <v>8080-EAG-1</v>
          </cell>
          <cell r="B392" t="str">
            <v>Riekerpolder, Wielerbaan</v>
          </cell>
        </row>
        <row r="393">
          <cell r="A393" t="str">
            <v>8080-EAG-2</v>
          </cell>
          <cell r="B393" t="str">
            <v>Riekerpolder, polder</v>
          </cell>
        </row>
        <row r="394">
          <cell r="A394" t="str">
            <v>8090-EAG-1</v>
          </cell>
          <cell r="B394" t="str">
            <v>Nieuw-Sloten, Nieuw-Sloten</v>
          </cell>
        </row>
        <row r="395">
          <cell r="A395" t="str">
            <v>8090-EAG-2</v>
          </cell>
          <cell r="B395" t="str">
            <v>Nieuw-Sloten, Plesmanstrook</v>
          </cell>
        </row>
        <row r="396">
          <cell r="A396" t="str">
            <v>8110-EAG-1</v>
          </cell>
          <cell r="B396" t="str">
            <v>Begraafplaats Vredenhof</v>
          </cell>
        </row>
        <row r="397">
          <cell r="A397" t="str">
            <v>9010-EAG-1</v>
          </cell>
          <cell r="B397" t="str">
            <v>Buiksloterdijk, Buiksloterdijk</v>
          </cell>
        </row>
        <row r="398">
          <cell r="A398" t="str">
            <v>9020-EAG-1</v>
          </cell>
          <cell r="B398" t="str">
            <v>Florapark (noord), Florapark (noord)</v>
          </cell>
        </row>
        <row r="399">
          <cell r="A399" t="str">
            <v>9030-EAG-1</v>
          </cell>
          <cell r="B399" t="str">
            <v>Florapark (zuid), Florapark (zuid)</v>
          </cell>
        </row>
        <row r="400">
          <cell r="A400" t="str">
            <v>9040-EAG-1</v>
          </cell>
          <cell r="B400" t="str">
            <v>Buiksloterweg, Buiksloterweg</v>
          </cell>
        </row>
        <row r="401">
          <cell r="A401" t="str">
            <v>9801-EAG-1</v>
          </cell>
          <cell r="B401" t="str">
            <v>Wiel Onderwal, Wiel Onderwal</v>
          </cell>
        </row>
        <row r="402">
          <cell r="A402" t="str">
            <v>9802-EAG-1</v>
          </cell>
          <cell r="B402" t="str">
            <v>Buitendijks gebied Muiderberg, Buitendijks gebied Muiderberg</v>
          </cell>
        </row>
        <row r="403">
          <cell r="A403" t="str">
            <v>9901-EAG-1</v>
          </cell>
          <cell r="B403" t="str">
            <v>Geen EAG, lozend op riolering</v>
          </cell>
        </row>
        <row r="404">
          <cell r="A404" t="str">
            <v>9902-EAG-1</v>
          </cell>
          <cell r="B404" t="str">
            <v>Geen EAG, lozend op riolering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3"/>
  <sheetViews>
    <sheetView tabSelected="1" topLeftCell="A109" zoomScale="85" zoomScaleNormal="85" workbookViewId="0">
      <selection activeCell="A124" sqref="A124:XFD124"/>
    </sheetView>
  </sheetViews>
  <sheetFormatPr defaultColWidth="9.1171875" defaultRowHeight="14.35" x14ac:dyDescent="0.5"/>
  <cols>
    <col min="1" max="1" width="26" style="6" customWidth="1"/>
    <col min="2" max="2" width="11.29296875" style="6" customWidth="1"/>
    <col min="3" max="5" width="9.1171875" style="6"/>
    <col min="6" max="6" width="11.52734375" style="6" customWidth="1"/>
    <col min="7" max="7" width="21.87890625" style="6" customWidth="1"/>
    <col min="8" max="8" width="9.1171875" style="6"/>
    <col min="9" max="9" width="9.64453125" style="6" customWidth="1"/>
    <col min="10" max="10" width="9.46875" style="6" customWidth="1"/>
    <col min="11" max="11" width="9.1171875" style="6"/>
    <col min="12" max="12" width="7.05859375" style="6" customWidth="1"/>
    <col min="13" max="16384" width="9.1171875" style="6"/>
  </cols>
  <sheetData>
    <row r="1" spans="1:13" x14ac:dyDescent="0.5">
      <c r="A1" s="6" t="s">
        <v>524</v>
      </c>
      <c r="B1" s="6" t="s">
        <v>207</v>
      </c>
      <c r="C1" s="6" t="s">
        <v>383</v>
      </c>
      <c r="D1" s="6" t="s">
        <v>657</v>
      </c>
      <c r="E1" s="6" t="s">
        <v>384</v>
      </c>
      <c r="F1" s="6" t="s">
        <v>385</v>
      </c>
      <c r="G1" s="6" t="s">
        <v>390</v>
      </c>
      <c r="H1" s="6" t="s">
        <v>387</v>
      </c>
      <c r="I1" s="11" t="s">
        <v>386</v>
      </c>
      <c r="J1" s="11" t="s">
        <v>389</v>
      </c>
      <c r="K1" s="12" t="s">
        <v>507</v>
      </c>
      <c r="L1" s="6" t="s">
        <v>762</v>
      </c>
      <c r="M1" s="6" t="s">
        <v>763</v>
      </c>
    </row>
    <row r="2" spans="1:13" x14ac:dyDescent="0.5">
      <c r="A2" s="6" t="s">
        <v>0</v>
      </c>
      <c r="B2" s="6" t="s">
        <v>208</v>
      </c>
      <c r="C2" s="6" t="s">
        <v>209</v>
      </c>
      <c r="D2" s="6">
        <v>0</v>
      </c>
      <c r="G2" s="6" t="s">
        <v>391</v>
      </c>
      <c r="H2" s="6">
        <v>0</v>
      </c>
      <c r="K2" s="6" t="s">
        <v>508</v>
      </c>
    </row>
    <row r="3" spans="1:13" x14ac:dyDescent="0.5">
      <c r="A3" s="6" t="s">
        <v>866</v>
      </c>
      <c r="B3" s="6" t="s">
        <v>208</v>
      </c>
      <c r="C3" s="6" t="s">
        <v>214</v>
      </c>
      <c r="D3" s="6">
        <f>IF(AND(ISBLANK(E3),ISBLANK(F3)),0,1)</f>
        <v>1</v>
      </c>
      <c r="E3" s="6">
        <v>2010</v>
      </c>
      <c r="G3" s="6" t="s">
        <v>391</v>
      </c>
      <c r="H3" s="6">
        <v>0</v>
      </c>
      <c r="K3" s="6" t="s">
        <v>508</v>
      </c>
    </row>
    <row r="4" spans="1:13" x14ac:dyDescent="0.5">
      <c r="A4" s="6" t="s">
        <v>867</v>
      </c>
      <c r="B4" s="6" t="s">
        <v>869</v>
      </c>
      <c r="C4" s="6" t="s">
        <v>211</v>
      </c>
      <c r="D4" s="6">
        <f>IF(AND(ISBLANK(F4),ISBLANK(#REF!)),0,1)</f>
        <v>1</v>
      </c>
      <c r="F4" s="6" t="s">
        <v>869</v>
      </c>
      <c r="G4" s="6" t="s">
        <v>868</v>
      </c>
      <c r="H4" s="6">
        <v>0</v>
      </c>
      <c r="K4" s="6" t="s">
        <v>508</v>
      </c>
    </row>
    <row r="5" spans="1:13" x14ac:dyDescent="0.5">
      <c r="A5" s="6" t="s">
        <v>1</v>
      </c>
      <c r="B5" s="6" t="s">
        <v>210</v>
      </c>
      <c r="C5" s="6" t="s">
        <v>211</v>
      </c>
      <c r="D5" s="6">
        <f>IF(AND(ISBLANK(E5),ISBLANK(F5)),0,1)</f>
        <v>0</v>
      </c>
      <c r="G5" s="6" t="s">
        <v>392</v>
      </c>
      <c r="H5" s="6">
        <v>0</v>
      </c>
    </row>
    <row r="6" spans="1:13" x14ac:dyDescent="0.5">
      <c r="A6" s="6" t="s">
        <v>2</v>
      </c>
      <c r="B6" s="6" t="s">
        <v>210</v>
      </c>
      <c r="C6" s="6" t="s">
        <v>209</v>
      </c>
      <c r="D6" s="6">
        <v>0</v>
      </c>
      <c r="G6" s="6" t="s">
        <v>392</v>
      </c>
      <c r="H6" s="6">
        <v>0</v>
      </c>
    </row>
    <row r="7" spans="1:13" x14ac:dyDescent="0.5">
      <c r="A7" s="7" t="s">
        <v>659</v>
      </c>
      <c r="B7" s="6" t="s">
        <v>210</v>
      </c>
      <c r="C7" s="6" t="s">
        <v>214</v>
      </c>
      <c r="D7" s="6">
        <f>IF(AND(ISBLANK(E7),ISBLANK(F7)),0,1)</f>
        <v>1</v>
      </c>
      <c r="E7" s="6">
        <v>2100</v>
      </c>
      <c r="G7" s="6" t="s">
        <v>392</v>
      </c>
      <c r="H7" s="6">
        <v>0</v>
      </c>
      <c r="K7" s="6" t="s">
        <v>503</v>
      </c>
    </row>
    <row r="8" spans="1:13" x14ac:dyDescent="0.5">
      <c r="A8" s="6" t="s">
        <v>3</v>
      </c>
      <c r="B8" s="6" t="s">
        <v>212</v>
      </c>
      <c r="C8" s="6" t="s">
        <v>209</v>
      </c>
      <c r="D8" s="6">
        <v>0</v>
      </c>
      <c r="G8" s="6" t="s">
        <v>393</v>
      </c>
      <c r="H8" s="6">
        <v>1</v>
      </c>
    </row>
    <row r="9" spans="1:13" x14ac:dyDescent="0.5">
      <c r="A9" s="7" t="s">
        <v>660</v>
      </c>
      <c r="B9" s="7" t="s">
        <v>212</v>
      </c>
      <c r="C9" s="6" t="s">
        <v>214</v>
      </c>
      <c r="D9" s="6">
        <f>IF(AND(ISBLANK(E9),ISBLANK(F9)),0,1)</f>
        <v>1</v>
      </c>
      <c r="E9" s="6">
        <v>2110</v>
      </c>
      <c r="G9" s="6" t="s">
        <v>393</v>
      </c>
      <c r="H9" s="6">
        <v>1</v>
      </c>
      <c r="K9" s="6" t="s">
        <v>503</v>
      </c>
    </row>
    <row r="10" spans="1:13" x14ac:dyDescent="0.5">
      <c r="A10" s="6" t="s">
        <v>4</v>
      </c>
      <c r="B10" s="6" t="s">
        <v>213</v>
      </c>
      <c r="C10" s="6" t="s">
        <v>209</v>
      </c>
      <c r="D10" s="6">
        <f>IF(AND(ISBLANK(E10),ISBLANK(F10)),0,1)</f>
        <v>0</v>
      </c>
      <c r="G10" s="6" t="s">
        <v>394</v>
      </c>
      <c r="H10" s="6">
        <v>1</v>
      </c>
    </row>
    <row r="11" spans="1:13" x14ac:dyDescent="0.5">
      <c r="A11" s="6" t="s">
        <v>5</v>
      </c>
      <c r="B11" s="6" t="s">
        <v>213</v>
      </c>
      <c r="C11" s="6" t="s">
        <v>214</v>
      </c>
      <c r="D11" s="6">
        <f>IF(AND(ISBLANK(E11),ISBLANK(F11)),0,1)</f>
        <v>0</v>
      </c>
      <c r="G11" s="6" t="s">
        <v>394</v>
      </c>
      <c r="H11" s="6">
        <v>1</v>
      </c>
    </row>
    <row r="12" spans="1:13" x14ac:dyDescent="0.5">
      <c r="A12" s="6" t="s">
        <v>6</v>
      </c>
      <c r="B12" s="6" t="s">
        <v>213</v>
      </c>
      <c r="C12" s="6" t="s">
        <v>215</v>
      </c>
      <c r="D12" s="6">
        <v>0</v>
      </c>
      <c r="G12" s="6" t="s">
        <v>394</v>
      </c>
      <c r="H12" s="6">
        <v>1</v>
      </c>
    </row>
    <row r="13" spans="1:13" x14ac:dyDescent="0.5">
      <c r="A13" s="7" t="s">
        <v>661</v>
      </c>
      <c r="B13" s="7" t="s">
        <v>213</v>
      </c>
      <c r="C13" s="6" t="s">
        <v>554</v>
      </c>
      <c r="D13" s="6">
        <f>IF(AND(ISBLANK(E13),ISBLANK(F13)),0,1)</f>
        <v>1</v>
      </c>
      <c r="E13" s="6">
        <v>2120</v>
      </c>
      <c r="G13" s="6" t="s">
        <v>394</v>
      </c>
      <c r="H13" s="6">
        <v>1</v>
      </c>
      <c r="I13" s="8" t="s">
        <v>717</v>
      </c>
      <c r="K13" s="6" t="s">
        <v>510</v>
      </c>
    </row>
    <row r="14" spans="1:13" x14ac:dyDescent="0.5">
      <c r="A14" s="6" t="s">
        <v>7</v>
      </c>
      <c r="B14" s="6" t="s">
        <v>216</v>
      </c>
      <c r="C14" s="6" t="s">
        <v>211</v>
      </c>
      <c r="D14" s="6">
        <v>0</v>
      </c>
      <c r="G14" s="6" t="s">
        <v>568</v>
      </c>
      <c r="H14" s="6">
        <v>1</v>
      </c>
    </row>
    <row r="15" spans="1:13" x14ac:dyDescent="0.5">
      <c r="A15" s="7" t="s">
        <v>874</v>
      </c>
      <c r="B15" s="7" t="s">
        <v>216</v>
      </c>
      <c r="C15" s="6" t="s">
        <v>701</v>
      </c>
      <c r="D15" s="6">
        <v>1</v>
      </c>
      <c r="F15" s="6" t="s">
        <v>216</v>
      </c>
      <c r="G15" s="6" t="s">
        <v>654</v>
      </c>
      <c r="H15" s="6">
        <v>1</v>
      </c>
      <c r="K15" s="6" t="s">
        <v>510</v>
      </c>
    </row>
    <row r="16" spans="1:13" x14ac:dyDescent="0.5">
      <c r="A16" s="6" t="s">
        <v>9</v>
      </c>
      <c r="B16" s="6" t="s">
        <v>219</v>
      </c>
      <c r="C16" s="6" t="s">
        <v>211</v>
      </c>
      <c r="D16" s="6">
        <f>IF(AND(ISBLANK(E16),ISBLANK(F16)),0,1)</f>
        <v>0</v>
      </c>
      <c r="G16" s="6" t="s">
        <v>395</v>
      </c>
      <c r="H16" s="6">
        <v>1</v>
      </c>
    </row>
    <row r="17" spans="1:13" x14ac:dyDescent="0.5">
      <c r="A17" s="7" t="s">
        <v>662</v>
      </c>
      <c r="B17" s="7" t="s">
        <v>219</v>
      </c>
      <c r="C17" s="6" t="s">
        <v>209</v>
      </c>
      <c r="D17" s="6">
        <v>1</v>
      </c>
      <c r="E17" s="6">
        <v>2130</v>
      </c>
      <c r="G17" s="6" t="s">
        <v>764</v>
      </c>
      <c r="H17" s="6">
        <v>1</v>
      </c>
      <c r="I17" s="8" t="s">
        <v>718</v>
      </c>
      <c r="K17" s="6" t="s">
        <v>510</v>
      </c>
    </row>
    <row r="18" spans="1:13" x14ac:dyDescent="0.5">
      <c r="A18" s="6" t="s">
        <v>8</v>
      </c>
      <c r="B18" s="6" t="s">
        <v>217</v>
      </c>
      <c r="C18" s="6" t="s">
        <v>218</v>
      </c>
      <c r="D18" s="6">
        <v>0</v>
      </c>
      <c r="G18" s="6" t="s">
        <v>395</v>
      </c>
      <c r="H18" s="6">
        <v>1</v>
      </c>
    </row>
    <row r="19" spans="1:13" x14ac:dyDescent="0.5">
      <c r="A19" s="6" t="s">
        <v>10</v>
      </c>
      <c r="B19" s="6" t="s">
        <v>220</v>
      </c>
      <c r="C19" s="6" t="s">
        <v>211</v>
      </c>
      <c r="D19" s="6">
        <f>IF(AND(ISBLANK(E19),ISBLANK(F19)),0,1)</f>
        <v>1</v>
      </c>
      <c r="F19" s="6" t="s">
        <v>220</v>
      </c>
      <c r="G19" s="6" t="s">
        <v>569</v>
      </c>
      <c r="H19" s="6">
        <v>0</v>
      </c>
      <c r="K19" s="6" t="s">
        <v>511</v>
      </c>
      <c r="L19" s="6">
        <v>377</v>
      </c>
    </row>
    <row r="20" spans="1:13" x14ac:dyDescent="0.5">
      <c r="A20" s="6" t="s">
        <v>11</v>
      </c>
      <c r="B20" s="6" t="s">
        <v>221</v>
      </c>
      <c r="C20" s="6" t="s">
        <v>211</v>
      </c>
      <c r="D20" s="6">
        <f>IF(AND(ISBLANK(E20),ISBLANK(F20)),0,1)</f>
        <v>1</v>
      </c>
      <c r="F20" s="6" t="s">
        <v>221</v>
      </c>
      <c r="G20" s="6" t="s">
        <v>570</v>
      </c>
      <c r="H20" s="6">
        <v>0</v>
      </c>
      <c r="K20" s="6" t="s">
        <v>503</v>
      </c>
    </row>
    <row r="21" spans="1:13" x14ac:dyDescent="0.5">
      <c r="A21" s="6" t="s">
        <v>12</v>
      </c>
      <c r="B21" s="6" t="s">
        <v>222</v>
      </c>
      <c r="C21" s="6" t="s">
        <v>211</v>
      </c>
      <c r="D21" s="6">
        <f>IF(AND(ISBLANK(E21),ISBLANK(F21)),0,1)</f>
        <v>0</v>
      </c>
      <c r="G21" s="6" t="s">
        <v>396</v>
      </c>
      <c r="H21" s="6">
        <v>1</v>
      </c>
    </row>
    <row r="22" spans="1:13" x14ac:dyDescent="0.5">
      <c r="A22" s="6" t="s">
        <v>13</v>
      </c>
      <c r="B22" s="6" t="s">
        <v>222</v>
      </c>
      <c r="C22" s="6" t="s">
        <v>209</v>
      </c>
      <c r="D22" s="6">
        <v>0</v>
      </c>
      <c r="G22" s="6" t="s">
        <v>396</v>
      </c>
      <c r="H22" s="6">
        <v>1</v>
      </c>
    </row>
    <row r="23" spans="1:13" x14ac:dyDescent="0.5">
      <c r="A23" s="7" t="s">
        <v>663</v>
      </c>
      <c r="B23" s="7" t="s">
        <v>222</v>
      </c>
      <c r="C23" s="6" t="s">
        <v>214</v>
      </c>
      <c r="D23" s="6">
        <f>IF(AND(ISBLANK(E23),ISBLANK(F23)),0,1)</f>
        <v>1</v>
      </c>
      <c r="E23" s="6">
        <v>2140</v>
      </c>
      <c r="G23" s="6" t="s">
        <v>396</v>
      </c>
      <c r="H23" s="6">
        <v>1</v>
      </c>
      <c r="K23" s="6" t="s">
        <v>503</v>
      </c>
    </row>
    <row r="24" spans="1:13" x14ac:dyDescent="0.5">
      <c r="A24" s="6" t="s">
        <v>14</v>
      </c>
      <c r="B24" s="6" t="s">
        <v>223</v>
      </c>
      <c r="C24" s="6" t="s">
        <v>211</v>
      </c>
      <c r="D24" s="6">
        <v>0</v>
      </c>
      <c r="G24" s="6" t="s">
        <v>397</v>
      </c>
      <c r="H24" s="6">
        <v>1</v>
      </c>
    </row>
    <row r="25" spans="1:13" x14ac:dyDescent="0.5">
      <c r="A25" s="7" t="s">
        <v>664</v>
      </c>
      <c r="B25" s="7" t="s">
        <v>223</v>
      </c>
      <c r="C25" s="6" t="s">
        <v>209</v>
      </c>
      <c r="D25" s="6">
        <f t="shared" ref="D25:D30" si="0">IF(AND(ISBLANK(E25),ISBLANK(F25)),0,1)</f>
        <v>1</v>
      </c>
      <c r="E25" s="6">
        <v>2150</v>
      </c>
      <c r="G25" s="6" t="s">
        <v>397</v>
      </c>
      <c r="H25" s="6">
        <v>1</v>
      </c>
      <c r="K25" s="6" t="s">
        <v>510</v>
      </c>
    </row>
    <row r="26" spans="1:13" x14ac:dyDescent="0.5">
      <c r="A26" s="6" t="s">
        <v>15</v>
      </c>
      <c r="B26" s="6" t="s">
        <v>224</v>
      </c>
      <c r="C26" s="6" t="s">
        <v>209</v>
      </c>
      <c r="D26" s="6">
        <f t="shared" si="0"/>
        <v>0</v>
      </c>
      <c r="G26" s="6" t="s">
        <v>398</v>
      </c>
      <c r="H26" s="6">
        <v>0</v>
      </c>
    </row>
    <row r="27" spans="1:13" x14ac:dyDescent="0.5">
      <c r="A27" s="6" t="s">
        <v>16</v>
      </c>
      <c r="B27" s="6" t="s">
        <v>224</v>
      </c>
      <c r="C27" s="6" t="s">
        <v>214</v>
      </c>
      <c r="D27" s="6">
        <f t="shared" si="0"/>
        <v>1</v>
      </c>
      <c r="E27" s="6">
        <v>2210</v>
      </c>
      <c r="G27" s="6" t="s">
        <v>398</v>
      </c>
      <c r="H27" s="6">
        <v>0</v>
      </c>
      <c r="K27" s="6" t="s">
        <v>512</v>
      </c>
    </row>
    <row r="28" spans="1:13" x14ac:dyDescent="0.5">
      <c r="A28" s="7" t="s">
        <v>653</v>
      </c>
      <c r="B28" s="6" t="s">
        <v>225</v>
      </c>
      <c r="C28" s="6" t="s">
        <v>211</v>
      </c>
      <c r="D28" s="6">
        <f t="shared" si="0"/>
        <v>0</v>
      </c>
      <c r="G28" s="6" t="s">
        <v>398</v>
      </c>
    </row>
    <row r="29" spans="1:13" x14ac:dyDescent="0.5">
      <c r="A29" s="7" t="s">
        <v>652</v>
      </c>
      <c r="B29" s="6" t="s">
        <v>225</v>
      </c>
      <c r="C29" s="6" t="s">
        <v>211</v>
      </c>
      <c r="D29" s="6">
        <f t="shared" si="0"/>
        <v>0</v>
      </c>
      <c r="G29" s="6" t="s">
        <v>398</v>
      </c>
    </row>
    <row r="30" spans="1:13" x14ac:dyDescent="0.5">
      <c r="A30" s="6" t="s">
        <v>558</v>
      </c>
      <c r="B30" s="6" t="s">
        <v>225</v>
      </c>
      <c r="C30" s="6" t="s">
        <v>209</v>
      </c>
      <c r="D30" s="6">
        <f t="shared" si="0"/>
        <v>1</v>
      </c>
      <c r="F30" s="6" t="s">
        <v>536</v>
      </c>
      <c r="G30" s="6" t="s">
        <v>498</v>
      </c>
      <c r="H30" s="6">
        <v>0</v>
      </c>
      <c r="I30" s="6" t="s">
        <v>497</v>
      </c>
      <c r="K30" s="6" t="s">
        <v>499</v>
      </c>
      <c r="L30" s="6">
        <v>791.77494365507675</v>
      </c>
      <c r="M30" s="6">
        <v>-13.20554368</v>
      </c>
    </row>
    <row r="31" spans="1:13" x14ac:dyDescent="0.5">
      <c r="A31" s="6" t="s">
        <v>875</v>
      </c>
      <c r="B31" s="6" t="s">
        <v>225</v>
      </c>
      <c r="C31" s="6" t="s">
        <v>214</v>
      </c>
      <c r="D31" s="6">
        <v>0</v>
      </c>
      <c r="G31" s="6" t="s">
        <v>399</v>
      </c>
      <c r="H31" s="6">
        <v>0</v>
      </c>
      <c r="K31" s="6" t="s">
        <v>503</v>
      </c>
    </row>
    <row r="32" spans="1:13" x14ac:dyDescent="0.5">
      <c r="A32" s="6" t="s">
        <v>17</v>
      </c>
      <c r="B32" s="6" t="s">
        <v>225</v>
      </c>
      <c r="C32" s="6" t="s">
        <v>209</v>
      </c>
      <c r="D32" s="6">
        <v>0</v>
      </c>
      <c r="G32" s="6" t="s">
        <v>399</v>
      </c>
      <c r="H32" s="6">
        <v>0</v>
      </c>
      <c r="K32" s="6" t="s">
        <v>503</v>
      </c>
    </row>
    <row r="33" spans="1:13" x14ac:dyDescent="0.5">
      <c r="A33" s="6" t="s">
        <v>870</v>
      </c>
      <c r="B33" s="6" t="s">
        <v>225</v>
      </c>
      <c r="C33" s="6" t="s">
        <v>215</v>
      </c>
      <c r="D33" s="6">
        <f>IF(AND(ISBLANK(E33),ISBLANK(F33)),0,1)</f>
        <v>1</v>
      </c>
      <c r="E33" s="6">
        <v>2220</v>
      </c>
      <c r="G33" s="6" t="s">
        <v>399</v>
      </c>
      <c r="H33" s="6">
        <v>0</v>
      </c>
      <c r="K33" s="6" t="s">
        <v>503</v>
      </c>
    </row>
    <row r="34" spans="1:13" x14ac:dyDescent="0.5">
      <c r="A34" s="6" t="s">
        <v>18</v>
      </c>
      <c r="B34" s="6" t="s">
        <v>226</v>
      </c>
      <c r="C34" s="6" t="s">
        <v>209</v>
      </c>
      <c r="D34" s="6">
        <f>IF(AND(ISBLANK(E34),ISBLANK(F34)),0,1)</f>
        <v>1</v>
      </c>
      <c r="E34" s="6">
        <v>2230</v>
      </c>
      <c r="G34" s="6" t="s">
        <v>400</v>
      </c>
      <c r="H34" s="6">
        <v>1</v>
      </c>
      <c r="K34" s="6" t="s">
        <v>510</v>
      </c>
    </row>
    <row r="35" spans="1:13" x14ac:dyDescent="0.5">
      <c r="A35" s="6" t="s">
        <v>19</v>
      </c>
      <c r="B35" s="6" t="s">
        <v>227</v>
      </c>
      <c r="C35" s="6" t="s">
        <v>209</v>
      </c>
      <c r="D35" s="6">
        <f>IF(AND(ISBLANK(E35),ISBLANK(F35)),0,1)</f>
        <v>1</v>
      </c>
      <c r="E35" s="6">
        <v>2240</v>
      </c>
      <c r="G35" s="6" t="s">
        <v>401</v>
      </c>
      <c r="H35" s="6">
        <v>1</v>
      </c>
      <c r="K35" s="6" t="s">
        <v>508</v>
      </c>
    </row>
    <row r="36" spans="1:13" x14ac:dyDescent="0.5">
      <c r="A36" s="6" t="s">
        <v>525</v>
      </c>
      <c r="B36" s="6" t="s">
        <v>526</v>
      </c>
      <c r="C36" s="6" t="s">
        <v>211</v>
      </c>
      <c r="D36" s="6">
        <v>0</v>
      </c>
      <c r="G36" s="6" t="s">
        <v>527</v>
      </c>
      <c r="H36" s="6">
        <v>1</v>
      </c>
      <c r="K36" s="6" t="s">
        <v>499</v>
      </c>
      <c r="L36" s="6">
        <v>854.8691907537667</v>
      </c>
      <c r="M36" s="6">
        <v>-13.591314069999999</v>
      </c>
    </row>
    <row r="37" spans="1:13" x14ac:dyDescent="0.5">
      <c r="A37" s="7" t="s">
        <v>876</v>
      </c>
      <c r="B37" s="6" t="s">
        <v>526</v>
      </c>
      <c r="C37" s="6" t="s">
        <v>209</v>
      </c>
      <c r="D37" s="6">
        <v>1</v>
      </c>
      <c r="F37" s="6" t="s">
        <v>526</v>
      </c>
      <c r="G37" s="6" t="s">
        <v>527</v>
      </c>
      <c r="H37" s="6">
        <v>1</v>
      </c>
      <c r="I37" s="6" t="s">
        <v>528</v>
      </c>
      <c r="K37" s="6" t="s">
        <v>499</v>
      </c>
      <c r="L37" s="6">
        <v>854.8691907537667</v>
      </c>
      <c r="M37" s="6">
        <v>-13.591314069999999</v>
      </c>
    </row>
    <row r="38" spans="1:13" x14ac:dyDescent="0.5">
      <c r="A38" s="6" t="s">
        <v>20</v>
      </c>
      <c r="B38" s="6" t="s">
        <v>228</v>
      </c>
      <c r="C38" s="6" t="s">
        <v>209</v>
      </c>
      <c r="D38" s="6">
        <f t="shared" ref="D38:D50" si="1">IF(AND(ISBLANK(E38),ISBLANK(F38)),0,1)</f>
        <v>1</v>
      </c>
      <c r="F38" s="6" t="s">
        <v>228</v>
      </c>
      <c r="G38" s="6" t="s">
        <v>572</v>
      </c>
      <c r="H38" s="6">
        <v>1</v>
      </c>
      <c r="K38" s="6" t="s">
        <v>512</v>
      </c>
    </row>
    <row r="39" spans="1:13" x14ac:dyDescent="0.5">
      <c r="A39" s="6" t="s">
        <v>21</v>
      </c>
      <c r="B39" s="6" t="s">
        <v>229</v>
      </c>
      <c r="C39" s="6" t="s">
        <v>214</v>
      </c>
      <c r="D39" s="6">
        <f t="shared" si="1"/>
        <v>1</v>
      </c>
      <c r="E39" s="6">
        <v>2250</v>
      </c>
      <c r="G39" s="6" t="s">
        <v>567</v>
      </c>
      <c r="H39" s="6">
        <v>1</v>
      </c>
      <c r="K39" s="6" t="s">
        <v>499</v>
      </c>
    </row>
    <row r="40" spans="1:13" x14ac:dyDescent="0.5">
      <c r="A40" s="6" t="s">
        <v>22</v>
      </c>
      <c r="B40" s="6" t="s">
        <v>230</v>
      </c>
      <c r="C40" s="6" t="s">
        <v>209</v>
      </c>
      <c r="D40" s="6">
        <f t="shared" si="1"/>
        <v>1</v>
      </c>
      <c r="E40" s="6">
        <v>2270</v>
      </c>
      <c r="G40" s="6" t="s">
        <v>402</v>
      </c>
      <c r="H40" s="6">
        <v>1</v>
      </c>
      <c r="K40" s="6" t="s">
        <v>508</v>
      </c>
    </row>
    <row r="41" spans="1:13" x14ac:dyDescent="0.5">
      <c r="A41" s="6" t="s">
        <v>23</v>
      </c>
      <c r="B41" s="6" t="s">
        <v>231</v>
      </c>
      <c r="C41" s="6" t="s">
        <v>211</v>
      </c>
      <c r="D41" s="6">
        <f t="shared" si="1"/>
        <v>0</v>
      </c>
      <c r="G41" s="6" t="s">
        <v>403</v>
      </c>
      <c r="H41" s="6">
        <v>1</v>
      </c>
    </row>
    <row r="42" spans="1:13" x14ac:dyDescent="0.5">
      <c r="A42" s="6" t="s">
        <v>24</v>
      </c>
      <c r="B42" s="6" t="s">
        <v>232</v>
      </c>
      <c r="C42" s="6" t="s">
        <v>211</v>
      </c>
      <c r="D42" s="6">
        <f t="shared" si="1"/>
        <v>0</v>
      </c>
      <c r="G42" s="6" t="s">
        <v>403</v>
      </c>
      <c r="H42" s="6">
        <v>0</v>
      </c>
    </row>
    <row r="43" spans="1:13" x14ac:dyDescent="0.5">
      <c r="A43" s="6" t="s">
        <v>25</v>
      </c>
      <c r="B43" s="6" t="s">
        <v>233</v>
      </c>
      <c r="C43" s="6" t="s">
        <v>209</v>
      </c>
      <c r="D43" s="6">
        <f t="shared" si="1"/>
        <v>1</v>
      </c>
      <c r="E43" s="6">
        <v>2290</v>
      </c>
      <c r="G43" s="6" t="s">
        <v>404</v>
      </c>
      <c r="H43" s="6">
        <v>0</v>
      </c>
      <c r="K43" s="6" t="s">
        <v>508</v>
      </c>
    </row>
    <row r="44" spans="1:13" x14ac:dyDescent="0.5">
      <c r="A44" s="6" t="s">
        <v>26</v>
      </c>
      <c r="B44" s="6" t="s">
        <v>234</v>
      </c>
      <c r="C44" s="6" t="s">
        <v>209</v>
      </c>
      <c r="D44" s="6">
        <f t="shared" si="1"/>
        <v>1</v>
      </c>
      <c r="E44" s="6">
        <v>2300</v>
      </c>
      <c r="G44" s="6" t="s">
        <v>405</v>
      </c>
      <c r="H44" s="6">
        <v>0</v>
      </c>
      <c r="K44" s="6" t="s">
        <v>508</v>
      </c>
    </row>
    <row r="45" spans="1:13" x14ac:dyDescent="0.5">
      <c r="A45" s="6" t="s">
        <v>27</v>
      </c>
      <c r="B45" s="6" t="s">
        <v>235</v>
      </c>
      <c r="C45" s="6" t="s">
        <v>209</v>
      </c>
      <c r="D45" s="6">
        <f t="shared" si="1"/>
        <v>1</v>
      </c>
      <c r="E45" s="6">
        <v>2310</v>
      </c>
      <c r="G45" s="6" t="s">
        <v>406</v>
      </c>
      <c r="H45" s="6">
        <v>1</v>
      </c>
      <c r="K45" s="6" t="s">
        <v>508</v>
      </c>
    </row>
    <row r="46" spans="1:13" x14ac:dyDescent="0.5">
      <c r="A46" s="6" t="s">
        <v>28</v>
      </c>
      <c r="B46" s="6" t="s">
        <v>236</v>
      </c>
      <c r="C46" s="6" t="s">
        <v>209</v>
      </c>
      <c r="D46" s="6">
        <f t="shared" si="1"/>
        <v>0</v>
      </c>
      <c r="G46" s="6" t="s">
        <v>407</v>
      </c>
      <c r="H46" s="6">
        <v>1</v>
      </c>
    </row>
    <row r="47" spans="1:13" x14ac:dyDescent="0.5">
      <c r="A47" s="6" t="s">
        <v>29</v>
      </c>
      <c r="B47" s="6" t="s">
        <v>237</v>
      </c>
      <c r="C47" s="6" t="s">
        <v>209</v>
      </c>
      <c r="D47" s="6">
        <f t="shared" si="1"/>
        <v>0</v>
      </c>
      <c r="G47" s="6" t="s">
        <v>407</v>
      </c>
      <c r="H47" s="6">
        <v>1</v>
      </c>
    </row>
    <row r="48" spans="1:13" x14ac:dyDescent="0.5">
      <c r="A48" s="6" t="s">
        <v>30</v>
      </c>
      <c r="B48" s="6" t="s">
        <v>237</v>
      </c>
      <c r="C48" s="6" t="s">
        <v>214</v>
      </c>
      <c r="D48" s="6">
        <f t="shared" si="1"/>
        <v>1</v>
      </c>
      <c r="E48" s="6">
        <v>2330</v>
      </c>
      <c r="G48" s="6" t="s">
        <v>407</v>
      </c>
      <c r="H48" s="6">
        <v>1</v>
      </c>
      <c r="K48" s="6" t="s">
        <v>508</v>
      </c>
    </row>
    <row r="49" spans="1:11" x14ac:dyDescent="0.5">
      <c r="A49" s="6" t="s">
        <v>31</v>
      </c>
      <c r="B49" s="6" t="s">
        <v>238</v>
      </c>
      <c r="C49" s="6" t="s">
        <v>209</v>
      </c>
      <c r="D49" s="6">
        <f t="shared" si="1"/>
        <v>1</v>
      </c>
      <c r="E49" s="6">
        <v>2340</v>
      </c>
      <c r="G49" s="6" t="s">
        <v>408</v>
      </c>
      <c r="H49" s="6">
        <v>1</v>
      </c>
      <c r="K49" s="6" t="s">
        <v>510</v>
      </c>
    </row>
    <row r="50" spans="1:11" x14ac:dyDescent="0.5">
      <c r="A50" s="6" t="s">
        <v>32</v>
      </c>
      <c r="B50" s="6" t="s">
        <v>239</v>
      </c>
      <c r="C50" s="6" t="s">
        <v>211</v>
      </c>
      <c r="D50" s="6">
        <f t="shared" si="1"/>
        <v>0</v>
      </c>
      <c r="G50" s="6" t="s">
        <v>409</v>
      </c>
      <c r="H50" s="6">
        <v>1</v>
      </c>
    </row>
    <row r="51" spans="1:11" x14ac:dyDescent="0.5">
      <c r="A51" s="7" t="s">
        <v>651</v>
      </c>
      <c r="B51" s="6" t="s">
        <v>239</v>
      </c>
      <c r="D51" s="6">
        <v>0</v>
      </c>
      <c r="G51" s="6" t="s">
        <v>571</v>
      </c>
      <c r="H51" s="6">
        <v>1</v>
      </c>
    </row>
    <row r="52" spans="1:11" x14ac:dyDescent="0.5">
      <c r="A52" s="16" t="s">
        <v>877</v>
      </c>
      <c r="B52" s="16" t="s">
        <v>239</v>
      </c>
      <c r="C52" s="6" t="s">
        <v>209</v>
      </c>
      <c r="D52" s="6">
        <v>0</v>
      </c>
    </row>
    <row r="53" spans="1:11" x14ac:dyDescent="0.5">
      <c r="A53" s="7" t="s">
        <v>665</v>
      </c>
      <c r="B53" s="7" t="s">
        <v>239</v>
      </c>
      <c r="C53" s="6" t="s">
        <v>214</v>
      </c>
      <c r="D53" s="6">
        <f>IF(AND(ISBLANK(E53),ISBLANK(F53)),0,1)</f>
        <v>1</v>
      </c>
      <c r="F53" s="6" t="s">
        <v>239</v>
      </c>
      <c r="G53" s="6" t="s">
        <v>571</v>
      </c>
      <c r="H53" s="6">
        <v>1</v>
      </c>
      <c r="K53" s="6" t="s">
        <v>508</v>
      </c>
    </row>
    <row r="54" spans="1:11" x14ac:dyDescent="0.5">
      <c r="A54" s="6" t="s">
        <v>33</v>
      </c>
      <c r="B54" s="6" t="s">
        <v>239</v>
      </c>
      <c r="C54" s="6" t="s">
        <v>240</v>
      </c>
      <c r="D54" s="6">
        <f>IF(AND(ISBLANK(E54),ISBLANK(F54)),0,1)</f>
        <v>0</v>
      </c>
    </row>
    <row r="55" spans="1:11" x14ac:dyDescent="0.5">
      <c r="A55" s="7" t="s">
        <v>650</v>
      </c>
      <c r="B55" s="6" t="s">
        <v>561</v>
      </c>
      <c r="D55" s="6">
        <v>0</v>
      </c>
      <c r="G55" s="6" t="s">
        <v>575</v>
      </c>
      <c r="H55" s="6">
        <v>1</v>
      </c>
    </row>
    <row r="56" spans="1:11" x14ac:dyDescent="0.5">
      <c r="A56" s="16" t="s">
        <v>650</v>
      </c>
      <c r="B56" s="16" t="s">
        <v>561</v>
      </c>
      <c r="C56" s="6" t="s">
        <v>839</v>
      </c>
      <c r="D56" s="6">
        <v>0</v>
      </c>
    </row>
    <row r="57" spans="1:11" x14ac:dyDescent="0.5">
      <c r="A57" s="7" t="s">
        <v>666</v>
      </c>
      <c r="B57" s="7" t="s">
        <v>561</v>
      </c>
      <c r="C57" s="6" t="s">
        <v>214</v>
      </c>
      <c r="D57" s="6">
        <f>IF(AND(ISBLANK(E57),ISBLANK(F57)),0,1)</f>
        <v>1</v>
      </c>
      <c r="F57" s="6" t="s">
        <v>561</v>
      </c>
      <c r="G57" s="6" t="s">
        <v>575</v>
      </c>
      <c r="H57" s="6">
        <v>1</v>
      </c>
      <c r="K57" s="6" t="s">
        <v>508</v>
      </c>
    </row>
    <row r="58" spans="1:11" x14ac:dyDescent="0.5">
      <c r="A58" s="6" t="s">
        <v>34</v>
      </c>
      <c r="B58" s="6" t="s">
        <v>241</v>
      </c>
      <c r="C58" s="6" t="s">
        <v>211</v>
      </c>
      <c r="D58" s="6">
        <f>IF(AND(ISBLANK(E58),ISBLANK(F58)),0,1)</f>
        <v>0</v>
      </c>
      <c r="G58" s="6" t="s">
        <v>410</v>
      </c>
      <c r="H58" s="6">
        <v>1</v>
      </c>
    </row>
    <row r="59" spans="1:11" x14ac:dyDescent="0.5">
      <c r="A59" s="7" t="s">
        <v>750</v>
      </c>
      <c r="B59" s="6" t="s">
        <v>241</v>
      </c>
      <c r="D59" s="6">
        <f>IF(AND(ISBLANK(E59),ISBLANK(#REF!)),0,1)</f>
        <v>1</v>
      </c>
      <c r="F59" s="6" t="s">
        <v>241</v>
      </c>
      <c r="G59" s="6" t="s">
        <v>573</v>
      </c>
      <c r="H59" s="6">
        <v>1</v>
      </c>
      <c r="K59" s="6" t="s">
        <v>508</v>
      </c>
    </row>
    <row r="60" spans="1:11" x14ac:dyDescent="0.5">
      <c r="A60" s="6" t="s">
        <v>559</v>
      </c>
      <c r="B60" s="6" t="s">
        <v>242</v>
      </c>
      <c r="D60" s="6">
        <f>IF(AND(ISBLANK(E60),ISBLANK(F60)),0,1)</f>
        <v>0</v>
      </c>
    </row>
    <row r="61" spans="1:11" x14ac:dyDescent="0.5">
      <c r="A61" s="6" t="s">
        <v>35</v>
      </c>
      <c r="B61" s="6" t="s">
        <v>242</v>
      </c>
      <c r="D61" s="6">
        <f>IF(AND(ISBLANK(E61),ISBLANK(F61)),0,1)</f>
        <v>0</v>
      </c>
    </row>
    <row r="62" spans="1:11" x14ac:dyDescent="0.5">
      <c r="A62" s="7" t="s">
        <v>749</v>
      </c>
      <c r="B62" s="6" t="s">
        <v>242</v>
      </c>
      <c r="C62" s="6" t="s">
        <v>211</v>
      </c>
      <c r="D62" s="6">
        <f>IF(AND(ISBLANK(E62),ISBLANK(F62)),0,1)</f>
        <v>1</v>
      </c>
      <c r="F62" s="6" t="s">
        <v>242</v>
      </c>
      <c r="G62" s="6" t="s">
        <v>574</v>
      </c>
      <c r="H62" s="6">
        <v>1</v>
      </c>
      <c r="K62" s="6" t="s">
        <v>508</v>
      </c>
    </row>
    <row r="63" spans="1:11" x14ac:dyDescent="0.5">
      <c r="A63" s="6" t="s">
        <v>878</v>
      </c>
      <c r="B63" s="6" t="s">
        <v>560</v>
      </c>
      <c r="D63" s="6">
        <v>0</v>
      </c>
      <c r="G63" s="6" t="s">
        <v>644</v>
      </c>
      <c r="H63" s="6">
        <v>1</v>
      </c>
    </row>
    <row r="64" spans="1:11" x14ac:dyDescent="0.5">
      <c r="A64" s="7" t="s">
        <v>667</v>
      </c>
      <c r="B64" s="7" t="s">
        <v>560</v>
      </c>
      <c r="C64" s="6" t="s">
        <v>214</v>
      </c>
      <c r="D64" s="6">
        <f>IF(AND(ISBLANK(E64),ISBLANK(F64)),0,1)</f>
        <v>1</v>
      </c>
      <c r="F64" s="6" t="s">
        <v>560</v>
      </c>
      <c r="G64" s="6" t="s">
        <v>644</v>
      </c>
      <c r="H64" s="6">
        <v>1</v>
      </c>
      <c r="K64" s="6" t="s">
        <v>508</v>
      </c>
    </row>
    <row r="65" spans="1:13" x14ac:dyDescent="0.5">
      <c r="A65" s="7" t="s">
        <v>649</v>
      </c>
      <c r="B65" s="6" t="s">
        <v>243</v>
      </c>
      <c r="D65" s="6">
        <f>IF(AND(ISBLANK(E65),ISBLANK(F65)),0,1)</f>
        <v>0</v>
      </c>
    </row>
    <row r="66" spans="1:13" x14ac:dyDescent="0.5">
      <c r="A66" s="6" t="s">
        <v>881</v>
      </c>
      <c r="B66" s="6" t="s">
        <v>243</v>
      </c>
      <c r="D66" s="6">
        <f>IF(AND(ISBLANK(E66),ISBLANK(F66)),0,1)</f>
        <v>0</v>
      </c>
      <c r="H66" s="6">
        <v>1</v>
      </c>
    </row>
    <row r="67" spans="1:13" x14ac:dyDescent="0.5">
      <c r="A67" s="7" t="s">
        <v>879</v>
      </c>
      <c r="B67" s="6" t="s">
        <v>243</v>
      </c>
      <c r="C67" s="6" t="s">
        <v>842</v>
      </c>
      <c r="D67" s="6">
        <v>0</v>
      </c>
      <c r="G67" s="6" t="s">
        <v>646</v>
      </c>
      <c r="H67" s="6">
        <v>1</v>
      </c>
    </row>
    <row r="68" spans="1:13" x14ac:dyDescent="0.5">
      <c r="A68" s="7" t="s">
        <v>880</v>
      </c>
      <c r="B68" s="7" t="s">
        <v>243</v>
      </c>
      <c r="C68" s="6" t="s">
        <v>702</v>
      </c>
      <c r="D68" s="6">
        <f>IF(AND(ISBLANK(E68),ISBLANK(F68)),0,1)</f>
        <v>1</v>
      </c>
      <c r="F68" s="6" t="s">
        <v>243</v>
      </c>
      <c r="G68" s="6" t="s">
        <v>703</v>
      </c>
      <c r="H68" s="6">
        <v>1</v>
      </c>
      <c r="K68" s="6" t="s">
        <v>508</v>
      </c>
    </row>
    <row r="69" spans="1:13" x14ac:dyDescent="0.5">
      <c r="A69" s="6" t="s">
        <v>36</v>
      </c>
      <c r="B69" s="6" t="s">
        <v>245</v>
      </c>
      <c r="C69" s="6" t="s">
        <v>211</v>
      </c>
      <c r="D69" s="6">
        <f>IF(AND(ISBLANK(E69),ISBLANK(F69)),0,1)</f>
        <v>0</v>
      </c>
      <c r="G69" s="6" t="s">
        <v>411</v>
      </c>
      <c r="H69" s="6">
        <v>1</v>
      </c>
    </row>
    <row r="70" spans="1:13" x14ac:dyDescent="0.5">
      <c r="A70" s="6" t="s">
        <v>37</v>
      </c>
      <c r="B70" s="6" t="s">
        <v>245</v>
      </c>
      <c r="C70" s="6" t="s">
        <v>209</v>
      </c>
      <c r="D70" s="6">
        <f>IF(AND(ISBLANK(E70),ISBLANK(F70)),0,1)</f>
        <v>0</v>
      </c>
      <c r="G70" s="6" t="s">
        <v>411</v>
      </c>
      <c r="H70" s="6">
        <v>1</v>
      </c>
    </row>
    <row r="71" spans="1:13" x14ac:dyDescent="0.5">
      <c r="A71" s="16" t="s">
        <v>882</v>
      </c>
      <c r="B71" s="16" t="s">
        <v>245</v>
      </c>
      <c r="C71" s="6" t="s">
        <v>214</v>
      </c>
      <c r="D71" s="6">
        <v>0</v>
      </c>
      <c r="G71" s="6" t="s">
        <v>765</v>
      </c>
      <c r="H71" s="6">
        <v>1</v>
      </c>
    </row>
    <row r="72" spans="1:13" x14ac:dyDescent="0.5">
      <c r="A72" s="7" t="s">
        <v>668</v>
      </c>
      <c r="B72" s="7" t="s">
        <v>245</v>
      </c>
      <c r="C72" s="6" t="s">
        <v>215</v>
      </c>
      <c r="D72" s="6">
        <f>IF(AND(ISBLANK(E72),ISBLANK(F72)),0,1)</f>
        <v>1</v>
      </c>
      <c r="E72" s="6">
        <v>2400</v>
      </c>
      <c r="G72" s="6" t="s">
        <v>765</v>
      </c>
      <c r="H72" s="6">
        <v>1</v>
      </c>
      <c r="I72" s="6" t="s">
        <v>493</v>
      </c>
      <c r="K72" s="6" t="s">
        <v>508</v>
      </c>
    </row>
    <row r="73" spans="1:13" x14ac:dyDescent="0.5">
      <c r="A73" s="7" t="s">
        <v>648</v>
      </c>
      <c r="B73" s="6" t="s">
        <v>245</v>
      </c>
      <c r="D73" s="6">
        <f>IF(AND(ISBLANK(E73),ISBLANK(F73)),0,1)</f>
        <v>0</v>
      </c>
    </row>
    <row r="74" spans="1:13" x14ac:dyDescent="0.5">
      <c r="A74" s="6" t="s">
        <v>38</v>
      </c>
      <c r="B74" s="6" t="s">
        <v>246</v>
      </c>
      <c r="C74" s="6" t="s">
        <v>209</v>
      </c>
      <c r="D74" s="6">
        <v>0</v>
      </c>
      <c r="G74" s="6" t="s">
        <v>412</v>
      </c>
      <c r="H74" s="6">
        <v>1</v>
      </c>
    </row>
    <row r="75" spans="1:13" x14ac:dyDescent="0.5">
      <c r="A75" s="7" t="s">
        <v>669</v>
      </c>
      <c r="B75" s="7" t="s">
        <v>246</v>
      </c>
      <c r="C75" s="6" t="s">
        <v>214</v>
      </c>
      <c r="D75" s="6">
        <f t="shared" ref="D75:D80" si="2">IF(AND(ISBLANK(E75),ISBLANK(F75)),0,1)</f>
        <v>1</v>
      </c>
      <c r="E75" s="6">
        <v>2410</v>
      </c>
      <c r="G75" s="6" t="s">
        <v>412</v>
      </c>
      <c r="H75" s="6">
        <v>1</v>
      </c>
      <c r="K75" s="6" t="s">
        <v>508</v>
      </c>
    </row>
    <row r="76" spans="1:13" x14ac:dyDescent="0.5">
      <c r="A76" s="6" t="s">
        <v>39</v>
      </c>
      <c r="B76" s="6" t="s">
        <v>247</v>
      </c>
      <c r="C76" s="6" t="s">
        <v>248</v>
      </c>
      <c r="D76" s="6">
        <f t="shared" si="2"/>
        <v>1</v>
      </c>
      <c r="F76" s="6" t="s">
        <v>247</v>
      </c>
      <c r="G76" s="6" t="s">
        <v>645</v>
      </c>
      <c r="H76" s="6">
        <v>0</v>
      </c>
      <c r="I76" s="6" t="s">
        <v>492</v>
      </c>
      <c r="K76" s="6" t="s">
        <v>503</v>
      </c>
    </row>
    <row r="77" spans="1:13" x14ac:dyDescent="0.5">
      <c r="A77" s="6" t="s">
        <v>40</v>
      </c>
      <c r="B77" s="6" t="s">
        <v>249</v>
      </c>
      <c r="C77" s="6" t="s">
        <v>211</v>
      </c>
      <c r="D77" s="6">
        <f t="shared" si="2"/>
        <v>1</v>
      </c>
      <c r="F77" s="6" t="s">
        <v>533</v>
      </c>
      <c r="G77" s="6" t="s">
        <v>583</v>
      </c>
      <c r="H77" s="6">
        <v>0</v>
      </c>
      <c r="I77" s="6" t="s">
        <v>485</v>
      </c>
      <c r="K77" s="6" t="s">
        <v>499</v>
      </c>
      <c r="L77" s="6">
        <v>783.7996264990179</v>
      </c>
      <c r="M77" s="6">
        <v>-2.8073422429999999</v>
      </c>
    </row>
    <row r="78" spans="1:13" x14ac:dyDescent="0.5">
      <c r="A78" s="6" t="s">
        <v>40</v>
      </c>
      <c r="B78" s="6" t="s">
        <v>249</v>
      </c>
      <c r="C78" s="6" t="s">
        <v>211</v>
      </c>
      <c r="D78" s="6">
        <f t="shared" si="2"/>
        <v>1</v>
      </c>
      <c r="F78" s="6" t="s">
        <v>534</v>
      </c>
      <c r="G78" s="6" t="s">
        <v>587</v>
      </c>
      <c r="H78" s="6">
        <v>0</v>
      </c>
      <c r="I78" s="6" t="s">
        <v>485</v>
      </c>
      <c r="K78" s="6" t="s">
        <v>499</v>
      </c>
      <c r="L78" s="6">
        <v>1797.2593304807183</v>
      </c>
      <c r="M78" s="6">
        <v>-3.0295876970000002</v>
      </c>
    </row>
    <row r="79" spans="1:13" x14ac:dyDescent="0.5">
      <c r="A79" s="6" t="s">
        <v>40</v>
      </c>
      <c r="B79" s="6" t="s">
        <v>249</v>
      </c>
      <c r="C79" s="6" t="s">
        <v>211</v>
      </c>
      <c r="D79" s="6">
        <f t="shared" si="2"/>
        <v>1</v>
      </c>
      <c r="F79" s="6" t="s">
        <v>250</v>
      </c>
      <c r="G79" s="6" t="s">
        <v>588</v>
      </c>
      <c r="H79" s="6">
        <v>0</v>
      </c>
      <c r="I79" s="6" t="s">
        <v>485</v>
      </c>
      <c r="K79" s="6" t="s">
        <v>499</v>
      </c>
      <c r="L79" s="6">
        <v>2507.1862066866911</v>
      </c>
      <c r="M79" s="6">
        <v>-3.7686190119999998</v>
      </c>
    </row>
    <row r="80" spans="1:13" x14ac:dyDescent="0.5">
      <c r="A80" s="6" t="s">
        <v>41</v>
      </c>
      <c r="B80" s="6" t="s">
        <v>250</v>
      </c>
      <c r="C80" s="6" t="s">
        <v>211</v>
      </c>
      <c r="D80" s="6">
        <f t="shared" si="2"/>
        <v>0</v>
      </c>
      <c r="G80" s="6" t="s">
        <v>413</v>
      </c>
      <c r="H80" s="6">
        <v>0</v>
      </c>
    </row>
    <row r="81" spans="1:11" x14ac:dyDescent="0.5">
      <c r="A81" s="6" t="s">
        <v>42</v>
      </c>
      <c r="B81" s="6" t="s">
        <v>251</v>
      </c>
      <c r="C81" s="6" t="s">
        <v>211</v>
      </c>
      <c r="D81" s="6">
        <v>0</v>
      </c>
      <c r="G81" s="6" t="s">
        <v>576</v>
      </c>
      <c r="H81" s="6">
        <v>1</v>
      </c>
    </row>
    <row r="82" spans="1:11" x14ac:dyDescent="0.5">
      <c r="A82" s="6" t="s">
        <v>43</v>
      </c>
      <c r="B82" s="6" t="s">
        <v>251</v>
      </c>
      <c r="C82" s="6" t="s">
        <v>209</v>
      </c>
      <c r="D82" s="6">
        <v>0</v>
      </c>
      <c r="G82" s="6" t="s">
        <v>576</v>
      </c>
      <c r="H82" s="6">
        <v>1</v>
      </c>
    </row>
    <row r="83" spans="1:11" x14ac:dyDescent="0.5">
      <c r="A83" s="6" t="s">
        <v>44</v>
      </c>
      <c r="B83" s="6" t="s">
        <v>251</v>
      </c>
      <c r="D83" s="6">
        <f>IF(AND(ISBLANK(E83),ISBLANK(F83)),0,1)</f>
        <v>0</v>
      </c>
    </row>
    <row r="84" spans="1:11" x14ac:dyDescent="0.5">
      <c r="A84" s="7" t="s">
        <v>647</v>
      </c>
      <c r="B84" s="6" t="s">
        <v>251</v>
      </c>
      <c r="C84" s="6" t="s">
        <v>214</v>
      </c>
      <c r="D84" s="6">
        <f>IF(AND(ISBLANK(E84),ISBLANK(F84)),0,1)</f>
        <v>1</v>
      </c>
      <c r="F84" s="6" t="s">
        <v>251</v>
      </c>
      <c r="G84" s="6" t="s">
        <v>576</v>
      </c>
      <c r="H84" s="6">
        <v>1</v>
      </c>
      <c r="I84" s="6" t="s">
        <v>733</v>
      </c>
      <c r="K84" s="6" t="s">
        <v>503</v>
      </c>
    </row>
    <row r="85" spans="1:11" x14ac:dyDescent="0.5">
      <c r="A85" s="6" t="s">
        <v>45</v>
      </c>
      <c r="B85" s="6" t="s">
        <v>252</v>
      </c>
      <c r="C85" s="6" t="s">
        <v>211</v>
      </c>
      <c r="D85" s="6">
        <f>IF(AND(ISBLANK(E85),ISBLANK(F85)),0,1)</f>
        <v>1</v>
      </c>
      <c r="E85" s="6">
        <v>2500</v>
      </c>
      <c r="G85" s="6" t="s">
        <v>414</v>
      </c>
      <c r="H85" s="6">
        <v>0</v>
      </c>
      <c r="K85" s="6" t="s">
        <v>503</v>
      </c>
    </row>
    <row r="86" spans="1:11" x14ac:dyDescent="0.5">
      <c r="A86" s="6" t="s">
        <v>49</v>
      </c>
      <c r="B86" s="6" t="s">
        <v>253</v>
      </c>
      <c r="C86" s="6" t="s">
        <v>255</v>
      </c>
      <c r="D86" s="6">
        <f>IF(AND(ISBLANK(E86),ISBLANK(F86)),0,1)</f>
        <v>1</v>
      </c>
      <c r="F86" s="6" t="s">
        <v>253</v>
      </c>
      <c r="G86" s="6" t="s">
        <v>577</v>
      </c>
      <c r="H86" s="6">
        <v>1</v>
      </c>
      <c r="K86" s="6" t="s">
        <v>508</v>
      </c>
    </row>
    <row r="87" spans="1:11" x14ac:dyDescent="0.5">
      <c r="A87" s="6" t="s">
        <v>48</v>
      </c>
      <c r="B87" s="16" t="s">
        <v>840</v>
      </c>
      <c r="C87" s="6" t="s">
        <v>255</v>
      </c>
      <c r="D87" s="6">
        <v>0</v>
      </c>
      <c r="G87" s="6" t="s">
        <v>766</v>
      </c>
      <c r="H87" s="6">
        <v>1</v>
      </c>
      <c r="I87" s="6" t="s">
        <v>722</v>
      </c>
      <c r="K87" s="6" t="s">
        <v>508</v>
      </c>
    </row>
    <row r="88" spans="1:11" x14ac:dyDescent="0.5">
      <c r="A88" s="6" t="s">
        <v>46</v>
      </c>
      <c r="B88" s="6" t="s">
        <v>253</v>
      </c>
      <c r="C88" s="6" t="s">
        <v>211</v>
      </c>
      <c r="D88" s="6">
        <v>0</v>
      </c>
      <c r="G88" s="6" t="s">
        <v>577</v>
      </c>
      <c r="H88" s="6">
        <v>1</v>
      </c>
    </row>
    <row r="89" spans="1:11" x14ac:dyDescent="0.5">
      <c r="A89" s="16" t="s">
        <v>775</v>
      </c>
      <c r="B89" s="16" t="s">
        <v>840</v>
      </c>
      <c r="C89" s="6" t="s">
        <v>209</v>
      </c>
      <c r="D89" s="6">
        <f>IF(AND(ISBLANK(E89),ISBLANK(F89)),0,1)</f>
        <v>1</v>
      </c>
      <c r="E89" s="6">
        <v>2501</v>
      </c>
      <c r="G89" s="6" t="s">
        <v>766</v>
      </c>
      <c r="H89" s="6">
        <v>1</v>
      </c>
      <c r="I89" s="6" t="s">
        <v>722</v>
      </c>
      <c r="K89" s="6" t="s">
        <v>508</v>
      </c>
    </row>
    <row r="90" spans="1:11" x14ac:dyDescent="0.5">
      <c r="A90" s="6" t="s">
        <v>47</v>
      </c>
      <c r="B90" s="6" t="s">
        <v>254</v>
      </c>
      <c r="C90" s="6" t="s">
        <v>211</v>
      </c>
      <c r="D90" s="6">
        <f>IF(AND(ISBLANK(E90),ISBLANK(F90)),0,1)</f>
        <v>1</v>
      </c>
      <c r="F90" s="6" t="s">
        <v>254</v>
      </c>
      <c r="G90" s="6" t="s">
        <v>578</v>
      </c>
      <c r="H90" s="6">
        <v>1</v>
      </c>
      <c r="K90" s="6" t="s">
        <v>508</v>
      </c>
    </row>
    <row r="91" spans="1:11" x14ac:dyDescent="0.5">
      <c r="A91" s="6" t="s">
        <v>50</v>
      </c>
      <c r="B91" s="6" t="s">
        <v>256</v>
      </c>
      <c r="C91" s="6" t="s">
        <v>211</v>
      </c>
      <c r="D91" s="6">
        <v>0</v>
      </c>
      <c r="G91" s="6" t="s">
        <v>415</v>
      </c>
      <c r="H91" s="6">
        <v>1</v>
      </c>
    </row>
    <row r="92" spans="1:11" x14ac:dyDescent="0.5">
      <c r="A92" s="16" t="s">
        <v>776</v>
      </c>
      <c r="B92" s="16" t="s">
        <v>853</v>
      </c>
      <c r="C92" s="6" t="s">
        <v>209</v>
      </c>
      <c r="D92" s="6">
        <v>1</v>
      </c>
      <c r="E92" s="6">
        <v>2502</v>
      </c>
      <c r="G92" s="6" t="s">
        <v>415</v>
      </c>
      <c r="H92" s="6">
        <v>1</v>
      </c>
      <c r="K92" s="6" t="s">
        <v>503</v>
      </c>
    </row>
    <row r="93" spans="1:11" x14ac:dyDescent="0.5">
      <c r="A93" s="7" t="s">
        <v>670</v>
      </c>
      <c r="B93" s="7" t="s">
        <v>704</v>
      </c>
      <c r="C93" s="6" t="s">
        <v>705</v>
      </c>
      <c r="D93" s="6">
        <v>0</v>
      </c>
      <c r="G93" s="6" t="s">
        <v>415</v>
      </c>
      <c r="H93" s="6">
        <v>1</v>
      </c>
      <c r="K93" s="6" t="s">
        <v>503</v>
      </c>
    </row>
    <row r="94" spans="1:11" x14ac:dyDescent="0.5">
      <c r="A94" s="6" t="s">
        <v>51</v>
      </c>
      <c r="B94" s="6" t="s">
        <v>257</v>
      </c>
      <c r="C94" s="6" t="s">
        <v>211</v>
      </c>
      <c r="D94" s="6">
        <f>IF(AND(ISBLANK(E94),ISBLANK(F94)),0,1)</f>
        <v>1</v>
      </c>
      <c r="E94" s="6">
        <v>2503</v>
      </c>
      <c r="G94" s="6" t="s">
        <v>416</v>
      </c>
      <c r="H94" s="6">
        <v>1</v>
      </c>
      <c r="K94" s="6" t="s">
        <v>510</v>
      </c>
    </row>
    <row r="95" spans="1:11" x14ac:dyDescent="0.5">
      <c r="A95" s="6" t="s">
        <v>52</v>
      </c>
      <c r="B95" s="6" t="s">
        <v>258</v>
      </c>
      <c r="C95" s="6" t="s">
        <v>209</v>
      </c>
      <c r="D95" s="6">
        <f>IF(AND(ISBLANK(E95),ISBLANK(F95)),0,1)</f>
        <v>1</v>
      </c>
      <c r="E95" s="6">
        <v>2504</v>
      </c>
      <c r="G95" s="6" t="s">
        <v>417</v>
      </c>
      <c r="H95" s="6">
        <v>1</v>
      </c>
      <c r="K95" s="6" t="s">
        <v>510</v>
      </c>
    </row>
    <row r="96" spans="1:11" x14ac:dyDescent="0.5">
      <c r="A96" s="6" t="s">
        <v>53</v>
      </c>
      <c r="B96" s="6" t="s">
        <v>259</v>
      </c>
      <c r="C96" s="6" t="s">
        <v>211</v>
      </c>
      <c r="D96" s="6">
        <v>0</v>
      </c>
      <c r="G96" s="6" t="s">
        <v>579</v>
      </c>
      <c r="H96" s="6">
        <v>1</v>
      </c>
    </row>
    <row r="97" spans="1:13" x14ac:dyDescent="0.5">
      <c r="A97" s="7" t="s">
        <v>671</v>
      </c>
      <c r="B97" s="6" t="s">
        <v>259</v>
      </c>
      <c r="C97" s="6" t="s">
        <v>209</v>
      </c>
      <c r="D97" s="6">
        <f>IF(AND(ISBLANK(E97),ISBLANK(F97)),0,1)</f>
        <v>1</v>
      </c>
      <c r="F97" s="6" t="s">
        <v>259</v>
      </c>
      <c r="G97" s="6" t="s">
        <v>579</v>
      </c>
      <c r="H97" s="6">
        <v>1</v>
      </c>
      <c r="K97" s="6" t="s">
        <v>503</v>
      </c>
    </row>
    <row r="98" spans="1:13" x14ac:dyDescent="0.5">
      <c r="A98" s="6" t="s">
        <v>54</v>
      </c>
      <c r="B98" s="6" t="s">
        <v>260</v>
      </c>
      <c r="C98" s="6" t="s">
        <v>211</v>
      </c>
      <c r="D98" s="6">
        <f>IF(AND(ISBLANK(E98),ISBLANK(F98)),0,1)</f>
        <v>1</v>
      </c>
      <c r="F98" s="6" t="s">
        <v>513</v>
      </c>
      <c r="G98" s="6" t="s">
        <v>580</v>
      </c>
      <c r="H98" s="6">
        <v>1</v>
      </c>
      <c r="K98" s="6" t="s">
        <v>503</v>
      </c>
    </row>
    <row r="99" spans="1:13" x14ac:dyDescent="0.5">
      <c r="A99" s="6" t="s">
        <v>55</v>
      </c>
      <c r="B99" s="6" t="s">
        <v>261</v>
      </c>
      <c r="C99" s="6" t="s">
        <v>211</v>
      </c>
      <c r="D99" s="6">
        <f>IF(AND(ISBLANK(E99),ISBLANK(F99)),0,1)</f>
        <v>1</v>
      </c>
      <c r="F99" s="6" t="s">
        <v>261</v>
      </c>
      <c r="G99" s="6" t="s">
        <v>581</v>
      </c>
      <c r="H99" s="6">
        <v>1</v>
      </c>
      <c r="K99" s="6" t="s">
        <v>508</v>
      </c>
    </row>
    <row r="100" spans="1:13" x14ac:dyDescent="0.5">
      <c r="A100" s="6" t="s">
        <v>56</v>
      </c>
      <c r="B100" s="6" t="s">
        <v>262</v>
      </c>
      <c r="C100" s="6" t="s">
        <v>211</v>
      </c>
      <c r="D100" s="6">
        <f>IF(AND(ISBLANK(E100),ISBLANK(F100)),0,1)</f>
        <v>1</v>
      </c>
      <c r="F100" s="6" t="s">
        <v>262</v>
      </c>
      <c r="G100" s="6" t="s">
        <v>582</v>
      </c>
      <c r="H100" s="6">
        <v>1</v>
      </c>
      <c r="K100" s="6" t="s">
        <v>503</v>
      </c>
    </row>
    <row r="101" spans="1:13" x14ac:dyDescent="0.5">
      <c r="A101" s="7" t="s">
        <v>672</v>
      </c>
      <c r="B101" s="7" t="s">
        <v>706</v>
      </c>
      <c r="C101" s="6" t="s">
        <v>209</v>
      </c>
      <c r="D101" s="6">
        <f>IF(AND(ISBLANK(E101),ISBLANK(F101)),0,1)</f>
        <v>1</v>
      </c>
      <c r="E101" s="6">
        <v>2510</v>
      </c>
      <c r="G101" s="6" t="s">
        <v>767</v>
      </c>
      <c r="H101" s="6">
        <v>1</v>
      </c>
      <c r="I101" s="6" t="s">
        <v>723</v>
      </c>
      <c r="K101" s="6" t="s">
        <v>503</v>
      </c>
    </row>
    <row r="102" spans="1:13" x14ac:dyDescent="0.5">
      <c r="A102" s="6" t="s">
        <v>57</v>
      </c>
      <c r="B102" s="6" t="s">
        <v>263</v>
      </c>
      <c r="C102" s="6" t="s">
        <v>264</v>
      </c>
      <c r="D102" s="6">
        <v>0</v>
      </c>
      <c r="G102" s="6" t="s">
        <v>564</v>
      </c>
      <c r="H102" s="6">
        <v>1</v>
      </c>
    </row>
    <row r="103" spans="1:13" x14ac:dyDescent="0.5">
      <c r="A103" s="6" t="s">
        <v>58</v>
      </c>
      <c r="B103" s="6" t="s">
        <v>265</v>
      </c>
      <c r="C103" s="6" t="s">
        <v>211</v>
      </c>
      <c r="D103" s="6">
        <v>0</v>
      </c>
      <c r="G103" s="6" t="s">
        <v>418</v>
      </c>
      <c r="H103" s="6">
        <v>0</v>
      </c>
    </row>
    <row r="104" spans="1:13" x14ac:dyDescent="0.5">
      <c r="A104" s="7" t="s">
        <v>673</v>
      </c>
      <c r="B104" s="7" t="s">
        <v>265</v>
      </c>
      <c r="C104" s="6" t="s">
        <v>209</v>
      </c>
      <c r="D104" s="6">
        <f>IF(AND(ISBLANK(E104),ISBLANK(F104)),0,1)</f>
        <v>1</v>
      </c>
      <c r="E104" s="6">
        <v>2511</v>
      </c>
      <c r="G104" s="6" t="s">
        <v>418</v>
      </c>
      <c r="H104" s="6">
        <v>0</v>
      </c>
      <c r="K104" s="6" t="s">
        <v>503</v>
      </c>
    </row>
    <row r="105" spans="1:13" x14ac:dyDescent="0.5">
      <c r="A105" s="7" t="s">
        <v>673</v>
      </c>
      <c r="B105" s="7" t="s">
        <v>265</v>
      </c>
      <c r="C105" s="6" t="s">
        <v>209</v>
      </c>
      <c r="D105" s="6">
        <f>IF(AND(ISBLANK(E105),ISBLANK(F105)),0,1)</f>
        <v>1</v>
      </c>
      <c r="E105" s="6">
        <v>2512</v>
      </c>
      <c r="G105" s="6" t="s">
        <v>715</v>
      </c>
      <c r="H105" s="6">
        <v>0</v>
      </c>
      <c r="K105" s="6" t="s">
        <v>508</v>
      </c>
    </row>
    <row r="106" spans="1:13" x14ac:dyDescent="0.5">
      <c r="A106" s="6" t="s">
        <v>59</v>
      </c>
      <c r="B106" s="6" t="s">
        <v>266</v>
      </c>
      <c r="C106" s="6" t="s">
        <v>209</v>
      </c>
      <c r="D106" s="6">
        <f>IF(AND(ISBLANK(E106),ISBLANK(F106)),0,1)</f>
        <v>0</v>
      </c>
      <c r="G106" s="6" t="s">
        <v>419</v>
      </c>
      <c r="H106" s="6">
        <v>1</v>
      </c>
    </row>
    <row r="107" spans="1:13" x14ac:dyDescent="0.5">
      <c r="A107" s="7" t="s">
        <v>674</v>
      </c>
      <c r="B107" s="7" t="s">
        <v>266</v>
      </c>
      <c r="C107" s="6" t="s">
        <v>214</v>
      </c>
      <c r="D107" s="6">
        <f>IF(AND(ISBLANK(E107),ISBLANK(F107)),0,1)</f>
        <v>1</v>
      </c>
      <c r="E107" s="6">
        <v>2520</v>
      </c>
      <c r="G107" s="6" t="s">
        <v>419</v>
      </c>
      <c r="H107" s="6">
        <v>1</v>
      </c>
      <c r="K107" s="6" t="s">
        <v>508</v>
      </c>
    </row>
    <row r="108" spans="1:13" x14ac:dyDescent="0.5">
      <c r="A108" s="6" t="s">
        <v>60</v>
      </c>
      <c r="B108" s="6" t="s">
        <v>267</v>
      </c>
      <c r="C108" s="6" t="s">
        <v>209</v>
      </c>
      <c r="D108" s="6">
        <f>IF(AND(ISBLANK(E109),ISBLANK(F108)),0,1)</f>
        <v>0</v>
      </c>
      <c r="G108" s="6" t="s">
        <v>420</v>
      </c>
      <c r="H108" s="6">
        <v>1</v>
      </c>
      <c r="K108" s="6" t="s">
        <v>510</v>
      </c>
    </row>
    <row r="109" spans="1:13" x14ac:dyDescent="0.5">
      <c r="A109" s="7" t="s">
        <v>675</v>
      </c>
      <c r="B109" s="7" t="s">
        <v>267</v>
      </c>
      <c r="C109" s="6" t="s">
        <v>214</v>
      </c>
      <c r="D109" s="6">
        <f>IF(AND(ISBLANK(E110),ISBLANK(F109)),0,1)</f>
        <v>0</v>
      </c>
      <c r="G109" s="6" t="s">
        <v>420</v>
      </c>
      <c r="K109" s="6" t="s">
        <v>510</v>
      </c>
    </row>
    <row r="110" spans="1:13" x14ac:dyDescent="0.5">
      <c r="A110" s="6" t="s">
        <v>61</v>
      </c>
      <c r="B110" s="6" t="s">
        <v>268</v>
      </c>
      <c r="C110" s="6" t="s">
        <v>209</v>
      </c>
      <c r="D110" s="6">
        <v>0</v>
      </c>
      <c r="G110" s="6" t="s">
        <v>768</v>
      </c>
      <c r="H110" s="6">
        <v>1</v>
      </c>
      <c r="K110" s="6" t="s">
        <v>510</v>
      </c>
    </row>
    <row r="111" spans="1:13" x14ac:dyDescent="0.5">
      <c r="A111" s="7" t="s">
        <v>676</v>
      </c>
      <c r="B111" s="7" t="s">
        <v>268</v>
      </c>
      <c r="C111" s="6" t="s">
        <v>214</v>
      </c>
      <c r="D111" s="6">
        <v>1</v>
      </c>
      <c r="E111" s="6">
        <v>2540</v>
      </c>
      <c r="G111" s="6" t="s">
        <v>768</v>
      </c>
      <c r="I111" s="8" t="s">
        <v>504</v>
      </c>
      <c r="K111" s="6" t="s">
        <v>510</v>
      </c>
    </row>
    <row r="112" spans="1:13" x14ac:dyDescent="0.5">
      <c r="A112" s="10" t="s">
        <v>677</v>
      </c>
      <c r="B112" s="7" t="s">
        <v>707</v>
      </c>
      <c r="C112" s="6" t="s">
        <v>214</v>
      </c>
      <c r="D112" s="6">
        <f t="shared" ref="D112:D117" si="3">IF(AND(ISBLANK(E112),ISBLANK(F112)),0,1)</f>
        <v>1</v>
      </c>
      <c r="F112" s="6" t="s">
        <v>716</v>
      </c>
      <c r="G112" s="6" t="s">
        <v>495</v>
      </c>
      <c r="H112" s="6">
        <v>0</v>
      </c>
      <c r="I112" s="6" t="s">
        <v>494</v>
      </c>
      <c r="K112" s="6" t="s">
        <v>496</v>
      </c>
      <c r="L112" s="6">
        <v>311.36273433087655</v>
      </c>
      <c r="M112" s="6">
        <v>-1.6422614769999999</v>
      </c>
    </row>
    <row r="113" spans="1:13" x14ac:dyDescent="0.5">
      <c r="A113" s="7" t="s">
        <v>677</v>
      </c>
      <c r="B113" s="7" t="s">
        <v>707</v>
      </c>
      <c r="C113" s="6" t="s">
        <v>214</v>
      </c>
      <c r="D113" s="6">
        <f t="shared" si="3"/>
        <v>1</v>
      </c>
      <c r="F113" s="6" t="s">
        <v>738</v>
      </c>
      <c r="G113" s="6" t="s">
        <v>495</v>
      </c>
      <c r="H113" s="6">
        <v>0</v>
      </c>
      <c r="I113" s="6" t="s">
        <v>494</v>
      </c>
      <c r="K113" s="6" t="s">
        <v>496</v>
      </c>
      <c r="L113" s="6">
        <v>332.06453363766508</v>
      </c>
      <c r="M113" s="15">
        <v>-1.6422614769999999</v>
      </c>
    </row>
    <row r="114" spans="1:13" x14ac:dyDescent="0.5">
      <c r="A114" s="7" t="s">
        <v>677</v>
      </c>
      <c r="B114" s="7" t="s">
        <v>707</v>
      </c>
      <c r="C114" s="6" t="s">
        <v>214</v>
      </c>
      <c r="D114" s="6">
        <f t="shared" si="3"/>
        <v>1</v>
      </c>
      <c r="F114" s="6" t="s">
        <v>739</v>
      </c>
      <c r="G114" s="6" t="s">
        <v>495</v>
      </c>
      <c r="H114" s="6">
        <v>0</v>
      </c>
      <c r="I114" s="6" t="s">
        <v>494</v>
      </c>
      <c r="K114" s="6" t="s">
        <v>496</v>
      </c>
      <c r="L114" s="6">
        <v>860.25723565687031</v>
      </c>
      <c r="M114" s="15">
        <v>-1.6422614769999999</v>
      </c>
    </row>
    <row r="115" spans="1:13" x14ac:dyDescent="0.5">
      <c r="A115" s="6" t="s">
        <v>62</v>
      </c>
      <c r="B115" s="6" t="s">
        <v>269</v>
      </c>
      <c r="C115" s="6" t="s">
        <v>209</v>
      </c>
      <c r="D115" s="6">
        <f t="shared" si="3"/>
        <v>0</v>
      </c>
      <c r="G115" s="6" t="s">
        <v>421</v>
      </c>
      <c r="H115" s="6">
        <v>0</v>
      </c>
    </row>
    <row r="116" spans="1:13" x14ac:dyDescent="0.5">
      <c r="A116" s="6" t="s">
        <v>63</v>
      </c>
      <c r="B116" s="6" t="s">
        <v>269</v>
      </c>
      <c r="C116" s="6" t="s">
        <v>214</v>
      </c>
      <c r="D116" s="6">
        <f t="shared" si="3"/>
        <v>0</v>
      </c>
      <c r="G116" s="6" t="s">
        <v>565</v>
      </c>
      <c r="H116" s="6">
        <v>0</v>
      </c>
    </row>
    <row r="117" spans="1:13" x14ac:dyDescent="0.5">
      <c r="A117" s="7" t="s">
        <v>678</v>
      </c>
      <c r="B117" s="7" t="s">
        <v>269</v>
      </c>
      <c r="C117" s="6" t="s">
        <v>215</v>
      </c>
      <c r="D117" s="6">
        <f t="shared" si="3"/>
        <v>1</v>
      </c>
      <c r="E117" s="6">
        <v>2550</v>
      </c>
      <c r="G117" s="6" t="s">
        <v>565</v>
      </c>
      <c r="H117" s="6">
        <v>0</v>
      </c>
      <c r="K117" s="6" t="s">
        <v>496</v>
      </c>
      <c r="L117" s="6">
        <v>311.36273433087655</v>
      </c>
      <c r="M117" s="6">
        <v>-1.64226147711713</v>
      </c>
    </row>
    <row r="118" spans="1:13" x14ac:dyDescent="0.5">
      <c r="A118" s="6" t="s">
        <v>64</v>
      </c>
      <c r="B118" s="6" t="s">
        <v>270</v>
      </c>
      <c r="C118" s="6" t="s">
        <v>209</v>
      </c>
      <c r="D118" s="6">
        <v>0</v>
      </c>
      <c r="G118" s="6" t="s">
        <v>422</v>
      </c>
      <c r="H118" s="6">
        <v>1</v>
      </c>
    </row>
    <row r="119" spans="1:13" x14ac:dyDescent="0.5">
      <c r="A119" s="7" t="s">
        <v>679</v>
      </c>
      <c r="B119" s="7" t="s">
        <v>270</v>
      </c>
      <c r="C119" s="6" t="s">
        <v>214</v>
      </c>
      <c r="D119" s="6">
        <f t="shared" ref="D119:D123" si="4">IF(AND(ISBLANK(E119),ISBLANK(F119)),0,1)</f>
        <v>1</v>
      </c>
      <c r="E119" s="6">
        <v>2560</v>
      </c>
      <c r="G119" s="6" t="s">
        <v>422</v>
      </c>
      <c r="H119" s="6">
        <v>1</v>
      </c>
      <c r="K119" s="6" t="s">
        <v>510</v>
      </c>
    </row>
    <row r="120" spans="1:13" x14ac:dyDescent="0.5">
      <c r="A120" s="6" t="s">
        <v>65</v>
      </c>
      <c r="B120" s="6" t="s">
        <v>271</v>
      </c>
      <c r="C120" s="6" t="s">
        <v>209</v>
      </c>
      <c r="D120" s="6">
        <f t="shared" si="4"/>
        <v>0</v>
      </c>
      <c r="G120" s="6" t="s">
        <v>423</v>
      </c>
      <c r="H120" s="6">
        <v>1</v>
      </c>
    </row>
    <row r="121" spans="1:13" x14ac:dyDescent="0.5">
      <c r="A121" s="6" t="s">
        <v>66</v>
      </c>
      <c r="B121" s="6" t="s">
        <v>271</v>
      </c>
      <c r="C121" s="6" t="s">
        <v>214</v>
      </c>
      <c r="D121" s="6">
        <f t="shared" si="4"/>
        <v>1</v>
      </c>
      <c r="E121" s="6">
        <v>2570</v>
      </c>
      <c r="G121" s="6" t="s">
        <v>423</v>
      </c>
      <c r="H121" s="6">
        <v>1</v>
      </c>
      <c r="K121" s="6" t="s">
        <v>508</v>
      </c>
    </row>
    <row r="122" spans="1:13" x14ac:dyDescent="0.5">
      <c r="A122" s="6" t="s">
        <v>67</v>
      </c>
      <c r="B122" s="6" t="s">
        <v>272</v>
      </c>
      <c r="C122" s="6" t="s">
        <v>209</v>
      </c>
      <c r="D122" s="6">
        <f t="shared" si="4"/>
        <v>0</v>
      </c>
      <c r="G122" s="6" t="s">
        <v>424</v>
      </c>
      <c r="H122" s="6">
        <v>1</v>
      </c>
    </row>
    <row r="123" spans="1:13" x14ac:dyDescent="0.5">
      <c r="A123" s="6" t="s">
        <v>541</v>
      </c>
      <c r="B123" s="6" t="s">
        <v>272</v>
      </c>
      <c r="C123" s="6" t="s">
        <v>214</v>
      </c>
      <c r="D123" s="6">
        <f t="shared" si="4"/>
        <v>1</v>
      </c>
      <c r="E123" s="6">
        <v>2600</v>
      </c>
      <c r="G123" s="6" t="s">
        <v>769</v>
      </c>
      <c r="H123" s="6">
        <v>1</v>
      </c>
      <c r="I123" s="8" t="s">
        <v>506</v>
      </c>
      <c r="K123" s="6" t="s">
        <v>510</v>
      </c>
    </row>
    <row r="124" spans="1:13" x14ac:dyDescent="0.5">
      <c r="A124" s="6" t="s">
        <v>68</v>
      </c>
      <c r="B124" s="6" t="s">
        <v>273</v>
      </c>
      <c r="C124" s="6" t="s">
        <v>214</v>
      </c>
      <c r="D124" s="6">
        <v>0</v>
      </c>
      <c r="G124" s="6" t="s">
        <v>425</v>
      </c>
      <c r="H124" s="6">
        <v>1</v>
      </c>
    </row>
    <row r="125" spans="1:13" x14ac:dyDescent="0.5">
      <c r="A125" s="7" t="s">
        <v>680</v>
      </c>
      <c r="B125" s="7" t="s">
        <v>273</v>
      </c>
      <c r="C125" s="6" t="s">
        <v>215</v>
      </c>
      <c r="D125" s="6">
        <f t="shared" ref="D125:D134" si="5">IF(AND(ISBLANK(E125),ISBLANK(F125)),0,1)</f>
        <v>1</v>
      </c>
      <c r="E125" s="6">
        <v>2610</v>
      </c>
      <c r="G125" s="6" t="s">
        <v>425</v>
      </c>
      <c r="H125" s="6">
        <v>1</v>
      </c>
      <c r="K125" s="6" t="s">
        <v>508</v>
      </c>
    </row>
    <row r="126" spans="1:13" x14ac:dyDescent="0.5">
      <c r="A126" s="6" t="s">
        <v>69</v>
      </c>
      <c r="B126" s="6" t="s">
        <v>274</v>
      </c>
      <c r="C126" s="6" t="s">
        <v>211</v>
      </c>
      <c r="D126" s="6">
        <f t="shared" si="5"/>
        <v>0</v>
      </c>
      <c r="G126" s="6" t="s">
        <v>426</v>
      </c>
      <c r="H126" s="6">
        <v>1</v>
      </c>
    </row>
    <row r="127" spans="1:13" x14ac:dyDescent="0.5">
      <c r="A127" s="6" t="s">
        <v>70</v>
      </c>
      <c r="B127" s="6" t="s">
        <v>274</v>
      </c>
      <c r="C127" s="6" t="s">
        <v>209</v>
      </c>
      <c r="D127" s="6">
        <f t="shared" si="5"/>
        <v>0</v>
      </c>
      <c r="G127" s="6" t="s">
        <v>426</v>
      </c>
      <c r="H127" s="6">
        <v>1</v>
      </c>
    </row>
    <row r="128" spans="1:13" x14ac:dyDescent="0.5">
      <c r="A128" s="6" t="s">
        <v>542</v>
      </c>
      <c r="B128" s="6" t="s">
        <v>274</v>
      </c>
      <c r="C128" s="6" t="s">
        <v>214</v>
      </c>
      <c r="D128" s="6">
        <f t="shared" si="5"/>
        <v>0</v>
      </c>
      <c r="G128" s="6" t="s">
        <v>426</v>
      </c>
      <c r="H128" s="6">
        <v>1</v>
      </c>
    </row>
    <row r="129" spans="1:11" x14ac:dyDescent="0.5">
      <c r="A129" s="7" t="s">
        <v>681</v>
      </c>
      <c r="B129" s="7" t="s">
        <v>274</v>
      </c>
      <c r="C129" s="6" t="s">
        <v>215</v>
      </c>
      <c r="D129" s="6">
        <f t="shared" si="5"/>
        <v>1</v>
      </c>
      <c r="E129" s="6">
        <v>2620</v>
      </c>
      <c r="G129" s="6" t="s">
        <v>426</v>
      </c>
      <c r="H129" s="6">
        <v>1</v>
      </c>
      <c r="K129" s="6" t="s">
        <v>503</v>
      </c>
    </row>
    <row r="130" spans="1:11" x14ac:dyDescent="0.5">
      <c r="A130" s="6" t="s">
        <v>543</v>
      </c>
      <c r="B130" s="6" t="s">
        <v>553</v>
      </c>
      <c r="C130" s="6" t="s">
        <v>209</v>
      </c>
      <c r="D130" s="6">
        <f t="shared" si="5"/>
        <v>0</v>
      </c>
      <c r="G130" s="6" t="s">
        <v>584</v>
      </c>
      <c r="H130" s="6">
        <v>0</v>
      </c>
    </row>
    <row r="131" spans="1:11" x14ac:dyDescent="0.5">
      <c r="A131" s="7" t="s">
        <v>682</v>
      </c>
      <c r="B131" s="7" t="s">
        <v>553</v>
      </c>
      <c r="C131" s="6" t="s">
        <v>214</v>
      </c>
      <c r="D131" s="6">
        <f t="shared" si="5"/>
        <v>1</v>
      </c>
      <c r="F131" s="6" t="s">
        <v>553</v>
      </c>
      <c r="G131" s="6" t="s">
        <v>740</v>
      </c>
      <c r="H131" s="6">
        <v>0</v>
      </c>
      <c r="I131" s="6" t="s">
        <v>724</v>
      </c>
      <c r="K131" s="6" t="s">
        <v>503</v>
      </c>
    </row>
    <row r="132" spans="1:11" x14ac:dyDescent="0.5">
      <c r="A132" s="6" t="s">
        <v>71</v>
      </c>
      <c r="B132" s="6" t="s">
        <v>275</v>
      </c>
      <c r="C132" s="6" t="s">
        <v>211</v>
      </c>
      <c r="D132" s="6">
        <f t="shared" si="5"/>
        <v>0</v>
      </c>
      <c r="G132" s="6" t="s">
        <v>427</v>
      </c>
      <c r="H132" s="6">
        <v>1</v>
      </c>
    </row>
    <row r="133" spans="1:11" x14ac:dyDescent="0.5">
      <c r="A133" s="6" t="s">
        <v>72</v>
      </c>
      <c r="B133" s="6" t="s">
        <v>275</v>
      </c>
      <c r="C133" s="6" t="s">
        <v>209</v>
      </c>
      <c r="D133" s="6">
        <f t="shared" si="5"/>
        <v>0</v>
      </c>
      <c r="G133" s="6" t="s">
        <v>427</v>
      </c>
      <c r="H133" s="6">
        <v>1</v>
      </c>
    </row>
    <row r="134" spans="1:11" x14ac:dyDescent="0.5">
      <c r="A134" s="7" t="s">
        <v>683</v>
      </c>
      <c r="B134" s="7" t="s">
        <v>275</v>
      </c>
      <c r="C134" s="6" t="s">
        <v>214</v>
      </c>
      <c r="D134" s="6">
        <f t="shared" si="5"/>
        <v>1</v>
      </c>
      <c r="E134" s="6">
        <v>2630</v>
      </c>
      <c r="G134" s="6" t="s">
        <v>427</v>
      </c>
      <c r="H134" s="6">
        <v>1</v>
      </c>
      <c r="K134" s="6" t="s">
        <v>508</v>
      </c>
    </row>
    <row r="135" spans="1:11" x14ac:dyDescent="0.5">
      <c r="A135" s="16" t="s">
        <v>777</v>
      </c>
      <c r="B135" s="16" t="s">
        <v>841</v>
      </c>
      <c r="C135" s="6" t="s">
        <v>211</v>
      </c>
      <c r="D135" s="6">
        <v>1</v>
      </c>
      <c r="F135" s="6" t="s">
        <v>841</v>
      </c>
      <c r="G135" s="6" t="s">
        <v>531</v>
      </c>
      <c r="H135" s="6">
        <v>0</v>
      </c>
      <c r="K135" s="6" t="s">
        <v>532</v>
      </c>
    </row>
    <row r="136" spans="1:11" x14ac:dyDescent="0.5">
      <c r="A136" s="6" t="s">
        <v>73</v>
      </c>
      <c r="B136" s="6" t="s">
        <v>276</v>
      </c>
      <c r="C136" s="6" t="s">
        <v>209</v>
      </c>
      <c r="D136" s="6">
        <f>IF(AND(ISBLANK(E136),ISBLANK(F136)),0,1)</f>
        <v>1</v>
      </c>
      <c r="F136" s="6" t="s">
        <v>514</v>
      </c>
      <c r="G136" s="6" t="s">
        <v>566</v>
      </c>
      <c r="H136" s="6">
        <v>0</v>
      </c>
      <c r="K136" s="6" t="s">
        <v>515</v>
      </c>
    </row>
    <row r="137" spans="1:11" x14ac:dyDescent="0.5">
      <c r="A137" s="6" t="s">
        <v>74</v>
      </c>
      <c r="B137" s="6" t="s">
        <v>277</v>
      </c>
      <c r="C137" s="6" t="s">
        <v>209</v>
      </c>
      <c r="D137" s="6">
        <f>IF(AND(ISBLANK(E137),ISBLANK(F137)),0,1)</f>
        <v>0</v>
      </c>
      <c r="G137" s="6" t="s">
        <v>428</v>
      </c>
      <c r="H137" s="6">
        <v>0</v>
      </c>
    </row>
    <row r="138" spans="1:11" x14ac:dyDescent="0.5">
      <c r="A138" s="6" t="s">
        <v>75</v>
      </c>
      <c r="B138" s="6" t="s">
        <v>277</v>
      </c>
      <c r="C138" s="6" t="s">
        <v>214</v>
      </c>
      <c r="D138" s="6">
        <v>0</v>
      </c>
      <c r="G138" s="6" t="s">
        <v>428</v>
      </c>
      <c r="H138" s="6">
        <v>0</v>
      </c>
      <c r="K138" s="6" t="s">
        <v>503</v>
      </c>
    </row>
    <row r="139" spans="1:11" x14ac:dyDescent="0.5">
      <c r="A139" s="16" t="s">
        <v>871</v>
      </c>
      <c r="B139" s="16" t="s">
        <v>277</v>
      </c>
      <c r="C139" s="6" t="s">
        <v>215</v>
      </c>
      <c r="D139" s="6">
        <v>0</v>
      </c>
      <c r="G139" s="6" t="s">
        <v>428</v>
      </c>
      <c r="H139" s="6">
        <v>0</v>
      </c>
      <c r="K139" s="6" t="s">
        <v>503</v>
      </c>
    </row>
    <row r="140" spans="1:11" x14ac:dyDescent="0.5">
      <c r="A140" s="16" t="s">
        <v>778</v>
      </c>
      <c r="B140" s="16" t="s">
        <v>277</v>
      </c>
      <c r="C140" s="6" t="s">
        <v>554</v>
      </c>
      <c r="D140" s="6">
        <v>1</v>
      </c>
      <c r="E140" s="6">
        <v>3020</v>
      </c>
      <c r="G140" s="6" t="s">
        <v>428</v>
      </c>
      <c r="H140" s="6">
        <v>0</v>
      </c>
      <c r="K140" s="6" t="s">
        <v>503</v>
      </c>
    </row>
    <row r="141" spans="1:11" x14ac:dyDescent="0.5">
      <c r="A141" s="6" t="s">
        <v>76</v>
      </c>
      <c r="B141" s="6" t="s">
        <v>278</v>
      </c>
      <c r="C141" s="6" t="s">
        <v>211</v>
      </c>
      <c r="D141" s="6">
        <f>IF(AND(ISBLANK(E141),ISBLANK(F141)),0,1)</f>
        <v>0</v>
      </c>
      <c r="G141" s="6" t="s">
        <v>429</v>
      </c>
      <c r="H141" s="6">
        <v>1</v>
      </c>
    </row>
    <row r="142" spans="1:11" x14ac:dyDescent="0.5">
      <c r="A142" s="6" t="s">
        <v>77</v>
      </c>
      <c r="B142" s="6" t="s">
        <v>278</v>
      </c>
      <c r="C142" s="6" t="s">
        <v>209</v>
      </c>
      <c r="D142" s="6">
        <v>0</v>
      </c>
      <c r="G142" s="6" t="s">
        <v>585</v>
      </c>
      <c r="H142" s="6">
        <v>1</v>
      </c>
      <c r="K142" s="6" t="s">
        <v>508</v>
      </c>
    </row>
    <row r="143" spans="1:11" x14ac:dyDescent="0.5">
      <c r="A143" s="16" t="s">
        <v>779</v>
      </c>
      <c r="B143" s="16" t="s">
        <v>278</v>
      </c>
      <c r="C143" s="6" t="s">
        <v>214</v>
      </c>
      <c r="D143" s="6">
        <f>IF(AND(ISBLANK(E143),ISBLANK(F143)),0,1)</f>
        <v>1</v>
      </c>
      <c r="F143" s="6" t="s">
        <v>278</v>
      </c>
      <c r="G143" s="6" t="s">
        <v>585</v>
      </c>
      <c r="H143" s="6">
        <v>1</v>
      </c>
      <c r="K143" s="6" t="s">
        <v>508</v>
      </c>
    </row>
    <row r="144" spans="1:11" x14ac:dyDescent="0.5">
      <c r="A144" s="6" t="s">
        <v>78</v>
      </c>
      <c r="B144" s="6" t="s">
        <v>279</v>
      </c>
      <c r="C144" s="6" t="s">
        <v>211</v>
      </c>
      <c r="D144" s="6">
        <f>IF(AND(ISBLANK(E144),ISBLANK(F144)),0,1)</f>
        <v>0</v>
      </c>
      <c r="G144" s="6" t="s">
        <v>430</v>
      </c>
      <c r="H144" s="6">
        <v>0</v>
      </c>
    </row>
    <row r="145" spans="1:13" x14ac:dyDescent="0.5">
      <c r="A145" s="6" t="s">
        <v>79</v>
      </c>
      <c r="B145" s="6" t="s">
        <v>279</v>
      </c>
      <c r="C145" s="6" t="s">
        <v>209</v>
      </c>
      <c r="D145" s="6">
        <f>IF(AND(ISBLANK(E145),ISBLANK(F145)),0,1)</f>
        <v>1</v>
      </c>
      <c r="F145" s="6" t="s">
        <v>279</v>
      </c>
      <c r="G145" s="6" t="s">
        <v>586</v>
      </c>
      <c r="H145" s="6">
        <v>0</v>
      </c>
      <c r="K145" s="6" t="s">
        <v>510</v>
      </c>
    </row>
    <row r="146" spans="1:13" x14ac:dyDescent="0.5">
      <c r="A146" s="6" t="s">
        <v>80</v>
      </c>
      <c r="B146" s="6" t="s">
        <v>280</v>
      </c>
      <c r="C146" s="6" t="s">
        <v>209</v>
      </c>
      <c r="D146" s="6">
        <f>IF(AND(ISBLANK(E146),ISBLANK(F146)),0,1)</f>
        <v>0</v>
      </c>
      <c r="G146" s="6" t="s">
        <v>431</v>
      </c>
      <c r="H146" s="6">
        <v>1</v>
      </c>
    </row>
    <row r="147" spans="1:13" x14ac:dyDescent="0.5">
      <c r="A147" s="6" t="s">
        <v>81</v>
      </c>
      <c r="B147" s="6" t="s">
        <v>280</v>
      </c>
      <c r="C147" s="6" t="s">
        <v>214</v>
      </c>
      <c r="D147" s="6">
        <v>0</v>
      </c>
      <c r="G147" s="6" t="s">
        <v>431</v>
      </c>
      <c r="H147" s="6">
        <v>1</v>
      </c>
      <c r="K147" s="6" t="s">
        <v>510</v>
      </c>
    </row>
    <row r="148" spans="1:13" x14ac:dyDescent="0.5">
      <c r="A148" s="16" t="s">
        <v>780</v>
      </c>
      <c r="B148" s="16" t="s">
        <v>280</v>
      </c>
      <c r="C148" s="6" t="s">
        <v>215</v>
      </c>
      <c r="D148" s="6">
        <f t="shared" ref="D148:D158" si="6">IF(AND(ISBLANK(E148),ISBLANK(F148)),0,1)</f>
        <v>1</v>
      </c>
      <c r="E148" s="6">
        <v>3070</v>
      </c>
      <c r="G148" s="6" t="s">
        <v>431</v>
      </c>
      <c r="H148" s="6">
        <v>1</v>
      </c>
      <c r="K148" s="6" t="s">
        <v>510</v>
      </c>
    </row>
    <row r="149" spans="1:13" x14ac:dyDescent="0.5">
      <c r="A149" s="6" t="s">
        <v>82</v>
      </c>
      <c r="B149" s="6" t="s">
        <v>281</v>
      </c>
      <c r="C149" s="6" t="s">
        <v>211</v>
      </c>
      <c r="D149" s="6">
        <f t="shared" si="6"/>
        <v>0</v>
      </c>
      <c r="G149" s="6" t="s">
        <v>432</v>
      </c>
      <c r="H149" s="6">
        <v>0</v>
      </c>
    </row>
    <row r="150" spans="1:13" x14ac:dyDescent="0.5">
      <c r="A150" s="7" t="s">
        <v>744</v>
      </c>
      <c r="B150" s="6" t="s">
        <v>281</v>
      </c>
      <c r="C150" s="6" t="s">
        <v>244</v>
      </c>
      <c r="D150" s="6">
        <f t="shared" si="6"/>
        <v>1</v>
      </c>
      <c r="E150" s="6">
        <v>3100</v>
      </c>
      <c r="G150" s="6" t="s">
        <v>432</v>
      </c>
      <c r="H150" s="6">
        <v>0</v>
      </c>
      <c r="I150" s="8" t="s">
        <v>501</v>
      </c>
      <c r="K150" s="6" t="s">
        <v>502</v>
      </c>
      <c r="L150" s="6">
        <v>912.15207120304228</v>
      </c>
      <c r="M150" s="15">
        <v>-0.97782443500000005</v>
      </c>
    </row>
    <row r="151" spans="1:13" x14ac:dyDescent="0.5">
      <c r="A151" s="7" t="s">
        <v>557</v>
      </c>
      <c r="B151" s="6" t="s">
        <v>281</v>
      </c>
      <c r="C151" s="6" t="s">
        <v>244</v>
      </c>
      <c r="D151" s="6">
        <f t="shared" si="6"/>
        <v>0</v>
      </c>
      <c r="G151" s="6" t="s">
        <v>432</v>
      </c>
      <c r="H151" s="6">
        <v>0</v>
      </c>
      <c r="I151" s="8" t="s">
        <v>501</v>
      </c>
      <c r="K151" s="6" t="s">
        <v>502</v>
      </c>
    </row>
    <row r="152" spans="1:13" x14ac:dyDescent="0.5">
      <c r="A152" s="6" t="s">
        <v>83</v>
      </c>
      <c r="B152" s="6" t="s">
        <v>282</v>
      </c>
      <c r="C152" s="6" t="s">
        <v>211</v>
      </c>
      <c r="D152" s="6">
        <f t="shared" si="6"/>
        <v>1</v>
      </c>
      <c r="F152" s="6" t="s">
        <v>282</v>
      </c>
      <c r="G152" s="6" t="s">
        <v>589</v>
      </c>
      <c r="H152" s="6">
        <v>1</v>
      </c>
      <c r="K152" s="6" t="s">
        <v>511</v>
      </c>
      <c r="L152" s="6">
        <v>1594510</v>
      </c>
    </row>
    <row r="153" spans="1:13" x14ac:dyDescent="0.5">
      <c r="A153" s="6" t="s">
        <v>742</v>
      </c>
      <c r="D153" s="6">
        <f t="shared" si="6"/>
        <v>1</v>
      </c>
      <c r="F153" s="6" t="s">
        <v>282</v>
      </c>
      <c r="G153" s="6" t="str">
        <f>VLOOKUP(F153,[1]EAG_Opp_kenmerken_20200218!$A:$B,2,FALSE)</f>
        <v>Nieuwe Keverdijksche Polder en Hilversumse Bovenmeent, Meerlanden, Landbouw ZO</v>
      </c>
      <c r="H153" s="6">
        <v>1</v>
      </c>
      <c r="K153" s="11" t="s">
        <v>508</v>
      </c>
    </row>
    <row r="154" spans="1:13" x14ac:dyDescent="0.5">
      <c r="A154" s="6" t="s">
        <v>84</v>
      </c>
      <c r="B154" s="6" t="s">
        <v>283</v>
      </c>
      <c r="C154" s="6" t="s">
        <v>209</v>
      </c>
      <c r="D154" s="6">
        <f t="shared" si="6"/>
        <v>1</v>
      </c>
      <c r="F154" s="6" t="s">
        <v>516</v>
      </c>
      <c r="G154" s="6" t="s">
        <v>589</v>
      </c>
      <c r="H154" s="6">
        <v>1</v>
      </c>
      <c r="K154" s="6" t="s">
        <v>511</v>
      </c>
      <c r="L154" s="6">
        <v>871799</v>
      </c>
    </row>
    <row r="155" spans="1:13" x14ac:dyDescent="0.5">
      <c r="A155" s="7" t="s">
        <v>741</v>
      </c>
      <c r="D155" s="6">
        <f t="shared" si="6"/>
        <v>1</v>
      </c>
      <c r="E155" s="6">
        <v>3110</v>
      </c>
      <c r="G155" s="6" t="s">
        <v>743</v>
      </c>
      <c r="I155" s="8"/>
      <c r="K155" s="11" t="s">
        <v>508</v>
      </c>
    </row>
    <row r="156" spans="1:13" x14ac:dyDescent="0.5">
      <c r="A156" s="6" t="s">
        <v>85</v>
      </c>
      <c r="B156" s="6" t="s">
        <v>284</v>
      </c>
      <c r="C156" s="6" t="s">
        <v>211</v>
      </c>
      <c r="D156" s="6">
        <f t="shared" si="6"/>
        <v>1</v>
      </c>
      <c r="F156" s="6" t="s">
        <v>284</v>
      </c>
      <c r="G156" s="6" t="s">
        <v>590</v>
      </c>
      <c r="H156" s="6">
        <v>1</v>
      </c>
      <c r="K156" s="6" t="s">
        <v>508</v>
      </c>
    </row>
    <row r="157" spans="1:13" x14ac:dyDescent="0.5">
      <c r="A157" s="6" t="s">
        <v>86</v>
      </c>
      <c r="B157" s="6" t="s">
        <v>285</v>
      </c>
      <c r="C157" s="6" t="s">
        <v>211</v>
      </c>
      <c r="D157" s="6">
        <f t="shared" si="6"/>
        <v>0</v>
      </c>
      <c r="G157" s="6" t="s">
        <v>433</v>
      </c>
      <c r="H157" s="6">
        <v>0</v>
      </c>
    </row>
    <row r="158" spans="1:13" x14ac:dyDescent="0.5">
      <c r="A158" s="16" t="s">
        <v>781</v>
      </c>
      <c r="B158" s="16" t="s">
        <v>285</v>
      </c>
      <c r="C158" s="6" t="s">
        <v>209</v>
      </c>
      <c r="D158" s="6">
        <f t="shared" si="6"/>
        <v>1</v>
      </c>
      <c r="E158" s="6">
        <v>3200</v>
      </c>
      <c r="G158" s="6" t="s">
        <v>433</v>
      </c>
      <c r="H158" s="6">
        <v>0</v>
      </c>
      <c r="K158" s="6" t="s">
        <v>499</v>
      </c>
    </row>
    <row r="159" spans="1:13" x14ac:dyDescent="0.5">
      <c r="A159" s="16" t="s">
        <v>782</v>
      </c>
      <c r="B159" s="16" t="s">
        <v>285</v>
      </c>
      <c r="C159" s="6" t="s">
        <v>854</v>
      </c>
      <c r="D159" s="6">
        <v>1</v>
      </c>
      <c r="E159" s="6">
        <v>3200</v>
      </c>
      <c r="G159" s="6" t="s">
        <v>855</v>
      </c>
      <c r="H159" s="6">
        <v>0</v>
      </c>
      <c r="K159" s="6" t="s">
        <v>499</v>
      </c>
    </row>
    <row r="160" spans="1:13" x14ac:dyDescent="0.5">
      <c r="A160" s="6" t="s">
        <v>87</v>
      </c>
      <c r="B160" s="6" t="s">
        <v>285</v>
      </c>
      <c r="C160" s="6" t="s">
        <v>240</v>
      </c>
      <c r="D160" s="6">
        <v>0</v>
      </c>
      <c r="G160" s="6" t="s">
        <v>433</v>
      </c>
      <c r="H160" s="6">
        <v>0</v>
      </c>
      <c r="K160" s="6" t="s">
        <v>499</v>
      </c>
      <c r="L160" s="6">
        <v>1598.3443727807849</v>
      </c>
      <c r="M160" s="6">
        <v>-16.794208659999999</v>
      </c>
    </row>
    <row r="161" spans="1:13" x14ac:dyDescent="0.5">
      <c r="A161" s="6" t="s">
        <v>88</v>
      </c>
      <c r="B161" s="6" t="s">
        <v>286</v>
      </c>
      <c r="C161" s="6" t="s">
        <v>211</v>
      </c>
      <c r="D161" s="6">
        <f>IF(AND(ISBLANK(E161),ISBLANK(F161)),0,1)</f>
        <v>0</v>
      </c>
      <c r="G161" s="6" t="s">
        <v>434</v>
      </c>
      <c r="H161" s="6">
        <v>0</v>
      </c>
    </row>
    <row r="162" spans="1:13" x14ac:dyDescent="0.5">
      <c r="A162" s="6" t="s">
        <v>89</v>
      </c>
      <c r="B162" s="6" t="s">
        <v>286</v>
      </c>
      <c r="C162" s="6" t="s">
        <v>209</v>
      </c>
      <c r="D162" s="6">
        <f>IF(AND(ISBLANK(E162),ISBLANK(F162)),0,1)</f>
        <v>1</v>
      </c>
      <c r="F162" s="6" t="s">
        <v>286</v>
      </c>
      <c r="G162" s="6" t="s">
        <v>591</v>
      </c>
      <c r="H162" s="6">
        <v>0</v>
      </c>
      <c r="K162" s="6" t="s">
        <v>496</v>
      </c>
      <c r="L162" s="6">
        <v>992.48436294986539</v>
      </c>
      <c r="M162" s="6">
        <v>-1.087510771</v>
      </c>
    </row>
    <row r="163" spans="1:13" x14ac:dyDescent="0.5">
      <c r="A163" s="6" t="s">
        <v>90</v>
      </c>
      <c r="B163" s="6" t="s">
        <v>287</v>
      </c>
      <c r="C163" s="6" t="s">
        <v>288</v>
      </c>
      <c r="D163" s="6">
        <f>IF(AND(ISBLANK(E163),ISBLANK(F163)),0,1)</f>
        <v>0</v>
      </c>
      <c r="G163" s="6" t="s">
        <v>562</v>
      </c>
      <c r="H163" s="6">
        <v>0</v>
      </c>
      <c r="K163" s="6" t="s">
        <v>496</v>
      </c>
    </row>
    <row r="164" spans="1:13" x14ac:dyDescent="0.5">
      <c r="A164" s="6" t="s">
        <v>90</v>
      </c>
      <c r="B164" s="6" t="s">
        <v>287</v>
      </c>
      <c r="C164" s="6" t="s">
        <v>288</v>
      </c>
      <c r="D164" s="6">
        <f>IF(AND(ISBLANK(E164),ISBLANK(F164)),0,1)</f>
        <v>0</v>
      </c>
      <c r="G164" s="6" t="s">
        <v>562</v>
      </c>
      <c r="H164" s="6">
        <v>0</v>
      </c>
      <c r="K164" s="6" t="s">
        <v>496</v>
      </c>
    </row>
    <row r="165" spans="1:13" x14ac:dyDescent="0.5">
      <c r="A165" s="6" t="s">
        <v>748</v>
      </c>
      <c r="B165" s="9" t="s">
        <v>734</v>
      </c>
      <c r="C165" s="6" t="s">
        <v>209</v>
      </c>
      <c r="D165" s="6">
        <v>0</v>
      </c>
      <c r="G165" s="6" t="s">
        <v>772</v>
      </c>
      <c r="H165" s="6">
        <v>0</v>
      </c>
      <c r="I165" s="6" t="s">
        <v>486</v>
      </c>
      <c r="K165" s="6" t="s">
        <v>496</v>
      </c>
      <c r="L165" s="6">
        <v>992.48436294986539</v>
      </c>
      <c r="M165" s="6" t="e">
        <v>#N/A</v>
      </c>
    </row>
    <row r="166" spans="1:13" x14ac:dyDescent="0.5">
      <c r="A166" s="6" t="s">
        <v>748</v>
      </c>
      <c r="B166" s="9" t="s">
        <v>734</v>
      </c>
      <c r="C166" s="6" t="s">
        <v>209</v>
      </c>
      <c r="D166" s="6">
        <v>0</v>
      </c>
      <c r="G166" s="6" t="s">
        <v>772</v>
      </c>
      <c r="H166" s="6">
        <v>0</v>
      </c>
      <c r="I166" s="6" t="s">
        <v>486</v>
      </c>
      <c r="K166" s="6" t="s">
        <v>496</v>
      </c>
      <c r="L166" s="6">
        <v>526.99610615259769</v>
      </c>
      <c r="M166" s="6">
        <v>-1.087510771</v>
      </c>
    </row>
    <row r="167" spans="1:13" x14ac:dyDescent="0.5">
      <c r="A167" s="16" t="s">
        <v>783</v>
      </c>
      <c r="B167" s="16" t="s">
        <v>734</v>
      </c>
      <c r="C167" s="9" t="s">
        <v>737</v>
      </c>
      <c r="D167" s="6">
        <v>0</v>
      </c>
    </row>
    <row r="168" spans="1:13" x14ac:dyDescent="0.5">
      <c r="A168" s="16" t="s">
        <v>784</v>
      </c>
      <c r="B168" s="16" t="s">
        <v>734</v>
      </c>
      <c r="C168" s="6" t="s">
        <v>214</v>
      </c>
      <c r="D168" s="6">
        <f t="shared" ref="D168:D179" si="7">IF(AND(ISBLANK(E168),ISBLANK(F168)),0,1)</f>
        <v>1</v>
      </c>
      <c r="F168" s="6" t="s">
        <v>286</v>
      </c>
      <c r="G168" s="6" t="s">
        <v>772</v>
      </c>
      <c r="H168" s="6">
        <v>0</v>
      </c>
      <c r="I168" s="6" t="s">
        <v>486</v>
      </c>
      <c r="K168" s="6" t="s">
        <v>496</v>
      </c>
      <c r="L168" s="6">
        <v>526.99610615259769</v>
      </c>
      <c r="M168" s="6">
        <v>-1.087510771</v>
      </c>
    </row>
    <row r="169" spans="1:13" x14ac:dyDescent="0.5">
      <c r="A169" s="16" t="s">
        <v>784</v>
      </c>
      <c r="B169" s="16" t="s">
        <v>734</v>
      </c>
      <c r="C169" s="6" t="s">
        <v>214</v>
      </c>
      <c r="D169" s="6">
        <f t="shared" si="7"/>
        <v>1</v>
      </c>
      <c r="F169" s="6" t="s">
        <v>289</v>
      </c>
      <c r="G169" s="6" t="s">
        <v>772</v>
      </c>
      <c r="H169" s="6">
        <v>0</v>
      </c>
      <c r="I169" s="6" t="s">
        <v>486</v>
      </c>
      <c r="K169" s="6" t="s">
        <v>496</v>
      </c>
      <c r="L169" s="6">
        <v>526.99610615259769</v>
      </c>
      <c r="M169" s="6">
        <v>-1.087510771</v>
      </c>
    </row>
    <row r="170" spans="1:13" x14ac:dyDescent="0.5">
      <c r="A170" s="9" t="s">
        <v>751</v>
      </c>
      <c r="B170" s="9" t="s">
        <v>734</v>
      </c>
      <c r="C170" s="9" t="s">
        <v>737</v>
      </c>
      <c r="D170" s="6">
        <f t="shared" si="7"/>
        <v>1</v>
      </c>
      <c r="F170" s="6" t="s">
        <v>286</v>
      </c>
      <c r="G170" s="6" t="s">
        <v>856</v>
      </c>
      <c r="H170" s="6">
        <v>0</v>
      </c>
      <c r="I170" s="6" t="s">
        <v>486</v>
      </c>
      <c r="K170" s="6" t="s">
        <v>496</v>
      </c>
      <c r="L170" s="6">
        <v>992.48436294986539</v>
      </c>
      <c r="M170" s="6">
        <v>-1.087510771</v>
      </c>
    </row>
    <row r="171" spans="1:13" x14ac:dyDescent="0.5">
      <c r="A171" s="9" t="s">
        <v>751</v>
      </c>
      <c r="B171" s="9" t="s">
        <v>734</v>
      </c>
      <c r="C171" s="9" t="s">
        <v>737</v>
      </c>
      <c r="D171" s="6">
        <f t="shared" si="7"/>
        <v>1</v>
      </c>
      <c r="F171" s="6" t="s">
        <v>289</v>
      </c>
      <c r="G171" s="6" t="s">
        <v>856</v>
      </c>
      <c r="H171" s="6">
        <v>0</v>
      </c>
      <c r="I171" s="6" t="s">
        <v>486</v>
      </c>
      <c r="K171" s="6" t="s">
        <v>496</v>
      </c>
      <c r="L171" s="6">
        <v>526.99610615259769</v>
      </c>
      <c r="M171" s="6">
        <v>-1.087510771</v>
      </c>
    </row>
    <row r="172" spans="1:13" x14ac:dyDescent="0.5">
      <c r="A172" s="6" t="s">
        <v>91</v>
      </c>
      <c r="B172" s="6" t="s">
        <v>289</v>
      </c>
      <c r="C172" s="6" t="s">
        <v>211</v>
      </c>
      <c r="D172" s="6">
        <f t="shared" si="7"/>
        <v>0</v>
      </c>
      <c r="G172" s="6" t="s">
        <v>435</v>
      </c>
      <c r="H172" s="6">
        <v>0</v>
      </c>
    </row>
    <row r="173" spans="1:13" x14ac:dyDescent="0.5">
      <c r="A173" s="6" t="s">
        <v>92</v>
      </c>
      <c r="B173" s="6" t="s">
        <v>289</v>
      </c>
      <c r="C173" s="6" t="s">
        <v>209</v>
      </c>
      <c r="D173" s="6">
        <f t="shared" si="7"/>
        <v>1</v>
      </c>
      <c r="F173" s="6" t="s">
        <v>289</v>
      </c>
      <c r="G173" s="6" t="s">
        <v>593</v>
      </c>
      <c r="H173" s="6">
        <v>0</v>
      </c>
      <c r="K173" s="6" t="s">
        <v>496</v>
      </c>
      <c r="L173" s="6">
        <v>526.99610615259769</v>
      </c>
      <c r="M173" s="6">
        <v>-1.0702154109999999</v>
      </c>
    </row>
    <row r="174" spans="1:13" x14ac:dyDescent="0.5">
      <c r="A174" s="6" t="s">
        <v>93</v>
      </c>
      <c r="B174" s="6" t="s">
        <v>290</v>
      </c>
      <c r="C174" s="6" t="s">
        <v>211</v>
      </c>
      <c r="D174" s="6">
        <f t="shared" si="7"/>
        <v>0</v>
      </c>
      <c r="G174" s="6" t="s">
        <v>436</v>
      </c>
      <c r="H174" s="6">
        <v>1</v>
      </c>
    </row>
    <row r="175" spans="1:13" x14ac:dyDescent="0.5">
      <c r="A175" s="6" t="s">
        <v>94</v>
      </c>
      <c r="B175" s="6" t="s">
        <v>290</v>
      </c>
      <c r="C175" s="6" t="s">
        <v>209</v>
      </c>
      <c r="D175" s="6">
        <f t="shared" si="7"/>
        <v>1</v>
      </c>
      <c r="F175" s="6" t="s">
        <v>290</v>
      </c>
      <c r="G175" s="6" t="s">
        <v>594</v>
      </c>
      <c r="H175" s="6">
        <v>1</v>
      </c>
      <c r="K175" s="6" t="s">
        <v>508</v>
      </c>
    </row>
    <row r="176" spans="1:13" x14ac:dyDescent="0.5">
      <c r="A176" s="6" t="s">
        <v>95</v>
      </c>
      <c r="B176" s="6" t="s">
        <v>291</v>
      </c>
      <c r="C176" s="6" t="s">
        <v>211</v>
      </c>
      <c r="D176" s="6">
        <f t="shared" si="7"/>
        <v>1</v>
      </c>
      <c r="E176" s="6">
        <v>3210</v>
      </c>
      <c r="G176" s="6" t="s">
        <v>437</v>
      </c>
      <c r="H176" s="6">
        <v>1</v>
      </c>
      <c r="K176" s="6" t="s">
        <v>510</v>
      </c>
    </row>
    <row r="177" spans="1:13" x14ac:dyDescent="0.5">
      <c r="A177" s="6" t="s">
        <v>544</v>
      </c>
      <c r="B177" s="6" t="s">
        <v>291</v>
      </c>
      <c r="C177" s="6" t="s">
        <v>209</v>
      </c>
      <c r="D177" s="6">
        <f t="shared" si="7"/>
        <v>0</v>
      </c>
    </row>
    <row r="178" spans="1:13" x14ac:dyDescent="0.5">
      <c r="A178" s="6" t="s">
        <v>545</v>
      </c>
      <c r="B178" s="6" t="s">
        <v>291</v>
      </c>
      <c r="C178" s="6" t="s">
        <v>214</v>
      </c>
      <c r="D178" s="6">
        <f t="shared" si="7"/>
        <v>0</v>
      </c>
    </row>
    <row r="179" spans="1:13" x14ac:dyDescent="0.5">
      <c r="A179" s="6" t="s">
        <v>97</v>
      </c>
      <c r="B179" s="6" t="s">
        <v>388</v>
      </c>
      <c r="C179" s="6" t="s">
        <v>293</v>
      </c>
      <c r="D179" s="6">
        <f t="shared" si="7"/>
        <v>1</v>
      </c>
      <c r="F179" s="6" t="s">
        <v>388</v>
      </c>
      <c r="G179" s="6" t="s">
        <v>595</v>
      </c>
      <c r="H179" s="6">
        <v>1</v>
      </c>
      <c r="K179" s="6" t="s">
        <v>510</v>
      </c>
    </row>
    <row r="180" spans="1:13" x14ac:dyDescent="0.5">
      <c r="A180" s="6" t="s">
        <v>96</v>
      </c>
      <c r="B180" s="6" t="s">
        <v>292</v>
      </c>
      <c r="C180" s="6" t="s">
        <v>211</v>
      </c>
      <c r="D180" s="6">
        <v>0</v>
      </c>
      <c r="G180" s="6" t="s">
        <v>438</v>
      </c>
      <c r="H180" s="6">
        <v>1</v>
      </c>
      <c r="K180" s="6" t="s">
        <v>510</v>
      </c>
    </row>
    <row r="181" spans="1:13" x14ac:dyDescent="0.5">
      <c r="A181" s="16" t="s">
        <v>785</v>
      </c>
      <c r="B181" s="16" t="s">
        <v>292</v>
      </c>
      <c r="C181" s="6" t="s">
        <v>209</v>
      </c>
      <c r="D181" s="6">
        <f t="shared" ref="D181:D190" si="8">IF(AND(ISBLANK(E181),ISBLANK(F181)),0,1)</f>
        <v>1</v>
      </c>
      <c r="E181" s="6">
        <v>3220</v>
      </c>
      <c r="G181" s="6" t="s">
        <v>438</v>
      </c>
      <c r="H181" s="6">
        <v>1</v>
      </c>
      <c r="K181" s="6" t="s">
        <v>510</v>
      </c>
    </row>
    <row r="182" spans="1:13" x14ac:dyDescent="0.5">
      <c r="A182" s="6" t="s">
        <v>108</v>
      </c>
      <c r="B182" s="6" t="s">
        <v>300</v>
      </c>
      <c r="C182" s="6" t="s">
        <v>302</v>
      </c>
      <c r="D182" s="6">
        <f t="shared" si="8"/>
        <v>1</v>
      </c>
      <c r="F182" s="6" t="s">
        <v>300</v>
      </c>
      <c r="G182" s="6" t="s">
        <v>598</v>
      </c>
      <c r="H182" s="6">
        <v>0</v>
      </c>
      <c r="I182" s="6" t="s">
        <v>732</v>
      </c>
      <c r="K182" s="6" t="s">
        <v>496</v>
      </c>
      <c r="L182" s="6">
        <v>509.02196298391681</v>
      </c>
    </row>
    <row r="183" spans="1:13" x14ac:dyDescent="0.5">
      <c r="A183" s="6" t="s">
        <v>98</v>
      </c>
      <c r="B183" s="6" t="s">
        <v>294</v>
      </c>
      <c r="C183" s="6" t="s">
        <v>211</v>
      </c>
      <c r="D183" s="6">
        <f t="shared" si="8"/>
        <v>0</v>
      </c>
      <c r="G183" s="6" t="s">
        <v>439</v>
      </c>
      <c r="H183" s="6">
        <v>0</v>
      </c>
    </row>
    <row r="184" spans="1:13" x14ac:dyDescent="0.5">
      <c r="A184" s="6" t="s">
        <v>99</v>
      </c>
      <c r="B184" s="6" t="s">
        <v>294</v>
      </c>
      <c r="C184" s="6" t="s">
        <v>244</v>
      </c>
      <c r="D184" s="6">
        <f t="shared" si="8"/>
        <v>1</v>
      </c>
      <c r="F184" s="6" t="s">
        <v>294</v>
      </c>
      <c r="G184" s="6" t="s">
        <v>613</v>
      </c>
      <c r="H184" s="6">
        <v>0</v>
      </c>
      <c r="I184" s="6" t="s">
        <v>730</v>
      </c>
      <c r="K184" s="6" t="s">
        <v>496</v>
      </c>
      <c r="L184" s="6">
        <v>673.01320707694879</v>
      </c>
      <c r="M184" s="6">
        <v>-1.0851886129999999</v>
      </c>
    </row>
    <row r="185" spans="1:13" x14ac:dyDescent="0.5">
      <c r="A185" s="6" t="s">
        <v>100</v>
      </c>
      <c r="B185" s="6" t="s">
        <v>295</v>
      </c>
      <c r="C185" s="6" t="s">
        <v>211</v>
      </c>
      <c r="D185" s="6">
        <f t="shared" si="8"/>
        <v>0</v>
      </c>
      <c r="G185" s="6" t="s">
        <v>440</v>
      </c>
      <c r="H185" s="6">
        <v>0</v>
      </c>
    </row>
    <row r="186" spans="1:13" x14ac:dyDescent="0.5">
      <c r="A186" s="6" t="s">
        <v>101</v>
      </c>
      <c r="B186" s="6" t="s">
        <v>295</v>
      </c>
      <c r="C186" s="6" t="s">
        <v>244</v>
      </c>
      <c r="D186" s="6">
        <f t="shared" si="8"/>
        <v>1</v>
      </c>
      <c r="F186" s="6" t="s">
        <v>295</v>
      </c>
      <c r="G186" s="6" t="s">
        <v>592</v>
      </c>
      <c r="H186" s="6">
        <v>0</v>
      </c>
      <c r="I186" s="6" t="s">
        <v>489</v>
      </c>
      <c r="K186" s="6" t="s">
        <v>499</v>
      </c>
      <c r="L186" s="6">
        <v>1711.9559801583684</v>
      </c>
      <c r="M186" s="13">
        <v>-12.368171999999999</v>
      </c>
    </row>
    <row r="187" spans="1:13" x14ac:dyDescent="0.5">
      <c r="A187" s="6" t="s">
        <v>102</v>
      </c>
      <c r="B187" s="6" t="s">
        <v>296</v>
      </c>
      <c r="C187" s="6" t="s">
        <v>211</v>
      </c>
      <c r="D187" s="6">
        <f t="shared" si="8"/>
        <v>0</v>
      </c>
      <c r="G187" s="6" t="s">
        <v>441</v>
      </c>
      <c r="H187" s="6">
        <v>0</v>
      </c>
    </row>
    <row r="188" spans="1:13" x14ac:dyDescent="0.5">
      <c r="A188" s="6" t="s">
        <v>103</v>
      </c>
      <c r="B188" s="6" t="s">
        <v>296</v>
      </c>
      <c r="C188" s="6" t="s">
        <v>297</v>
      </c>
      <c r="D188" s="6">
        <f t="shared" si="8"/>
        <v>1</v>
      </c>
      <c r="F188" s="6" t="s">
        <v>296</v>
      </c>
      <c r="G188" s="6" t="s">
        <v>614</v>
      </c>
      <c r="H188" s="6">
        <v>0</v>
      </c>
      <c r="I188" s="6" t="s">
        <v>731</v>
      </c>
      <c r="K188" s="6" t="s">
        <v>496</v>
      </c>
      <c r="L188" s="6">
        <v>1053.277941476038</v>
      </c>
      <c r="M188" s="6">
        <v>-0.93115156700000001</v>
      </c>
    </row>
    <row r="189" spans="1:13" x14ac:dyDescent="0.5">
      <c r="A189" s="6" t="s">
        <v>105</v>
      </c>
      <c r="B189" s="6" t="s">
        <v>299</v>
      </c>
      <c r="C189" s="6" t="s">
        <v>211</v>
      </c>
      <c r="D189" s="6">
        <f t="shared" si="8"/>
        <v>1</v>
      </c>
      <c r="F189" s="6" t="s">
        <v>299</v>
      </c>
      <c r="G189" s="6" t="s">
        <v>597</v>
      </c>
      <c r="H189" s="6">
        <v>1</v>
      </c>
      <c r="K189" s="6" t="s">
        <v>508</v>
      </c>
    </row>
    <row r="190" spans="1:13" x14ac:dyDescent="0.5">
      <c r="A190" s="6" t="s">
        <v>104</v>
      </c>
      <c r="B190" s="6" t="s">
        <v>298</v>
      </c>
      <c r="C190" s="6" t="s">
        <v>211</v>
      </c>
      <c r="D190" s="6">
        <f t="shared" si="8"/>
        <v>0</v>
      </c>
      <c r="G190" s="6" t="s">
        <v>442</v>
      </c>
      <c r="H190" s="6">
        <v>1</v>
      </c>
    </row>
    <row r="191" spans="1:13" x14ac:dyDescent="0.5">
      <c r="A191" s="6" t="s">
        <v>106</v>
      </c>
      <c r="B191" s="6" t="s">
        <v>300</v>
      </c>
      <c r="C191" s="6" t="s">
        <v>211</v>
      </c>
      <c r="D191" s="6">
        <v>0</v>
      </c>
      <c r="G191" s="6" t="s">
        <v>598</v>
      </c>
      <c r="H191" s="6">
        <v>0</v>
      </c>
    </row>
    <row r="192" spans="1:13" x14ac:dyDescent="0.5">
      <c r="A192" s="6" t="s">
        <v>107</v>
      </c>
      <c r="B192" s="6" t="s">
        <v>301</v>
      </c>
      <c r="C192" s="6" t="s">
        <v>211</v>
      </c>
      <c r="D192" s="6">
        <v>0</v>
      </c>
      <c r="G192" s="6" t="s">
        <v>443</v>
      </c>
      <c r="H192" s="6">
        <v>0</v>
      </c>
      <c r="K192" s="6" t="s">
        <v>496</v>
      </c>
      <c r="L192" s="6">
        <v>1053.277941476038</v>
      </c>
      <c r="M192" s="6">
        <v>-0.98439878000000003</v>
      </c>
    </row>
    <row r="193" spans="1:13" x14ac:dyDescent="0.5">
      <c r="A193" s="16" t="s">
        <v>786</v>
      </c>
      <c r="B193" s="16" t="s">
        <v>301</v>
      </c>
      <c r="C193" s="6" t="s">
        <v>209</v>
      </c>
      <c r="D193" s="6">
        <f>IF(AND(ISBLANK(E193),ISBLANK(F193)),0,1)</f>
        <v>1</v>
      </c>
      <c r="E193" s="6">
        <v>3230</v>
      </c>
      <c r="G193" s="6" t="s">
        <v>443</v>
      </c>
      <c r="H193" s="6">
        <v>0</v>
      </c>
      <c r="K193" s="6" t="s">
        <v>496</v>
      </c>
      <c r="L193" s="6">
        <v>1053.277941476038</v>
      </c>
      <c r="M193" s="6">
        <v>-0.98439878000000003</v>
      </c>
    </row>
    <row r="194" spans="1:13" x14ac:dyDescent="0.5">
      <c r="A194" s="6" t="s">
        <v>109</v>
      </c>
      <c r="B194" s="6" t="s">
        <v>303</v>
      </c>
      <c r="C194" s="6" t="s">
        <v>209</v>
      </c>
      <c r="D194" s="6">
        <v>0</v>
      </c>
      <c r="G194" s="6" t="s">
        <v>444</v>
      </c>
      <c r="H194" s="6">
        <v>1</v>
      </c>
      <c r="K194" s="6" t="s">
        <v>510</v>
      </c>
    </row>
    <row r="195" spans="1:13" x14ac:dyDescent="0.5">
      <c r="A195" s="16" t="s">
        <v>787</v>
      </c>
      <c r="B195" s="16" t="s">
        <v>303</v>
      </c>
      <c r="C195" s="6" t="s">
        <v>214</v>
      </c>
      <c r="D195" s="6">
        <f>IF(AND(ISBLANK(E195),ISBLANK(F195)),0,1)</f>
        <v>1</v>
      </c>
      <c r="E195" s="6">
        <v>3240</v>
      </c>
      <c r="G195" s="6" t="s">
        <v>444</v>
      </c>
      <c r="H195" s="6">
        <v>1</v>
      </c>
      <c r="K195" s="6" t="s">
        <v>510</v>
      </c>
    </row>
    <row r="196" spans="1:13" x14ac:dyDescent="0.5">
      <c r="A196" s="6" t="s">
        <v>110</v>
      </c>
      <c r="B196" s="6" t="s">
        <v>304</v>
      </c>
      <c r="C196" s="6" t="s">
        <v>209</v>
      </c>
      <c r="D196" s="6">
        <v>0</v>
      </c>
      <c r="G196" s="6" t="s">
        <v>599</v>
      </c>
      <c r="H196" s="6">
        <v>0</v>
      </c>
      <c r="K196" s="6" t="s">
        <v>503</v>
      </c>
    </row>
    <row r="197" spans="1:13" x14ac:dyDescent="0.5">
      <c r="A197" s="16" t="s">
        <v>788</v>
      </c>
      <c r="B197" s="16" t="s">
        <v>304</v>
      </c>
      <c r="C197" s="6" t="s">
        <v>214</v>
      </c>
      <c r="D197" s="6">
        <f t="shared" ref="D197:D205" si="9">IF(AND(ISBLANK(E197),ISBLANK(F197)),0,1)</f>
        <v>1</v>
      </c>
      <c r="F197" s="6" t="s">
        <v>304</v>
      </c>
      <c r="G197" s="6" t="s">
        <v>599</v>
      </c>
      <c r="H197" s="6">
        <v>0</v>
      </c>
      <c r="K197" s="6" t="s">
        <v>503</v>
      </c>
    </row>
    <row r="198" spans="1:13" x14ac:dyDescent="0.5">
      <c r="A198" s="7" t="s">
        <v>684</v>
      </c>
      <c r="B198" s="7" t="s">
        <v>708</v>
      </c>
      <c r="C198" s="6" t="s">
        <v>211</v>
      </c>
      <c r="D198" s="6">
        <f t="shared" si="9"/>
        <v>0</v>
      </c>
      <c r="H198" s="6">
        <v>0</v>
      </c>
    </row>
    <row r="199" spans="1:13" x14ac:dyDescent="0.5">
      <c r="A199" s="7" t="s">
        <v>685</v>
      </c>
      <c r="B199" s="7" t="s">
        <v>708</v>
      </c>
      <c r="C199" s="6" t="s">
        <v>209</v>
      </c>
      <c r="D199" s="6">
        <f t="shared" si="9"/>
        <v>1</v>
      </c>
      <c r="F199" s="7" t="s">
        <v>708</v>
      </c>
      <c r="G199" s="6" t="str">
        <f>VLOOKUP(F199,[1]EAG_Opp_kenmerken_20200218!$A:$B,2,FALSE)</f>
        <v>Muyeveld, Weersloot oost</v>
      </c>
      <c r="H199" s="6">
        <v>0</v>
      </c>
      <c r="I199" s="6" t="s">
        <v>491</v>
      </c>
      <c r="K199" s="6" t="s">
        <v>503</v>
      </c>
    </row>
    <row r="200" spans="1:13" x14ac:dyDescent="0.5">
      <c r="A200" s="7" t="s">
        <v>686</v>
      </c>
      <c r="B200" s="7" t="s">
        <v>709</v>
      </c>
      <c r="C200" s="6" t="s">
        <v>211</v>
      </c>
      <c r="D200" s="6">
        <f t="shared" si="9"/>
        <v>1</v>
      </c>
      <c r="F200" s="7" t="s">
        <v>709</v>
      </c>
      <c r="G200" s="6" t="str">
        <f>VLOOKUP(F200,[1]EAG_Opp_kenmerken_20200218!$A:$B,2,FALSE)</f>
        <v>Muyeveld, Weersloot west</v>
      </c>
      <c r="H200" s="6">
        <v>0</v>
      </c>
      <c r="I200" s="6" t="s">
        <v>491</v>
      </c>
      <c r="K200" s="6" t="s">
        <v>503</v>
      </c>
    </row>
    <row r="201" spans="1:13" x14ac:dyDescent="0.5">
      <c r="A201" s="7" t="s">
        <v>687</v>
      </c>
      <c r="B201" s="7" t="s">
        <v>710</v>
      </c>
      <c r="C201" s="6" t="s">
        <v>211</v>
      </c>
      <c r="D201" s="6">
        <f t="shared" si="9"/>
        <v>0</v>
      </c>
      <c r="H201" s="6">
        <v>0</v>
      </c>
    </row>
    <row r="202" spans="1:13" x14ac:dyDescent="0.5">
      <c r="A202" s="7" t="s">
        <v>688</v>
      </c>
      <c r="B202" s="7" t="s">
        <v>710</v>
      </c>
      <c r="C202" s="6" t="s">
        <v>209</v>
      </c>
      <c r="D202" s="6">
        <f t="shared" si="9"/>
        <v>1</v>
      </c>
      <c r="F202" s="7" t="s">
        <v>710</v>
      </c>
      <c r="G202" s="6" t="str">
        <f>VLOOKUP(F202,[1]EAG_Opp_kenmerken_20200218!$A:$B,2,FALSE)</f>
        <v>Muyeveld, Oostelijke Drecht noord</v>
      </c>
      <c r="H202" s="6">
        <v>0</v>
      </c>
      <c r="I202" s="6" t="s">
        <v>491</v>
      </c>
      <c r="K202" s="6" t="s">
        <v>503</v>
      </c>
    </row>
    <row r="203" spans="1:13" x14ac:dyDescent="0.5">
      <c r="A203" s="7" t="s">
        <v>689</v>
      </c>
      <c r="B203" s="7" t="s">
        <v>711</v>
      </c>
      <c r="C203" s="6" t="s">
        <v>211</v>
      </c>
      <c r="D203" s="6">
        <f t="shared" si="9"/>
        <v>1</v>
      </c>
      <c r="F203" s="7" t="s">
        <v>711</v>
      </c>
      <c r="G203" s="6" t="str">
        <f>VLOOKUP(F203,[1]EAG_Opp_kenmerken_20200218!$A:$B,2,FALSE)</f>
        <v>Muyeveld, Oostelijke Drecht zuid</v>
      </c>
      <c r="H203" s="6">
        <v>0</v>
      </c>
      <c r="I203" s="6" t="s">
        <v>491</v>
      </c>
      <c r="K203" s="6" t="s">
        <v>503</v>
      </c>
    </row>
    <row r="204" spans="1:13" x14ac:dyDescent="0.5">
      <c r="A204" s="7" t="s">
        <v>690</v>
      </c>
      <c r="B204" s="7" t="s">
        <v>712</v>
      </c>
      <c r="C204" s="6" t="s">
        <v>211</v>
      </c>
      <c r="D204" s="6">
        <f t="shared" si="9"/>
        <v>1</v>
      </c>
      <c r="F204" s="7" t="s">
        <v>712</v>
      </c>
      <c r="G204" s="6" t="str">
        <f>VLOOKUP(F204,[1]EAG_Opp_kenmerken_20200218!$A:$B,2,FALSE)</f>
        <v>Muyeveld, De Ster noord</v>
      </c>
      <c r="H204" s="6">
        <v>0</v>
      </c>
      <c r="K204" s="6" t="s">
        <v>510</v>
      </c>
    </row>
    <row r="205" spans="1:13" x14ac:dyDescent="0.5">
      <c r="A205" s="7" t="s">
        <v>691</v>
      </c>
      <c r="B205" s="7" t="s">
        <v>713</v>
      </c>
      <c r="C205" s="6" t="s">
        <v>211</v>
      </c>
      <c r="D205" s="6">
        <f t="shared" si="9"/>
        <v>1</v>
      </c>
      <c r="F205" s="7" t="s">
        <v>713</v>
      </c>
      <c r="G205" s="6" t="str">
        <f>VLOOKUP(F205,[1]EAG_Opp_kenmerken_20200218!$A:$B,2,FALSE)</f>
        <v>Muyeveld, De Ster zuid</v>
      </c>
      <c r="H205" s="6">
        <v>0</v>
      </c>
      <c r="K205" s="6" t="s">
        <v>510</v>
      </c>
    </row>
    <row r="206" spans="1:13" x14ac:dyDescent="0.5">
      <c r="A206" s="6" t="s">
        <v>111</v>
      </c>
      <c r="B206" s="6" t="s">
        <v>305</v>
      </c>
      <c r="C206" s="6" t="s">
        <v>211</v>
      </c>
      <c r="D206" s="6">
        <v>0</v>
      </c>
      <c r="G206" s="6" t="s">
        <v>600</v>
      </c>
      <c r="H206" s="6">
        <v>0</v>
      </c>
    </row>
    <row r="207" spans="1:13" x14ac:dyDescent="0.5">
      <c r="A207" s="6" t="s">
        <v>111</v>
      </c>
      <c r="B207" s="6" t="s">
        <v>305</v>
      </c>
      <c r="C207" s="6" t="s">
        <v>211</v>
      </c>
      <c r="D207" s="6">
        <v>0</v>
      </c>
      <c r="G207" s="6" t="s">
        <v>601</v>
      </c>
      <c r="H207" s="6">
        <v>0</v>
      </c>
    </row>
    <row r="208" spans="1:13" x14ac:dyDescent="0.5">
      <c r="A208" s="7" t="s">
        <v>692</v>
      </c>
      <c r="B208" s="7" t="s">
        <v>305</v>
      </c>
      <c r="C208" s="6" t="s">
        <v>244</v>
      </c>
      <c r="D208" s="6">
        <v>0</v>
      </c>
      <c r="H208" s="6">
        <v>0</v>
      </c>
    </row>
    <row r="209" spans="1:13" x14ac:dyDescent="0.5">
      <c r="A209" s="7" t="s">
        <v>693</v>
      </c>
      <c r="B209" s="7" t="s">
        <v>305</v>
      </c>
      <c r="C209" s="6" t="s">
        <v>701</v>
      </c>
      <c r="D209" s="6">
        <v>1</v>
      </c>
      <c r="F209" s="6" t="s">
        <v>537</v>
      </c>
      <c r="G209" s="6" t="s">
        <v>601</v>
      </c>
      <c r="H209" s="6">
        <v>0</v>
      </c>
      <c r="I209" s="6" t="s">
        <v>725</v>
      </c>
      <c r="K209" s="6" t="s">
        <v>496</v>
      </c>
      <c r="L209" s="6">
        <v>1366.5019140125637</v>
      </c>
      <c r="M209" s="6">
        <v>-1.433074371</v>
      </c>
    </row>
    <row r="210" spans="1:13" x14ac:dyDescent="0.5">
      <c r="A210" s="7" t="s">
        <v>693</v>
      </c>
      <c r="B210" s="7" t="s">
        <v>305</v>
      </c>
      <c r="C210" s="6" t="s">
        <v>701</v>
      </c>
      <c r="D210" s="6">
        <v>1</v>
      </c>
      <c r="F210" s="6" t="s">
        <v>517</v>
      </c>
      <c r="G210" s="6" t="s">
        <v>600</v>
      </c>
      <c r="H210" s="6">
        <v>0</v>
      </c>
      <c r="K210" s="6" t="s">
        <v>503</v>
      </c>
    </row>
    <row r="211" spans="1:13" x14ac:dyDescent="0.5">
      <c r="A211" s="7" t="s">
        <v>693</v>
      </c>
      <c r="B211" s="7" t="s">
        <v>305</v>
      </c>
      <c r="C211" s="6" t="s">
        <v>701</v>
      </c>
      <c r="D211" s="6">
        <f>IF(AND(ISBLANK(E211),ISBLANK(F211)),0,1)</f>
        <v>1</v>
      </c>
      <c r="F211" s="6" t="s">
        <v>708</v>
      </c>
      <c r="G211" s="6" t="s">
        <v>601</v>
      </c>
      <c r="H211" s="6">
        <v>0</v>
      </c>
      <c r="K211" s="6" t="s">
        <v>503</v>
      </c>
    </row>
    <row r="212" spans="1:13" x14ac:dyDescent="0.5">
      <c r="A212" s="6" t="s">
        <v>112</v>
      </c>
      <c r="B212" s="6" t="s">
        <v>306</v>
      </c>
      <c r="C212" s="6" t="s">
        <v>211</v>
      </c>
      <c r="D212" s="6">
        <v>0</v>
      </c>
      <c r="G212" s="6" t="s">
        <v>602</v>
      </c>
      <c r="H212" s="6">
        <v>0</v>
      </c>
    </row>
    <row r="213" spans="1:13" x14ac:dyDescent="0.5">
      <c r="A213" s="7" t="s">
        <v>694</v>
      </c>
      <c r="B213" s="7" t="s">
        <v>306</v>
      </c>
      <c r="C213" s="6" t="s">
        <v>209</v>
      </c>
      <c r="D213" s="6">
        <f>IF(AND(ISBLANK(E213),ISBLANK(F213)),0,1)</f>
        <v>1</v>
      </c>
      <c r="F213" s="6" t="s">
        <v>518</v>
      </c>
      <c r="G213" s="6" t="s">
        <v>602</v>
      </c>
      <c r="H213" s="6">
        <v>0</v>
      </c>
      <c r="I213" s="6" t="s">
        <v>726</v>
      </c>
      <c r="K213" s="6" t="s">
        <v>496</v>
      </c>
      <c r="L213" s="6">
        <v>458.80083838197157</v>
      </c>
      <c r="M213" s="6">
        <v>-0.88376249500000004</v>
      </c>
    </row>
    <row r="214" spans="1:13" x14ac:dyDescent="0.5">
      <c r="A214" s="7" t="s">
        <v>694</v>
      </c>
      <c r="B214" s="7" t="s">
        <v>306</v>
      </c>
      <c r="C214" s="6" t="s">
        <v>209</v>
      </c>
      <c r="D214" s="6">
        <f>IF(AND(ISBLANK(E214),ISBLANK(F214)),0,1)</f>
        <v>1</v>
      </c>
      <c r="F214" s="6" t="s">
        <v>538</v>
      </c>
      <c r="G214" s="6" t="s">
        <v>603</v>
      </c>
      <c r="H214" s="6">
        <v>0</v>
      </c>
      <c r="I214" s="6" t="s">
        <v>726</v>
      </c>
      <c r="K214" s="6" t="s">
        <v>496</v>
      </c>
      <c r="L214" s="6">
        <v>496.62613372636764</v>
      </c>
      <c r="M214" s="6">
        <v>-0.69758297599999997</v>
      </c>
    </row>
    <row r="215" spans="1:13" x14ac:dyDescent="0.5">
      <c r="A215" s="6" t="s">
        <v>113</v>
      </c>
      <c r="B215" s="6" t="s">
        <v>307</v>
      </c>
      <c r="C215" s="6" t="s">
        <v>211</v>
      </c>
      <c r="D215" s="6">
        <v>0</v>
      </c>
      <c r="G215" s="6" t="s">
        <v>604</v>
      </c>
      <c r="H215" s="6">
        <v>0</v>
      </c>
    </row>
    <row r="216" spans="1:13" x14ac:dyDescent="0.5">
      <c r="A216" s="7" t="s">
        <v>695</v>
      </c>
      <c r="B216" s="7" t="s">
        <v>307</v>
      </c>
      <c r="C216" s="6" t="s">
        <v>244</v>
      </c>
      <c r="D216" s="6">
        <f>IF(AND(ISBLANK(E216),ISBLANK(F216)),0,1)</f>
        <v>1</v>
      </c>
      <c r="F216" s="6" t="s">
        <v>519</v>
      </c>
      <c r="G216" s="6" t="s">
        <v>604</v>
      </c>
      <c r="H216" s="6">
        <v>0</v>
      </c>
      <c r="I216" s="6" t="s">
        <v>727</v>
      </c>
      <c r="K216" s="6" t="s">
        <v>496</v>
      </c>
      <c r="L216" s="6">
        <v>979.25166157632839</v>
      </c>
      <c r="M216" s="6">
        <v>-1.433074371</v>
      </c>
    </row>
    <row r="217" spans="1:13" x14ac:dyDescent="0.5">
      <c r="A217" s="7" t="s">
        <v>865</v>
      </c>
      <c r="B217" s="7"/>
      <c r="D217" s="6">
        <f>IF(AND(ISBLANK(E217),ISBLANK(F217)),0,1)</f>
        <v>1</v>
      </c>
      <c r="F217" s="6" t="s">
        <v>539</v>
      </c>
      <c r="G217" s="6" t="s">
        <v>605</v>
      </c>
      <c r="H217" s="6">
        <v>1</v>
      </c>
      <c r="I217" s="6" t="s">
        <v>491</v>
      </c>
      <c r="K217" s="6" t="s">
        <v>503</v>
      </c>
    </row>
    <row r="218" spans="1:13" x14ac:dyDescent="0.5">
      <c r="A218" s="6" t="s">
        <v>114</v>
      </c>
      <c r="B218" s="6" t="s">
        <v>114</v>
      </c>
      <c r="D218" s="6">
        <v>0</v>
      </c>
      <c r="G218" s="6" t="s">
        <v>600</v>
      </c>
      <c r="H218" s="6">
        <v>1</v>
      </c>
    </row>
    <row r="219" spans="1:13" x14ac:dyDescent="0.5">
      <c r="A219" s="6" t="s">
        <v>114</v>
      </c>
      <c r="B219" s="6" t="s">
        <v>114</v>
      </c>
      <c r="D219" s="6">
        <v>0</v>
      </c>
      <c r="G219" s="6" t="s">
        <v>606</v>
      </c>
      <c r="H219" s="6">
        <v>1</v>
      </c>
    </row>
    <row r="220" spans="1:13" x14ac:dyDescent="0.5">
      <c r="A220" s="6" t="s">
        <v>114</v>
      </c>
      <c r="B220" s="6" t="s">
        <v>114</v>
      </c>
      <c r="D220" s="6">
        <v>0</v>
      </c>
      <c r="G220" s="6" t="s">
        <v>607</v>
      </c>
      <c r="H220" s="6">
        <v>1</v>
      </c>
    </row>
    <row r="221" spans="1:13" x14ac:dyDescent="0.5">
      <c r="A221" s="6" t="s">
        <v>115</v>
      </c>
      <c r="B221" s="6" t="s">
        <v>308</v>
      </c>
      <c r="C221" s="6" t="s">
        <v>211</v>
      </c>
      <c r="D221" s="6">
        <f>IF(AND(ISBLANK(E221),ISBLANK(F221)),0,1)</f>
        <v>0</v>
      </c>
      <c r="G221" s="6" t="s">
        <v>445</v>
      </c>
      <c r="H221" s="6">
        <v>0</v>
      </c>
    </row>
    <row r="222" spans="1:13" x14ac:dyDescent="0.5">
      <c r="A222" s="6" t="s">
        <v>546</v>
      </c>
      <c r="B222" s="6" t="s">
        <v>308</v>
      </c>
      <c r="C222" s="6" t="s">
        <v>244</v>
      </c>
      <c r="D222" s="6">
        <v>1</v>
      </c>
      <c r="E222" s="6">
        <v>3300</v>
      </c>
      <c r="G222" s="6" t="s">
        <v>500</v>
      </c>
      <c r="H222" s="6">
        <v>0</v>
      </c>
      <c r="I222" s="8" t="s">
        <v>719</v>
      </c>
      <c r="K222" s="6" t="s">
        <v>496</v>
      </c>
      <c r="L222" s="11">
        <v>3132.1480036869266</v>
      </c>
      <c r="M222" s="6">
        <v>-2.2288161390000001</v>
      </c>
    </row>
    <row r="223" spans="1:13" x14ac:dyDescent="0.5">
      <c r="A223" s="6" t="s">
        <v>546</v>
      </c>
      <c r="B223" s="6" t="s">
        <v>308</v>
      </c>
      <c r="C223" s="6" t="s">
        <v>244</v>
      </c>
      <c r="D223" s="6">
        <v>1</v>
      </c>
      <c r="E223" s="6">
        <v>3300</v>
      </c>
      <c r="G223" s="6" t="s">
        <v>500</v>
      </c>
      <c r="H223" s="6">
        <v>0</v>
      </c>
      <c r="I223" s="8" t="s">
        <v>720</v>
      </c>
      <c r="K223" s="6" t="s">
        <v>496</v>
      </c>
      <c r="L223" s="11">
        <v>3132.1480036869266</v>
      </c>
      <c r="M223" s="6">
        <v>-2.2288161390000001</v>
      </c>
    </row>
    <row r="224" spans="1:13" x14ac:dyDescent="0.5">
      <c r="A224" s="6" t="s">
        <v>547</v>
      </c>
      <c r="B224" s="6" t="s">
        <v>308</v>
      </c>
      <c r="C224" s="6" t="s">
        <v>244</v>
      </c>
      <c r="D224" s="6">
        <v>0</v>
      </c>
      <c r="G224" s="6" t="s">
        <v>500</v>
      </c>
    </row>
    <row r="225" spans="1:15" x14ac:dyDescent="0.5">
      <c r="A225" s="16" t="s">
        <v>789</v>
      </c>
      <c r="B225" s="16" t="s">
        <v>308</v>
      </c>
      <c r="C225" s="6" t="s">
        <v>842</v>
      </c>
      <c r="D225" s="6">
        <v>0</v>
      </c>
    </row>
    <row r="226" spans="1:15" x14ac:dyDescent="0.5">
      <c r="A226" s="16" t="s">
        <v>790</v>
      </c>
      <c r="B226" s="16" t="s">
        <v>308</v>
      </c>
      <c r="C226" s="6" t="s">
        <v>554</v>
      </c>
      <c r="D226" s="6">
        <f>IF(AND(ISBLANK(#REF!),ISBLANK(F226)),0,1)</f>
        <v>1</v>
      </c>
      <c r="E226" s="6">
        <v>3300</v>
      </c>
      <c r="G226" s="6" t="s">
        <v>445</v>
      </c>
      <c r="H226" s="6">
        <v>0</v>
      </c>
      <c r="K226" s="6" t="s">
        <v>496</v>
      </c>
      <c r="L226" s="11">
        <v>3132.1480036869266</v>
      </c>
      <c r="M226" s="15">
        <v>-2.2288161390000001</v>
      </c>
    </row>
    <row r="227" spans="1:15" x14ac:dyDescent="0.5">
      <c r="A227" s="6" t="s">
        <v>116</v>
      </c>
      <c r="B227" s="6" t="s">
        <v>309</v>
      </c>
      <c r="C227" s="6" t="s">
        <v>209</v>
      </c>
      <c r="D227" s="6">
        <v>0</v>
      </c>
      <c r="G227" s="6" t="s">
        <v>608</v>
      </c>
      <c r="H227" s="6">
        <v>1</v>
      </c>
      <c r="K227" s="6" t="s">
        <v>509</v>
      </c>
    </row>
    <row r="228" spans="1:15" x14ac:dyDescent="0.5">
      <c r="A228" s="6" t="s">
        <v>872</v>
      </c>
      <c r="B228" s="6" t="s">
        <v>309</v>
      </c>
      <c r="C228" s="6" t="s">
        <v>214</v>
      </c>
      <c r="D228" s="6">
        <f>IF(AND(ISBLANK(E228),ISBLANK(F228)),0,1)</f>
        <v>1</v>
      </c>
      <c r="F228" s="6" t="s">
        <v>309</v>
      </c>
      <c r="G228" s="6" t="s">
        <v>608</v>
      </c>
      <c r="H228" s="6">
        <v>1</v>
      </c>
      <c r="K228" s="6" t="s">
        <v>509</v>
      </c>
    </row>
    <row r="229" spans="1:15" x14ac:dyDescent="0.5">
      <c r="A229" s="6" t="s">
        <v>117</v>
      </c>
      <c r="B229" s="6" t="s">
        <v>310</v>
      </c>
      <c r="C229" s="6" t="s">
        <v>209</v>
      </c>
      <c r="D229" s="6">
        <v>0</v>
      </c>
      <c r="G229" s="6" t="s">
        <v>609</v>
      </c>
      <c r="H229" s="6">
        <v>0</v>
      </c>
      <c r="K229" s="6" t="s">
        <v>520</v>
      </c>
    </row>
    <row r="230" spans="1:15" x14ac:dyDescent="0.5">
      <c r="A230" s="16" t="s">
        <v>791</v>
      </c>
      <c r="B230" s="16" t="s">
        <v>310</v>
      </c>
      <c r="C230" s="6" t="s">
        <v>214</v>
      </c>
      <c r="D230" s="6">
        <f>IF(AND(ISBLANK(E230),ISBLANK(F230)),0,1)</f>
        <v>1</v>
      </c>
      <c r="F230" s="6" t="s">
        <v>310</v>
      </c>
      <c r="G230" s="6" t="s">
        <v>609</v>
      </c>
      <c r="H230" s="6">
        <v>0</v>
      </c>
      <c r="K230" s="6" t="s">
        <v>520</v>
      </c>
    </row>
    <row r="231" spans="1:15" x14ac:dyDescent="0.5">
      <c r="A231" s="6" t="s">
        <v>119</v>
      </c>
      <c r="B231" s="6" t="s">
        <v>313</v>
      </c>
      <c r="C231" s="6" t="s">
        <v>211</v>
      </c>
      <c r="D231" s="6">
        <f>IF(AND(ISBLANK(E231),ISBLANK(F231)),0,1)</f>
        <v>0</v>
      </c>
      <c r="G231" s="6" t="s">
        <v>446</v>
      </c>
      <c r="H231" s="6">
        <v>1</v>
      </c>
    </row>
    <row r="232" spans="1:15" x14ac:dyDescent="0.5">
      <c r="A232" s="6" t="s">
        <v>120</v>
      </c>
      <c r="B232" s="6" t="s">
        <v>313</v>
      </c>
      <c r="C232" s="6" t="s">
        <v>312</v>
      </c>
      <c r="D232" s="6">
        <f>IF(AND(ISBLANK(E232),ISBLANK(F232)),0,1)</f>
        <v>0</v>
      </c>
      <c r="G232" s="6" t="s">
        <v>446</v>
      </c>
      <c r="H232" s="6">
        <v>1</v>
      </c>
    </row>
    <row r="233" spans="1:15" x14ac:dyDescent="0.5">
      <c r="A233" s="6" t="s">
        <v>118</v>
      </c>
      <c r="B233" s="6" t="s">
        <v>311</v>
      </c>
      <c r="C233" s="6" t="s">
        <v>312</v>
      </c>
      <c r="D233" s="6">
        <v>0</v>
      </c>
      <c r="G233" s="6" t="s">
        <v>446</v>
      </c>
      <c r="H233" s="6">
        <v>0</v>
      </c>
    </row>
    <row r="234" spans="1:15" x14ac:dyDescent="0.5">
      <c r="A234" s="7" t="s">
        <v>696</v>
      </c>
      <c r="B234" s="7" t="s">
        <v>714</v>
      </c>
      <c r="C234" s="6" t="s">
        <v>312</v>
      </c>
      <c r="D234" s="6">
        <f>IF(AND(ISBLANK(E234),ISBLANK(F234)),0,1)</f>
        <v>1</v>
      </c>
      <c r="E234" s="6">
        <v>3302</v>
      </c>
      <c r="G234" s="6" t="s">
        <v>770</v>
      </c>
      <c r="H234" s="6">
        <v>0</v>
      </c>
      <c r="I234" s="8" t="s">
        <v>721</v>
      </c>
      <c r="K234" s="6" t="s">
        <v>503</v>
      </c>
    </row>
    <row r="235" spans="1:15" x14ac:dyDescent="0.5">
      <c r="A235" s="6" t="s">
        <v>121</v>
      </c>
      <c r="B235" s="6" t="s">
        <v>314</v>
      </c>
      <c r="C235" s="6" t="s">
        <v>209</v>
      </c>
      <c r="D235" s="6">
        <v>0</v>
      </c>
      <c r="G235" s="6" t="s">
        <v>610</v>
      </c>
      <c r="H235" s="6">
        <v>1</v>
      </c>
      <c r="K235" s="6" t="s">
        <v>508</v>
      </c>
    </row>
    <row r="236" spans="1:15" x14ac:dyDescent="0.5">
      <c r="A236" s="6" t="s">
        <v>873</v>
      </c>
      <c r="B236" s="6" t="s">
        <v>314</v>
      </c>
      <c r="C236" s="6" t="s">
        <v>214</v>
      </c>
      <c r="D236" s="6">
        <f>IF(AND(ISBLANK(E236),ISBLANK(F236)),0,1)</f>
        <v>1</v>
      </c>
      <c r="F236" s="6" t="s">
        <v>314</v>
      </c>
      <c r="G236" s="6" t="s">
        <v>610</v>
      </c>
      <c r="H236" s="6">
        <v>1</v>
      </c>
      <c r="K236" s="6" t="s">
        <v>508</v>
      </c>
    </row>
    <row r="237" spans="1:15" x14ac:dyDescent="0.5">
      <c r="A237" s="6" t="s">
        <v>122</v>
      </c>
      <c r="B237" s="6" t="s">
        <v>315</v>
      </c>
      <c r="C237" s="6" t="s">
        <v>209</v>
      </c>
      <c r="D237" s="6">
        <f>IF(AND(ISBLANK(E237),ISBLANK(F237)),0,1)</f>
        <v>1</v>
      </c>
      <c r="E237" s="6">
        <v>3311</v>
      </c>
      <c r="G237" s="6" t="s">
        <v>447</v>
      </c>
      <c r="H237" s="6">
        <v>1</v>
      </c>
      <c r="K237" s="6" t="s">
        <v>508</v>
      </c>
    </row>
    <row r="238" spans="1:15" x14ac:dyDescent="0.5">
      <c r="A238" s="6" t="s">
        <v>752</v>
      </c>
      <c r="D238" s="6">
        <f>IF(AND(ISBLANK(E238),ISBLANK(F238)),0,1)</f>
        <v>1</v>
      </c>
      <c r="F238" s="6" t="s">
        <v>755</v>
      </c>
      <c r="G238" s="6" t="s">
        <v>758</v>
      </c>
      <c r="I238" s="11" t="s">
        <v>530</v>
      </c>
    </row>
    <row r="239" spans="1:15" x14ac:dyDescent="0.5">
      <c r="A239" s="6" t="s">
        <v>752</v>
      </c>
      <c r="D239" s="6">
        <f>IF(AND(ISBLANK(E239),ISBLANK(F239)),0,1)</f>
        <v>1</v>
      </c>
      <c r="F239" s="6" t="s">
        <v>757</v>
      </c>
      <c r="G239" s="6" t="s">
        <v>758</v>
      </c>
    </row>
    <row r="240" spans="1:15" x14ac:dyDescent="0.5">
      <c r="A240" s="16" t="s">
        <v>792</v>
      </c>
      <c r="B240" s="16" t="s">
        <v>843</v>
      </c>
      <c r="C240" s="6" t="s">
        <v>211</v>
      </c>
      <c r="D240" s="6">
        <v>0</v>
      </c>
      <c r="G240" t="s">
        <v>858</v>
      </c>
      <c r="K240" s="6" t="s">
        <v>510</v>
      </c>
      <c r="O240"/>
    </row>
    <row r="241" spans="1:15" x14ac:dyDescent="0.5">
      <c r="A241" s="16" t="s">
        <v>793</v>
      </c>
      <c r="B241" s="16" t="s">
        <v>843</v>
      </c>
      <c r="C241" s="6" t="s">
        <v>209</v>
      </c>
      <c r="D241" s="6">
        <v>1</v>
      </c>
      <c r="F241" s="6" t="s">
        <v>755</v>
      </c>
      <c r="G241" t="s">
        <v>858</v>
      </c>
      <c r="H241" s="6">
        <v>1</v>
      </c>
      <c r="K241" s="6" t="s">
        <v>510</v>
      </c>
      <c r="O241"/>
    </row>
    <row r="242" spans="1:15" x14ac:dyDescent="0.5">
      <c r="A242" s="16" t="s">
        <v>793</v>
      </c>
      <c r="B242" s="16" t="s">
        <v>843</v>
      </c>
      <c r="C242" s="6" t="s">
        <v>209</v>
      </c>
      <c r="D242" s="6">
        <v>1</v>
      </c>
      <c r="F242" s="6" t="s">
        <v>757</v>
      </c>
      <c r="G242" t="s">
        <v>858</v>
      </c>
      <c r="H242" s="6">
        <v>1</v>
      </c>
      <c r="K242" s="6" t="s">
        <v>510</v>
      </c>
      <c r="O242"/>
    </row>
    <row r="243" spans="1:15" x14ac:dyDescent="0.5">
      <c r="A243" s="16" t="s">
        <v>794</v>
      </c>
      <c r="B243" s="16" t="s">
        <v>756</v>
      </c>
      <c r="C243" s="6" t="s">
        <v>211</v>
      </c>
      <c r="D243" s="6">
        <v>0</v>
      </c>
      <c r="G243" t="s">
        <v>859</v>
      </c>
      <c r="K243" s="6" t="s">
        <v>510</v>
      </c>
      <c r="O243"/>
    </row>
    <row r="244" spans="1:15" x14ac:dyDescent="0.5">
      <c r="A244" s="16" t="s">
        <v>795</v>
      </c>
      <c r="B244" s="16" t="s">
        <v>756</v>
      </c>
      <c r="C244" s="6" t="s">
        <v>209</v>
      </c>
      <c r="D244" s="6">
        <v>1</v>
      </c>
      <c r="F244" s="16" t="s">
        <v>756</v>
      </c>
      <c r="G244" t="s">
        <v>859</v>
      </c>
      <c r="H244" s="6">
        <v>1</v>
      </c>
      <c r="K244" s="6" t="s">
        <v>510</v>
      </c>
      <c r="O244"/>
    </row>
    <row r="245" spans="1:15" x14ac:dyDescent="0.5">
      <c r="A245" s="6" t="s">
        <v>753</v>
      </c>
      <c r="D245" s="6">
        <f>IF(AND(ISBLANK(E245),ISBLANK(F245)),0,1)</f>
        <v>1</v>
      </c>
      <c r="F245" s="6" t="s">
        <v>756</v>
      </c>
      <c r="G245" s="6" t="s">
        <v>759</v>
      </c>
      <c r="I245" s="11" t="s">
        <v>530</v>
      </c>
      <c r="K245" s="6" t="s">
        <v>496</v>
      </c>
      <c r="L245" s="6">
        <v>790.31874006631017</v>
      </c>
      <c r="M245" s="6">
        <v>-1.37</v>
      </c>
    </row>
    <row r="246" spans="1:15" x14ac:dyDescent="0.5">
      <c r="A246" s="16" t="s">
        <v>796</v>
      </c>
      <c r="B246" s="16" t="s">
        <v>761</v>
      </c>
      <c r="C246" s="6" t="s">
        <v>211</v>
      </c>
      <c r="D246" s="6">
        <v>0</v>
      </c>
      <c r="G246" t="s">
        <v>860</v>
      </c>
      <c r="K246" s="6" t="s">
        <v>510</v>
      </c>
    </row>
    <row r="247" spans="1:15" x14ac:dyDescent="0.5">
      <c r="A247" s="16" t="s">
        <v>797</v>
      </c>
      <c r="B247" s="16" t="s">
        <v>761</v>
      </c>
      <c r="C247" s="6" t="s">
        <v>209</v>
      </c>
      <c r="D247" s="6">
        <v>1</v>
      </c>
      <c r="F247" s="16" t="s">
        <v>761</v>
      </c>
      <c r="G247" t="s">
        <v>860</v>
      </c>
      <c r="H247" s="6">
        <v>1</v>
      </c>
      <c r="K247" s="6" t="s">
        <v>510</v>
      </c>
    </row>
    <row r="248" spans="1:15" x14ac:dyDescent="0.5">
      <c r="A248" s="6" t="s">
        <v>754</v>
      </c>
      <c r="D248" s="6">
        <f>IF(AND(ISBLANK(E248),ISBLANK(F248)),0,1)</f>
        <v>1</v>
      </c>
      <c r="F248" s="6" t="s">
        <v>761</v>
      </c>
      <c r="G248" s="6" t="s">
        <v>760</v>
      </c>
      <c r="I248" s="11" t="s">
        <v>529</v>
      </c>
    </row>
    <row r="249" spans="1:15" x14ac:dyDescent="0.5">
      <c r="A249" s="16" t="s">
        <v>798</v>
      </c>
      <c r="B249" s="16" t="s">
        <v>844</v>
      </c>
      <c r="C249" s="6" t="s">
        <v>211</v>
      </c>
      <c r="D249" s="6">
        <v>1</v>
      </c>
      <c r="E249" s="6">
        <v>3320</v>
      </c>
      <c r="G249" s="6" t="s">
        <v>857</v>
      </c>
      <c r="H249" s="6">
        <v>1</v>
      </c>
      <c r="K249" s="6" t="s">
        <v>510</v>
      </c>
    </row>
    <row r="250" spans="1:15" x14ac:dyDescent="0.5">
      <c r="A250" s="6" t="s">
        <v>123</v>
      </c>
      <c r="B250" s="6" t="s">
        <v>316</v>
      </c>
      <c r="C250" s="6" t="s">
        <v>209</v>
      </c>
      <c r="D250" s="6">
        <v>0</v>
      </c>
      <c r="G250" s="6" t="s">
        <v>611</v>
      </c>
      <c r="H250" s="6">
        <v>1</v>
      </c>
      <c r="K250" s="6" t="s">
        <v>508</v>
      </c>
    </row>
    <row r="251" spans="1:15" x14ac:dyDescent="0.5">
      <c r="A251" s="16" t="s">
        <v>799</v>
      </c>
      <c r="B251" s="16" t="s">
        <v>316</v>
      </c>
      <c r="C251" s="6" t="s">
        <v>214</v>
      </c>
      <c r="D251" s="6">
        <f>IF(AND(ISBLANK(E251),ISBLANK(F251)),0,1)</f>
        <v>1</v>
      </c>
      <c r="F251" s="6" t="s">
        <v>521</v>
      </c>
      <c r="G251" s="6" t="s">
        <v>611</v>
      </c>
      <c r="H251" s="6">
        <v>1</v>
      </c>
      <c r="K251" s="6" t="s">
        <v>508</v>
      </c>
    </row>
    <row r="252" spans="1:15" x14ac:dyDescent="0.5">
      <c r="A252" s="6" t="s">
        <v>124</v>
      </c>
      <c r="B252" s="6" t="s">
        <v>317</v>
      </c>
      <c r="C252" s="6" t="s">
        <v>209</v>
      </c>
      <c r="D252" s="6">
        <v>0</v>
      </c>
      <c r="G252" s="6" t="s">
        <v>448</v>
      </c>
      <c r="H252" s="6">
        <v>1</v>
      </c>
      <c r="K252" s="6" t="s">
        <v>508</v>
      </c>
    </row>
    <row r="253" spans="1:15" x14ac:dyDescent="0.5">
      <c r="A253" s="16" t="s">
        <v>800</v>
      </c>
      <c r="B253" s="16" t="s">
        <v>317</v>
      </c>
      <c r="C253" s="6" t="s">
        <v>214</v>
      </c>
      <c r="D253" s="6">
        <f>IF(AND(ISBLANK(E253),ISBLANK(F253)),0,1)</f>
        <v>1</v>
      </c>
      <c r="E253" s="6">
        <v>3350</v>
      </c>
      <c r="G253" s="6" t="s">
        <v>448</v>
      </c>
      <c r="H253" s="6">
        <v>1</v>
      </c>
      <c r="K253" s="6" t="s">
        <v>508</v>
      </c>
    </row>
    <row r="254" spans="1:15" x14ac:dyDescent="0.5">
      <c r="A254" s="6" t="s">
        <v>125</v>
      </c>
      <c r="B254" s="6" t="s">
        <v>318</v>
      </c>
      <c r="C254" s="6" t="s">
        <v>209</v>
      </c>
      <c r="D254" s="6">
        <v>0</v>
      </c>
      <c r="G254" s="6" t="s">
        <v>612</v>
      </c>
      <c r="H254" s="6">
        <v>1</v>
      </c>
      <c r="K254" s="6" t="s">
        <v>508</v>
      </c>
    </row>
    <row r="255" spans="1:15" x14ac:dyDescent="0.5">
      <c r="A255" s="16" t="s">
        <v>801</v>
      </c>
      <c r="B255" s="16" t="s">
        <v>318</v>
      </c>
      <c r="C255" s="6" t="s">
        <v>214</v>
      </c>
      <c r="D255" s="6">
        <f>IF(AND(ISBLANK(E255),ISBLANK(F255)),0,1)</f>
        <v>1</v>
      </c>
      <c r="F255" s="6" t="s">
        <v>318</v>
      </c>
      <c r="G255" s="6" t="s">
        <v>612</v>
      </c>
      <c r="H255" s="6">
        <v>1</v>
      </c>
      <c r="K255" s="6" t="s">
        <v>508</v>
      </c>
    </row>
    <row r="256" spans="1:15" x14ac:dyDescent="0.5">
      <c r="A256" s="6" t="s">
        <v>126</v>
      </c>
      <c r="B256" s="6" t="s">
        <v>319</v>
      </c>
      <c r="C256" s="6" t="s">
        <v>209</v>
      </c>
      <c r="D256" s="6">
        <v>0</v>
      </c>
      <c r="G256" s="6" t="s">
        <v>616</v>
      </c>
      <c r="H256" s="6">
        <v>0</v>
      </c>
      <c r="I256" s="6" t="s">
        <v>728</v>
      </c>
      <c r="K256" s="6" t="s">
        <v>496</v>
      </c>
      <c r="L256" s="6">
        <v>570.58101659624117</v>
      </c>
    </row>
    <row r="257" spans="1:13" x14ac:dyDescent="0.5">
      <c r="A257" s="16" t="s">
        <v>802</v>
      </c>
      <c r="B257" s="16" t="s">
        <v>319</v>
      </c>
      <c r="C257" s="6" t="s">
        <v>214</v>
      </c>
      <c r="D257" s="6">
        <f>IF(AND(ISBLANK(E257),ISBLANK(F257)),0,1)</f>
        <v>1</v>
      </c>
      <c r="F257" s="6" t="s">
        <v>319</v>
      </c>
      <c r="G257" s="6" t="s">
        <v>616</v>
      </c>
      <c r="H257" s="6">
        <v>0</v>
      </c>
      <c r="I257" s="6" t="s">
        <v>728</v>
      </c>
      <c r="K257" s="6" t="s">
        <v>496</v>
      </c>
      <c r="L257" s="6">
        <v>570.58101659624117</v>
      </c>
    </row>
    <row r="258" spans="1:13" x14ac:dyDescent="0.5">
      <c r="A258" s="6" t="s">
        <v>127</v>
      </c>
      <c r="B258" s="6" t="s">
        <v>320</v>
      </c>
      <c r="C258" s="6" t="s">
        <v>209</v>
      </c>
      <c r="D258" s="6">
        <f>IF(AND(ISBLANK(E258),ISBLANK(F258)),0,1)</f>
        <v>0</v>
      </c>
      <c r="G258" s="6" t="s">
        <v>449</v>
      </c>
      <c r="H258" s="6">
        <v>0</v>
      </c>
    </row>
    <row r="259" spans="1:13" x14ac:dyDescent="0.5">
      <c r="A259" s="16" t="s">
        <v>803</v>
      </c>
      <c r="B259" s="16" t="s">
        <v>320</v>
      </c>
      <c r="C259" s="6" t="s">
        <v>214</v>
      </c>
      <c r="D259" s="6">
        <f>IF(AND(ISBLANK(E259),ISBLANK(F259)),0,1)</f>
        <v>1</v>
      </c>
      <c r="F259" s="6" t="s">
        <v>320</v>
      </c>
      <c r="G259" s="6" t="s">
        <v>596</v>
      </c>
      <c r="H259" s="6">
        <v>0</v>
      </c>
      <c r="I259" s="6" t="s">
        <v>490</v>
      </c>
      <c r="K259" s="6" t="s">
        <v>499</v>
      </c>
      <c r="L259" s="6">
        <v>779.91441722794173</v>
      </c>
      <c r="M259" s="6">
        <v>-11.37671321</v>
      </c>
    </row>
    <row r="260" spans="1:13" x14ac:dyDescent="0.5">
      <c r="A260" s="6" t="s">
        <v>128</v>
      </c>
      <c r="B260" s="6" t="s">
        <v>321</v>
      </c>
      <c r="C260" s="6" t="s">
        <v>211</v>
      </c>
      <c r="D260" s="6">
        <v>0</v>
      </c>
      <c r="G260" s="6" t="s">
        <v>617</v>
      </c>
      <c r="H260" s="6">
        <v>0</v>
      </c>
    </row>
    <row r="261" spans="1:13" x14ac:dyDescent="0.5">
      <c r="A261" s="7" t="s">
        <v>697</v>
      </c>
      <c r="B261" s="7" t="s">
        <v>321</v>
      </c>
      <c r="C261" s="6" t="s">
        <v>209</v>
      </c>
      <c r="D261" s="6">
        <f>IF(AND(ISBLANK(E261),ISBLANK(F261)),0,1)</f>
        <v>1</v>
      </c>
      <c r="F261" s="6" t="s">
        <v>321</v>
      </c>
      <c r="G261" s="6" t="s">
        <v>617</v>
      </c>
      <c r="H261" s="6">
        <v>0</v>
      </c>
      <c r="K261" s="6" t="s">
        <v>496</v>
      </c>
      <c r="L261" s="6">
        <v>207469</v>
      </c>
    </row>
    <row r="262" spans="1:13" x14ac:dyDescent="0.5">
      <c r="A262" s="6" t="s">
        <v>129</v>
      </c>
      <c r="B262" s="6" t="s">
        <v>322</v>
      </c>
      <c r="C262" s="6" t="s">
        <v>211</v>
      </c>
      <c r="D262" s="6">
        <f>IF(AND(ISBLANK(E262),ISBLANK(F262)),0,1)</f>
        <v>1</v>
      </c>
      <c r="F262" s="6" t="s">
        <v>322</v>
      </c>
      <c r="G262" s="6" t="s">
        <v>630</v>
      </c>
      <c r="H262" s="6">
        <v>0</v>
      </c>
      <c r="I262" s="6" t="s">
        <v>728</v>
      </c>
      <c r="K262" s="6" t="s">
        <v>496</v>
      </c>
      <c r="L262" s="6">
        <v>299534</v>
      </c>
    </row>
    <row r="263" spans="1:13" x14ac:dyDescent="0.5">
      <c r="A263" s="6" t="s">
        <v>130</v>
      </c>
      <c r="B263" s="6" t="s">
        <v>323</v>
      </c>
      <c r="C263" s="6" t="s">
        <v>209</v>
      </c>
      <c r="D263" s="6">
        <f>IF(AND(ISBLANK(E263),ISBLANK(F263)),0,1)</f>
        <v>1</v>
      </c>
      <c r="F263" s="6" t="s">
        <v>323</v>
      </c>
      <c r="G263" s="6" t="s">
        <v>635</v>
      </c>
      <c r="H263" s="6">
        <v>0</v>
      </c>
      <c r="I263" s="6" t="s">
        <v>728</v>
      </c>
      <c r="K263" s="6" t="s">
        <v>496</v>
      </c>
      <c r="L263" s="6">
        <v>357.08070152277901</v>
      </c>
    </row>
    <row r="264" spans="1:13" x14ac:dyDescent="0.5">
      <c r="A264" s="6" t="s">
        <v>131</v>
      </c>
      <c r="B264" s="6" t="s">
        <v>324</v>
      </c>
      <c r="C264" s="6" t="s">
        <v>209</v>
      </c>
      <c r="D264" s="6">
        <f>IF(AND(ISBLANK(E264),ISBLANK(F264)),0,1)</f>
        <v>1</v>
      </c>
      <c r="F264" s="6" t="s">
        <v>324</v>
      </c>
      <c r="G264" s="6" t="s">
        <v>615</v>
      </c>
      <c r="H264" s="6">
        <v>1</v>
      </c>
      <c r="K264" s="6" t="s">
        <v>508</v>
      </c>
    </row>
    <row r="265" spans="1:13" x14ac:dyDescent="0.5">
      <c r="A265" s="6" t="s">
        <v>132</v>
      </c>
      <c r="B265" s="6" t="s">
        <v>325</v>
      </c>
      <c r="C265" s="6" t="s">
        <v>211</v>
      </c>
      <c r="D265" s="6">
        <f>IF(AND(ISBLANK(E265),ISBLANK(F265)),0,1)</f>
        <v>0</v>
      </c>
      <c r="G265" s="6" t="s">
        <v>450</v>
      </c>
      <c r="H265" s="6">
        <v>0</v>
      </c>
    </row>
    <row r="266" spans="1:13" x14ac:dyDescent="0.5">
      <c r="A266" s="7" t="s">
        <v>698</v>
      </c>
      <c r="B266" s="7" t="s">
        <v>325</v>
      </c>
      <c r="C266" s="6" t="s">
        <v>209</v>
      </c>
      <c r="D266" s="6">
        <v>1</v>
      </c>
      <c r="F266" s="6" t="s">
        <v>325</v>
      </c>
      <c r="G266" s="6" t="s">
        <v>642</v>
      </c>
      <c r="H266" s="6">
        <v>0</v>
      </c>
      <c r="I266" s="6" t="s">
        <v>729</v>
      </c>
      <c r="K266" s="6" t="s">
        <v>496</v>
      </c>
      <c r="L266" s="6">
        <v>715.86623855298558</v>
      </c>
    </row>
    <row r="267" spans="1:13" x14ac:dyDescent="0.5">
      <c r="A267" s="6" t="s">
        <v>133</v>
      </c>
      <c r="B267" s="6" t="s">
        <v>325</v>
      </c>
      <c r="C267" s="6" t="s">
        <v>240</v>
      </c>
      <c r="D267" s="6">
        <v>0</v>
      </c>
      <c r="G267" s="6" t="s">
        <v>642</v>
      </c>
      <c r="H267" s="6">
        <v>0</v>
      </c>
    </row>
    <row r="268" spans="1:13" x14ac:dyDescent="0.5">
      <c r="A268" s="6" t="s">
        <v>134</v>
      </c>
      <c r="B268" s="6" t="s">
        <v>326</v>
      </c>
      <c r="C268" s="6" t="s">
        <v>211</v>
      </c>
      <c r="D268" s="6">
        <f>IF(AND(ISBLANK(E268),ISBLANK(F268)),0,1)</f>
        <v>0</v>
      </c>
      <c r="G268" s="6" t="s">
        <v>451</v>
      </c>
      <c r="H268" s="6">
        <v>1</v>
      </c>
    </row>
    <row r="269" spans="1:13" x14ac:dyDescent="0.5">
      <c r="A269" s="7" t="s">
        <v>699</v>
      </c>
      <c r="B269" s="7" t="s">
        <v>326</v>
      </c>
      <c r="C269" s="6" t="s">
        <v>209</v>
      </c>
      <c r="D269" s="6">
        <f>IF(AND(ISBLANK(E269),ISBLANK(F269)),0,1)</f>
        <v>1</v>
      </c>
      <c r="F269" s="6" t="s">
        <v>326</v>
      </c>
      <c r="G269" s="6" t="s">
        <v>643</v>
      </c>
      <c r="H269" s="6">
        <v>1</v>
      </c>
      <c r="I269" s="6" t="s">
        <v>729</v>
      </c>
      <c r="K269" s="6" t="s">
        <v>496</v>
      </c>
      <c r="L269" s="6">
        <v>2573034</v>
      </c>
    </row>
    <row r="270" spans="1:13" x14ac:dyDescent="0.5">
      <c r="A270" s="6" t="s">
        <v>135</v>
      </c>
      <c r="B270" s="6" t="s">
        <v>326</v>
      </c>
      <c r="C270" s="6" t="s">
        <v>240</v>
      </c>
      <c r="D270" s="6">
        <v>0</v>
      </c>
      <c r="G270" s="6" t="s">
        <v>643</v>
      </c>
      <c r="H270" s="6">
        <v>1</v>
      </c>
    </row>
    <row r="271" spans="1:13" x14ac:dyDescent="0.5">
      <c r="A271" s="6" t="s">
        <v>136</v>
      </c>
      <c r="B271" s="6" t="s">
        <v>327</v>
      </c>
      <c r="C271" s="6" t="s">
        <v>209</v>
      </c>
      <c r="D271" s="6">
        <v>0</v>
      </c>
      <c r="G271" s="6" t="s">
        <v>618</v>
      </c>
      <c r="H271" s="6">
        <v>1</v>
      </c>
      <c r="K271" s="6" t="s">
        <v>503</v>
      </c>
    </row>
    <row r="272" spans="1:13" x14ac:dyDescent="0.5">
      <c r="A272" s="16" t="s">
        <v>804</v>
      </c>
      <c r="B272" s="16" t="s">
        <v>327</v>
      </c>
      <c r="C272" s="6" t="s">
        <v>214</v>
      </c>
      <c r="D272" s="6">
        <f>IF(AND(ISBLANK(E272),ISBLANK(F272)),0,1)</f>
        <v>1</v>
      </c>
      <c r="F272" s="6" t="s">
        <v>327</v>
      </c>
      <c r="G272" s="6" t="s">
        <v>618</v>
      </c>
      <c r="H272" s="6">
        <v>1</v>
      </c>
    </row>
    <row r="273" spans="1:13" x14ac:dyDescent="0.5">
      <c r="A273" s="6" t="s">
        <v>137</v>
      </c>
      <c r="B273" s="6" t="s">
        <v>328</v>
      </c>
      <c r="C273" s="6" t="s">
        <v>209</v>
      </c>
      <c r="D273" s="6">
        <f>IF(AND(ISBLANK(E273),ISBLANK(F273)),0,1)</f>
        <v>0</v>
      </c>
      <c r="G273" s="6" t="s">
        <v>452</v>
      </c>
      <c r="H273" s="6">
        <v>1</v>
      </c>
    </row>
    <row r="274" spans="1:13" x14ac:dyDescent="0.5">
      <c r="A274" s="6" t="s">
        <v>138</v>
      </c>
      <c r="B274" s="6" t="s">
        <v>328</v>
      </c>
      <c r="C274" s="6" t="s">
        <v>214</v>
      </c>
      <c r="D274" s="6">
        <v>0</v>
      </c>
      <c r="G274" s="6" t="s">
        <v>619</v>
      </c>
      <c r="H274" s="6">
        <v>1</v>
      </c>
      <c r="K274" s="6" t="s">
        <v>508</v>
      </c>
    </row>
    <row r="275" spans="1:13" x14ac:dyDescent="0.5">
      <c r="A275" s="16" t="s">
        <v>805</v>
      </c>
      <c r="B275" s="16" t="s">
        <v>328</v>
      </c>
      <c r="C275" s="6" t="s">
        <v>215</v>
      </c>
      <c r="D275" s="6">
        <f>IF(AND(ISBLANK(E275),ISBLANK(F275)),0,1)</f>
        <v>1</v>
      </c>
      <c r="F275" s="6" t="s">
        <v>328</v>
      </c>
      <c r="G275" s="6" t="s">
        <v>619</v>
      </c>
      <c r="H275" s="6">
        <v>1</v>
      </c>
      <c r="K275" s="6" t="s">
        <v>508</v>
      </c>
    </row>
    <row r="276" spans="1:13" x14ac:dyDescent="0.5">
      <c r="A276" s="6" t="s">
        <v>139</v>
      </c>
      <c r="B276" s="6" t="s">
        <v>329</v>
      </c>
      <c r="C276" s="6" t="s">
        <v>209</v>
      </c>
      <c r="D276" s="6">
        <v>0</v>
      </c>
      <c r="G276" s="6" t="s">
        <v>620</v>
      </c>
      <c r="H276" s="6">
        <v>1</v>
      </c>
      <c r="K276" s="6" t="s">
        <v>508</v>
      </c>
    </row>
    <row r="277" spans="1:13" x14ac:dyDescent="0.5">
      <c r="A277" s="16" t="s">
        <v>806</v>
      </c>
      <c r="B277" s="16" t="s">
        <v>329</v>
      </c>
      <c r="C277" s="6" t="s">
        <v>214</v>
      </c>
      <c r="D277" s="6">
        <f>IF(AND(ISBLANK(E277),ISBLANK(F277)),0,1)</f>
        <v>1</v>
      </c>
      <c r="F277" s="6" t="s">
        <v>329</v>
      </c>
      <c r="G277" s="6" t="s">
        <v>620</v>
      </c>
      <c r="H277" s="6">
        <v>1</v>
      </c>
      <c r="K277" s="6" t="s">
        <v>508</v>
      </c>
    </row>
    <row r="278" spans="1:13" x14ac:dyDescent="0.5">
      <c r="A278" s="6" t="s">
        <v>140</v>
      </c>
      <c r="B278" s="6" t="s">
        <v>330</v>
      </c>
      <c r="C278" s="6" t="s">
        <v>209</v>
      </c>
      <c r="D278" s="6">
        <f>IF(AND(ISBLANK(E278),ISBLANK(F278)),0,1)</f>
        <v>1</v>
      </c>
      <c r="F278" s="6" t="s">
        <v>330</v>
      </c>
      <c r="G278" s="6" t="s">
        <v>621</v>
      </c>
      <c r="H278" s="6">
        <v>0</v>
      </c>
      <c r="K278" s="6" t="s">
        <v>511</v>
      </c>
      <c r="L278" s="6">
        <v>601.80199202063136</v>
      </c>
    </row>
    <row r="279" spans="1:13" x14ac:dyDescent="0.5">
      <c r="A279" s="6" t="s">
        <v>141</v>
      </c>
      <c r="B279" s="6" t="s">
        <v>331</v>
      </c>
      <c r="C279" s="6" t="s">
        <v>209</v>
      </c>
      <c r="D279" s="6">
        <f>IF(AND(ISBLANK(E279),ISBLANK(F279)),0,1)</f>
        <v>1</v>
      </c>
      <c r="F279" s="6" t="s">
        <v>331</v>
      </c>
      <c r="G279" s="6" t="s">
        <v>622</v>
      </c>
      <c r="H279" s="6">
        <v>1</v>
      </c>
      <c r="K279" s="6" t="s">
        <v>508</v>
      </c>
    </row>
    <row r="280" spans="1:13" x14ac:dyDescent="0.5">
      <c r="A280" s="6" t="s">
        <v>142</v>
      </c>
      <c r="B280" s="6" t="s">
        <v>332</v>
      </c>
      <c r="C280" s="6" t="s">
        <v>209</v>
      </c>
      <c r="D280" s="6">
        <f>IF(AND(ISBLANK(E280),ISBLANK(F280)),0,1)</f>
        <v>1</v>
      </c>
      <c r="F280" s="6" t="s">
        <v>332</v>
      </c>
      <c r="G280" s="6" t="s">
        <v>623</v>
      </c>
      <c r="H280" s="6">
        <v>0</v>
      </c>
      <c r="K280" s="6" t="s">
        <v>508</v>
      </c>
    </row>
    <row r="281" spans="1:13" x14ac:dyDescent="0.5">
      <c r="A281" s="6" t="s">
        <v>143</v>
      </c>
      <c r="B281" s="6" t="s">
        <v>333</v>
      </c>
      <c r="C281" s="6" t="s">
        <v>209</v>
      </c>
      <c r="D281" s="6">
        <v>0</v>
      </c>
      <c r="G281" s="6" t="s">
        <v>624</v>
      </c>
      <c r="H281" s="6">
        <v>0</v>
      </c>
    </row>
    <row r="282" spans="1:13" x14ac:dyDescent="0.5">
      <c r="A282" s="7" t="s">
        <v>700</v>
      </c>
      <c r="B282" s="7" t="s">
        <v>333</v>
      </c>
      <c r="C282" s="6" t="s">
        <v>214</v>
      </c>
      <c r="D282" s="6">
        <f>IF(AND(ISBLANK(E282),ISBLANK(F282)),0,1)</f>
        <v>1</v>
      </c>
      <c r="F282" s="6" t="s">
        <v>333</v>
      </c>
      <c r="G282" s="6" t="s">
        <v>624</v>
      </c>
      <c r="H282" s="6">
        <v>0</v>
      </c>
      <c r="K282" s="6" t="s">
        <v>508</v>
      </c>
    </row>
    <row r="283" spans="1:13" x14ac:dyDescent="0.5">
      <c r="A283" s="6" t="s">
        <v>144</v>
      </c>
      <c r="B283" s="6" t="s">
        <v>334</v>
      </c>
      <c r="C283" s="6" t="s">
        <v>209</v>
      </c>
      <c r="D283" s="6">
        <f>IF(AND(ISBLANK(E283),ISBLANK(F283)),0,1)</f>
        <v>1</v>
      </c>
      <c r="F283" s="6" t="s">
        <v>334</v>
      </c>
      <c r="G283" s="6" t="s">
        <v>625</v>
      </c>
      <c r="H283" s="6">
        <v>0</v>
      </c>
      <c r="K283" s="6" t="s">
        <v>508</v>
      </c>
    </row>
    <row r="284" spans="1:13" x14ac:dyDescent="0.5">
      <c r="A284" s="6" t="s">
        <v>145</v>
      </c>
      <c r="B284" s="6" t="s">
        <v>335</v>
      </c>
      <c r="C284" s="6" t="s">
        <v>209</v>
      </c>
      <c r="D284" s="6">
        <v>0</v>
      </c>
      <c r="G284" s="6" t="s">
        <v>626</v>
      </c>
      <c r="H284" s="6">
        <v>0</v>
      </c>
      <c r="K284" s="6" t="s">
        <v>499</v>
      </c>
      <c r="L284" s="6">
        <v>462.77423329308215</v>
      </c>
      <c r="M284" s="6" t="e">
        <v>#N/A</v>
      </c>
    </row>
    <row r="285" spans="1:13" x14ac:dyDescent="0.5">
      <c r="A285" s="16" t="s">
        <v>807</v>
      </c>
      <c r="B285" s="16" t="s">
        <v>335</v>
      </c>
      <c r="C285" s="6" t="s">
        <v>214</v>
      </c>
      <c r="D285" s="6">
        <f>IF(AND(ISBLANK(E285),ISBLANK(F285)),0,1)</f>
        <v>1</v>
      </c>
      <c r="F285" s="6" t="s">
        <v>335</v>
      </c>
      <c r="G285" s="6" t="s">
        <v>626</v>
      </c>
      <c r="H285" s="6">
        <v>0</v>
      </c>
      <c r="K285" s="6" t="s">
        <v>499</v>
      </c>
    </row>
    <row r="286" spans="1:13" x14ac:dyDescent="0.5">
      <c r="A286" s="6" t="s">
        <v>146</v>
      </c>
      <c r="B286" s="6" t="s">
        <v>336</v>
      </c>
      <c r="C286" s="6" t="s">
        <v>209</v>
      </c>
      <c r="D286" s="6">
        <v>0</v>
      </c>
      <c r="G286" s="6" t="s">
        <v>627</v>
      </c>
      <c r="H286" s="6">
        <v>1</v>
      </c>
      <c r="K286" s="6" t="s">
        <v>510</v>
      </c>
    </row>
    <row r="287" spans="1:13" x14ac:dyDescent="0.5">
      <c r="A287" s="16" t="s">
        <v>808</v>
      </c>
      <c r="B287" s="16" t="s">
        <v>336</v>
      </c>
      <c r="C287" s="6" t="s">
        <v>214</v>
      </c>
      <c r="D287" s="6">
        <f>IF(AND(ISBLANK(E287),ISBLANK(F287)),0,1)</f>
        <v>1</v>
      </c>
      <c r="F287" s="6" t="s">
        <v>522</v>
      </c>
      <c r="G287" s="6" t="s">
        <v>627</v>
      </c>
      <c r="H287" s="6">
        <v>1</v>
      </c>
      <c r="K287" s="6" t="s">
        <v>510</v>
      </c>
    </row>
    <row r="288" spans="1:13" x14ac:dyDescent="0.5">
      <c r="A288" s="6" t="s">
        <v>147</v>
      </c>
      <c r="B288" s="6" t="s">
        <v>337</v>
      </c>
      <c r="C288" s="6" t="s">
        <v>209</v>
      </c>
      <c r="D288" s="6">
        <f>IF(AND(ISBLANK(E288),ISBLANK(F288)),0,1)</f>
        <v>1</v>
      </c>
      <c r="F288" s="6" t="s">
        <v>337</v>
      </c>
      <c r="G288" s="6" t="s">
        <v>628</v>
      </c>
      <c r="H288" s="6">
        <v>1</v>
      </c>
      <c r="K288" s="6" t="s">
        <v>510</v>
      </c>
    </row>
    <row r="289" spans="1:11" x14ac:dyDescent="0.5">
      <c r="A289" s="6" t="s">
        <v>148</v>
      </c>
      <c r="B289" s="6" t="s">
        <v>338</v>
      </c>
      <c r="C289" s="6" t="s">
        <v>209</v>
      </c>
      <c r="D289" s="6">
        <f>IF(AND(ISBLANK(E289),ISBLANK(F289)),0,1)</f>
        <v>1</v>
      </c>
      <c r="F289" s="6" t="s">
        <v>338</v>
      </c>
      <c r="G289" s="6" t="s">
        <v>629</v>
      </c>
      <c r="H289" s="6">
        <v>1</v>
      </c>
      <c r="K289" s="6" t="s">
        <v>510</v>
      </c>
    </row>
    <row r="290" spans="1:11" x14ac:dyDescent="0.5">
      <c r="A290" s="6" t="s">
        <v>154</v>
      </c>
      <c r="B290" s="6" t="s">
        <v>339</v>
      </c>
      <c r="C290" s="6" t="s">
        <v>342</v>
      </c>
      <c r="D290" s="6">
        <f>IF(AND(ISBLANK(E290),ISBLANK(F290)),0,1)</f>
        <v>0</v>
      </c>
      <c r="G290" s="6" t="s">
        <v>453</v>
      </c>
      <c r="H290" s="6">
        <v>1</v>
      </c>
    </row>
    <row r="291" spans="1:11" x14ac:dyDescent="0.5">
      <c r="A291" s="6" t="s">
        <v>745</v>
      </c>
      <c r="B291" s="6" t="s">
        <v>339</v>
      </c>
      <c r="C291" s="6" t="s">
        <v>746</v>
      </c>
      <c r="D291" s="6">
        <v>0</v>
      </c>
      <c r="G291" s="14" t="s">
        <v>773</v>
      </c>
      <c r="H291" s="6">
        <v>0</v>
      </c>
      <c r="I291" s="6" t="s">
        <v>487</v>
      </c>
      <c r="K291" s="11" t="s">
        <v>505</v>
      </c>
    </row>
    <row r="292" spans="1:11" x14ac:dyDescent="0.5">
      <c r="A292" s="6" t="s">
        <v>149</v>
      </c>
      <c r="B292" s="6" t="s">
        <v>339</v>
      </c>
      <c r="C292" s="6" t="s">
        <v>211</v>
      </c>
      <c r="D292" s="6">
        <f>IF(AND(ISBLANK(E292),ISBLANK(F292)),0,1)</f>
        <v>0</v>
      </c>
      <c r="H292" s="6">
        <v>1</v>
      </c>
    </row>
    <row r="293" spans="1:11" x14ac:dyDescent="0.5">
      <c r="A293" s="6" t="s">
        <v>150</v>
      </c>
      <c r="B293" s="6" t="s">
        <v>339</v>
      </c>
      <c r="C293" s="6" t="s">
        <v>214</v>
      </c>
      <c r="D293" s="6">
        <f>IF(AND(ISBLANK(E293),ISBLANK(F293)),0,1)</f>
        <v>0</v>
      </c>
      <c r="H293" s="6">
        <v>1</v>
      </c>
    </row>
    <row r="294" spans="1:11" x14ac:dyDescent="0.5">
      <c r="A294" s="6" t="s">
        <v>151</v>
      </c>
      <c r="B294" s="6" t="s">
        <v>340</v>
      </c>
      <c r="C294" s="6" t="s">
        <v>215</v>
      </c>
      <c r="D294" s="6">
        <v>0</v>
      </c>
      <c r="G294" s="14" t="s">
        <v>563</v>
      </c>
      <c r="H294" s="6">
        <v>1</v>
      </c>
      <c r="K294" s="6" t="s">
        <v>505</v>
      </c>
    </row>
    <row r="295" spans="1:11" x14ac:dyDescent="0.5">
      <c r="A295" s="6" t="s">
        <v>152</v>
      </c>
      <c r="B295" s="6" t="s">
        <v>341</v>
      </c>
      <c r="C295" s="6" t="s">
        <v>211</v>
      </c>
      <c r="D295" s="6">
        <f>IF(AND(ISBLANK(E295),ISBLANK(F295)),0,1)</f>
        <v>1</v>
      </c>
      <c r="F295" s="6" t="s">
        <v>341</v>
      </c>
      <c r="G295" s="6" t="s">
        <v>631</v>
      </c>
      <c r="H295" s="6">
        <v>0</v>
      </c>
    </row>
    <row r="296" spans="1:11" x14ac:dyDescent="0.5">
      <c r="A296" s="6" t="s">
        <v>153</v>
      </c>
      <c r="B296" s="6" t="s">
        <v>341</v>
      </c>
      <c r="C296" s="6" t="s">
        <v>209</v>
      </c>
      <c r="D296" s="6">
        <v>0</v>
      </c>
      <c r="G296" s="6" t="s">
        <v>631</v>
      </c>
      <c r="H296" s="6">
        <v>0</v>
      </c>
    </row>
    <row r="297" spans="1:11" x14ac:dyDescent="0.5">
      <c r="A297" s="16" t="s">
        <v>809</v>
      </c>
      <c r="B297" s="16" t="s">
        <v>341</v>
      </c>
      <c r="C297" s="6" t="s">
        <v>214</v>
      </c>
      <c r="D297" s="6">
        <f>IF(AND(ISBLANK(E297),ISBLANK(F297)),0,1)</f>
        <v>1</v>
      </c>
      <c r="F297" s="6" t="s">
        <v>341</v>
      </c>
      <c r="G297" s="6" t="s">
        <v>631</v>
      </c>
      <c r="H297" s="6">
        <v>0</v>
      </c>
    </row>
    <row r="298" spans="1:11" x14ac:dyDescent="0.5">
      <c r="A298" s="16" t="s">
        <v>810</v>
      </c>
      <c r="B298" s="16" t="s">
        <v>845</v>
      </c>
      <c r="C298" s="6" t="s">
        <v>248</v>
      </c>
      <c r="D298" s="6">
        <v>1</v>
      </c>
      <c r="F298" s="6" t="s">
        <v>845</v>
      </c>
      <c r="G298" s="6" t="s">
        <v>861</v>
      </c>
      <c r="H298" s="6">
        <v>0</v>
      </c>
      <c r="K298" s="6" t="s">
        <v>505</v>
      </c>
    </row>
    <row r="299" spans="1:11" x14ac:dyDescent="0.5">
      <c r="A299" s="16" t="s">
        <v>811</v>
      </c>
      <c r="B299" s="16" t="s">
        <v>846</v>
      </c>
      <c r="C299" s="6" t="s">
        <v>209</v>
      </c>
      <c r="D299" s="6">
        <v>0</v>
      </c>
      <c r="G299" s="14" t="s">
        <v>773</v>
      </c>
      <c r="H299" s="6">
        <v>0</v>
      </c>
      <c r="I299" s="6" t="s">
        <v>487</v>
      </c>
      <c r="K299" s="11" t="s">
        <v>505</v>
      </c>
    </row>
    <row r="300" spans="1:11" x14ac:dyDescent="0.5">
      <c r="A300" s="16" t="s">
        <v>812</v>
      </c>
      <c r="B300" s="16" t="s">
        <v>846</v>
      </c>
      <c r="C300" s="6" t="s">
        <v>214</v>
      </c>
      <c r="D300" s="6">
        <v>1</v>
      </c>
      <c r="E300" s="6">
        <v>4000</v>
      </c>
      <c r="G300" s="14" t="s">
        <v>773</v>
      </c>
      <c r="H300" s="6">
        <v>0</v>
      </c>
      <c r="I300" s="6" t="s">
        <v>487</v>
      </c>
      <c r="K300" s="11" t="s">
        <v>505</v>
      </c>
    </row>
    <row r="301" spans="1:11" x14ac:dyDescent="0.5">
      <c r="A301" s="6" t="s">
        <v>155</v>
      </c>
      <c r="B301" s="6" t="s">
        <v>343</v>
      </c>
      <c r="C301" s="6" t="s">
        <v>209</v>
      </c>
      <c r="D301" s="6">
        <v>0</v>
      </c>
      <c r="G301" s="6" t="s">
        <v>454</v>
      </c>
      <c r="H301" s="6">
        <v>1</v>
      </c>
      <c r="K301" s="6" t="s">
        <v>508</v>
      </c>
    </row>
    <row r="302" spans="1:11" x14ac:dyDescent="0.5">
      <c r="A302" s="16" t="s">
        <v>813</v>
      </c>
      <c r="B302" s="16" t="s">
        <v>343</v>
      </c>
      <c r="C302" s="6" t="s">
        <v>214</v>
      </c>
      <c r="D302" s="6">
        <f>IF(AND(ISBLANK(E302),ISBLANK(F302)),0,1)</f>
        <v>1</v>
      </c>
      <c r="E302" s="6">
        <v>4100</v>
      </c>
      <c r="G302" s="6" t="s">
        <v>454</v>
      </c>
      <c r="H302" s="6">
        <v>1</v>
      </c>
      <c r="K302" s="6" t="s">
        <v>508</v>
      </c>
    </row>
    <row r="303" spans="1:11" x14ac:dyDescent="0.5">
      <c r="A303" s="6" t="s">
        <v>156</v>
      </c>
      <c r="B303" s="6" t="s">
        <v>344</v>
      </c>
      <c r="C303" s="6" t="s">
        <v>209</v>
      </c>
      <c r="D303" s="6">
        <f>IF(AND(ISBLANK(E303),ISBLANK(F303)),0,1)</f>
        <v>0</v>
      </c>
      <c r="G303" s="6" t="s">
        <v>455</v>
      </c>
      <c r="H303" s="6">
        <v>1</v>
      </c>
    </row>
    <row r="304" spans="1:11" x14ac:dyDescent="0.5">
      <c r="A304" s="6" t="s">
        <v>157</v>
      </c>
      <c r="B304" s="6" t="s">
        <v>344</v>
      </c>
      <c r="C304" s="6" t="s">
        <v>214</v>
      </c>
      <c r="D304" s="6">
        <v>0</v>
      </c>
      <c r="G304" s="6" t="s">
        <v>455</v>
      </c>
      <c r="H304" s="6">
        <v>1</v>
      </c>
      <c r="K304" s="6" t="s">
        <v>510</v>
      </c>
    </row>
    <row r="305" spans="1:12" x14ac:dyDescent="0.5">
      <c r="A305" s="6" t="s">
        <v>157</v>
      </c>
      <c r="D305" s="6">
        <f>IF(AND(ISBLANK(E305),ISBLANK(F305)),0,1)</f>
        <v>1</v>
      </c>
      <c r="E305" s="6">
        <v>4110</v>
      </c>
      <c r="G305" s="11" t="s">
        <v>747</v>
      </c>
      <c r="K305" s="11" t="s">
        <v>510</v>
      </c>
    </row>
    <row r="306" spans="1:12" x14ac:dyDescent="0.5">
      <c r="A306" s="16" t="s">
        <v>814</v>
      </c>
      <c r="B306" s="16" t="s">
        <v>344</v>
      </c>
      <c r="C306" s="6" t="s">
        <v>842</v>
      </c>
      <c r="D306" s="6">
        <f>IF(AND(ISBLANK(E306),ISBLANK(F306)),0,1)</f>
        <v>1</v>
      </c>
      <c r="E306" s="6">
        <v>4110</v>
      </c>
      <c r="G306" s="6" t="s">
        <v>455</v>
      </c>
      <c r="H306" s="6">
        <v>1</v>
      </c>
      <c r="K306" s="6" t="s">
        <v>510</v>
      </c>
    </row>
    <row r="307" spans="1:12" x14ac:dyDescent="0.5">
      <c r="A307" s="16" t="s">
        <v>815</v>
      </c>
      <c r="B307" s="16" t="s">
        <v>344</v>
      </c>
      <c r="C307" s="6" t="s">
        <v>842</v>
      </c>
      <c r="D307" s="6">
        <v>0</v>
      </c>
      <c r="G307" s="6" t="s">
        <v>455</v>
      </c>
      <c r="H307" s="6">
        <v>1</v>
      </c>
      <c r="K307" s="6" t="s">
        <v>510</v>
      </c>
    </row>
    <row r="308" spans="1:12" x14ac:dyDescent="0.5">
      <c r="A308" s="16" t="s">
        <v>816</v>
      </c>
      <c r="B308" s="16" t="s">
        <v>847</v>
      </c>
      <c r="C308" s="6" t="s">
        <v>211</v>
      </c>
      <c r="D308" s="6">
        <v>1</v>
      </c>
      <c r="E308" s="6">
        <v>4120</v>
      </c>
      <c r="G308" s="6" t="s">
        <v>863</v>
      </c>
      <c r="H308" s="6">
        <v>1</v>
      </c>
      <c r="K308" s="6" t="s">
        <v>510</v>
      </c>
    </row>
    <row r="309" spans="1:12" x14ac:dyDescent="0.5">
      <c r="A309" s="6" t="s">
        <v>158</v>
      </c>
      <c r="B309" s="6" t="s">
        <v>345</v>
      </c>
      <c r="C309" s="6" t="s">
        <v>209</v>
      </c>
      <c r="D309" s="6">
        <v>0</v>
      </c>
      <c r="G309" s="6" t="s">
        <v>456</v>
      </c>
      <c r="H309" s="6">
        <v>1</v>
      </c>
      <c r="K309" s="6" t="s">
        <v>508</v>
      </c>
    </row>
    <row r="310" spans="1:12" x14ac:dyDescent="0.5">
      <c r="A310" s="16" t="s">
        <v>817</v>
      </c>
      <c r="B310" s="16" t="s">
        <v>345</v>
      </c>
      <c r="C310" s="6" t="s">
        <v>214</v>
      </c>
      <c r="D310" s="6">
        <v>0</v>
      </c>
      <c r="G310" s="6" t="s">
        <v>456</v>
      </c>
      <c r="H310" s="6">
        <v>1</v>
      </c>
      <c r="K310" s="6" t="s">
        <v>508</v>
      </c>
    </row>
    <row r="311" spans="1:12" x14ac:dyDescent="0.5">
      <c r="A311" s="16" t="s">
        <v>818</v>
      </c>
      <c r="B311" s="16" t="s">
        <v>345</v>
      </c>
      <c r="C311" s="6" t="s">
        <v>554</v>
      </c>
      <c r="D311" s="6">
        <f>IF(AND(ISBLANK(E311),ISBLANK(F311)),0,1)</f>
        <v>1</v>
      </c>
      <c r="E311" s="6">
        <v>4130</v>
      </c>
      <c r="G311" s="6" t="s">
        <v>456</v>
      </c>
      <c r="H311" s="6">
        <v>1</v>
      </c>
      <c r="K311" s="6" t="s">
        <v>508</v>
      </c>
    </row>
    <row r="312" spans="1:12" x14ac:dyDescent="0.5">
      <c r="A312" s="6" t="s">
        <v>159</v>
      </c>
      <c r="B312" s="6" t="s">
        <v>346</v>
      </c>
      <c r="C312" s="6" t="s">
        <v>211</v>
      </c>
      <c r="D312" s="6">
        <v>0</v>
      </c>
      <c r="G312" s="6" t="s">
        <v>457</v>
      </c>
      <c r="H312" s="6">
        <v>1</v>
      </c>
      <c r="K312" s="6" t="s">
        <v>508</v>
      </c>
    </row>
    <row r="313" spans="1:12" x14ac:dyDescent="0.5">
      <c r="A313" s="16" t="s">
        <v>819</v>
      </c>
      <c r="B313" s="16" t="s">
        <v>346</v>
      </c>
      <c r="C313" s="6" t="s">
        <v>209</v>
      </c>
      <c r="D313" s="6">
        <f>IF(AND(ISBLANK(E313),ISBLANK(F313)),0,1)</f>
        <v>1</v>
      </c>
      <c r="E313" s="6">
        <v>4140</v>
      </c>
      <c r="G313" s="6" t="s">
        <v>457</v>
      </c>
      <c r="H313" s="6">
        <v>1</v>
      </c>
      <c r="K313" s="6" t="s">
        <v>508</v>
      </c>
    </row>
    <row r="314" spans="1:12" x14ac:dyDescent="0.5">
      <c r="A314" s="6" t="s">
        <v>160</v>
      </c>
      <c r="B314" s="6" t="s">
        <v>347</v>
      </c>
      <c r="C314" s="6" t="s">
        <v>209</v>
      </c>
      <c r="D314" s="6">
        <f>IF(AND(ISBLANK(E314),ISBLANK(F314)),0,1)</f>
        <v>1</v>
      </c>
      <c r="F314" s="6" t="s">
        <v>523</v>
      </c>
      <c r="G314" s="6" t="s">
        <v>632</v>
      </c>
      <c r="H314" s="6">
        <v>1</v>
      </c>
      <c r="K314" s="6" t="s">
        <v>508</v>
      </c>
    </row>
    <row r="315" spans="1:12" x14ac:dyDescent="0.5">
      <c r="A315" s="6" t="s">
        <v>161</v>
      </c>
      <c r="B315" s="6" t="s">
        <v>348</v>
      </c>
      <c r="C315" s="6" t="s">
        <v>209</v>
      </c>
      <c r="D315" s="6">
        <f>IF(AND(ISBLANK(E315),ISBLANK(F315)),0,1)</f>
        <v>1</v>
      </c>
      <c r="F315" s="6" t="s">
        <v>348</v>
      </c>
      <c r="G315" s="6" t="s">
        <v>633</v>
      </c>
      <c r="H315" s="6">
        <v>1</v>
      </c>
      <c r="K315" s="6" t="s">
        <v>508</v>
      </c>
    </row>
    <row r="316" spans="1:12" x14ac:dyDescent="0.5">
      <c r="A316" s="6" t="s">
        <v>162</v>
      </c>
      <c r="B316" s="6" t="s">
        <v>349</v>
      </c>
      <c r="C316" s="6" t="s">
        <v>209</v>
      </c>
      <c r="D316" s="6">
        <v>0</v>
      </c>
      <c r="G316" s="6" t="s">
        <v>458</v>
      </c>
      <c r="H316" s="6">
        <v>1</v>
      </c>
      <c r="K316" s="6" t="s">
        <v>508</v>
      </c>
    </row>
    <row r="317" spans="1:12" x14ac:dyDescent="0.5">
      <c r="A317" s="16" t="s">
        <v>820</v>
      </c>
      <c r="B317" s="16" t="s">
        <v>349</v>
      </c>
      <c r="C317" s="6" t="s">
        <v>214</v>
      </c>
      <c r="D317" s="6">
        <f t="shared" ref="D317:D327" si="10">IF(AND(ISBLANK(E317),ISBLANK(F317)),0,1)</f>
        <v>1</v>
      </c>
      <c r="E317" s="6">
        <v>4200</v>
      </c>
      <c r="G317" s="6" t="s">
        <v>458</v>
      </c>
      <c r="H317" s="6">
        <v>1</v>
      </c>
      <c r="K317" s="6" t="s">
        <v>508</v>
      </c>
    </row>
    <row r="318" spans="1:12" x14ac:dyDescent="0.5">
      <c r="A318" s="6" t="s">
        <v>164</v>
      </c>
      <c r="B318" s="6" t="s">
        <v>351</v>
      </c>
      <c r="C318" s="6" t="s">
        <v>211</v>
      </c>
      <c r="D318" s="6">
        <f t="shared" si="10"/>
        <v>1</v>
      </c>
      <c r="F318" s="6" t="s">
        <v>351</v>
      </c>
      <c r="G318" s="6" t="s">
        <v>634</v>
      </c>
      <c r="H318" s="6">
        <v>0</v>
      </c>
      <c r="I318" s="6" t="s">
        <v>488</v>
      </c>
      <c r="K318" s="6" t="s">
        <v>496</v>
      </c>
      <c r="L318" s="6">
        <v>163.38977718939458</v>
      </c>
    </row>
    <row r="319" spans="1:12" x14ac:dyDescent="0.5">
      <c r="A319" s="6" t="s">
        <v>163</v>
      </c>
      <c r="B319" s="6" t="s">
        <v>350</v>
      </c>
      <c r="C319" s="6" t="s">
        <v>211</v>
      </c>
      <c r="D319" s="6">
        <f t="shared" si="10"/>
        <v>0</v>
      </c>
      <c r="H319" s="6">
        <v>0</v>
      </c>
    </row>
    <row r="320" spans="1:12" x14ac:dyDescent="0.5">
      <c r="A320" s="9" t="s">
        <v>735</v>
      </c>
      <c r="B320" s="6" t="s">
        <v>350</v>
      </c>
      <c r="C320" s="9" t="s">
        <v>209</v>
      </c>
      <c r="D320" s="6">
        <f t="shared" si="10"/>
        <v>1</v>
      </c>
      <c r="F320" s="6" t="s">
        <v>351</v>
      </c>
      <c r="G320" s="6" t="s">
        <v>771</v>
      </c>
      <c r="H320" s="6">
        <v>0</v>
      </c>
      <c r="I320" s="6" t="s">
        <v>488</v>
      </c>
      <c r="K320" s="6" t="s">
        <v>496</v>
      </c>
      <c r="L320" s="6">
        <v>163.38977718939458</v>
      </c>
    </row>
    <row r="321" spans="1:13" x14ac:dyDescent="0.5">
      <c r="A321" s="9" t="s">
        <v>735</v>
      </c>
      <c r="B321" s="6" t="s">
        <v>350</v>
      </c>
      <c r="C321" s="9" t="s">
        <v>209</v>
      </c>
      <c r="D321" s="6">
        <f t="shared" si="10"/>
        <v>1</v>
      </c>
      <c r="F321" s="6" t="s">
        <v>352</v>
      </c>
      <c r="G321" s="6" t="s">
        <v>771</v>
      </c>
      <c r="H321" s="6">
        <v>0</v>
      </c>
      <c r="I321" s="6" t="s">
        <v>488</v>
      </c>
      <c r="K321" s="6" t="s">
        <v>496</v>
      </c>
      <c r="L321" s="6">
        <v>439.74649685927005</v>
      </c>
      <c r="M321" s="6">
        <v>-1.167752117</v>
      </c>
    </row>
    <row r="322" spans="1:13" x14ac:dyDescent="0.5">
      <c r="A322" s="9" t="s">
        <v>735</v>
      </c>
      <c r="B322" s="6" t="s">
        <v>350</v>
      </c>
      <c r="C322" s="9" t="s">
        <v>209</v>
      </c>
      <c r="D322" s="6">
        <f t="shared" si="10"/>
        <v>1</v>
      </c>
      <c r="F322" s="6" t="s">
        <v>353</v>
      </c>
      <c r="G322" s="6" t="s">
        <v>771</v>
      </c>
      <c r="H322" s="6">
        <v>0</v>
      </c>
      <c r="I322" s="6" t="s">
        <v>488</v>
      </c>
      <c r="K322" s="6" t="s">
        <v>496</v>
      </c>
      <c r="L322" s="6">
        <v>850.47579483486766</v>
      </c>
      <c r="M322" s="6">
        <v>-1.237261385</v>
      </c>
    </row>
    <row r="323" spans="1:13" x14ac:dyDescent="0.5">
      <c r="A323" s="9" t="s">
        <v>735</v>
      </c>
      <c r="B323" s="6" t="s">
        <v>350</v>
      </c>
      <c r="C323" s="9" t="s">
        <v>209</v>
      </c>
      <c r="D323" s="6">
        <f t="shared" si="10"/>
        <v>1</v>
      </c>
      <c r="F323" s="6" t="s">
        <v>355</v>
      </c>
      <c r="G323" s="6" t="s">
        <v>771</v>
      </c>
      <c r="H323" s="6">
        <v>0</v>
      </c>
      <c r="I323" s="6" t="s">
        <v>488</v>
      </c>
      <c r="K323" s="6" t="s">
        <v>496</v>
      </c>
      <c r="L323" s="6">
        <v>313.40858831563634</v>
      </c>
      <c r="M323" s="6">
        <v>-1.6799012120000001</v>
      </c>
    </row>
    <row r="324" spans="1:13" x14ac:dyDescent="0.5">
      <c r="A324" s="9" t="s">
        <v>736</v>
      </c>
      <c r="B324" s="6" t="s">
        <v>350</v>
      </c>
      <c r="C324" s="9" t="s">
        <v>737</v>
      </c>
      <c r="D324" s="6">
        <f t="shared" si="10"/>
        <v>1</v>
      </c>
      <c r="F324" s="6" t="s">
        <v>351</v>
      </c>
      <c r="G324" s="6" t="s">
        <v>771</v>
      </c>
      <c r="H324" s="6">
        <v>0</v>
      </c>
      <c r="I324" s="6" t="s">
        <v>488</v>
      </c>
      <c r="K324" s="6" t="s">
        <v>496</v>
      </c>
      <c r="L324" s="6">
        <v>163.38977718939458</v>
      </c>
    </row>
    <row r="325" spans="1:13" x14ac:dyDescent="0.5">
      <c r="A325" s="9" t="s">
        <v>736</v>
      </c>
      <c r="B325" s="6" t="s">
        <v>350</v>
      </c>
      <c r="C325" s="9" t="s">
        <v>737</v>
      </c>
      <c r="D325" s="6">
        <f t="shared" si="10"/>
        <v>1</v>
      </c>
      <c r="F325" s="6" t="s">
        <v>352</v>
      </c>
      <c r="G325" s="6" t="s">
        <v>771</v>
      </c>
      <c r="H325" s="6">
        <v>0</v>
      </c>
      <c r="I325" s="6" t="s">
        <v>488</v>
      </c>
      <c r="K325" s="6" t="s">
        <v>496</v>
      </c>
      <c r="L325" s="6">
        <v>439.74649685927005</v>
      </c>
      <c r="M325" s="6">
        <v>-1.167752117</v>
      </c>
    </row>
    <row r="326" spans="1:13" x14ac:dyDescent="0.5">
      <c r="A326" s="9" t="s">
        <v>736</v>
      </c>
      <c r="B326" s="6" t="s">
        <v>350</v>
      </c>
      <c r="C326" s="9" t="s">
        <v>737</v>
      </c>
      <c r="D326" s="6">
        <f t="shared" si="10"/>
        <v>1</v>
      </c>
      <c r="F326" s="6" t="s">
        <v>353</v>
      </c>
      <c r="G326" s="6" t="s">
        <v>771</v>
      </c>
      <c r="H326" s="6">
        <v>0</v>
      </c>
      <c r="I326" s="6" t="s">
        <v>488</v>
      </c>
      <c r="K326" s="6" t="s">
        <v>496</v>
      </c>
      <c r="L326" s="6">
        <v>850.47579483486766</v>
      </c>
      <c r="M326" s="6">
        <v>-1.237261385</v>
      </c>
    </row>
    <row r="327" spans="1:13" x14ac:dyDescent="0.5">
      <c r="A327" s="9" t="s">
        <v>736</v>
      </c>
      <c r="B327" s="6" t="s">
        <v>350</v>
      </c>
      <c r="C327" s="9" t="s">
        <v>737</v>
      </c>
      <c r="D327" s="6">
        <f t="shared" si="10"/>
        <v>1</v>
      </c>
      <c r="F327" s="6" t="s">
        <v>355</v>
      </c>
      <c r="G327" s="6" t="s">
        <v>771</v>
      </c>
      <c r="H327" s="6">
        <v>0</v>
      </c>
      <c r="I327" s="6" t="s">
        <v>488</v>
      </c>
      <c r="K327" s="6" t="s">
        <v>496</v>
      </c>
      <c r="L327" s="6">
        <v>313.40858831563634</v>
      </c>
      <c r="M327" s="6">
        <v>-1.6799012120000001</v>
      </c>
    </row>
    <row r="328" spans="1:13" x14ac:dyDescent="0.5">
      <c r="A328" s="16" t="s">
        <v>821</v>
      </c>
      <c r="B328" s="16" t="s">
        <v>350</v>
      </c>
      <c r="C328" s="6" t="s">
        <v>848</v>
      </c>
      <c r="D328" s="6">
        <v>0</v>
      </c>
    </row>
    <row r="329" spans="1:13" x14ac:dyDescent="0.5">
      <c r="A329" s="6" t="s">
        <v>165</v>
      </c>
      <c r="B329" s="6" t="s">
        <v>352</v>
      </c>
      <c r="C329" s="6" t="s">
        <v>211</v>
      </c>
      <c r="D329" s="6">
        <f>IF(AND(ISBLANK(E329),ISBLANK(F329)),0,1)</f>
        <v>0</v>
      </c>
      <c r="G329" s="6" t="s">
        <v>459</v>
      </c>
      <c r="H329" s="6">
        <v>0</v>
      </c>
    </row>
    <row r="330" spans="1:13" x14ac:dyDescent="0.5">
      <c r="A330" s="6" t="s">
        <v>166</v>
      </c>
      <c r="B330" s="6" t="s">
        <v>352</v>
      </c>
      <c r="C330" s="6" t="s">
        <v>209</v>
      </c>
      <c r="D330" s="6">
        <f>IF(AND(ISBLANK(E330),ISBLANK(F330)),0,1)</f>
        <v>1</v>
      </c>
      <c r="F330" s="6" t="s">
        <v>352</v>
      </c>
      <c r="G330" s="6" t="s">
        <v>636</v>
      </c>
      <c r="H330" s="6">
        <v>0</v>
      </c>
      <c r="K330" s="6" t="s">
        <v>496</v>
      </c>
      <c r="L330" s="6">
        <v>439.74649685927005</v>
      </c>
      <c r="M330" s="6">
        <v>-1.167752117</v>
      </c>
    </row>
    <row r="331" spans="1:13" x14ac:dyDescent="0.5">
      <c r="A331" s="6" t="s">
        <v>167</v>
      </c>
      <c r="B331" s="6" t="s">
        <v>353</v>
      </c>
      <c r="C331" s="6" t="s">
        <v>211</v>
      </c>
      <c r="D331" s="6">
        <f>IF(AND(ISBLANK(E331),ISBLANK(F331)),0,1)</f>
        <v>0</v>
      </c>
      <c r="G331" s="6" t="s">
        <v>460</v>
      </c>
      <c r="H331" s="6">
        <v>0</v>
      </c>
    </row>
    <row r="332" spans="1:13" x14ac:dyDescent="0.5">
      <c r="A332" s="6" t="s">
        <v>168</v>
      </c>
      <c r="B332" s="6" t="s">
        <v>353</v>
      </c>
      <c r="C332" s="6" t="s">
        <v>209</v>
      </c>
      <c r="D332" s="6">
        <f>IF(AND(ISBLANK(E332),ISBLANK(F332)),0,1)</f>
        <v>1</v>
      </c>
      <c r="F332" s="6" t="s">
        <v>353</v>
      </c>
      <c r="G332" s="6" t="s">
        <v>637</v>
      </c>
      <c r="H332" s="6">
        <v>0</v>
      </c>
      <c r="K332" s="6" t="s">
        <v>496</v>
      </c>
      <c r="L332" s="6">
        <v>850.47579483486766</v>
      </c>
      <c r="M332" s="6">
        <v>-1.237261385</v>
      </c>
    </row>
    <row r="333" spans="1:13" x14ac:dyDescent="0.5">
      <c r="A333" s="6" t="s">
        <v>169</v>
      </c>
      <c r="B333" s="6" t="s">
        <v>354</v>
      </c>
      <c r="C333" s="6" t="s">
        <v>211</v>
      </c>
      <c r="D333" s="6">
        <f>IF(AND(ISBLANK(E333),ISBLANK(F333)),0,1)</f>
        <v>0</v>
      </c>
      <c r="G333" s="6" t="s">
        <v>461</v>
      </c>
      <c r="H333" s="6">
        <v>0</v>
      </c>
    </row>
    <row r="334" spans="1:13" x14ac:dyDescent="0.5">
      <c r="A334" s="6" t="s">
        <v>170</v>
      </c>
      <c r="B334" s="6" t="s">
        <v>354</v>
      </c>
      <c r="C334" s="6" t="s">
        <v>209</v>
      </c>
      <c r="D334" s="6">
        <v>0</v>
      </c>
      <c r="G334" s="6" t="s">
        <v>638</v>
      </c>
      <c r="H334" s="6">
        <v>0</v>
      </c>
      <c r="K334" s="6" t="s">
        <v>503</v>
      </c>
    </row>
    <row r="335" spans="1:13" x14ac:dyDescent="0.5">
      <c r="A335" s="16" t="s">
        <v>822</v>
      </c>
      <c r="B335" s="16" t="s">
        <v>354</v>
      </c>
      <c r="C335" s="6" t="s">
        <v>214</v>
      </c>
      <c r="D335" s="6">
        <f>IF(AND(ISBLANK(E335),ISBLANK(F335)),0,1)</f>
        <v>1</v>
      </c>
      <c r="F335" s="6" t="s">
        <v>354</v>
      </c>
      <c r="G335" s="6" t="s">
        <v>638</v>
      </c>
      <c r="H335" s="6">
        <v>0</v>
      </c>
      <c r="K335" s="6" t="s">
        <v>503</v>
      </c>
    </row>
    <row r="336" spans="1:13" x14ac:dyDescent="0.5">
      <c r="A336" s="6" t="s">
        <v>171</v>
      </c>
      <c r="B336" s="6" t="s">
        <v>355</v>
      </c>
      <c r="C336" s="6" t="s">
        <v>211</v>
      </c>
      <c r="D336" s="6">
        <f>IF(AND(ISBLANK(E336),ISBLANK(F336)),0,1)</f>
        <v>0</v>
      </c>
      <c r="G336" s="6" t="s">
        <v>462</v>
      </c>
      <c r="H336" s="6">
        <v>0</v>
      </c>
    </row>
    <row r="337" spans="1:13" x14ac:dyDescent="0.5">
      <c r="A337" s="6" t="s">
        <v>172</v>
      </c>
      <c r="B337" s="6" t="s">
        <v>355</v>
      </c>
      <c r="C337" s="6" t="s">
        <v>209</v>
      </c>
      <c r="D337" s="6">
        <v>0</v>
      </c>
      <c r="G337" s="6" t="s">
        <v>639</v>
      </c>
      <c r="H337" s="6">
        <v>0</v>
      </c>
      <c r="K337" s="6" t="s">
        <v>496</v>
      </c>
      <c r="L337" s="6">
        <v>313.40858831563634</v>
      </c>
      <c r="M337" s="6" t="e">
        <v>#N/A</v>
      </c>
    </row>
    <row r="338" spans="1:13" x14ac:dyDescent="0.5">
      <c r="A338" s="16" t="s">
        <v>823</v>
      </c>
      <c r="B338" s="16" t="s">
        <v>849</v>
      </c>
      <c r="C338" s="6" t="s">
        <v>209</v>
      </c>
      <c r="D338" s="6">
        <f>IF(AND(ISBLANK(E338),ISBLANK(F338)),0,1)</f>
        <v>1</v>
      </c>
      <c r="F338" s="6" t="s">
        <v>355</v>
      </c>
      <c r="G338" s="6" t="s">
        <v>639</v>
      </c>
      <c r="H338" s="6">
        <v>0</v>
      </c>
      <c r="K338" s="6" t="s">
        <v>496</v>
      </c>
      <c r="L338" s="6">
        <v>313.40858831563634</v>
      </c>
      <c r="M338" s="6">
        <v>-1.6799012120000001</v>
      </c>
    </row>
    <row r="339" spans="1:13" x14ac:dyDescent="0.5">
      <c r="A339" s="6" t="s">
        <v>173</v>
      </c>
      <c r="B339" s="6" t="s">
        <v>356</v>
      </c>
      <c r="C339" s="6" t="s">
        <v>209</v>
      </c>
      <c r="D339" s="6">
        <v>0</v>
      </c>
      <c r="G339" s="6" t="s">
        <v>463</v>
      </c>
      <c r="H339" s="6">
        <v>1</v>
      </c>
      <c r="K339" s="6" t="s">
        <v>508</v>
      </c>
    </row>
    <row r="340" spans="1:13" x14ac:dyDescent="0.5">
      <c r="A340" s="16" t="s">
        <v>824</v>
      </c>
      <c r="B340" s="16" t="s">
        <v>356</v>
      </c>
      <c r="C340" s="6" t="s">
        <v>214</v>
      </c>
      <c r="D340" s="6">
        <f>IF(AND(ISBLANK(E340),ISBLANK(F340)),0,1)</f>
        <v>1</v>
      </c>
      <c r="E340" s="6">
        <v>4230</v>
      </c>
      <c r="G340" s="6" t="s">
        <v>463</v>
      </c>
      <c r="H340" s="6">
        <v>1</v>
      </c>
      <c r="K340" s="6" t="s">
        <v>508</v>
      </c>
    </row>
    <row r="341" spans="1:13" x14ac:dyDescent="0.5">
      <c r="A341" s="6" t="s">
        <v>174</v>
      </c>
      <c r="B341" s="6" t="s">
        <v>357</v>
      </c>
      <c r="C341" s="6" t="s">
        <v>211</v>
      </c>
      <c r="D341" s="6">
        <v>0</v>
      </c>
      <c r="G341" s="6" t="s">
        <v>464</v>
      </c>
      <c r="H341" s="6">
        <v>0</v>
      </c>
      <c r="K341" s="6" t="s">
        <v>503</v>
      </c>
    </row>
    <row r="342" spans="1:13" x14ac:dyDescent="0.5">
      <c r="A342" s="16" t="s">
        <v>825</v>
      </c>
      <c r="B342" s="16" t="s">
        <v>357</v>
      </c>
      <c r="C342" s="6" t="s">
        <v>209</v>
      </c>
      <c r="D342" s="6">
        <f>IF(AND(ISBLANK(E342),ISBLANK(F342)),0,1)</f>
        <v>1</v>
      </c>
      <c r="E342" s="6">
        <v>4240</v>
      </c>
      <c r="G342" s="6" t="s">
        <v>464</v>
      </c>
      <c r="H342" s="6">
        <v>0</v>
      </c>
      <c r="K342" s="6" t="s">
        <v>503</v>
      </c>
    </row>
    <row r="343" spans="1:13" x14ac:dyDescent="0.5">
      <c r="A343" s="6" t="s">
        <v>175</v>
      </c>
      <c r="B343" s="6" t="s">
        <v>358</v>
      </c>
      <c r="C343" s="6" t="s">
        <v>209</v>
      </c>
      <c r="D343" s="6">
        <v>0</v>
      </c>
      <c r="G343" s="6" t="s">
        <v>465</v>
      </c>
      <c r="H343" s="6">
        <v>0</v>
      </c>
      <c r="K343" s="6" t="s">
        <v>509</v>
      </c>
    </row>
    <row r="344" spans="1:13" x14ac:dyDescent="0.5">
      <c r="A344" s="16" t="s">
        <v>826</v>
      </c>
      <c r="B344" s="16" t="s">
        <v>358</v>
      </c>
      <c r="C344" s="6" t="s">
        <v>214</v>
      </c>
      <c r="D344" s="6">
        <f>IF(AND(ISBLANK(E344),ISBLANK(F344)),0,1)</f>
        <v>1</v>
      </c>
      <c r="E344" s="6">
        <v>4250</v>
      </c>
      <c r="G344" s="6" t="s">
        <v>465</v>
      </c>
      <c r="H344" s="6">
        <v>0</v>
      </c>
      <c r="K344" s="6" t="s">
        <v>509</v>
      </c>
    </row>
    <row r="345" spans="1:13" x14ac:dyDescent="0.5">
      <c r="A345" s="6" t="s">
        <v>176</v>
      </c>
      <c r="B345" s="6" t="s">
        <v>359</v>
      </c>
      <c r="C345" s="6" t="s">
        <v>209</v>
      </c>
      <c r="D345" s="6">
        <f>IF(AND(ISBLANK(E345),ISBLANK(F345)),0,1)</f>
        <v>0</v>
      </c>
      <c r="G345" s="6" t="s">
        <v>466</v>
      </c>
      <c r="H345" s="6">
        <v>1</v>
      </c>
    </row>
    <row r="346" spans="1:13" x14ac:dyDescent="0.5">
      <c r="A346" s="6" t="s">
        <v>177</v>
      </c>
      <c r="B346" s="6" t="s">
        <v>360</v>
      </c>
      <c r="C346" s="6" t="s">
        <v>209</v>
      </c>
      <c r="D346" s="6">
        <f>IF(AND(ISBLANK(E346),ISBLANK(F346)),0,1)</f>
        <v>1</v>
      </c>
      <c r="E346" s="6">
        <v>6110</v>
      </c>
      <c r="G346" s="6" t="s">
        <v>466</v>
      </c>
      <c r="H346" s="6">
        <v>0</v>
      </c>
      <c r="K346" s="6" t="s">
        <v>509</v>
      </c>
    </row>
    <row r="347" spans="1:13" x14ac:dyDescent="0.5">
      <c r="A347" s="6" t="s">
        <v>178</v>
      </c>
      <c r="B347" s="6" t="s">
        <v>361</v>
      </c>
      <c r="C347" s="6" t="s">
        <v>209</v>
      </c>
      <c r="D347" s="6">
        <f>IF(AND(ISBLANK(E347),ISBLANK(F347)),0,1)</f>
        <v>1</v>
      </c>
      <c r="E347" s="6">
        <v>6400</v>
      </c>
      <c r="G347" s="6" t="s">
        <v>467</v>
      </c>
      <c r="H347" s="6">
        <v>0</v>
      </c>
      <c r="K347" s="6" t="s">
        <v>509</v>
      </c>
    </row>
    <row r="348" spans="1:13" x14ac:dyDescent="0.5">
      <c r="A348" s="6" t="s">
        <v>179</v>
      </c>
      <c r="B348" s="6" t="s">
        <v>362</v>
      </c>
      <c r="C348" s="6" t="s">
        <v>363</v>
      </c>
      <c r="D348" s="6">
        <f>IF(AND(ISBLANK(E348),ISBLANK(F348)),0,1)</f>
        <v>0</v>
      </c>
      <c r="H348" s="6">
        <v>1</v>
      </c>
    </row>
    <row r="349" spans="1:13" x14ac:dyDescent="0.5">
      <c r="A349" s="6" t="s">
        <v>548</v>
      </c>
      <c r="B349" s="6" t="s">
        <v>362</v>
      </c>
      <c r="C349" s="6" t="s">
        <v>214</v>
      </c>
      <c r="D349" s="6">
        <v>0</v>
      </c>
      <c r="G349" s="6" t="s">
        <v>407</v>
      </c>
      <c r="K349" s="6" t="s">
        <v>508</v>
      </c>
    </row>
    <row r="350" spans="1:13" x14ac:dyDescent="0.5">
      <c r="A350" s="16" t="s">
        <v>827</v>
      </c>
      <c r="B350" s="16" t="s">
        <v>827</v>
      </c>
      <c r="C350" s="6" t="s">
        <v>842</v>
      </c>
      <c r="D350" s="6">
        <f>IF(AND(ISBLANK(E353),ISBLANK(F350)),0,1)</f>
        <v>1</v>
      </c>
      <c r="F350" s="6" t="s">
        <v>862</v>
      </c>
      <c r="G350" s="6" t="s">
        <v>407</v>
      </c>
      <c r="K350" s="6" t="s">
        <v>508</v>
      </c>
    </row>
    <row r="351" spans="1:13" x14ac:dyDescent="0.5">
      <c r="A351" s="6" t="s">
        <v>180</v>
      </c>
      <c r="B351" s="6" t="s">
        <v>364</v>
      </c>
      <c r="C351" s="6" t="s">
        <v>211</v>
      </c>
      <c r="D351" s="6">
        <f>IF(AND(ISBLANK(E351),ISBLANK(F351)),0,1)</f>
        <v>0</v>
      </c>
      <c r="G351" s="6" t="s">
        <v>468</v>
      </c>
      <c r="H351" s="6">
        <v>1</v>
      </c>
    </row>
    <row r="352" spans="1:13" x14ac:dyDescent="0.5">
      <c r="A352" s="16" t="s">
        <v>828</v>
      </c>
      <c r="B352" s="16" t="s">
        <v>364</v>
      </c>
      <c r="C352" s="6" t="s">
        <v>209</v>
      </c>
      <c r="D352" s="6">
        <f>IF(AND(ISBLANK(E352),ISBLANK(F352)),0,1)</f>
        <v>0</v>
      </c>
      <c r="G352" s="6" t="s">
        <v>468</v>
      </c>
      <c r="H352" s="6">
        <v>1</v>
      </c>
    </row>
    <row r="353" spans="1:11" x14ac:dyDescent="0.5">
      <c r="A353" s="16" t="s">
        <v>829</v>
      </c>
      <c r="B353" s="16" t="s">
        <v>364</v>
      </c>
      <c r="C353" s="6" t="s">
        <v>214</v>
      </c>
      <c r="D353" s="6">
        <v>1</v>
      </c>
      <c r="E353" s="6">
        <v>6430</v>
      </c>
      <c r="G353" s="6" t="s">
        <v>468</v>
      </c>
      <c r="H353" s="6">
        <v>1</v>
      </c>
    </row>
    <row r="354" spans="1:11" x14ac:dyDescent="0.5">
      <c r="A354" s="6" t="s">
        <v>181</v>
      </c>
      <c r="B354" s="6" t="s">
        <v>365</v>
      </c>
      <c r="C354" s="6" t="s">
        <v>209</v>
      </c>
      <c r="D354" s="6">
        <f>IF(AND(ISBLANK(E354),ISBLANK(F354)),0,1)</f>
        <v>1</v>
      </c>
      <c r="E354" s="6">
        <v>6440</v>
      </c>
      <c r="G354" s="6" t="s">
        <v>469</v>
      </c>
      <c r="H354" s="6">
        <v>1</v>
      </c>
      <c r="K354" s="6" t="s">
        <v>510</v>
      </c>
    </row>
    <row r="355" spans="1:11" x14ac:dyDescent="0.5">
      <c r="A355" s="6" t="s">
        <v>182</v>
      </c>
      <c r="B355" s="6" t="s">
        <v>366</v>
      </c>
      <c r="C355" s="6" t="s">
        <v>209</v>
      </c>
      <c r="D355" s="6">
        <f>IF(AND(ISBLANK(E355),ISBLANK(F355)),0,1)</f>
        <v>0</v>
      </c>
      <c r="G355" s="6" t="s">
        <v>470</v>
      </c>
      <c r="H355" s="6">
        <v>1</v>
      </c>
    </row>
    <row r="356" spans="1:11" x14ac:dyDescent="0.5">
      <c r="A356" s="6" t="s">
        <v>183</v>
      </c>
      <c r="B356" s="6" t="s">
        <v>366</v>
      </c>
      <c r="C356" s="6" t="s">
        <v>214</v>
      </c>
      <c r="D356" s="6">
        <f>IF(AND(ISBLANK(E356),ISBLANK(F356)),0,1)</f>
        <v>1</v>
      </c>
      <c r="E356" s="6">
        <v>6450</v>
      </c>
      <c r="G356" s="6" t="s">
        <v>470</v>
      </c>
      <c r="H356" s="6">
        <v>1</v>
      </c>
      <c r="K356" s="6" t="s">
        <v>510</v>
      </c>
    </row>
    <row r="357" spans="1:11" x14ac:dyDescent="0.5">
      <c r="A357" s="6" t="s">
        <v>185</v>
      </c>
      <c r="B357" s="6" t="s">
        <v>367</v>
      </c>
      <c r="C357" s="6" t="s">
        <v>209</v>
      </c>
      <c r="D357" s="6">
        <f>IF(AND(ISBLANK(E357),ISBLANK(F357)),0,1)</f>
        <v>0</v>
      </c>
      <c r="G357" s="6" t="s">
        <v>471</v>
      </c>
      <c r="H357" s="6">
        <v>1</v>
      </c>
    </row>
    <row r="358" spans="1:11" x14ac:dyDescent="0.5">
      <c r="A358" s="6" t="s">
        <v>184</v>
      </c>
      <c r="B358" s="6" t="s">
        <v>367</v>
      </c>
      <c r="C358" s="6" t="s">
        <v>368</v>
      </c>
      <c r="D358" s="6">
        <v>0</v>
      </c>
      <c r="G358" s="6" t="s">
        <v>471</v>
      </c>
      <c r="H358" s="6">
        <v>1</v>
      </c>
      <c r="K358" s="6" t="s">
        <v>510</v>
      </c>
    </row>
    <row r="359" spans="1:11" x14ac:dyDescent="0.5">
      <c r="A359" s="16" t="s">
        <v>830</v>
      </c>
      <c r="B359" s="16" t="s">
        <v>367</v>
      </c>
      <c r="C359" s="6" t="s">
        <v>215</v>
      </c>
      <c r="D359" s="6">
        <v>0</v>
      </c>
      <c r="G359" s="6" t="s">
        <v>471</v>
      </c>
      <c r="H359" s="6">
        <v>1</v>
      </c>
      <c r="K359" s="6" t="s">
        <v>510</v>
      </c>
    </row>
    <row r="360" spans="1:11" x14ac:dyDescent="0.5">
      <c r="A360" s="16" t="s">
        <v>831</v>
      </c>
      <c r="B360" s="16" t="s">
        <v>367</v>
      </c>
      <c r="C360" s="6" t="s">
        <v>554</v>
      </c>
      <c r="D360" s="6">
        <f>IF(AND(ISBLANK(E360),ISBLANK(F360)),0,1)</f>
        <v>1</v>
      </c>
      <c r="E360" s="6">
        <v>6480</v>
      </c>
      <c r="G360" s="6" t="s">
        <v>471</v>
      </c>
      <c r="H360" s="6">
        <v>1</v>
      </c>
      <c r="K360" s="6" t="s">
        <v>510</v>
      </c>
    </row>
    <row r="361" spans="1:11" x14ac:dyDescent="0.5">
      <c r="A361" s="6" t="s">
        <v>186</v>
      </c>
      <c r="B361" s="6" t="s">
        <v>655</v>
      </c>
      <c r="C361" s="6" t="s">
        <v>211</v>
      </c>
      <c r="D361" s="6">
        <f>IF(AND(ISBLANK(E361),ISBLANK(F361)),0,1)</f>
        <v>0</v>
      </c>
      <c r="G361" s="6" t="s">
        <v>472</v>
      </c>
      <c r="H361" s="6">
        <v>1</v>
      </c>
    </row>
    <row r="362" spans="1:11" x14ac:dyDescent="0.5">
      <c r="A362" s="6" t="s">
        <v>187</v>
      </c>
      <c r="B362" s="6" t="s">
        <v>655</v>
      </c>
      <c r="C362" s="6" t="s">
        <v>209</v>
      </c>
      <c r="D362" s="6">
        <f>IF(AND(ISBLANK(E362),ISBLANK(F362)),0,1)</f>
        <v>0</v>
      </c>
      <c r="G362" s="6" t="s">
        <v>472</v>
      </c>
      <c r="H362" s="6">
        <v>1</v>
      </c>
    </row>
    <row r="363" spans="1:11" x14ac:dyDescent="0.5">
      <c r="A363" s="6" t="s">
        <v>188</v>
      </c>
      <c r="B363" s="6" t="s">
        <v>655</v>
      </c>
      <c r="C363" s="6" t="s">
        <v>214</v>
      </c>
      <c r="D363" s="6">
        <v>0</v>
      </c>
      <c r="G363" s="6" t="s">
        <v>472</v>
      </c>
      <c r="H363" s="6">
        <v>1</v>
      </c>
      <c r="K363" s="6" t="s">
        <v>508</v>
      </c>
    </row>
    <row r="364" spans="1:11" x14ac:dyDescent="0.5">
      <c r="A364" s="16" t="s">
        <v>833</v>
      </c>
      <c r="B364" s="16" t="s">
        <v>852</v>
      </c>
      <c r="C364" s="6" t="s">
        <v>215</v>
      </c>
      <c r="D364" s="6">
        <v>1</v>
      </c>
      <c r="E364" s="16">
        <v>6530</v>
      </c>
      <c r="G364" s="6" t="s">
        <v>472</v>
      </c>
      <c r="H364" s="6">
        <v>1</v>
      </c>
      <c r="K364" s="6" t="s">
        <v>508</v>
      </c>
    </row>
    <row r="365" spans="1:11" x14ac:dyDescent="0.5">
      <c r="A365" s="16" t="s">
        <v>832</v>
      </c>
      <c r="B365" s="16" t="s">
        <v>655</v>
      </c>
      <c r="C365" s="6" t="s">
        <v>215</v>
      </c>
      <c r="D365" s="6">
        <v>1</v>
      </c>
      <c r="E365" s="6">
        <v>6530</v>
      </c>
      <c r="G365" s="6" t="s">
        <v>472</v>
      </c>
      <c r="H365" s="6">
        <v>1</v>
      </c>
      <c r="K365" s="6" t="s">
        <v>508</v>
      </c>
    </row>
    <row r="366" spans="1:11" x14ac:dyDescent="0.5">
      <c r="A366" s="6" t="s">
        <v>189</v>
      </c>
      <c r="B366" s="6" t="s">
        <v>369</v>
      </c>
      <c r="C366" s="6" t="s">
        <v>209</v>
      </c>
      <c r="D366" s="6">
        <f>IF(AND(ISBLANK(E366),ISBLANK(F366)),0,1)</f>
        <v>0</v>
      </c>
      <c r="G366" s="6" t="s">
        <v>473</v>
      </c>
      <c r="H366" s="6">
        <v>1</v>
      </c>
    </row>
    <row r="367" spans="1:11" x14ac:dyDescent="0.5">
      <c r="A367" s="6" t="s">
        <v>190</v>
      </c>
      <c r="B367" s="6" t="s">
        <v>369</v>
      </c>
      <c r="C367" s="6" t="s">
        <v>214</v>
      </c>
      <c r="D367" s="6">
        <f>IF(AND(ISBLANK(E367),ISBLANK(F367)),0,1)</f>
        <v>0</v>
      </c>
      <c r="G367" s="6" t="s">
        <v>473</v>
      </c>
      <c r="H367" s="6">
        <v>1</v>
      </c>
    </row>
    <row r="368" spans="1:11" x14ac:dyDescent="0.5">
      <c r="A368" s="6" t="s">
        <v>549</v>
      </c>
      <c r="B368" s="6" t="s">
        <v>369</v>
      </c>
      <c r="C368" s="6" t="s">
        <v>215</v>
      </c>
      <c r="D368" s="6">
        <f>IF(AND(ISBLANK(E368),ISBLANK(F368)),0,1)</f>
        <v>0</v>
      </c>
    </row>
    <row r="369" spans="1:11" x14ac:dyDescent="0.5">
      <c r="A369" s="6" t="s">
        <v>550</v>
      </c>
      <c r="B369" s="6" t="s">
        <v>369</v>
      </c>
      <c r="C369" s="6" t="s">
        <v>554</v>
      </c>
      <c r="D369" s="6">
        <f>IF(AND(ISBLANK(E369),ISBLANK(F369)),0,1)</f>
        <v>1</v>
      </c>
      <c r="E369" s="6">
        <v>6540</v>
      </c>
      <c r="G369" s="6" t="s">
        <v>473</v>
      </c>
      <c r="H369" s="6">
        <v>1</v>
      </c>
      <c r="K369" s="6" t="s">
        <v>510</v>
      </c>
    </row>
    <row r="370" spans="1:11" x14ac:dyDescent="0.5">
      <c r="A370" s="6" t="s">
        <v>191</v>
      </c>
      <c r="B370" s="6" t="s">
        <v>370</v>
      </c>
      <c r="C370" s="6" t="s">
        <v>211</v>
      </c>
      <c r="D370" s="6">
        <v>0</v>
      </c>
      <c r="G370" s="6" t="s">
        <v>474</v>
      </c>
      <c r="H370" s="6">
        <v>1</v>
      </c>
      <c r="K370" s="6" t="s">
        <v>510</v>
      </c>
    </row>
    <row r="371" spans="1:11" x14ac:dyDescent="0.5">
      <c r="A371" s="16" t="s">
        <v>834</v>
      </c>
      <c r="B371" s="16" t="s">
        <v>370</v>
      </c>
      <c r="C371" s="6" t="s">
        <v>209</v>
      </c>
      <c r="D371" s="6">
        <f>IF(AND(ISBLANK(E371),ISBLANK(F371)),0,1)</f>
        <v>1</v>
      </c>
      <c r="E371" s="6">
        <v>6550</v>
      </c>
      <c r="G371" s="6" t="s">
        <v>474</v>
      </c>
      <c r="H371" s="6">
        <v>1</v>
      </c>
      <c r="K371" s="6" t="s">
        <v>510</v>
      </c>
    </row>
    <row r="372" spans="1:11" x14ac:dyDescent="0.5">
      <c r="A372" s="6" t="s">
        <v>192</v>
      </c>
      <c r="B372" s="6" t="s">
        <v>371</v>
      </c>
      <c r="C372" s="6" t="s">
        <v>211</v>
      </c>
      <c r="D372" s="6">
        <f>IF(AND(ISBLANK(E372),ISBLANK(F372)),0,1)</f>
        <v>1</v>
      </c>
      <c r="F372" s="6" t="s">
        <v>371</v>
      </c>
      <c r="G372" s="6" t="s">
        <v>640</v>
      </c>
      <c r="H372" s="6">
        <v>0</v>
      </c>
      <c r="K372" s="6" t="s">
        <v>510</v>
      </c>
    </row>
    <row r="373" spans="1:11" x14ac:dyDescent="0.5">
      <c r="A373" s="16" t="s">
        <v>835</v>
      </c>
      <c r="B373" s="16" t="s">
        <v>850</v>
      </c>
      <c r="C373" s="6" t="s">
        <v>211</v>
      </c>
      <c r="D373" s="6">
        <v>0</v>
      </c>
    </row>
    <row r="374" spans="1:11" x14ac:dyDescent="0.5">
      <c r="A374" s="16" t="s">
        <v>836</v>
      </c>
      <c r="B374" s="16" t="s">
        <v>850</v>
      </c>
      <c r="C374" s="6" t="s">
        <v>209</v>
      </c>
      <c r="D374" s="6">
        <v>1</v>
      </c>
      <c r="E374" s="6">
        <v>7010</v>
      </c>
      <c r="G374" s="6" t="s">
        <v>864</v>
      </c>
      <c r="H374" s="6">
        <v>1</v>
      </c>
      <c r="K374" s="6" t="s">
        <v>510</v>
      </c>
    </row>
    <row r="375" spans="1:11" x14ac:dyDescent="0.5">
      <c r="A375" s="6" t="s">
        <v>195</v>
      </c>
      <c r="B375" s="6" t="s">
        <v>373</v>
      </c>
      <c r="C375" s="6" t="s">
        <v>214</v>
      </c>
      <c r="D375" s="6">
        <f>IF(AND(ISBLANK(E375),ISBLANK(F375)),0,1)</f>
        <v>1</v>
      </c>
      <c r="E375" s="6">
        <v>7060</v>
      </c>
      <c r="G375" s="6" t="s">
        <v>476</v>
      </c>
      <c r="H375" s="6">
        <v>0</v>
      </c>
      <c r="K375" s="6" t="s">
        <v>509</v>
      </c>
    </row>
    <row r="376" spans="1:11" x14ac:dyDescent="0.5">
      <c r="A376" s="6" t="s">
        <v>193</v>
      </c>
      <c r="B376" s="6" t="s">
        <v>372</v>
      </c>
      <c r="C376" s="6" t="s">
        <v>209</v>
      </c>
      <c r="D376" s="6">
        <f>IF(AND(ISBLANK(E376),ISBLANK(F376)),0,1)</f>
        <v>0</v>
      </c>
      <c r="G376" s="6" t="s">
        <v>475</v>
      </c>
      <c r="H376" s="6">
        <v>0</v>
      </c>
    </row>
    <row r="377" spans="1:11" x14ac:dyDescent="0.5">
      <c r="A377" s="6" t="s">
        <v>194</v>
      </c>
      <c r="B377" s="6" t="s">
        <v>372</v>
      </c>
      <c r="C377" s="6" t="s">
        <v>214</v>
      </c>
      <c r="D377" s="6">
        <f>IF(AND(ISBLANK(E377),ISBLANK(F377)),0,1)</f>
        <v>1</v>
      </c>
      <c r="F377" s="6" t="s">
        <v>372</v>
      </c>
      <c r="G377" s="6" t="s">
        <v>476</v>
      </c>
      <c r="H377" s="6">
        <v>0</v>
      </c>
      <c r="K377" s="6" t="s">
        <v>509</v>
      </c>
    </row>
    <row r="378" spans="1:11" x14ac:dyDescent="0.5">
      <c r="A378" s="6" t="s">
        <v>196</v>
      </c>
      <c r="B378" s="6" t="s">
        <v>374</v>
      </c>
      <c r="C378" s="6" t="s">
        <v>209</v>
      </c>
      <c r="D378" s="6">
        <f>IF(AND(ISBLANK(E378),ISBLANK(F378)),0,1)</f>
        <v>1</v>
      </c>
      <c r="E378" s="6">
        <v>8020</v>
      </c>
      <c r="G378" s="6" t="s">
        <v>477</v>
      </c>
      <c r="H378" s="6">
        <v>0</v>
      </c>
      <c r="K378" s="6" t="s">
        <v>508</v>
      </c>
    </row>
    <row r="379" spans="1:11" x14ac:dyDescent="0.5">
      <c r="A379" s="6" t="s">
        <v>197</v>
      </c>
      <c r="B379" s="6" t="s">
        <v>375</v>
      </c>
      <c r="C379" s="6" t="s">
        <v>211</v>
      </c>
      <c r="D379" s="6">
        <v>0</v>
      </c>
      <c r="G379" s="6" t="s">
        <v>641</v>
      </c>
      <c r="H379" s="6">
        <v>0</v>
      </c>
      <c r="K379" s="6" t="s">
        <v>503</v>
      </c>
    </row>
    <row r="380" spans="1:11" x14ac:dyDescent="0.5">
      <c r="A380" s="16" t="s">
        <v>837</v>
      </c>
      <c r="B380" s="16" t="s">
        <v>375</v>
      </c>
      <c r="C380" s="6" t="s">
        <v>209</v>
      </c>
      <c r="D380" s="6">
        <f t="shared" ref="D380:D389" si="11">IF(AND(ISBLANK(E380),ISBLANK(F380)),0,1)</f>
        <v>1</v>
      </c>
      <c r="F380" s="6" t="s">
        <v>375</v>
      </c>
      <c r="G380" s="6" t="s">
        <v>641</v>
      </c>
      <c r="H380" s="6">
        <v>0</v>
      </c>
      <c r="K380" s="6" t="s">
        <v>503</v>
      </c>
    </row>
    <row r="381" spans="1:11" x14ac:dyDescent="0.5">
      <c r="A381" s="6" t="s">
        <v>198</v>
      </c>
      <c r="B381" s="6" t="s">
        <v>376</v>
      </c>
      <c r="C381" s="6" t="s">
        <v>209</v>
      </c>
      <c r="D381" s="6">
        <f t="shared" si="11"/>
        <v>1</v>
      </c>
      <c r="E381" s="6">
        <v>8030</v>
      </c>
      <c r="G381" s="6" t="s">
        <v>478</v>
      </c>
      <c r="H381" s="6">
        <v>0</v>
      </c>
      <c r="K381" s="6" t="s">
        <v>503</v>
      </c>
    </row>
    <row r="382" spans="1:11" x14ac:dyDescent="0.5">
      <c r="A382" s="6" t="s">
        <v>199</v>
      </c>
      <c r="B382" s="6" t="s">
        <v>377</v>
      </c>
      <c r="C382" s="6" t="s">
        <v>209</v>
      </c>
      <c r="D382" s="6">
        <f t="shared" si="11"/>
        <v>1</v>
      </c>
      <c r="E382" s="6">
        <v>8040</v>
      </c>
      <c r="G382" s="6" t="s">
        <v>479</v>
      </c>
      <c r="H382" s="6">
        <v>0</v>
      </c>
      <c r="K382" s="6" t="s">
        <v>508</v>
      </c>
    </row>
    <row r="383" spans="1:11" x14ac:dyDescent="0.5">
      <c r="A383" s="6" t="s">
        <v>200</v>
      </c>
      <c r="B383" s="6" t="s">
        <v>378</v>
      </c>
      <c r="C383" s="6" t="s">
        <v>209</v>
      </c>
      <c r="D383" s="6">
        <f t="shared" si="11"/>
        <v>1</v>
      </c>
      <c r="E383" s="6">
        <v>8050</v>
      </c>
      <c r="G383" s="6" t="s">
        <v>480</v>
      </c>
      <c r="H383" s="6">
        <v>1</v>
      </c>
      <c r="K383" s="6" t="s">
        <v>510</v>
      </c>
    </row>
    <row r="384" spans="1:11" x14ac:dyDescent="0.5">
      <c r="A384" s="6" t="s">
        <v>201</v>
      </c>
      <c r="B384" s="6" t="s">
        <v>379</v>
      </c>
      <c r="C384" s="6" t="s">
        <v>209</v>
      </c>
      <c r="D384" s="6">
        <f t="shared" si="11"/>
        <v>1</v>
      </c>
      <c r="E384" s="6">
        <v>8060</v>
      </c>
      <c r="G384" s="6" t="s">
        <v>481</v>
      </c>
      <c r="H384" s="6">
        <v>0</v>
      </c>
      <c r="K384" s="6" t="s">
        <v>509</v>
      </c>
    </row>
    <row r="385" spans="1:13" x14ac:dyDescent="0.5">
      <c r="A385" s="6" t="s">
        <v>202</v>
      </c>
      <c r="B385" s="6" t="s">
        <v>380</v>
      </c>
      <c r="C385" s="6" t="s">
        <v>209</v>
      </c>
      <c r="D385" s="6">
        <f t="shared" si="11"/>
        <v>0</v>
      </c>
      <c r="G385" s="6" t="s">
        <v>482</v>
      </c>
      <c r="H385" s="6">
        <v>0</v>
      </c>
    </row>
    <row r="386" spans="1:13" x14ac:dyDescent="0.5">
      <c r="A386" s="6" t="s">
        <v>203</v>
      </c>
      <c r="B386" s="6" t="s">
        <v>380</v>
      </c>
      <c r="C386" s="6" t="s">
        <v>214</v>
      </c>
      <c r="D386" s="6">
        <f t="shared" si="11"/>
        <v>1</v>
      </c>
      <c r="E386" s="6">
        <v>8070</v>
      </c>
      <c r="G386" s="6" t="s">
        <v>482</v>
      </c>
      <c r="H386" s="6">
        <v>0</v>
      </c>
      <c r="K386" s="6" t="s">
        <v>499</v>
      </c>
      <c r="L386" s="6">
        <v>948.61679555023693</v>
      </c>
      <c r="M386" s="15">
        <v>-15.980524239999999</v>
      </c>
    </row>
    <row r="387" spans="1:13" x14ac:dyDescent="0.5">
      <c r="A387" s="6" t="s">
        <v>204</v>
      </c>
      <c r="B387" s="6" t="s">
        <v>381</v>
      </c>
      <c r="C387" s="6" t="s">
        <v>209</v>
      </c>
      <c r="D387" s="6">
        <f t="shared" si="11"/>
        <v>1</v>
      </c>
      <c r="E387" s="6">
        <v>8080</v>
      </c>
      <c r="G387" s="6" t="s">
        <v>483</v>
      </c>
      <c r="H387" s="6">
        <v>0</v>
      </c>
      <c r="K387" s="6" t="s">
        <v>503</v>
      </c>
    </row>
    <row r="388" spans="1:13" x14ac:dyDescent="0.5">
      <c r="A388" s="6" t="s">
        <v>205</v>
      </c>
      <c r="B388" s="6" t="s">
        <v>382</v>
      </c>
      <c r="C388" s="6" t="s">
        <v>209</v>
      </c>
      <c r="D388" s="6">
        <f t="shared" si="11"/>
        <v>1</v>
      </c>
      <c r="E388" s="6">
        <v>8090</v>
      </c>
      <c r="G388" s="6" t="s">
        <v>484</v>
      </c>
      <c r="H388" s="6">
        <v>0</v>
      </c>
      <c r="K388" s="6" t="s">
        <v>503</v>
      </c>
    </row>
    <row r="389" spans="1:13" x14ac:dyDescent="0.5">
      <c r="A389" s="6" t="s">
        <v>551</v>
      </c>
      <c r="B389" s="6" t="s">
        <v>555</v>
      </c>
      <c r="C389" s="6" t="s">
        <v>211</v>
      </c>
      <c r="D389" s="6">
        <f t="shared" si="11"/>
        <v>0</v>
      </c>
    </row>
    <row r="390" spans="1:13" x14ac:dyDescent="0.5">
      <c r="A390" s="6" t="s">
        <v>206</v>
      </c>
      <c r="B390" s="6" t="s">
        <v>308</v>
      </c>
      <c r="C390" s="6" t="s">
        <v>209</v>
      </c>
      <c r="D390" s="6">
        <v>0</v>
      </c>
      <c r="G390" s="6" t="s">
        <v>445</v>
      </c>
      <c r="H390" s="6">
        <v>0</v>
      </c>
      <c r="K390" s="6" t="s">
        <v>496</v>
      </c>
      <c r="L390" s="11">
        <v>3132.1480036869266</v>
      </c>
      <c r="M390" s="15">
        <v>-2.2288161390000001</v>
      </c>
    </row>
    <row r="391" spans="1:13" x14ac:dyDescent="0.5">
      <c r="A391" s="6" t="s">
        <v>552</v>
      </c>
      <c r="B391" s="6" t="s">
        <v>556</v>
      </c>
      <c r="C391" s="6" t="s">
        <v>211</v>
      </c>
      <c r="D391" s="6">
        <f>IF(AND(ISBLANK(E391),ISBLANK(F391)),0,1)</f>
        <v>0</v>
      </c>
    </row>
    <row r="392" spans="1:13" x14ac:dyDescent="0.5">
      <c r="A392" s="16" t="s">
        <v>838</v>
      </c>
      <c r="B392" s="16" t="s">
        <v>851</v>
      </c>
      <c r="C392" s="6" t="s">
        <v>211</v>
      </c>
      <c r="D392" s="6">
        <v>0</v>
      </c>
    </row>
    <row r="393" spans="1:13" x14ac:dyDescent="0.5">
      <c r="A393" s="6" t="s">
        <v>540</v>
      </c>
      <c r="B393" s="6" t="s">
        <v>656</v>
      </c>
      <c r="D393" s="6">
        <f>IF(AND(ISBLANK(E393),ISBLANK(F393)),0,1)</f>
        <v>0</v>
      </c>
      <c r="H393" s="6">
        <v>0</v>
      </c>
    </row>
  </sheetData>
  <autoFilter ref="A1:M393" xr:uid="{BF5CFB67-EEC9-4D87-98C6-B0448CE1E052}">
    <sortState xmlns:xlrd2="http://schemas.microsoft.com/office/spreadsheetml/2017/richdata2" ref="A2:M393">
      <sortCondition ref="A1:A393"/>
    </sortState>
  </autoFilter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994F-8B65-4F23-8D45-9C433EC9EA28}">
  <dimension ref="A2:Y247"/>
  <sheetViews>
    <sheetView workbookViewId="0">
      <selection activeCell="H21" sqref="H21"/>
    </sheetView>
  </sheetViews>
  <sheetFormatPr defaultRowHeight="14.35" x14ac:dyDescent="0.5"/>
  <cols>
    <col min="1" max="1" width="9.1171875" style="1"/>
    <col min="2" max="2" width="49.1171875" bestFit="1" customWidth="1"/>
    <col min="7" max="16384" width="8.9375" style="19"/>
  </cols>
  <sheetData>
    <row r="2" spans="1:25" ht="14.7" thickBot="1" x14ac:dyDescent="0.55000000000000004">
      <c r="A2" s="4"/>
      <c r="B2" s="4" t="s">
        <v>658</v>
      </c>
      <c r="C2" t="s">
        <v>535</v>
      </c>
      <c r="H2" s="20"/>
      <c r="J2" s="21"/>
      <c r="K2" s="21"/>
      <c r="L2" s="21"/>
      <c r="M2" s="21"/>
      <c r="N2" s="21"/>
      <c r="O2" s="21"/>
      <c r="P2" s="21"/>
      <c r="Q2" s="21"/>
      <c r="R2" s="22"/>
      <c r="S2" s="22"/>
      <c r="T2" s="22"/>
      <c r="U2" s="21"/>
      <c r="V2" s="22"/>
      <c r="W2" s="22"/>
      <c r="X2" s="22"/>
      <c r="Y2" s="22"/>
    </row>
    <row r="3" spans="1:25" x14ac:dyDescent="0.5">
      <c r="A3" s="17">
        <v>140</v>
      </c>
      <c r="B3" s="18" t="s">
        <v>781</v>
      </c>
      <c r="H3" s="20"/>
      <c r="J3" s="21"/>
      <c r="K3" s="21"/>
      <c r="L3" s="21"/>
      <c r="M3" s="21"/>
      <c r="N3" s="21"/>
      <c r="O3" s="21"/>
      <c r="P3" s="21"/>
      <c r="Q3" s="21"/>
      <c r="R3" s="21"/>
      <c r="S3" s="22"/>
      <c r="T3" s="22"/>
      <c r="U3" s="21"/>
      <c r="V3" s="21"/>
      <c r="W3" s="21"/>
      <c r="X3" s="21"/>
      <c r="Y3" s="21"/>
    </row>
    <row r="4" spans="1:25" x14ac:dyDescent="0.5">
      <c r="A4" s="17">
        <v>141</v>
      </c>
      <c r="B4" s="18" t="s">
        <v>782</v>
      </c>
      <c r="C4" t="str">
        <f>VLOOKUP(B4,namenBalansen201903240706!A:A,1,FALSE)</f>
        <v>3200-GAF_F002_S.xlsx</v>
      </c>
      <c r="H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x14ac:dyDescent="0.5">
      <c r="A5" s="17">
        <v>142</v>
      </c>
      <c r="B5" s="18" t="s">
        <v>87</v>
      </c>
      <c r="C5" t="str">
        <f>VLOOKUP(B5,namenBalansen201903240706!A:A,1,FALSE)</f>
        <v>3200-GAF_SBP4a_tm2017.xlsx</v>
      </c>
      <c r="H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x14ac:dyDescent="0.5">
      <c r="A6" s="17">
        <v>143</v>
      </c>
      <c r="B6" s="18" t="s">
        <v>748</v>
      </c>
      <c r="C6" t="str">
        <f>VLOOKUP(B6,namenBalansen201903240706!A:A,1,FALSE)</f>
        <v>3201-EAG-1-2_F002.xlsx</v>
      </c>
      <c r="H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x14ac:dyDescent="0.5">
      <c r="A7" s="17">
        <v>144</v>
      </c>
      <c r="B7" s="18" t="s">
        <v>784</v>
      </c>
      <c r="C7" t="str">
        <f>VLOOKUP(B7,namenBalansen201903240706!A:A,1,FALSE)</f>
        <v>3201-EAG-1-2_F003.xlsx</v>
      </c>
      <c r="H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x14ac:dyDescent="0.5">
      <c r="A8" s="17">
        <v>145</v>
      </c>
      <c r="B8" s="18" t="s">
        <v>88</v>
      </c>
      <c r="C8" t="str">
        <f>VLOOKUP(B8,namenBalansen201903240706!A:A,1,FALSE)</f>
        <v>3201-EAG-1_F001.xlsx</v>
      </c>
      <c r="H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x14ac:dyDescent="0.5">
      <c r="A9" s="17">
        <v>146</v>
      </c>
      <c r="B9" s="18" t="s">
        <v>89</v>
      </c>
      <c r="C9" t="str">
        <f>VLOOKUP(B9,namenBalansen201903240706!A:A,1,FALSE)</f>
        <v>3201-EAG-1_F002.xlsx</v>
      </c>
      <c r="H9" s="20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x14ac:dyDescent="0.5">
      <c r="A10" s="17">
        <v>147</v>
      </c>
      <c r="B10" s="18" t="s">
        <v>90</v>
      </c>
      <c r="C10" t="str">
        <f>VLOOKUP(B10,namenBalansen201903240706!A:A,1,FALSE)</f>
        <v>3201-EAG-1+2_SAP_Zuid_van_Bergse_Pad_2015_uitwisseling.xlsx</v>
      </c>
      <c r="H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x14ac:dyDescent="0.5">
      <c r="A11" s="17">
        <v>148</v>
      </c>
      <c r="B11" s="18" t="s">
        <v>91</v>
      </c>
      <c r="C11" t="str">
        <f>VLOOKUP(B11,namenBalansen201903240706!A:A,1,FALSE)</f>
        <v>3201-EAG-2_F001.xlsx</v>
      </c>
      <c r="H11" s="20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x14ac:dyDescent="0.5">
      <c r="A12" s="17">
        <v>149</v>
      </c>
      <c r="B12" s="18" t="s">
        <v>92</v>
      </c>
      <c r="C12" t="str">
        <f>VLOOKUP(B12,namenBalansen201903240706!A:A,1,FALSE)</f>
        <v>3201-EAG-2_F002.xlsx</v>
      </c>
      <c r="H12" s="20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x14ac:dyDescent="0.5">
      <c r="A13" s="17">
        <v>150</v>
      </c>
      <c r="B13" s="18" t="s">
        <v>93</v>
      </c>
      <c r="C13" t="str">
        <f>VLOOKUP(B13,namenBalansen201903240706!A:A,1,FALSE)</f>
        <v>3201-EAG-3_F001.xlsx</v>
      </c>
      <c r="H13" s="20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x14ac:dyDescent="0.5">
      <c r="A14" s="17">
        <v>151</v>
      </c>
      <c r="B14" s="18" t="s">
        <v>94</v>
      </c>
      <c r="C14" t="str">
        <f>VLOOKUP(B14,namenBalansen201903240706!A:A,1,FALSE)</f>
        <v>3201-EAG-3_F002.xlsx</v>
      </c>
      <c r="H14" s="20"/>
      <c r="J14" s="21"/>
      <c r="K14" s="21"/>
      <c r="L14" s="21"/>
      <c r="M14" s="21"/>
      <c r="N14" s="21"/>
      <c r="O14" s="21"/>
      <c r="P14" s="21"/>
      <c r="Q14" s="22"/>
      <c r="R14" s="21"/>
      <c r="S14" s="21"/>
      <c r="T14" s="21"/>
      <c r="U14" s="21"/>
      <c r="V14" s="22"/>
      <c r="W14" s="21"/>
      <c r="X14" s="21"/>
      <c r="Y14" s="21"/>
    </row>
    <row r="15" spans="1:25" x14ac:dyDescent="0.5">
      <c r="A15" s="17">
        <v>152</v>
      </c>
      <c r="B15" s="18" t="s">
        <v>95</v>
      </c>
      <c r="C15" t="str">
        <f>VLOOKUP(B15,namenBalansen201903240706!A:A,1,FALSE)</f>
        <v>3210-GAF_F001.xlsx</v>
      </c>
      <c r="H15" s="20"/>
      <c r="J15" s="21"/>
      <c r="K15" s="21"/>
      <c r="L15" s="21"/>
      <c r="M15" s="21"/>
      <c r="N15" s="21"/>
      <c r="O15" s="21"/>
      <c r="P15" s="21"/>
      <c r="Q15" s="22"/>
      <c r="R15" s="21"/>
      <c r="S15" s="21"/>
      <c r="T15" s="21"/>
      <c r="U15" s="21"/>
      <c r="V15" s="22"/>
      <c r="W15" s="21"/>
      <c r="X15" s="21"/>
      <c r="Y15" s="21"/>
    </row>
    <row r="16" spans="1:25" x14ac:dyDescent="0.5">
      <c r="A16" s="17">
        <v>153</v>
      </c>
      <c r="B16" s="18" t="s">
        <v>544</v>
      </c>
      <c r="C16" t="str">
        <f>VLOOKUP(B16,namenBalansen201903240706!A:A,1,FALSE)</f>
        <v>3210-GAF_F002.xlsx</v>
      </c>
      <c r="H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x14ac:dyDescent="0.5">
      <c r="A17" s="17">
        <v>154</v>
      </c>
      <c r="B17" s="18" t="s">
        <v>545</v>
      </c>
      <c r="C17" t="str">
        <f>VLOOKUP(B17,namenBalansen201903240706!A:A,1,FALSE)</f>
        <v>3210-GAF_F003.xlsx</v>
      </c>
      <c r="H17" s="20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x14ac:dyDescent="0.5">
      <c r="A18" s="17">
        <v>155</v>
      </c>
      <c r="B18" s="18" t="s">
        <v>96</v>
      </c>
      <c r="C18" t="str">
        <f>VLOOKUP(B18,namenBalansen201903240706!A:A,1,FALSE)</f>
        <v>3220-GAF_F001.xlsx</v>
      </c>
      <c r="H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x14ac:dyDescent="0.5">
      <c r="A19" s="17">
        <v>156</v>
      </c>
      <c r="B19" s="18" t="s">
        <v>785</v>
      </c>
      <c r="C19" t="str">
        <f>VLOOKUP(B19,namenBalansen201903240706!A:A,1,FALSE)</f>
        <v>3220-GAF_F002.xlsx</v>
      </c>
      <c r="H19" s="20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x14ac:dyDescent="0.5">
      <c r="A20" s="17">
        <v>157</v>
      </c>
      <c r="B20" s="18" t="s">
        <v>97</v>
      </c>
      <c r="C20" t="str">
        <f>VLOOKUP(B20,namenBalansen201903240706!A:A,1,FALSE)</f>
        <v>3220_EAG-1_F001-Korremof.xlsx</v>
      </c>
      <c r="H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x14ac:dyDescent="0.5">
      <c r="A21" s="17">
        <v>158</v>
      </c>
      <c r="B21" s="18" t="s">
        <v>98</v>
      </c>
      <c r="C21" t="str">
        <f>VLOOKUP(B21,namenBalansen201903240706!A:A,1,FALSE)</f>
        <v>3230-EAG-1_F001.xlsx</v>
      </c>
      <c r="H21" s="20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x14ac:dyDescent="0.5">
      <c r="A22" s="17">
        <v>159</v>
      </c>
      <c r="B22" s="18" t="s">
        <v>99</v>
      </c>
      <c r="C22" t="str">
        <f>VLOOKUP(B22,namenBalansen201903240706!A:A,1,FALSE)</f>
        <v>3230-EAG-1_F002_HOL-PKH.xlsx</v>
      </c>
      <c r="H22" s="20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x14ac:dyDescent="0.5">
      <c r="A23" s="17">
        <v>160</v>
      </c>
      <c r="B23" s="18" t="s">
        <v>100</v>
      </c>
      <c r="C23" t="str">
        <f>VLOOKUP(B23,namenBalansen201903240706!A:A,1,FALSE)</f>
        <v>3230-EAG-2_F001.xlsx</v>
      </c>
      <c r="H23" s="20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x14ac:dyDescent="0.5">
      <c r="A24" s="17">
        <v>161</v>
      </c>
      <c r="B24" s="18" t="s">
        <v>101</v>
      </c>
      <c r="C24" t="str">
        <f>VLOOKUP(B24,namenBalansen201903240706!A:A,1,FALSE)</f>
        <v>3230-EAG-2_F002_Wijde_blik.xlsx</v>
      </c>
      <c r="H24" s="20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x14ac:dyDescent="0.5">
      <c r="A25" s="17">
        <v>162</v>
      </c>
      <c r="B25" s="18" t="s">
        <v>102</v>
      </c>
      <c r="C25" t="str">
        <f>VLOOKUP(B25,namenBalansen201903240706!A:A,1,FALSE)</f>
        <v>3230-EAG-3_F001.xlsx</v>
      </c>
      <c r="H25" s="20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x14ac:dyDescent="0.5">
      <c r="A26" s="17">
        <v>163</v>
      </c>
      <c r="B26" s="18" t="s">
        <v>103</v>
      </c>
      <c r="C26" t="str">
        <f>VLOOKUP(B26,namenBalansen201903240706!A:A,1,FALSE)</f>
        <v>3230-EAG-3_F002-PKH.xlsx</v>
      </c>
      <c r="H26" s="20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x14ac:dyDescent="0.5">
      <c r="A27" s="17">
        <v>164</v>
      </c>
      <c r="B27" s="18" t="s">
        <v>104</v>
      </c>
      <c r="C27" t="str">
        <f>VLOOKUP(B27,namenBalansen201903240706!A:A,1,FALSE)</f>
        <v>3230-EAG-4-5_F001.xlsx</v>
      </c>
      <c r="H27" s="20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x14ac:dyDescent="0.5">
      <c r="A28" s="17">
        <v>165</v>
      </c>
      <c r="B28" s="18" t="s">
        <v>105</v>
      </c>
      <c r="C28" t="str">
        <f>VLOOKUP(B28,namenBalansen201903240706!A:A,1,FALSE)</f>
        <v>3230-EAG-4_F001.xlsx</v>
      </c>
      <c r="H28" s="20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x14ac:dyDescent="0.5">
      <c r="A29" s="17">
        <v>166</v>
      </c>
      <c r="B29" s="18" t="s">
        <v>106</v>
      </c>
      <c r="C29" t="str">
        <f>VLOOKUP(B29,namenBalansen201903240706!A:A,1,FALSE)</f>
        <v>3230-EAG-5_F001.xlsx</v>
      </c>
      <c r="H29" s="20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x14ac:dyDescent="0.5">
      <c r="A30" s="17">
        <v>167</v>
      </c>
      <c r="B30" s="18" t="s">
        <v>107</v>
      </c>
      <c r="C30" t="str">
        <f>VLOOKUP(B30,namenBalansen201903240706!A:A,1,FALSE)</f>
        <v>3230-GAF_F001.xlsx</v>
      </c>
      <c r="H30" s="20"/>
      <c r="J30" s="21"/>
      <c r="K30" s="21"/>
      <c r="L30" s="21"/>
      <c r="M30" s="21"/>
      <c r="N30" s="21"/>
      <c r="O30" s="21"/>
      <c r="P30" s="21"/>
      <c r="Q30" s="21"/>
      <c r="R30" s="22"/>
      <c r="S30" s="22"/>
      <c r="T30" s="22"/>
      <c r="U30" s="21"/>
      <c r="V30" s="21"/>
      <c r="W30" s="21"/>
      <c r="X30" s="21"/>
      <c r="Y30" s="21"/>
    </row>
    <row r="31" spans="1:25" x14ac:dyDescent="0.5">
      <c r="A31" s="17">
        <v>168</v>
      </c>
      <c r="B31" s="18" t="s">
        <v>786</v>
      </c>
      <c r="C31" t="str">
        <f>VLOOKUP(B31,namenBalansen201903240706!A:A,1,FALSE)</f>
        <v>3230-GAF_F002.xlsx</v>
      </c>
      <c r="H31" s="20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x14ac:dyDescent="0.5">
      <c r="A32" s="17">
        <v>169</v>
      </c>
      <c r="B32" s="18" t="s">
        <v>108</v>
      </c>
      <c r="C32" t="str">
        <f>VLOOKUP(B32,namenBalansen201903240706!A:A,1,FALSE)</f>
        <v>3230_EAG5-F001.xlsx</v>
      </c>
      <c r="H32" s="20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x14ac:dyDescent="0.5">
      <c r="A33" s="17">
        <v>170</v>
      </c>
      <c r="B33" s="18" t="s">
        <v>109</v>
      </c>
      <c r="C33" t="str">
        <f>VLOOKUP(B33,namenBalansen201903240706!A:A,1,FALSE)</f>
        <v>3240-GAF_F002.xlsx</v>
      </c>
      <c r="H33" s="20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x14ac:dyDescent="0.5">
      <c r="A34" s="17">
        <v>171</v>
      </c>
      <c r="B34" s="18" t="s">
        <v>787</v>
      </c>
      <c r="C34" t="str">
        <f>VLOOKUP(B34,namenBalansen201903240706!A:A,1,FALSE)</f>
        <v>3240-GAF_F003.xlsx</v>
      </c>
      <c r="H34" s="20"/>
      <c r="J34" s="21"/>
      <c r="K34" s="21"/>
      <c r="L34" s="21"/>
      <c r="M34" s="21"/>
      <c r="N34" s="21"/>
      <c r="O34" s="21"/>
      <c r="P34" s="21"/>
      <c r="Q34" s="21"/>
      <c r="R34" s="22"/>
      <c r="S34" s="22"/>
      <c r="T34" s="22"/>
      <c r="U34" s="21"/>
      <c r="V34" s="21"/>
      <c r="W34" s="21"/>
      <c r="X34" s="21"/>
      <c r="Y34" s="21"/>
    </row>
    <row r="35" spans="1:25" x14ac:dyDescent="0.5">
      <c r="A35" s="17">
        <v>172</v>
      </c>
      <c r="B35" s="18" t="s">
        <v>110</v>
      </c>
      <c r="C35" t="str">
        <f>VLOOKUP(B35,namenBalansen201903240706!A:A,1,FALSE)</f>
        <v>3260-EAG-1_F002.xlsx</v>
      </c>
      <c r="H35" s="20"/>
      <c r="J35" s="21"/>
      <c r="K35" s="21"/>
      <c r="L35" s="21"/>
      <c r="M35" s="21"/>
      <c r="N35" s="21"/>
      <c r="O35" s="21"/>
      <c r="P35" s="21"/>
      <c r="Q35" s="21"/>
      <c r="R35" s="22"/>
      <c r="S35" s="22"/>
      <c r="T35" s="22"/>
      <c r="U35" s="21"/>
      <c r="V35" s="21"/>
      <c r="W35" s="21"/>
      <c r="X35" s="21"/>
      <c r="Y35" s="21"/>
    </row>
    <row r="36" spans="1:25" x14ac:dyDescent="0.5">
      <c r="A36" s="17">
        <v>173</v>
      </c>
      <c r="B36" s="18" t="s">
        <v>788</v>
      </c>
      <c r="C36" t="str">
        <f>VLOOKUP(B36,namenBalansen201903240706!A:A,1,FALSE)</f>
        <v>3260-EAG-1_F003.xlsx</v>
      </c>
      <c r="H36" s="20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x14ac:dyDescent="0.5">
      <c r="A37" s="17">
        <v>174</v>
      </c>
      <c r="B37" s="18" t="s">
        <v>684</v>
      </c>
      <c r="C37" t="str">
        <f>VLOOKUP(B37,namenBalansen201903240706!A:A,1,FALSE)</f>
        <v>3300-EAG-13_F001.xlsx</v>
      </c>
      <c r="H37" s="20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x14ac:dyDescent="0.5">
      <c r="A38" s="17">
        <v>175</v>
      </c>
      <c r="B38" s="18" t="s">
        <v>685</v>
      </c>
      <c r="C38" t="str">
        <f>VLOOKUP(B38,namenBalansen201903240706!A:A,1,FALSE)</f>
        <v>3300-EAG-13_F002.xlsx</v>
      </c>
      <c r="H38" s="20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x14ac:dyDescent="0.5">
      <c r="A39" s="17">
        <v>176</v>
      </c>
      <c r="B39" s="18" t="s">
        <v>686</v>
      </c>
      <c r="C39" t="str">
        <f>VLOOKUP(B39,namenBalansen201903240706!A:A,1,FALSE)</f>
        <v>3300-EAG-14_F001.xlsx</v>
      </c>
      <c r="H39" s="20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x14ac:dyDescent="0.5">
      <c r="A40" s="17">
        <v>177</v>
      </c>
      <c r="B40" s="18" t="s">
        <v>687</v>
      </c>
      <c r="C40" t="str">
        <f>VLOOKUP(B40,namenBalansen201903240706!A:A,1,FALSE)</f>
        <v>3300-EAG-15_F001.xlsx</v>
      </c>
      <c r="H40" s="2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x14ac:dyDescent="0.5">
      <c r="A41" s="17">
        <v>178</v>
      </c>
      <c r="B41" s="18" t="s">
        <v>688</v>
      </c>
      <c r="C41" t="str">
        <f>VLOOKUP(B41,namenBalansen201903240706!A:A,1,FALSE)</f>
        <v>3300-EAG-15_F002.xlsx</v>
      </c>
      <c r="H41" s="2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x14ac:dyDescent="0.5">
      <c r="A42" s="17">
        <v>179</v>
      </c>
      <c r="B42" s="18" t="s">
        <v>689</v>
      </c>
      <c r="C42" t="str">
        <f>VLOOKUP(B42,namenBalansen201903240706!A:A,1,FALSE)</f>
        <v>3300-EAG-16_F001.xlsx</v>
      </c>
      <c r="H42" s="20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x14ac:dyDescent="0.5">
      <c r="A43" s="17">
        <v>180</v>
      </c>
      <c r="B43" s="18" t="s">
        <v>690</v>
      </c>
      <c r="C43" t="str">
        <f>VLOOKUP(B43,namenBalansen201903240706!A:A,1,FALSE)</f>
        <v>3300-EAG-17_F001.xlsx</v>
      </c>
      <c r="H43" s="20"/>
      <c r="J43" s="21"/>
      <c r="K43" s="21"/>
      <c r="L43" s="21"/>
      <c r="M43" s="21"/>
      <c r="N43" s="21"/>
      <c r="O43" s="21"/>
      <c r="P43" s="21"/>
      <c r="Q43" s="21"/>
      <c r="R43" s="21"/>
      <c r="S43" s="22"/>
      <c r="T43" s="22"/>
      <c r="U43" s="21"/>
      <c r="V43" s="22"/>
      <c r="W43" s="22"/>
      <c r="X43" s="22"/>
      <c r="Y43" s="22"/>
    </row>
    <row r="44" spans="1:25" x14ac:dyDescent="0.5">
      <c r="A44" s="17">
        <v>181</v>
      </c>
      <c r="B44" s="18" t="s">
        <v>691</v>
      </c>
      <c r="C44" t="str">
        <f>VLOOKUP(B44,namenBalansen201903240706!A:A,1,FALSE)</f>
        <v>3300-EAG-18_F001.xlsx</v>
      </c>
      <c r="H44" s="20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x14ac:dyDescent="0.5">
      <c r="A45" s="17">
        <v>182</v>
      </c>
      <c r="B45" s="18" t="s">
        <v>111</v>
      </c>
      <c r="C45" t="str">
        <f>VLOOKUP(B45,namenBalansen201903240706!A:A,1,FALSE)</f>
        <v>3300-EAG-5-10_F001.xlsx</v>
      </c>
      <c r="H45" s="20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x14ac:dyDescent="0.5">
      <c r="A46" s="17">
        <v>183</v>
      </c>
      <c r="B46" s="18" t="s">
        <v>692</v>
      </c>
      <c r="C46" t="str">
        <f>VLOOKUP(B46,namenBalansen201903240706!A:A,1,FALSE)</f>
        <v>3300-EAG-5-10_F002_BreukeleveensePlas.xlsx</v>
      </c>
      <c r="H46" s="20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x14ac:dyDescent="0.5">
      <c r="A47" s="17">
        <v>184</v>
      </c>
      <c r="B47" s="18" t="s">
        <v>693</v>
      </c>
      <c r="C47" t="str">
        <f>VLOOKUP(B47,namenBalansen201903240706!A:A,1,FALSE)</f>
        <v>3300-EAG-5-10_F003_BreukeleveensePlas.xlsx</v>
      </c>
      <c r="H47" s="20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x14ac:dyDescent="0.5">
      <c r="A48" s="17">
        <v>185</v>
      </c>
      <c r="B48" s="18" t="s">
        <v>112</v>
      </c>
      <c r="C48" t="str">
        <f>VLOOKUP(B48,namenBalansen201903240706!A:A,1,FALSE)</f>
        <v>3300-EAG-6-7_F001.xlsx</v>
      </c>
      <c r="H48" s="20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x14ac:dyDescent="0.5">
      <c r="A49" s="17">
        <v>186</v>
      </c>
      <c r="B49" s="18" t="s">
        <v>694</v>
      </c>
      <c r="C49" t="str">
        <f>VLOOKUP(B49,namenBalansen201903240706!A:A,1,FALSE)</f>
        <v>3300-EAG-6-7_F002.xlsx</v>
      </c>
      <c r="H49" s="20"/>
      <c r="J49" s="21"/>
      <c r="K49" s="21"/>
      <c r="L49" s="21"/>
      <c r="M49" s="21"/>
      <c r="N49" s="21"/>
      <c r="O49" s="21"/>
      <c r="P49" s="21"/>
      <c r="Q49" s="22"/>
      <c r="R49" s="22"/>
      <c r="S49" s="21"/>
      <c r="T49" s="22"/>
      <c r="U49" s="21"/>
      <c r="V49" s="21"/>
      <c r="W49" s="21"/>
      <c r="X49" s="21"/>
      <c r="Y49" s="21"/>
    </row>
    <row r="50" spans="1:25" x14ac:dyDescent="0.5">
      <c r="A50" s="17">
        <v>187</v>
      </c>
      <c r="B50" s="18" t="s">
        <v>113</v>
      </c>
      <c r="C50" t="str">
        <f>VLOOKUP(B50,namenBalansen201903240706!A:A,1,FALSE)</f>
        <v>3300-EAG-8-9_F001.xlsx</v>
      </c>
      <c r="H50" s="2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x14ac:dyDescent="0.5">
      <c r="A51" s="17">
        <v>188</v>
      </c>
      <c r="B51" s="18" t="s">
        <v>695</v>
      </c>
      <c r="C51" t="str">
        <f>VLOOKUP(B51,namenBalansen201903240706!A:A,1,FALSE)</f>
        <v>3300-EAG-8-9_F002_Vuntus.xlsx</v>
      </c>
      <c r="H51" s="20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x14ac:dyDescent="0.5">
      <c r="A52" s="17">
        <v>189</v>
      </c>
      <c r="B52" s="18" t="s">
        <v>114</v>
      </c>
      <c r="C52" t="str">
        <f>VLOOKUP(B52,namenBalansen201903240706!A:A,1,FALSE)</f>
        <v>3300-EAG-9-10-11-12.xlsx</v>
      </c>
      <c r="H52" s="20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x14ac:dyDescent="0.5">
      <c r="A53" s="17">
        <v>190</v>
      </c>
      <c r="B53" s="18" t="s">
        <v>115</v>
      </c>
      <c r="C53" t="str">
        <f>VLOOKUP(B53,namenBalansen201903240706!A:A,1,FALSE)</f>
        <v>3300-GAF_F001.xlsx</v>
      </c>
      <c r="H53" s="20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5">
      <c r="A54" s="17">
        <v>191</v>
      </c>
      <c r="B54" s="18" t="s">
        <v>546</v>
      </c>
      <c r="C54" t="str">
        <f>VLOOKUP(B54,namenBalansen201903240706!A:A,1,FALSE)</f>
        <v>3300-GAF_F002_Mandemakers_nieuwe_naam_bethune.xlsx</v>
      </c>
      <c r="H54" s="20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x14ac:dyDescent="0.5">
      <c r="A55" s="17">
        <v>192</v>
      </c>
      <c r="B55" s="18" t="s">
        <v>547</v>
      </c>
      <c r="C55" t="str">
        <f>VLOOKUP(B55,namenBalansen201903240706!A:A,1,FALSE)</f>
        <v>3300-GAF_F002_Mandemakers_nieuwe_naam_org.xlsx</v>
      </c>
      <c r="H55" s="20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x14ac:dyDescent="0.5">
      <c r="A56" s="17">
        <v>193</v>
      </c>
      <c r="B56" s="18" t="s">
        <v>789</v>
      </c>
      <c r="C56" t="str">
        <f>VLOOKUP(B56,namenBalansen201903240706!A:A,1,FALSE)</f>
        <v>3300-GAF_F004_PAO.xlsx</v>
      </c>
      <c r="H56" s="20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x14ac:dyDescent="0.5">
      <c r="A57" s="17">
        <v>194</v>
      </c>
      <c r="B57" s="18" t="s">
        <v>790</v>
      </c>
      <c r="C57" t="str">
        <f>VLOOKUP(B57,namenBalansen201903240706!A:A,1,FALSE)</f>
        <v>3300-GAF_F005.xlsx</v>
      </c>
      <c r="H57" s="20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x14ac:dyDescent="0.5">
      <c r="A58" s="17">
        <v>195</v>
      </c>
      <c r="B58" s="18" t="s">
        <v>116</v>
      </c>
      <c r="C58" t="str">
        <f>VLOOKUP(B58,namenBalansen201903240706!A:A,1,FALSE)</f>
        <v>3301-EAG-1_F002.xlsx</v>
      </c>
      <c r="H58" s="20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x14ac:dyDescent="0.5">
      <c r="A59" s="17">
        <v>196</v>
      </c>
      <c r="B59" s="18" t="s">
        <v>117</v>
      </c>
      <c r="C59" t="str">
        <f>VLOOKUP(B59,namenBalansen201903240706!A:A,1,FALSE)</f>
        <v>3301-EAG-2_F002.xlsx</v>
      </c>
      <c r="H59" s="20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x14ac:dyDescent="0.5">
      <c r="A60" s="17">
        <v>197</v>
      </c>
      <c r="B60" s="18" t="s">
        <v>118</v>
      </c>
      <c r="C60" t="str">
        <f>VLOOKUP(B60,namenBalansen201903240706!A:A,1,FALSE)</f>
        <v>3302-GAF-F002_OBT.xlsx</v>
      </c>
      <c r="H60" s="2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x14ac:dyDescent="0.5">
      <c r="A61" s="17">
        <v>198</v>
      </c>
      <c r="B61" s="18" t="s">
        <v>696</v>
      </c>
      <c r="C61" t="str">
        <f>VLOOKUP(B61,namenBalansen201903240706!A:A,1,FALSE)</f>
        <v>3302-GAF-F003_OBT.xlsx</v>
      </c>
      <c r="H61" s="20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x14ac:dyDescent="0.5">
      <c r="A62" s="17">
        <v>199</v>
      </c>
      <c r="B62" s="18" t="s">
        <v>119</v>
      </c>
      <c r="C62" t="str">
        <f>VLOOKUP(B62,namenBalansen201903240706!A:A,1,FALSE)</f>
        <v>3302-GAF_F001.xlsx</v>
      </c>
      <c r="H62" s="20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x14ac:dyDescent="0.5">
      <c r="A63" s="17">
        <v>200</v>
      </c>
      <c r="B63" s="18" t="s">
        <v>120</v>
      </c>
      <c r="C63" t="str">
        <f>VLOOKUP(B63,namenBalansen201903240706!A:A,1,FALSE)</f>
        <v>3302-GAF_OBT.xlsx</v>
      </c>
      <c r="H63" s="20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1"/>
      <c r="V63" s="21"/>
      <c r="W63" s="21"/>
      <c r="X63" s="21"/>
      <c r="Y63" s="21"/>
    </row>
    <row r="64" spans="1:25" x14ac:dyDescent="0.5">
      <c r="A64" s="17">
        <v>201</v>
      </c>
      <c r="B64" s="18" t="s">
        <v>121</v>
      </c>
      <c r="C64" t="str">
        <f>VLOOKUP(B64,namenBalansen201903240706!A:A,1,FALSE)</f>
        <v>3303-EAG-1_F002.xlsx</v>
      </c>
      <c r="H64" s="20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x14ac:dyDescent="0.5">
      <c r="A65" s="17">
        <v>202</v>
      </c>
      <c r="B65" s="18" t="s">
        <v>122</v>
      </c>
      <c r="C65" t="str">
        <f>VLOOKUP(B65,namenBalansen201903240706!A:A,1,FALSE)</f>
        <v>3311-GAF_F002.xlsx</v>
      </c>
      <c r="H65" s="20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1"/>
      <c r="V65" s="21"/>
      <c r="W65" s="21"/>
      <c r="X65" s="21"/>
      <c r="Y65" s="21"/>
    </row>
    <row r="66" spans="1:25" x14ac:dyDescent="0.5">
      <c r="A66" s="17">
        <v>203</v>
      </c>
      <c r="B66" s="18" t="s">
        <v>792</v>
      </c>
      <c r="C66" t="str">
        <f>VLOOKUP(B66,namenBalansen201903240706!A:A,1,FALSE)</f>
        <v>3320-EAG-1-3_F001.xlsx</v>
      </c>
      <c r="H66" s="20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x14ac:dyDescent="0.5">
      <c r="A67" s="17">
        <v>204</v>
      </c>
      <c r="B67" s="18" t="s">
        <v>793</v>
      </c>
      <c r="C67" t="str">
        <f>VLOOKUP(B67,namenBalansen201903240706!A:A,1,FALSE)</f>
        <v>3320-EAG-1-3_F002.xlsx</v>
      </c>
      <c r="H67" s="20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x14ac:dyDescent="0.5">
      <c r="A68" s="17">
        <v>205</v>
      </c>
      <c r="B68" s="18" t="s">
        <v>794</v>
      </c>
      <c r="C68" t="str">
        <f>VLOOKUP(B68,namenBalansen201903240706!A:A,1,FALSE)</f>
        <v>3320-EAG-2_F001.xlsx</v>
      </c>
      <c r="H68" s="20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2"/>
      <c r="Y68" s="22"/>
    </row>
    <row r="69" spans="1:25" x14ac:dyDescent="0.5">
      <c r="A69" s="17">
        <v>206</v>
      </c>
      <c r="B69" s="18" t="s">
        <v>795</v>
      </c>
      <c r="C69" t="str">
        <f>VLOOKUP(B69,namenBalansen201903240706!A:A,1,FALSE)</f>
        <v>3320-EAG-2_F002.xlsx</v>
      </c>
      <c r="H69" s="20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2"/>
      <c r="Y69" s="22"/>
    </row>
    <row r="70" spans="1:25" x14ac:dyDescent="0.5">
      <c r="A70" s="17">
        <v>207</v>
      </c>
      <c r="B70" s="18" t="s">
        <v>796</v>
      </c>
      <c r="C70" t="str">
        <f>VLOOKUP(B70,namenBalansen201903240706!A:A,1,FALSE)</f>
        <v>3320-EAG-4_F001.xlsx</v>
      </c>
      <c r="H70" s="20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1"/>
      <c r="V70" s="22"/>
      <c r="W70" s="22"/>
      <c r="X70" s="22"/>
      <c r="Y70" s="22"/>
    </row>
    <row r="71" spans="1:25" x14ac:dyDescent="0.5">
      <c r="A71" s="17">
        <v>208</v>
      </c>
      <c r="B71" s="18" t="s">
        <v>797</v>
      </c>
      <c r="C71" t="str">
        <f>VLOOKUP(B71,namenBalansen201903240706!A:A,1,FALSE)</f>
        <v>3320-EAG-4_F002.xlsx</v>
      </c>
      <c r="H71" s="20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x14ac:dyDescent="0.5">
      <c r="A72" s="17">
        <v>209</v>
      </c>
      <c r="B72" s="18" t="s">
        <v>798</v>
      </c>
      <c r="C72" t="str">
        <f>VLOOKUP(B72,namenBalansen201903240706!A:A,1,FALSE)</f>
        <v>3320-GAF_F001.xlsx</v>
      </c>
      <c r="H72" s="20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x14ac:dyDescent="0.5">
      <c r="A73" s="17">
        <v>210</v>
      </c>
      <c r="B73" s="18" t="s">
        <v>123</v>
      </c>
      <c r="C73" t="str">
        <f>VLOOKUP(B73,namenBalansen201903240706!A:A,1,FALSE)</f>
        <v>3340-EAG-1-2-3_F002.xlsx</v>
      </c>
      <c r="H73" s="20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x14ac:dyDescent="0.5">
      <c r="A74" s="17">
        <v>211</v>
      </c>
      <c r="B74" s="18" t="s">
        <v>799</v>
      </c>
      <c r="C74" t="str">
        <f>VLOOKUP(B74,namenBalansen201903240706!A:A,1,FALSE)</f>
        <v>3340-EAG-1-2-3_F003.xlsx</v>
      </c>
      <c r="H74" s="20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x14ac:dyDescent="0.5">
      <c r="A75" s="17">
        <v>212</v>
      </c>
      <c r="B75" s="18" t="s">
        <v>124</v>
      </c>
      <c r="C75" t="str">
        <f>VLOOKUP(B75,namenBalansen201903240706!A:A,1,FALSE)</f>
        <v>3350-GAF_F002.xlsx</v>
      </c>
      <c r="H75" s="20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x14ac:dyDescent="0.5">
      <c r="A76" s="17">
        <v>213</v>
      </c>
      <c r="B76" s="18" t="s">
        <v>800</v>
      </c>
      <c r="C76" t="str">
        <f>VLOOKUP(B76,namenBalansen201903240706!A:A,1,FALSE)</f>
        <v>3350-GAF_F003.xlsx</v>
      </c>
      <c r="H76" s="20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x14ac:dyDescent="0.5">
      <c r="A77" s="17">
        <v>214</v>
      </c>
      <c r="B77" s="18" t="s">
        <v>125</v>
      </c>
      <c r="C77" t="str">
        <f>VLOOKUP(B77,namenBalansen201903240706!A:A,1,FALSE)</f>
        <v>3360-EAG-1_F002.xlsx</v>
      </c>
      <c r="H77" s="20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x14ac:dyDescent="0.5">
      <c r="A78" s="17">
        <v>215</v>
      </c>
      <c r="B78" s="18" t="s">
        <v>801</v>
      </c>
      <c r="C78" t="str">
        <f>VLOOKUP(B78,namenBalansen201903240706!A:A,1,FALSE)</f>
        <v>3360-EAG-1_F003.xlsx</v>
      </c>
      <c r="H78" s="20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x14ac:dyDescent="0.5">
      <c r="A79" s="17">
        <v>216</v>
      </c>
      <c r="B79" s="18" t="s">
        <v>126</v>
      </c>
      <c r="C79" t="str">
        <f>VLOOKUP(B79,namenBalansen201903240706!A:A,1,FALSE)</f>
        <v>3360-EAG-10_F002.xlsx</v>
      </c>
      <c r="H79" s="20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x14ac:dyDescent="0.5">
      <c r="A80" s="17">
        <v>217</v>
      </c>
      <c r="B80" s="18" t="s">
        <v>802</v>
      </c>
      <c r="C80" t="str">
        <f>VLOOKUP(B80,namenBalansen201903240706!A:A,1,FALSE)</f>
        <v>3360-EAG-10_F003.xlsx</v>
      </c>
      <c r="H80" s="2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x14ac:dyDescent="0.5">
      <c r="A81" s="17">
        <v>218</v>
      </c>
      <c r="B81" s="18" t="s">
        <v>127</v>
      </c>
      <c r="C81" t="str">
        <f>VLOOKUP(B81,namenBalansen201903240706!A:A,1,FALSE)</f>
        <v>3360-EAG-11_F002.xlsx</v>
      </c>
      <c r="H81" s="20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x14ac:dyDescent="0.5">
      <c r="A82" s="17">
        <v>219</v>
      </c>
      <c r="B82" s="18" t="s">
        <v>803</v>
      </c>
      <c r="C82" t="str">
        <f>VLOOKUP(B82,namenBalansen201903240706!A:A,1,FALSE)</f>
        <v>3360-EAG-11_F003.xlsx</v>
      </c>
      <c r="H82" s="20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x14ac:dyDescent="0.5">
      <c r="A83" s="17">
        <v>220</v>
      </c>
      <c r="B83" s="18" t="s">
        <v>128</v>
      </c>
      <c r="C83" t="str">
        <f>VLOOKUP(B83,namenBalansen201903240706!A:A,1,FALSE)</f>
        <v>3360-EAG-12_F001.xlsx</v>
      </c>
      <c r="H83" s="20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x14ac:dyDescent="0.5">
      <c r="A84" s="17">
        <v>221</v>
      </c>
      <c r="B84" s="18" t="s">
        <v>697</v>
      </c>
      <c r="C84" t="str">
        <f>VLOOKUP(B84,namenBalansen201903240706!A:A,1,FALSE)</f>
        <v>3360-EAG-12_F002.xlsx</v>
      </c>
      <c r="H84" s="20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x14ac:dyDescent="0.5">
      <c r="A85" s="17">
        <v>222</v>
      </c>
      <c r="B85" s="18" t="s">
        <v>129</v>
      </c>
      <c r="C85" t="str">
        <f>VLOOKUP(B85,namenBalansen201903240706!A:A,1,FALSE)</f>
        <v>3360-EAG-13_F001.xlsx</v>
      </c>
      <c r="H85" s="20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x14ac:dyDescent="0.5">
      <c r="A86" s="17">
        <v>223</v>
      </c>
      <c r="B86" s="18" t="s">
        <v>130</v>
      </c>
      <c r="C86" t="str">
        <f>VLOOKUP(B86,namenBalansen201903240706!A:A,1,FALSE)</f>
        <v>3360-EAG-14_F002.xlsx</v>
      </c>
      <c r="H86" s="20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x14ac:dyDescent="0.5">
      <c r="A87" s="17">
        <v>224</v>
      </c>
      <c r="B87" s="18" t="s">
        <v>131</v>
      </c>
      <c r="C87" t="str">
        <f>VLOOKUP(B87,namenBalansen201903240706!A:A,1,FALSE)</f>
        <v>3360-EAG-15_F002.xlsx</v>
      </c>
      <c r="H87" s="20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x14ac:dyDescent="0.5">
      <c r="A88" s="17">
        <v>225</v>
      </c>
      <c r="B88" s="18" t="s">
        <v>132</v>
      </c>
      <c r="C88" t="str">
        <f>VLOOKUP(B88,namenBalansen201903240706!A:A,1,FALSE)</f>
        <v>3360-EAG-16_F001.xlsx</v>
      </c>
      <c r="H88" s="20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x14ac:dyDescent="0.5">
      <c r="A89" s="17">
        <v>226</v>
      </c>
      <c r="B89" s="18" t="s">
        <v>698</v>
      </c>
      <c r="C89" t="str">
        <f>VLOOKUP(B89,namenBalansen201903240706!A:A,1,FALSE)</f>
        <v>3360-EAG-16_F002.xlsx</v>
      </c>
      <c r="H89" s="20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x14ac:dyDescent="0.5">
      <c r="A90" s="17">
        <v>227</v>
      </c>
      <c r="B90" s="18" t="s">
        <v>133</v>
      </c>
      <c r="C90" t="str">
        <f>VLOOKUP(B90,namenBalansen201903240706!A:A,1,FALSE)</f>
        <v>3360-EAG-16_MolenpolderNatuur_tm2017.xlsx</v>
      </c>
      <c r="H90" s="2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x14ac:dyDescent="0.5">
      <c r="A91" s="17">
        <v>228</v>
      </c>
      <c r="B91" s="18" t="s">
        <v>134</v>
      </c>
      <c r="C91" t="str">
        <f>VLOOKUP(B91,namenBalansen201903240706!A:A,1,FALSE)</f>
        <v>3360-EAG-17_F001.xlsx</v>
      </c>
      <c r="H91" s="20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x14ac:dyDescent="0.5">
      <c r="A92" s="17">
        <v>229</v>
      </c>
      <c r="B92" s="18" t="s">
        <v>699</v>
      </c>
      <c r="C92" t="str">
        <f>VLOOKUP(B92,namenBalansen201903240706!A:A,1,FALSE)</f>
        <v>3360-EAG-17_F002.xlsx</v>
      </c>
      <c r="H92" s="20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x14ac:dyDescent="0.5">
      <c r="A93" s="17">
        <v>230</v>
      </c>
      <c r="B93" s="18" t="s">
        <v>135</v>
      </c>
      <c r="C93" t="str">
        <f>VLOOKUP(B93,namenBalansen201903240706!A:A,1,FALSE)</f>
        <v>3360-EAG-17_Westbroek_tm2017.xlsx</v>
      </c>
      <c r="H93" s="20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x14ac:dyDescent="0.5">
      <c r="A94" s="17">
        <v>231</v>
      </c>
      <c r="B94" s="18" t="s">
        <v>136</v>
      </c>
      <c r="C94" t="str">
        <f>VLOOKUP(B94,namenBalansen201903240706!A:A,1,FALSE)</f>
        <v>3360-EAG-18_F002.xlsx</v>
      </c>
      <c r="H94" s="20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x14ac:dyDescent="0.5">
      <c r="A95" s="17">
        <v>232</v>
      </c>
      <c r="B95" s="18" t="s">
        <v>804</v>
      </c>
      <c r="C95" t="str">
        <f>VLOOKUP(B95,namenBalansen201903240706!A:A,1,FALSE)</f>
        <v>3360-EAG-18_F003.xlsx</v>
      </c>
      <c r="H95" s="20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x14ac:dyDescent="0.5">
      <c r="A96" s="17">
        <v>233</v>
      </c>
      <c r="B96" s="18" t="s">
        <v>137</v>
      </c>
      <c r="C96" t="str">
        <f>VLOOKUP(B96,namenBalansen201903240706!A:A,1,FALSE)</f>
        <v>3360-EAG-2_F002.xlsx</v>
      </c>
      <c r="H96" s="20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x14ac:dyDescent="0.5">
      <c r="A97" s="17">
        <v>234</v>
      </c>
      <c r="B97" s="18" t="s">
        <v>138</v>
      </c>
      <c r="C97" t="str">
        <f>VLOOKUP(B97,namenBalansen201903240706!A:A,1,FALSE)</f>
        <v>3360-EAG-2_F003.xlsx</v>
      </c>
      <c r="H97" s="20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x14ac:dyDescent="0.5">
      <c r="A98" s="17">
        <v>235</v>
      </c>
      <c r="B98" s="18" t="s">
        <v>805</v>
      </c>
      <c r="C98" t="str">
        <f>VLOOKUP(B98,namenBalansen201903240706!A:A,1,FALSE)</f>
        <v>3360-EAG-2_F004.xlsx</v>
      </c>
      <c r="H98" s="20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x14ac:dyDescent="0.5">
      <c r="A99" s="17">
        <v>236</v>
      </c>
      <c r="B99" s="18" t="s">
        <v>139</v>
      </c>
      <c r="C99" t="str">
        <f>VLOOKUP(B99,namenBalansen201903240706!A:A,1,FALSE)</f>
        <v>3360-EAG-3_F002.xlsx</v>
      </c>
      <c r="H99" s="20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x14ac:dyDescent="0.5">
      <c r="A100" s="17">
        <v>237</v>
      </c>
      <c r="B100" s="18" t="s">
        <v>806</v>
      </c>
      <c r="C100" t="str">
        <f>VLOOKUP(B100,namenBalansen201903240706!A:A,1,FALSE)</f>
        <v>3360-EAG-3_F003.xlsx</v>
      </c>
      <c r="H100" s="2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x14ac:dyDescent="0.5">
      <c r="A101" s="17">
        <v>238</v>
      </c>
      <c r="B101" s="18" t="s">
        <v>140</v>
      </c>
      <c r="C101" t="str">
        <f>VLOOKUP(B101,namenBalansen201903240706!A:A,1,FALSE)</f>
        <v>3360-EAG-4_F002.xlsx</v>
      </c>
      <c r="H101" s="20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1"/>
      <c r="V101" s="21"/>
      <c r="W101" s="21"/>
      <c r="X101" s="21"/>
      <c r="Y101" s="21"/>
    </row>
    <row r="102" spans="1:25" x14ac:dyDescent="0.5">
      <c r="A102" s="17">
        <v>239</v>
      </c>
      <c r="B102" s="18" t="s">
        <v>141</v>
      </c>
      <c r="C102" t="str">
        <f>VLOOKUP(B102,namenBalansen201903240706!A:A,1,FALSE)</f>
        <v>3360-EAG-5_F002.xlsx</v>
      </c>
      <c r="H102" s="20"/>
      <c r="J102" s="21"/>
      <c r="K102" s="21"/>
      <c r="L102" s="21"/>
      <c r="M102" s="21"/>
      <c r="N102" s="21"/>
      <c r="O102" s="21"/>
      <c r="P102" s="21"/>
      <c r="Q102" s="21"/>
      <c r="R102" s="21"/>
      <c r="S102" s="22"/>
      <c r="T102" s="22"/>
      <c r="U102" s="21"/>
      <c r="V102" s="21"/>
      <c r="W102" s="21"/>
      <c r="X102" s="21"/>
      <c r="Y102" s="21"/>
    </row>
    <row r="103" spans="1:25" x14ac:dyDescent="0.5">
      <c r="A103" s="17">
        <v>240</v>
      </c>
      <c r="B103" s="18" t="s">
        <v>142</v>
      </c>
      <c r="C103" t="str">
        <f>VLOOKUP(B103,namenBalansen201903240706!A:A,1,FALSE)</f>
        <v>3360-EAG-6_F002.xlsx</v>
      </c>
      <c r="H103" s="20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x14ac:dyDescent="0.5">
      <c r="A104" s="17">
        <v>241</v>
      </c>
      <c r="B104" s="18" t="s">
        <v>143</v>
      </c>
      <c r="C104" t="str">
        <f>VLOOKUP(B104,namenBalansen201903240706!A:A,1,FALSE)</f>
        <v>3360-EAG-7_F002.xlsx</v>
      </c>
      <c r="H104" s="20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x14ac:dyDescent="0.5">
      <c r="A105" s="17">
        <v>242</v>
      </c>
      <c r="B105" s="18" t="s">
        <v>700</v>
      </c>
      <c r="C105" t="str">
        <f>VLOOKUP(B105,namenBalansen201903240706!A:A,1,FALSE)</f>
        <v>3360-EAG-7_F003.xlsx</v>
      </c>
      <c r="H105" s="20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x14ac:dyDescent="0.5">
      <c r="A106" s="17">
        <v>243</v>
      </c>
      <c r="B106" s="18" t="s">
        <v>144</v>
      </c>
      <c r="C106" t="str">
        <f>VLOOKUP(B106,namenBalansen201903240706!A:A,1,FALSE)</f>
        <v>3360-EAG-8_F002.xlsx</v>
      </c>
      <c r="H106" s="20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x14ac:dyDescent="0.5">
      <c r="A107" s="17">
        <v>244</v>
      </c>
      <c r="B107" s="18" t="s">
        <v>145</v>
      </c>
      <c r="C107" t="str">
        <f>VLOOKUP(B107,namenBalansen201903240706!A:A,1,FALSE)</f>
        <v>3360-EAG-9_F002.xlsx</v>
      </c>
      <c r="H107" s="20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x14ac:dyDescent="0.5">
      <c r="A108" s="17">
        <v>245</v>
      </c>
      <c r="B108" s="18" t="s">
        <v>807</v>
      </c>
      <c r="C108" t="str">
        <f>VLOOKUP(B108,namenBalansen201903240706!A:A,1,FALSE)</f>
        <v>3360-EAG-9_F003.xlsx</v>
      </c>
      <c r="H108" s="20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x14ac:dyDescent="0.5">
      <c r="A109" s="17">
        <v>246</v>
      </c>
      <c r="B109" s="18" t="s">
        <v>146</v>
      </c>
      <c r="C109" t="str">
        <f>VLOOKUP(B109,namenBalansen201903240706!A:A,1,FALSE)</f>
        <v>3370-EAG-1-2-3_F002.xlsx</v>
      </c>
      <c r="H109" s="20"/>
      <c r="J109" s="21"/>
      <c r="K109" s="21"/>
      <c r="L109" s="21"/>
      <c r="M109" s="21"/>
      <c r="N109" s="21"/>
      <c r="O109" s="21"/>
      <c r="P109" s="21"/>
      <c r="Q109" s="21"/>
      <c r="R109" s="22"/>
      <c r="S109" s="22"/>
      <c r="T109" s="22"/>
      <c r="U109" s="21"/>
      <c r="V109" s="21"/>
      <c r="W109" s="21"/>
      <c r="X109" s="21"/>
      <c r="Y109" s="21"/>
    </row>
    <row r="110" spans="1:25" x14ac:dyDescent="0.5">
      <c r="A110" s="17">
        <v>247</v>
      </c>
      <c r="B110" s="18" t="s">
        <v>808</v>
      </c>
      <c r="C110" t="str">
        <f>VLOOKUP(B110,namenBalansen201903240706!A:A,1,FALSE)</f>
        <v>3370-EAG-1-2-3_F003.xlsx</v>
      </c>
      <c r="H110" s="20"/>
      <c r="J110" s="21"/>
      <c r="K110" s="21"/>
      <c r="L110" s="21"/>
      <c r="M110" s="21"/>
      <c r="N110" s="21"/>
      <c r="O110" s="21"/>
      <c r="P110" s="21"/>
      <c r="Q110" s="21"/>
      <c r="R110" s="21"/>
      <c r="S110" s="22"/>
      <c r="T110" s="21"/>
      <c r="U110" s="21"/>
      <c r="V110" s="21"/>
      <c r="W110" s="21"/>
      <c r="X110" s="21"/>
      <c r="Y110" s="21"/>
    </row>
    <row r="111" spans="1:25" x14ac:dyDescent="0.5">
      <c r="A111" s="17">
        <v>248</v>
      </c>
      <c r="B111" s="18" t="s">
        <v>147</v>
      </c>
      <c r="C111" t="str">
        <f>VLOOKUP(B111,namenBalansen201903240706!A:A,1,FALSE)</f>
        <v>3370-EAG-4_F002.xlsx</v>
      </c>
      <c r="H111" s="20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2"/>
      <c r="U111" s="21"/>
      <c r="V111" s="22"/>
      <c r="W111" s="21"/>
      <c r="X111" s="21"/>
      <c r="Y111" s="21"/>
    </row>
    <row r="112" spans="1:25" x14ac:dyDescent="0.5">
      <c r="A112" s="17">
        <v>249</v>
      </c>
      <c r="B112" s="18" t="s">
        <v>148</v>
      </c>
      <c r="C112" t="str">
        <f>VLOOKUP(B112,namenBalansen201903240706!A:A,1,FALSE)</f>
        <v>3370-EAG-5_F002.xlsx</v>
      </c>
      <c r="H112" s="20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x14ac:dyDescent="0.5">
      <c r="A113" s="17">
        <v>250</v>
      </c>
      <c r="B113" s="18" t="s">
        <v>149</v>
      </c>
      <c r="C113" t="str">
        <f>VLOOKUP(B113,namenBalansen201903240706!A:A,1,FALSE)</f>
        <v>4000-EAG-1-3-4-5-6-7_F001.xlsx</v>
      </c>
      <c r="H113" s="20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x14ac:dyDescent="0.5">
      <c r="A114" s="17">
        <v>251</v>
      </c>
      <c r="B114" s="18" t="s">
        <v>150</v>
      </c>
      <c r="C114" t="str">
        <f>VLOOKUP(B114,namenBalansen201903240706!A:A,1,FALSE)</f>
        <v>4000-EAG-1-3-4-5-6-7_F003.xlsx</v>
      </c>
      <c r="H114" s="20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x14ac:dyDescent="0.5">
      <c r="A115" s="17">
        <v>252</v>
      </c>
      <c r="B115" s="18" t="s">
        <v>151</v>
      </c>
      <c r="C115" t="str">
        <f>VLOOKUP(B115,namenBalansen201903240706!A:A,1,FALSE)</f>
        <v>4000-EAG-1-3-4-6-7-8_F004.xlsx</v>
      </c>
      <c r="H115" s="20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x14ac:dyDescent="0.5">
      <c r="A116" s="17">
        <v>253</v>
      </c>
      <c r="B116" s="18" t="s">
        <v>152</v>
      </c>
      <c r="C116" t="str">
        <f>VLOOKUP(B116,namenBalansen201903240706!A:A,1,FALSE)</f>
        <v>4000-EAG-2_F001.xlsx</v>
      </c>
      <c r="H116" s="20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x14ac:dyDescent="0.5">
      <c r="A117" s="17">
        <v>254</v>
      </c>
      <c r="B117" s="18" t="s">
        <v>153</v>
      </c>
      <c r="C117" t="str">
        <f>VLOOKUP(B117,namenBalansen201903240706!A:A,1,FALSE)</f>
        <v>4000-EAG-2_F002.xlsx</v>
      </c>
      <c r="H117" s="20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x14ac:dyDescent="0.5">
      <c r="A118" s="17">
        <v>255</v>
      </c>
      <c r="B118" s="18" t="s">
        <v>809</v>
      </c>
      <c r="C118" t="str">
        <f>VLOOKUP(B118,namenBalansen201903240706!A:A,1,FALSE)</f>
        <v>4000-EAG-2_F003.xlsx</v>
      </c>
      <c r="H118" s="20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x14ac:dyDescent="0.5">
      <c r="A119" s="17">
        <v>256</v>
      </c>
      <c r="B119" s="18" t="s">
        <v>810</v>
      </c>
      <c r="C119" t="str">
        <f>VLOOKUP(B119,namenBalansen201903240706!A:A,1,FALSE)</f>
        <v>4000-EAG-3_F001_KMS.xlsx</v>
      </c>
      <c r="H119" s="20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x14ac:dyDescent="0.5">
      <c r="A120" s="17">
        <v>257</v>
      </c>
      <c r="B120" s="18" t="s">
        <v>811</v>
      </c>
      <c r="C120" t="str">
        <f>VLOOKUP(B120,namenBalansen201903240706!A:A,1,FALSE)</f>
        <v>4000-GAF_F002.xlsx</v>
      </c>
      <c r="H120" s="20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x14ac:dyDescent="0.5">
      <c r="A121" s="17">
        <v>258</v>
      </c>
      <c r="B121" s="18" t="s">
        <v>812</v>
      </c>
      <c r="C121" t="str">
        <f>VLOOKUP(B121,namenBalansen201903240706!A:A,1,FALSE)</f>
        <v>4000-GAF_F003.xlsx</v>
      </c>
      <c r="H121" s="20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x14ac:dyDescent="0.5">
      <c r="A122" s="17">
        <v>259</v>
      </c>
      <c r="B122" s="18" t="s">
        <v>154</v>
      </c>
      <c r="C122" t="str">
        <f>VLOOKUP(B122,namenBalansen201903240706!A:A,1,FALSE)</f>
        <v>4000_SGVboezem_tm2017a.xlsx</v>
      </c>
      <c r="H122" s="20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x14ac:dyDescent="0.5">
      <c r="A123" s="17">
        <v>260</v>
      </c>
      <c r="B123" s="18" t="s">
        <v>745</v>
      </c>
      <c r="C123" t="str">
        <f>VLOOKUP(B123,namenBalansen201903240706!A:A,1,FALSE)</f>
        <v>4000_SGVboezem_tm2017b.xlsx</v>
      </c>
      <c r="H123" s="20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x14ac:dyDescent="0.5">
      <c r="A124" s="17">
        <v>261</v>
      </c>
      <c r="B124" s="18" t="s">
        <v>155</v>
      </c>
      <c r="C124" t="str">
        <f>VLOOKUP(B124,namenBalansen201903240706!A:A,1,FALSE)</f>
        <v>4100-GAF_F002.xlsx</v>
      </c>
      <c r="H124" s="20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x14ac:dyDescent="0.5">
      <c r="A125" s="17">
        <v>262</v>
      </c>
      <c r="B125" s="18" t="s">
        <v>813</v>
      </c>
      <c r="C125" t="str">
        <f>VLOOKUP(B125,namenBalansen201903240706!A:A,1,FALSE)</f>
        <v>4100-GAF_F003.xlsx</v>
      </c>
      <c r="H125" s="20"/>
      <c r="J125" s="21"/>
      <c r="K125" s="21"/>
      <c r="L125" s="21"/>
      <c r="M125" s="21"/>
      <c r="N125" s="21"/>
      <c r="O125" s="21"/>
      <c r="P125" s="21"/>
      <c r="Q125" s="21"/>
      <c r="R125" s="22"/>
      <c r="S125" s="22"/>
      <c r="T125" s="22"/>
      <c r="U125" s="21"/>
      <c r="V125" s="21"/>
      <c r="W125" s="21"/>
      <c r="X125" s="21"/>
      <c r="Y125" s="21"/>
    </row>
    <row r="126" spans="1:25" x14ac:dyDescent="0.5">
      <c r="A126" s="17">
        <v>263</v>
      </c>
      <c r="B126" s="18" t="s">
        <v>156</v>
      </c>
      <c r="C126" t="str">
        <f>VLOOKUP(B126,namenBalansen201903240706!A:A,1,FALSE)</f>
        <v>4110-GAF_F002.xlsx</v>
      </c>
      <c r="H126" s="20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x14ac:dyDescent="0.5">
      <c r="A127" s="17">
        <v>264</v>
      </c>
      <c r="B127" s="18" t="s">
        <v>157</v>
      </c>
      <c r="C127" t="str">
        <f>VLOOKUP(B127,namenBalansen201903240706!A:A,1,FALSE)</f>
        <v>4110-GAF_F003.xlsx</v>
      </c>
      <c r="H127" s="20"/>
      <c r="J127" s="21"/>
      <c r="K127" s="21"/>
      <c r="L127" s="21"/>
      <c r="M127" s="21"/>
      <c r="N127" s="21"/>
      <c r="O127" s="21"/>
      <c r="P127" s="21"/>
      <c r="Q127" s="21"/>
      <c r="R127" s="22"/>
      <c r="S127" s="21"/>
      <c r="T127" s="21"/>
      <c r="U127" s="21"/>
      <c r="V127" s="21"/>
      <c r="W127" s="21"/>
      <c r="X127" s="21"/>
      <c r="Y127" s="21"/>
    </row>
    <row r="128" spans="1:25" x14ac:dyDescent="0.5">
      <c r="A128" s="17">
        <v>265</v>
      </c>
      <c r="B128" s="18" t="s">
        <v>814</v>
      </c>
      <c r="C128" t="str">
        <f>VLOOKUP(B128,namenBalansen201903240706!A:A,1,FALSE)</f>
        <v>4110-GAF_F004_4.xlsx</v>
      </c>
      <c r="H128" s="20"/>
      <c r="J128" s="21"/>
      <c r="K128" s="21"/>
      <c r="L128" s="21"/>
      <c r="M128" s="21"/>
      <c r="N128" s="21"/>
      <c r="O128" s="21"/>
      <c r="P128" s="21"/>
      <c r="Q128" s="21"/>
      <c r="R128" s="22"/>
      <c r="S128" s="21"/>
      <c r="T128" s="21"/>
      <c r="U128" s="21"/>
      <c r="V128" s="21"/>
      <c r="W128" s="21"/>
      <c r="X128" s="21"/>
      <c r="Y128" s="21"/>
    </row>
    <row r="129" spans="1:25" x14ac:dyDescent="0.5">
      <c r="A129" s="17">
        <v>266</v>
      </c>
      <c r="B129" s="18" t="s">
        <v>815</v>
      </c>
      <c r="C129" t="str">
        <f>VLOOKUP(B129,namenBalansen201903240706!A:A,1,FALSE)</f>
        <v>4110-GAF_F004_4A.xlsx</v>
      </c>
      <c r="H129" s="20"/>
      <c r="J129" s="21"/>
      <c r="K129" s="21"/>
      <c r="L129" s="21"/>
      <c r="M129" s="21"/>
      <c r="N129" s="21"/>
      <c r="O129" s="21"/>
      <c r="P129" s="21"/>
      <c r="Q129" s="21"/>
      <c r="R129" s="21"/>
      <c r="S129" s="22"/>
      <c r="T129" s="22"/>
      <c r="U129" s="21"/>
      <c r="V129" s="21"/>
      <c r="W129" s="21"/>
      <c r="X129" s="21"/>
      <c r="Y129" s="21"/>
    </row>
    <row r="130" spans="1:25" x14ac:dyDescent="0.5">
      <c r="A130" s="17">
        <v>267</v>
      </c>
      <c r="B130" s="18" t="s">
        <v>816</v>
      </c>
      <c r="C130" t="str">
        <f>VLOOKUP(B130,namenBalansen201903240706!A:A,1,FALSE)</f>
        <v>4120-GAF_F001.xlsx</v>
      </c>
      <c r="H130" s="20"/>
      <c r="J130" s="21"/>
      <c r="K130" s="21"/>
      <c r="L130" s="21"/>
      <c r="M130" s="21"/>
      <c r="N130" s="21"/>
      <c r="O130" s="21"/>
      <c r="P130" s="21"/>
      <c r="Q130" s="21"/>
      <c r="R130" s="22"/>
      <c r="S130" s="22"/>
      <c r="T130" s="22"/>
      <c r="U130" s="21"/>
      <c r="V130" s="21"/>
      <c r="W130" s="21"/>
      <c r="X130" s="21"/>
      <c r="Y130" s="21"/>
    </row>
    <row r="131" spans="1:25" x14ac:dyDescent="0.5">
      <c r="A131" s="17">
        <v>268</v>
      </c>
      <c r="B131" s="18" t="s">
        <v>158</v>
      </c>
      <c r="C131" t="str">
        <f>VLOOKUP(B131,namenBalansen201903240706!A:A,1,FALSE)</f>
        <v>4130-GAF_F002.xlsx</v>
      </c>
      <c r="H131" s="20"/>
      <c r="J131" s="21"/>
      <c r="K131" s="21"/>
      <c r="L131" s="21"/>
      <c r="M131" s="21"/>
      <c r="N131" s="21"/>
      <c r="O131" s="21"/>
      <c r="P131" s="21"/>
      <c r="Q131" s="21"/>
      <c r="R131" s="21"/>
      <c r="S131" s="22"/>
      <c r="T131" s="22"/>
      <c r="U131" s="21"/>
      <c r="V131" s="21"/>
      <c r="W131" s="21"/>
      <c r="X131" s="21"/>
      <c r="Y131" s="21"/>
    </row>
    <row r="132" spans="1:25" x14ac:dyDescent="0.5">
      <c r="A132" s="17">
        <v>269</v>
      </c>
      <c r="B132" s="18" t="s">
        <v>817</v>
      </c>
      <c r="C132" t="str">
        <f>VLOOKUP(B132,namenBalansen201903240706!A:A,1,FALSE)</f>
        <v>4130-GAF_F003.xlsx</v>
      </c>
      <c r="H132" s="20"/>
      <c r="J132" s="21"/>
      <c r="K132" s="21"/>
      <c r="L132" s="21"/>
      <c r="M132" s="21"/>
      <c r="N132" s="21"/>
      <c r="O132" s="21"/>
      <c r="P132" s="21"/>
      <c r="Q132" s="21"/>
      <c r="R132" s="21"/>
      <c r="S132" s="22"/>
      <c r="T132" s="22"/>
      <c r="U132" s="21"/>
      <c r="V132" s="21"/>
      <c r="W132" s="21"/>
      <c r="X132" s="21"/>
      <c r="Y132" s="21"/>
    </row>
    <row r="133" spans="1:25" x14ac:dyDescent="0.5">
      <c r="A133" s="17">
        <v>270</v>
      </c>
      <c r="B133" s="18" t="s">
        <v>818</v>
      </c>
      <c r="C133" t="str">
        <f>VLOOKUP(B133,namenBalansen201903240706!A:A,1,FALSE)</f>
        <v>4130-GAF_F005.xlsx</v>
      </c>
      <c r="H133" s="20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x14ac:dyDescent="0.5">
      <c r="A134" s="17">
        <v>271</v>
      </c>
      <c r="B134" s="18" t="s">
        <v>159</v>
      </c>
      <c r="C134" t="str">
        <f>VLOOKUP(B134,namenBalansen201903240706!A:A,1,FALSE)</f>
        <v>4140-GAF_F001.xlsx</v>
      </c>
      <c r="H134" s="20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x14ac:dyDescent="0.5">
      <c r="A135" s="17">
        <v>272</v>
      </c>
      <c r="B135" s="18" t="s">
        <v>819</v>
      </c>
      <c r="C135" t="str">
        <f>VLOOKUP(B135,namenBalansen201903240706!A:A,1,FALSE)</f>
        <v>4140-GAF_F002.xlsx</v>
      </c>
      <c r="H135" s="20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x14ac:dyDescent="0.5">
      <c r="A136" s="17">
        <v>273</v>
      </c>
      <c r="B136" s="18" t="s">
        <v>160</v>
      </c>
      <c r="C136" t="str">
        <f>VLOOKUP(B136,namenBalansen201903240706!A:A,1,FALSE)</f>
        <v>4200-EAG-1-3-4_F002.xlsx</v>
      </c>
      <c r="H136" s="20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x14ac:dyDescent="0.5">
      <c r="A137" s="17">
        <v>274</v>
      </c>
      <c r="B137" s="18" t="s">
        <v>161</v>
      </c>
      <c r="C137" t="str">
        <f>VLOOKUP(B137,namenBalansen201903240706!A:A,1,FALSE)</f>
        <v>4200-EAG-2_F002.xlsx</v>
      </c>
      <c r="H137" s="20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x14ac:dyDescent="0.5">
      <c r="A138" s="17">
        <v>275</v>
      </c>
      <c r="B138" s="18" t="s">
        <v>162</v>
      </c>
      <c r="C138" t="str">
        <f>VLOOKUP(B138,namenBalansen201903240706!A:A,1,FALSE)</f>
        <v>4200-GAF_F002.xlsx</v>
      </c>
      <c r="H138" s="20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x14ac:dyDescent="0.5">
      <c r="A139" s="17">
        <v>276</v>
      </c>
      <c r="B139" s="18" t="s">
        <v>820</v>
      </c>
      <c r="C139" t="str">
        <f>VLOOKUP(B139,namenBalansen201903240706!A:A,1,FALSE)</f>
        <v>4200-GAF_F003.xlsx</v>
      </c>
      <c r="H139" s="20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x14ac:dyDescent="0.5">
      <c r="A140" s="17">
        <v>277</v>
      </c>
      <c r="B140" s="18" t="s">
        <v>163</v>
      </c>
      <c r="C140" t="str">
        <f>VLOOKUP(B140,namenBalansen201903240706!A:A,1,FALSE)</f>
        <v>4210-EAG-1-2-3-5_F001.xlsx</v>
      </c>
      <c r="H140" s="20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x14ac:dyDescent="0.5">
      <c r="A141" s="17">
        <v>278</v>
      </c>
      <c r="B141" s="18" t="s">
        <v>735</v>
      </c>
      <c r="C141" t="str">
        <f>VLOOKUP(B141,namenBalansen201903240706!A:A,1,FALSE)</f>
        <v>4210-EAG-1-2-3-5_F002.xlsx</v>
      </c>
      <c r="H141" s="20"/>
      <c r="J141" s="21"/>
      <c r="K141" s="21"/>
      <c r="L141" s="21"/>
      <c r="M141" s="21"/>
      <c r="N141" s="21"/>
      <c r="O141" s="21"/>
      <c r="P141" s="21"/>
      <c r="Q141" s="21"/>
      <c r="R141" s="22"/>
      <c r="S141" s="21"/>
      <c r="T141" s="21"/>
      <c r="U141" s="21"/>
      <c r="V141" s="21"/>
      <c r="W141" s="21"/>
      <c r="X141" s="21"/>
      <c r="Y141" s="21"/>
    </row>
    <row r="142" spans="1:25" x14ac:dyDescent="0.5">
      <c r="A142" s="17">
        <v>279</v>
      </c>
      <c r="B142" s="18" t="s">
        <v>736</v>
      </c>
      <c r="C142" t="str">
        <f>VLOOKUP(B142,namenBalansen201903240706!A:A,1,FALSE)</f>
        <v>4210-EAG-1-2-3-5_F002_S.xlsx</v>
      </c>
      <c r="H142" s="20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x14ac:dyDescent="0.5">
      <c r="A143" s="17">
        <v>280</v>
      </c>
      <c r="B143" s="18" t="s">
        <v>821</v>
      </c>
      <c r="C143" t="str">
        <f>VLOOKUP(B143,namenBalansen201903240706!A:A,1,FALSE)</f>
        <v>4210-EAG-1-2-3-5_HAP_west2015.xlsx</v>
      </c>
      <c r="H143" s="20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x14ac:dyDescent="0.5">
      <c r="A144" s="17">
        <v>281</v>
      </c>
      <c r="B144" s="18" t="s">
        <v>164</v>
      </c>
      <c r="C144" t="str">
        <f>VLOOKUP(B144,namenBalansen201903240706!A:A,1,FALSE)</f>
        <v>4210-EAG-1_F001.xlsx</v>
      </c>
      <c r="H144" s="20"/>
      <c r="J144" s="21"/>
      <c r="K144" s="21"/>
      <c r="L144" s="21"/>
      <c r="M144" s="21"/>
      <c r="N144" s="21"/>
      <c r="O144" s="21"/>
      <c r="P144" s="21"/>
      <c r="Q144" s="21"/>
      <c r="R144" s="22"/>
      <c r="S144" s="21"/>
      <c r="T144" s="21"/>
      <c r="U144" s="21"/>
      <c r="V144" s="21"/>
      <c r="W144" s="21"/>
      <c r="X144" s="21"/>
      <c r="Y144" s="21"/>
    </row>
    <row r="145" spans="1:25" x14ac:dyDescent="0.5">
      <c r="A145" s="17">
        <v>282</v>
      </c>
      <c r="B145" s="18" t="s">
        <v>165</v>
      </c>
      <c r="C145" t="str">
        <f>VLOOKUP(B145,namenBalansen201903240706!A:A,1,FALSE)</f>
        <v>4210-EAG-2_F001.xlsx</v>
      </c>
      <c r="H145" s="20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x14ac:dyDescent="0.5">
      <c r="A146" s="17">
        <v>283</v>
      </c>
      <c r="B146" s="18" t="s">
        <v>166</v>
      </c>
      <c r="C146" t="str">
        <f>VLOOKUP(B146,namenBalansen201903240706!A:A,1,FALSE)</f>
        <v>4210-EAG-2_F002.xlsx</v>
      </c>
      <c r="H146" s="20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x14ac:dyDescent="0.5">
      <c r="A147" s="17">
        <v>284</v>
      </c>
      <c r="B147" s="18" t="s">
        <v>167</v>
      </c>
      <c r="C147" t="str">
        <f>VLOOKUP(B147,namenBalansen201903240706!A:A,1,FALSE)</f>
        <v>4210-EAG-3_F001.xlsx</v>
      </c>
      <c r="H147" s="20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x14ac:dyDescent="0.5">
      <c r="A148" s="17">
        <v>285</v>
      </c>
      <c r="B148" s="18" t="s">
        <v>168</v>
      </c>
      <c r="C148" t="str">
        <f>VLOOKUP(B148,namenBalansen201903240706!A:A,1,FALSE)</f>
        <v>4210-EAG-3_F002.xlsx</v>
      </c>
      <c r="H148" s="20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x14ac:dyDescent="0.5">
      <c r="A149" s="17">
        <v>286</v>
      </c>
      <c r="B149" s="18" t="s">
        <v>169</v>
      </c>
      <c r="C149" t="str">
        <f>VLOOKUP(B149,namenBalansen201903240706!A:A,1,FALSE)</f>
        <v>4210-EAG-4_F001.xlsx</v>
      </c>
      <c r="H149" s="20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x14ac:dyDescent="0.5">
      <c r="A150" s="17">
        <v>287</v>
      </c>
      <c r="B150" s="18" t="s">
        <v>170</v>
      </c>
      <c r="C150" t="str">
        <f>VLOOKUP(B150,namenBalansen201903240706!A:A,1,FALSE)</f>
        <v>4210-EAG-4_F002.xlsx</v>
      </c>
      <c r="H150" s="20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x14ac:dyDescent="0.5">
      <c r="A151" s="17">
        <v>288</v>
      </c>
      <c r="B151" s="18" t="s">
        <v>822</v>
      </c>
      <c r="C151" t="str">
        <f>VLOOKUP(B151,namenBalansen201903240706!A:A,1,FALSE)</f>
        <v>4210-EAG-4_F003.xlsx</v>
      </c>
      <c r="H151" s="20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x14ac:dyDescent="0.5">
      <c r="A152" s="17">
        <v>289</v>
      </c>
      <c r="B152" s="18" t="s">
        <v>171</v>
      </c>
      <c r="C152" t="str">
        <f>VLOOKUP(B152,namenBalansen201903240706!A:A,1,FALSE)</f>
        <v>4210-EAG-5_F001.xlsx</v>
      </c>
      <c r="H152" s="20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x14ac:dyDescent="0.5">
      <c r="A153" s="17">
        <v>290</v>
      </c>
      <c r="B153" s="18" t="s">
        <v>172</v>
      </c>
      <c r="C153" t="str">
        <f>VLOOKUP(B153,namenBalansen201903240706!A:A,1,FALSE)</f>
        <v>4210-EAG-5_F002.xlsx</v>
      </c>
      <c r="H153" s="20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x14ac:dyDescent="0.5">
      <c r="A154" s="17">
        <v>291</v>
      </c>
      <c r="B154" s="18" t="s">
        <v>823</v>
      </c>
      <c r="C154" t="str">
        <f>VLOOKUP(B154,namenBalansen201903240706!A:A,1,FALSE)</f>
        <v>4210-GAF_F002.xlsx</v>
      </c>
      <c r="H154" s="20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x14ac:dyDescent="0.5">
      <c r="A155" s="17">
        <v>292</v>
      </c>
      <c r="B155" s="18" t="s">
        <v>173</v>
      </c>
      <c r="C155" t="str">
        <f>VLOOKUP(B155,namenBalansen201903240706!A:A,1,FALSE)</f>
        <v>4230-GAF_F002.xlsx</v>
      </c>
      <c r="H155" s="20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x14ac:dyDescent="0.5">
      <c r="A156" s="17">
        <v>293</v>
      </c>
      <c r="B156" s="18" t="s">
        <v>824</v>
      </c>
      <c r="C156" t="str">
        <f>VLOOKUP(B156,namenBalansen201903240706!A:A,1,FALSE)</f>
        <v>4230-GAF_F003.xlsx</v>
      </c>
      <c r="H156" s="20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x14ac:dyDescent="0.5">
      <c r="A157" s="17">
        <v>294</v>
      </c>
      <c r="B157" s="18" t="s">
        <v>174</v>
      </c>
      <c r="C157" t="str">
        <f>VLOOKUP(B157,namenBalansen201903240706!A:A,1,FALSE)</f>
        <v>4240-GAF_F001.xlsx</v>
      </c>
      <c r="H157" s="20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x14ac:dyDescent="0.5">
      <c r="A158" s="17">
        <v>295</v>
      </c>
      <c r="B158" s="18" t="s">
        <v>825</v>
      </c>
      <c r="C158" t="str">
        <f>VLOOKUP(B158,namenBalansen201903240706!A:A,1,FALSE)</f>
        <v>4240-GAF_F002.xlsx</v>
      </c>
      <c r="H158" s="20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x14ac:dyDescent="0.5">
      <c r="A159" s="17">
        <v>296</v>
      </c>
      <c r="B159" s="18" t="s">
        <v>175</v>
      </c>
      <c r="C159" t="str">
        <f>VLOOKUP(B159,namenBalansen201903240706!A:A,1,FALSE)</f>
        <v>4250-GAF_F002.xlsx</v>
      </c>
      <c r="H159" s="20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x14ac:dyDescent="0.5">
      <c r="A160" s="17">
        <v>297</v>
      </c>
      <c r="B160" s="18" t="s">
        <v>826</v>
      </c>
      <c r="C160" t="str">
        <f>VLOOKUP(B160,namenBalansen201903240706!A:A,1,FALSE)</f>
        <v>4250-GAF_F003.xlsx</v>
      </c>
      <c r="H160" s="20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x14ac:dyDescent="0.5">
      <c r="A161" s="17">
        <v>298</v>
      </c>
      <c r="B161" s="18" t="s">
        <v>176</v>
      </c>
      <c r="C161" t="str">
        <f>VLOOKUP(B161,namenBalansen201903240706!A:A,1,FALSE)</f>
        <v>6110-EAG_F002.xlsx</v>
      </c>
      <c r="H161" s="20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x14ac:dyDescent="0.5">
      <c r="A162" s="17">
        <v>299</v>
      </c>
      <c r="B162" s="18" t="s">
        <v>177</v>
      </c>
      <c r="C162" t="str">
        <f>VLOOKUP(B162,namenBalansen201903240706!A:A,1,FALSE)</f>
        <v>6110-GAF_F002.xlsx</v>
      </c>
      <c r="H162" s="20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x14ac:dyDescent="0.5">
      <c r="A163" s="17">
        <v>300</v>
      </c>
      <c r="B163" s="18" t="s">
        <v>178</v>
      </c>
      <c r="C163" t="str">
        <f>VLOOKUP(B163,namenBalansen201903240706!A:A,1,FALSE)</f>
        <v>6400-GAF_F002.xlsx</v>
      </c>
      <c r="H163" s="20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x14ac:dyDescent="0.5">
      <c r="A164" s="17">
        <v>301</v>
      </c>
      <c r="B164" s="18" t="s">
        <v>179</v>
      </c>
      <c r="C164" t="str">
        <f>VLOOKUP(B164,namenBalansen201903240706!A:A,1,FALSE)</f>
        <v>6430-ARK_F002.xls.xlsx</v>
      </c>
      <c r="H164" s="20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x14ac:dyDescent="0.5">
      <c r="A165" s="17">
        <v>302</v>
      </c>
      <c r="B165" s="18" t="s">
        <v>548</v>
      </c>
      <c r="C165" t="str">
        <f>VLOOKUP(B165,namenBalansen201903240706!A:A,1,FALSE)</f>
        <v>6430-ARK_F003.xlsx</v>
      </c>
      <c r="H165" s="20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x14ac:dyDescent="0.5">
      <c r="A166" s="17">
        <v>303</v>
      </c>
      <c r="B166" s="18" t="s">
        <v>827</v>
      </c>
      <c r="C166" t="str">
        <f>VLOOKUP(B166,namenBalansen201903240706!A:A,1,FALSE)</f>
        <v>6430-EAG1-F004.xlsx</v>
      </c>
      <c r="H166" s="20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x14ac:dyDescent="0.5">
      <c r="A167" s="17">
        <v>304</v>
      </c>
      <c r="B167" s="18" t="s">
        <v>180</v>
      </c>
      <c r="C167" t="str">
        <f>VLOOKUP(B167,namenBalansen201903240706!A:A,1,FALSE)</f>
        <v>6430-GAF_F001.xlsx</v>
      </c>
      <c r="H167" s="20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x14ac:dyDescent="0.5">
      <c r="A168" s="17">
        <v>305</v>
      </c>
      <c r="B168" s="18" t="s">
        <v>828</v>
      </c>
      <c r="C168" t="str">
        <f>VLOOKUP(B168,namenBalansen201903240706!A:A,1,FALSE)</f>
        <v>6430-GAF_F002.xlsx</v>
      </c>
      <c r="H168" s="20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x14ac:dyDescent="0.5">
      <c r="A169" s="17">
        <v>306</v>
      </c>
      <c r="B169" s="18" t="s">
        <v>829</v>
      </c>
      <c r="C169" t="str">
        <f>VLOOKUP(B169,namenBalansen201903240706!A:A,1,FALSE)</f>
        <v>6430-GAF_F003.xlsx</v>
      </c>
      <c r="H169" s="20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x14ac:dyDescent="0.5">
      <c r="A170" s="17">
        <v>307</v>
      </c>
      <c r="B170" s="18" t="s">
        <v>181</v>
      </c>
      <c r="C170" t="str">
        <f>VLOOKUP(B170,namenBalansen201903240706!A:A,1,FALSE)</f>
        <v>6440-GAF_F002.xlsx</v>
      </c>
      <c r="H170" s="20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x14ac:dyDescent="0.5">
      <c r="A171" s="17">
        <v>308</v>
      </c>
      <c r="B171" s="18" t="s">
        <v>182</v>
      </c>
      <c r="C171" t="str">
        <f>VLOOKUP(B171,namenBalansen201903240706!A:A,1,FALSE)</f>
        <v>6450-GAF_F002.xlsx</v>
      </c>
      <c r="H171" s="20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x14ac:dyDescent="0.5">
      <c r="A172" s="17">
        <v>309</v>
      </c>
      <c r="B172" s="18" t="s">
        <v>183</v>
      </c>
      <c r="C172" t="str">
        <f>VLOOKUP(B172,namenBalansen201903240706!A:A,1,FALSE)</f>
        <v>6450-GAF_F003.xlsx</v>
      </c>
      <c r="H172" s="20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x14ac:dyDescent="0.5">
      <c r="A173" s="17">
        <v>310</v>
      </c>
      <c r="B173" s="18" t="s">
        <v>184</v>
      </c>
      <c r="C173" t="str">
        <f>VLOOKUP(B173,namenBalansen201903240706!A:A,1,FALSE)</f>
        <v>6480-GAF_F002-HGP.xlsx</v>
      </c>
      <c r="H173" s="20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x14ac:dyDescent="0.5">
      <c r="A174" s="17">
        <v>311</v>
      </c>
      <c r="B174" s="18" t="s">
        <v>185</v>
      </c>
      <c r="C174" t="str">
        <f>VLOOKUP(B174,namenBalansen201903240706!A:A,1,FALSE)</f>
        <v>6480-GAF_F002.xlsx</v>
      </c>
      <c r="H174" s="20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x14ac:dyDescent="0.5">
      <c r="A175" s="17">
        <v>312</v>
      </c>
      <c r="B175" s="18" t="s">
        <v>830</v>
      </c>
      <c r="C175" t="str">
        <f>VLOOKUP(B175,namenBalansen201903240706!A:A,1,FALSE)</f>
        <v>6480-GAF_F004.xlsx</v>
      </c>
      <c r="H175" s="20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x14ac:dyDescent="0.5">
      <c r="A176" s="17">
        <v>313</v>
      </c>
      <c r="B176" s="18" t="s">
        <v>831</v>
      </c>
      <c r="C176" t="str">
        <f>VLOOKUP(B176,namenBalansen201903240706!A:A,1,FALSE)</f>
        <v>6480-GAF_F005.xlsx</v>
      </c>
      <c r="H176" s="20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x14ac:dyDescent="0.5">
      <c r="A177" s="17">
        <v>314</v>
      </c>
      <c r="B177" s="18" t="s">
        <v>832</v>
      </c>
      <c r="C177" t="str">
        <f>VLOOKUP(B177,namenBalansen201903240706!A:A,1,FALSE)</f>
        <v>6530-GAF_F004.xlsx</v>
      </c>
      <c r="H177" s="20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x14ac:dyDescent="0.5">
      <c r="A178" s="17">
        <v>315</v>
      </c>
      <c r="B178" s="18" t="s">
        <v>186</v>
      </c>
      <c r="C178" t="str">
        <f>VLOOKUP(B178,namenBalansen201903240706!A:A,1,FALSE)</f>
        <v>6530_3050-GAF_F001.xlsx</v>
      </c>
      <c r="H178" s="20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x14ac:dyDescent="0.5">
      <c r="A179" s="17">
        <v>316</v>
      </c>
      <c r="B179" s="18" t="s">
        <v>187</v>
      </c>
      <c r="C179" t="str">
        <f>VLOOKUP(B179,namenBalansen201903240706!A:A,1,FALSE)</f>
        <v>6530_3050-GAF_F002.xlsx</v>
      </c>
      <c r="H179" s="20"/>
      <c r="J179" s="21"/>
      <c r="K179" s="21"/>
      <c r="L179" s="21"/>
      <c r="M179" s="21"/>
      <c r="N179" s="21"/>
      <c r="O179" s="21"/>
      <c r="P179" s="21"/>
      <c r="Q179" s="22"/>
      <c r="R179" s="22"/>
      <c r="S179" s="22"/>
      <c r="T179" s="22"/>
      <c r="U179" s="21"/>
      <c r="V179" s="22"/>
      <c r="W179" s="21"/>
      <c r="X179" s="21"/>
      <c r="Y179" s="21"/>
    </row>
    <row r="180" spans="1:25" x14ac:dyDescent="0.5">
      <c r="A180" s="17">
        <v>317</v>
      </c>
      <c r="B180" s="18" t="s">
        <v>188</v>
      </c>
      <c r="C180" t="str">
        <f>VLOOKUP(B180,namenBalansen201903240706!A:A,1,FALSE)</f>
        <v>6530_3050-GAF_F003.xlsx</v>
      </c>
      <c r="H180" s="20"/>
      <c r="J180" s="21"/>
      <c r="K180" s="21"/>
      <c r="L180" s="21"/>
      <c r="M180" s="21"/>
      <c r="N180" s="21"/>
      <c r="O180" s="21"/>
      <c r="P180" s="21"/>
      <c r="Q180" s="21"/>
      <c r="R180" s="21"/>
      <c r="S180" s="22"/>
      <c r="T180" s="22"/>
      <c r="U180" s="21"/>
      <c r="V180" s="22"/>
      <c r="W180" s="21"/>
      <c r="X180" s="21"/>
      <c r="Y180" s="21"/>
    </row>
    <row r="181" spans="1:25" x14ac:dyDescent="0.5">
      <c r="A181" s="17">
        <v>318</v>
      </c>
      <c r="B181" s="18" t="s">
        <v>833</v>
      </c>
      <c r="C181" t="str">
        <f>VLOOKUP(B181,namenBalansen201903240706!A:A,1,FALSE)</f>
        <v>6530_3050-GAF_F004.xlsx</v>
      </c>
      <c r="H181" s="20"/>
    </row>
    <row r="182" spans="1:25" x14ac:dyDescent="0.5">
      <c r="A182" s="17">
        <v>319</v>
      </c>
      <c r="B182" s="18" t="s">
        <v>189</v>
      </c>
      <c r="C182" t="str">
        <f>VLOOKUP(B182,namenBalansen201903240706!A:A,1,FALSE)</f>
        <v>6540-GAF_F002.xlsx</v>
      </c>
    </row>
    <row r="183" spans="1:25" x14ac:dyDescent="0.5">
      <c r="A183" s="17">
        <v>320</v>
      </c>
      <c r="B183" s="18" t="s">
        <v>190</v>
      </c>
      <c r="C183" t="str">
        <f>VLOOKUP(B183,namenBalansen201903240706!A:A,1,FALSE)</f>
        <v>6540-GAF_F003.xlsx</v>
      </c>
    </row>
    <row r="184" spans="1:25" x14ac:dyDescent="0.5">
      <c r="A184" s="17">
        <v>321</v>
      </c>
      <c r="B184" s="18" t="s">
        <v>549</v>
      </c>
      <c r="C184" t="str">
        <f>VLOOKUP(B184,namenBalansen201903240706!A:A,1,FALSE)</f>
        <v>6540-GAF_F004.xlsx</v>
      </c>
    </row>
    <row r="185" spans="1:25" x14ac:dyDescent="0.5">
      <c r="A185" s="17">
        <v>322</v>
      </c>
      <c r="B185" s="18" t="s">
        <v>550</v>
      </c>
      <c r="C185" t="str">
        <f>VLOOKUP(B185,namenBalansen201903240706!A:A,1,FALSE)</f>
        <v>6540-GAF_F005.xlsx</v>
      </c>
    </row>
    <row r="186" spans="1:25" x14ac:dyDescent="0.5">
      <c r="A186" s="17">
        <v>323</v>
      </c>
      <c r="B186" s="18" t="s">
        <v>191</v>
      </c>
      <c r="C186" t="str">
        <f>VLOOKUP(B186,namenBalansen201903240706!A:A,1,FALSE)</f>
        <v>6550-GAF_F001.xlsx</v>
      </c>
    </row>
    <row r="187" spans="1:25" x14ac:dyDescent="0.5">
      <c r="A187" s="17">
        <v>324</v>
      </c>
      <c r="B187" s="18" t="s">
        <v>834</v>
      </c>
      <c r="C187" t="str">
        <f>VLOOKUP(B187,namenBalansen201903240706!A:A,1,FALSE)</f>
        <v>6550-GAF_F002.xlsx</v>
      </c>
    </row>
    <row r="188" spans="1:25" x14ac:dyDescent="0.5">
      <c r="A188" s="17">
        <v>325</v>
      </c>
      <c r="B188" s="18" t="s">
        <v>192</v>
      </c>
      <c r="C188" t="str">
        <f>VLOOKUP(B188,namenBalansen201903240706!A:A,1,FALSE)</f>
        <v>6590-EAG-1_F001.xlsx</v>
      </c>
    </row>
    <row r="189" spans="1:25" x14ac:dyDescent="0.5">
      <c r="A189" s="17">
        <v>326</v>
      </c>
      <c r="B189" s="18" t="s">
        <v>835</v>
      </c>
      <c r="C189" t="str">
        <f>VLOOKUP(B189,namenBalansen201903240706!A:A,1,FALSE)</f>
        <v>7010-EAG-1_F001.xlsx</v>
      </c>
    </row>
    <row r="190" spans="1:25" x14ac:dyDescent="0.5">
      <c r="A190" s="17">
        <v>327</v>
      </c>
      <c r="B190" s="18" t="s">
        <v>836</v>
      </c>
      <c r="C190" t="str">
        <f>VLOOKUP(B190,namenBalansen201903240706!A:A,1,FALSE)</f>
        <v>7010-EAG-1_F002.xlsx</v>
      </c>
    </row>
    <row r="191" spans="1:25" x14ac:dyDescent="0.5">
      <c r="A191" s="17">
        <v>328</v>
      </c>
      <c r="B191" s="18" t="s">
        <v>193</v>
      </c>
      <c r="C191" t="str">
        <f>VLOOKUP(B191,namenBalansen201903240706!A:A,1,FALSE)</f>
        <v>7060-EAG-1_F002.xlsx</v>
      </c>
    </row>
    <row r="192" spans="1:25" x14ac:dyDescent="0.5">
      <c r="A192" s="17">
        <v>329</v>
      </c>
      <c r="B192" s="18" t="s">
        <v>194</v>
      </c>
      <c r="C192" t="str">
        <f>VLOOKUP(B192,namenBalansen201903240706!A:A,1,FALSE)</f>
        <v>7060-EAG-1_F003.xlsx</v>
      </c>
    </row>
    <row r="193" spans="1:3" x14ac:dyDescent="0.5">
      <c r="A193" s="17">
        <v>330</v>
      </c>
      <c r="B193" s="18" t="s">
        <v>195</v>
      </c>
      <c r="C193" t="str">
        <f>VLOOKUP(B193,namenBalansen201903240706!A:A,1,FALSE)</f>
        <v>7060-EAG_F003.xlsx</v>
      </c>
    </row>
    <row r="194" spans="1:3" x14ac:dyDescent="0.5">
      <c r="A194" s="17">
        <v>331</v>
      </c>
      <c r="B194" s="18" t="s">
        <v>196</v>
      </c>
      <c r="C194" t="str">
        <f>VLOOKUP(B194,namenBalansen201903240706!A:A,1,FALSE)</f>
        <v>8020-GAF_F002.xlsx</v>
      </c>
    </row>
    <row r="195" spans="1:3" x14ac:dyDescent="0.5">
      <c r="A195" s="17">
        <v>332</v>
      </c>
      <c r="B195" s="18" t="s">
        <v>197</v>
      </c>
      <c r="C195" t="str">
        <f>VLOOKUP(B195,namenBalansen201903240706!A:A,1,FALSE)</f>
        <v>8030-EAG-2_F001.xlsx</v>
      </c>
    </row>
    <row r="196" spans="1:3" x14ac:dyDescent="0.5">
      <c r="A196" s="17">
        <v>333</v>
      </c>
      <c r="B196" s="18" t="s">
        <v>837</v>
      </c>
      <c r="C196" t="str">
        <f>VLOOKUP(B196,namenBalansen201903240706!A:A,1,FALSE)</f>
        <v>8030-EAG-2_F002.xlsx</v>
      </c>
    </row>
    <row r="197" spans="1:3" x14ac:dyDescent="0.5">
      <c r="A197" s="17">
        <v>334</v>
      </c>
      <c r="B197" s="18" t="s">
        <v>198</v>
      </c>
      <c r="C197" t="str">
        <f>VLOOKUP(B197,namenBalansen201903240706!A:A,1,FALSE)</f>
        <v>8030-GAF_F002.xlsx</v>
      </c>
    </row>
    <row r="198" spans="1:3" x14ac:dyDescent="0.5">
      <c r="A198" s="17">
        <v>335</v>
      </c>
      <c r="B198" s="18" t="s">
        <v>199</v>
      </c>
      <c r="C198" t="str">
        <f>VLOOKUP(B198,namenBalansen201903240706!A:A,1,FALSE)</f>
        <v>8040-GAF_F002.xlsx</v>
      </c>
    </row>
    <row r="199" spans="1:3" x14ac:dyDescent="0.5">
      <c r="A199" s="17">
        <v>336</v>
      </c>
      <c r="B199" s="18" t="s">
        <v>200</v>
      </c>
      <c r="C199" t="str">
        <f>VLOOKUP(B199,namenBalansen201903240706!A:A,1,FALSE)</f>
        <v>8050-GAF_F002.xlsx</v>
      </c>
    </row>
    <row r="200" spans="1:3" x14ac:dyDescent="0.5">
      <c r="A200" s="17">
        <v>337</v>
      </c>
      <c r="B200" s="18" t="s">
        <v>201</v>
      </c>
      <c r="C200" t="str">
        <f>VLOOKUP(B200,namenBalansen201903240706!A:A,1,FALSE)</f>
        <v>8060-GAF_F002.xlsx</v>
      </c>
    </row>
    <row r="201" spans="1:3" x14ac:dyDescent="0.5">
      <c r="A201" s="17">
        <v>338</v>
      </c>
      <c r="B201" s="18" t="s">
        <v>202</v>
      </c>
      <c r="C201" t="str">
        <f>VLOOKUP(B201,namenBalansen201903240706!A:A,1,FALSE)</f>
        <v>8070-GAF_F002.xlsx</v>
      </c>
    </row>
    <row r="202" spans="1:3" x14ac:dyDescent="0.5">
      <c r="A202" s="17">
        <v>339</v>
      </c>
      <c r="B202" s="18" t="s">
        <v>203</v>
      </c>
      <c r="C202" t="str">
        <f>VLOOKUP(B202,namenBalansen201903240706!A:A,1,FALSE)</f>
        <v>8070-GAF_F003.xlsx</v>
      </c>
    </row>
    <row r="203" spans="1:3" x14ac:dyDescent="0.5">
      <c r="A203" s="17">
        <v>340</v>
      </c>
      <c r="B203" s="18" t="s">
        <v>204</v>
      </c>
      <c r="C203" t="str">
        <f>VLOOKUP(B203,namenBalansen201903240706!A:A,1,FALSE)</f>
        <v>8080-GAF_F002.xlsx</v>
      </c>
    </row>
    <row r="204" spans="1:3" x14ac:dyDescent="0.5">
      <c r="A204" s="17">
        <v>341</v>
      </c>
      <c r="B204" s="18" t="s">
        <v>205</v>
      </c>
      <c r="C204" t="str">
        <f>VLOOKUP(B204,namenBalansen201903240706!A:A,1,FALSE)</f>
        <v>8090-GAF_F002.xlsx</v>
      </c>
    </row>
    <row r="205" spans="1:3" x14ac:dyDescent="0.5">
      <c r="A205" s="17">
        <v>342</v>
      </c>
      <c r="B205" s="18" t="s">
        <v>551</v>
      </c>
      <c r="C205" t="str">
        <f>VLOOKUP(B205,namenBalansen201903240706!A:A,1,FALSE)</f>
        <v>deTol-GAF_F001.xlsx</v>
      </c>
    </row>
    <row r="206" spans="1:3" x14ac:dyDescent="0.5">
      <c r="A206" s="17">
        <v>343</v>
      </c>
      <c r="B206" s="18" t="s">
        <v>206</v>
      </c>
      <c r="C206" t="str">
        <f>VLOOKUP(B206,namenBalansen201903240706!A:A,1,FALSE)</f>
        <v>GAF-3300-F002.xlsx</v>
      </c>
    </row>
    <row r="207" spans="1:3" x14ac:dyDescent="0.5">
      <c r="A207" s="17">
        <v>344</v>
      </c>
      <c r="B207" s="18" t="s">
        <v>552</v>
      </c>
      <c r="C207" t="str">
        <f>VLOOKUP(B207,namenBalansen201903240706!A:A,1,FALSE)</f>
        <v>Kockengen-GAF_F001.xlsx</v>
      </c>
    </row>
    <row r="208" spans="1:3" x14ac:dyDescent="0.5">
      <c r="A208" s="17">
        <v>345</v>
      </c>
      <c r="B208" s="18" t="s">
        <v>838</v>
      </c>
      <c r="C208" t="str">
        <f>VLOOKUP(B208,namenBalansen201903240706!A:A,1,FALSE)</f>
        <v>oudendam-GAF_F001.xlsx</v>
      </c>
    </row>
    <row r="209" spans="1:3" x14ac:dyDescent="0.5">
      <c r="A209" s="17">
        <v>346</v>
      </c>
      <c r="B209" s="18" t="s">
        <v>540</v>
      </c>
      <c r="C209" t="str">
        <f>VLOOKUP(B209,namenBalansen201903240706!A:A,1,FALSE)</f>
        <v>vader_0_Loos2a_test_malen2015.xlsx</v>
      </c>
    </row>
    <row r="210" spans="1:3" ht="14.7" thickBot="1" x14ac:dyDescent="0.55000000000000004">
      <c r="A210" s="2">
        <v>207</v>
      </c>
      <c r="B210" s="5" t="s">
        <v>131</v>
      </c>
      <c r="C210" t="str">
        <f>VLOOKUP(B210,namenBalansen201903240706!A:A,1,FALSE)</f>
        <v>3360-EAG-15_F002.xlsx</v>
      </c>
    </row>
    <row r="211" spans="1:3" ht="14.7" thickBot="1" x14ac:dyDescent="0.55000000000000004">
      <c r="A211" s="2">
        <v>208</v>
      </c>
      <c r="B211" s="5" t="s">
        <v>132</v>
      </c>
      <c r="C211" t="str">
        <f>VLOOKUP(B211,namenBalansen201903240706!A:A,1,FALSE)</f>
        <v>3360-EAG-16_F001.xlsx</v>
      </c>
    </row>
    <row r="212" spans="1:3" ht="14.7" thickBot="1" x14ac:dyDescent="0.55000000000000004">
      <c r="A212" s="2">
        <v>209</v>
      </c>
      <c r="B212" s="5" t="s">
        <v>698</v>
      </c>
      <c r="C212" t="str">
        <f>VLOOKUP(B212,namenBalansen201903240706!A:A,1,FALSE)</f>
        <v>3360-EAG-16_F002.xlsx</v>
      </c>
    </row>
    <row r="213" spans="1:3" ht="14.7" thickBot="1" x14ac:dyDescent="0.55000000000000004">
      <c r="A213" s="2">
        <v>210</v>
      </c>
      <c r="B213" s="5" t="s">
        <v>133</v>
      </c>
      <c r="C213" t="str">
        <f>VLOOKUP(B213,namenBalansen201903240706!A:A,1,FALSE)</f>
        <v>3360-EAG-16_MolenpolderNatuur_tm2017.xlsx</v>
      </c>
    </row>
    <row r="214" spans="1:3" ht="14.7" thickBot="1" x14ac:dyDescent="0.55000000000000004">
      <c r="A214" s="2">
        <v>211</v>
      </c>
      <c r="B214" s="5" t="s">
        <v>134</v>
      </c>
      <c r="C214" t="str">
        <f>VLOOKUP(B214,namenBalansen201903240706!A:A,1,FALSE)</f>
        <v>3360-EAG-17_F001.xlsx</v>
      </c>
    </row>
    <row r="215" spans="1:3" ht="14.7" thickBot="1" x14ac:dyDescent="0.55000000000000004">
      <c r="A215" s="2">
        <v>212</v>
      </c>
      <c r="B215" s="5" t="s">
        <v>699</v>
      </c>
      <c r="C215" t="str">
        <f>VLOOKUP(B215,namenBalansen201903240706!A:A,1,FALSE)</f>
        <v>3360-EAG-17_F002.xlsx</v>
      </c>
    </row>
    <row r="216" spans="1:3" ht="14.7" thickBot="1" x14ac:dyDescent="0.55000000000000004">
      <c r="A216" s="2">
        <v>213</v>
      </c>
      <c r="B216" s="5" t="s">
        <v>135</v>
      </c>
      <c r="C216" t="str">
        <f>VLOOKUP(B216,namenBalansen201903240706!A:A,1,FALSE)</f>
        <v>3360-EAG-17_Westbroek_tm2017.xlsx</v>
      </c>
    </row>
    <row r="217" spans="1:3" ht="14.7" thickBot="1" x14ac:dyDescent="0.55000000000000004">
      <c r="A217" s="2">
        <v>214</v>
      </c>
      <c r="B217" s="5" t="s">
        <v>136</v>
      </c>
      <c r="C217" t="str">
        <f>VLOOKUP(B217,namenBalansen201903240706!A:A,1,FALSE)</f>
        <v>3360-EAG-18_F002.xlsx</v>
      </c>
    </row>
    <row r="218" spans="1:3" ht="14.7" thickBot="1" x14ac:dyDescent="0.55000000000000004">
      <c r="A218" s="2">
        <v>215</v>
      </c>
      <c r="B218" s="5" t="s">
        <v>137</v>
      </c>
      <c r="C218" t="str">
        <f>VLOOKUP(B218,namenBalansen201903240706!A:A,1,FALSE)</f>
        <v>3360-EAG-2_F002.xlsx</v>
      </c>
    </row>
    <row r="219" spans="1:3" ht="14.7" thickBot="1" x14ac:dyDescent="0.55000000000000004">
      <c r="A219" s="2">
        <v>216</v>
      </c>
      <c r="B219" s="5" t="s">
        <v>138</v>
      </c>
      <c r="C219" t="str">
        <f>VLOOKUP(B219,namenBalansen201903240706!A:A,1,FALSE)</f>
        <v>3360-EAG-2_F003.xlsx</v>
      </c>
    </row>
    <row r="220" spans="1:3" ht="14.7" thickBot="1" x14ac:dyDescent="0.55000000000000004">
      <c r="A220" s="2">
        <v>217</v>
      </c>
      <c r="B220" s="5" t="s">
        <v>139</v>
      </c>
      <c r="C220" t="str">
        <f>VLOOKUP(B220,namenBalansen201903240706!A:A,1,FALSE)</f>
        <v>3360-EAG-3_F002.xlsx</v>
      </c>
    </row>
    <row r="221" spans="1:3" ht="14.7" thickBot="1" x14ac:dyDescent="0.55000000000000004">
      <c r="A221" s="2">
        <v>218</v>
      </c>
      <c r="B221" s="5" t="s">
        <v>140</v>
      </c>
      <c r="C221" t="str">
        <f>VLOOKUP(B221,namenBalansen201903240706!A:A,1,FALSE)</f>
        <v>3360-EAG-4_F002.xlsx</v>
      </c>
    </row>
    <row r="222" spans="1:3" ht="14.7" thickBot="1" x14ac:dyDescent="0.55000000000000004">
      <c r="A222" s="2">
        <v>219</v>
      </c>
      <c r="B222" s="5" t="s">
        <v>141</v>
      </c>
      <c r="C222" t="str">
        <f>VLOOKUP(B222,namenBalansen201903240706!A:A,1,FALSE)</f>
        <v>3360-EAG-5_F002.xlsx</v>
      </c>
    </row>
    <row r="223" spans="1:3" ht="14.7" thickBot="1" x14ac:dyDescent="0.55000000000000004">
      <c r="A223" s="2">
        <v>220</v>
      </c>
      <c r="B223" s="5" t="s">
        <v>142</v>
      </c>
      <c r="C223" t="str">
        <f>VLOOKUP(B223,namenBalansen201903240706!A:A,1,FALSE)</f>
        <v>3360-EAG-6_F002.xlsx</v>
      </c>
    </row>
    <row r="224" spans="1:3" ht="14.7" thickBot="1" x14ac:dyDescent="0.55000000000000004">
      <c r="A224" s="2">
        <v>221</v>
      </c>
      <c r="B224" s="5" t="s">
        <v>143</v>
      </c>
      <c r="C224" t="str">
        <f>VLOOKUP(B224,namenBalansen201903240706!A:A,1,FALSE)</f>
        <v>3360-EAG-7_F002.xlsx</v>
      </c>
    </row>
    <row r="225" spans="1:3" ht="14.7" thickBot="1" x14ac:dyDescent="0.55000000000000004">
      <c r="A225" s="2">
        <v>222</v>
      </c>
      <c r="B225" s="5" t="s">
        <v>700</v>
      </c>
      <c r="C225" t="str">
        <f>VLOOKUP(B225,namenBalansen201903240706!A:A,1,FALSE)</f>
        <v>3360-EAG-7_F003.xlsx</v>
      </c>
    </row>
    <row r="226" spans="1:3" ht="14.7" thickBot="1" x14ac:dyDescent="0.55000000000000004">
      <c r="A226" s="2">
        <v>223</v>
      </c>
      <c r="B226" s="5" t="s">
        <v>144</v>
      </c>
      <c r="C226" t="str">
        <f>VLOOKUP(B226,namenBalansen201903240706!A:A,1,FALSE)</f>
        <v>3360-EAG-8_F002.xlsx</v>
      </c>
    </row>
    <row r="227" spans="1:3" ht="14.7" thickBot="1" x14ac:dyDescent="0.55000000000000004">
      <c r="A227" s="2">
        <v>224</v>
      </c>
      <c r="B227" s="5" t="s">
        <v>145</v>
      </c>
      <c r="C227" t="str">
        <f>VLOOKUP(B227,namenBalansen201903240706!A:A,1,FALSE)</f>
        <v>3360-EAG-9_F002.xlsx</v>
      </c>
    </row>
    <row r="228" spans="1:3" ht="14.7" thickBot="1" x14ac:dyDescent="0.55000000000000004">
      <c r="A228" s="2">
        <v>225</v>
      </c>
      <c r="B228" s="5" t="s">
        <v>146</v>
      </c>
      <c r="C228" t="str">
        <f>VLOOKUP(B228,namenBalansen201903240706!A:A,1,FALSE)</f>
        <v>3370-EAG-1-2-3_F002.xlsx</v>
      </c>
    </row>
    <row r="229" spans="1:3" ht="14.7" thickBot="1" x14ac:dyDescent="0.55000000000000004">
      <c r="A229" s="2">
        <v>226</v>
      </c>
      <c r="B229" s="5" t="s">
        <v>147</v>
      </c>
      <c r="C229" t="str">
        <f>VLOOKUP(B229,namenBalansen201903240706!A:A,1,FALSE)</f>
        <v>3370-EAG-4_F002.xlsx</v>
      </c>
    </row>
    <row r="230" spans="1:3" ht="14.7" thickBot="1" x14ac:dyDescent="0.55000000000000004">
      <c r="A230" s="2">
        <v>227</v>
      </c>
      <c r="B230" s="5" t="s">
        <v>148</v>
      </c>
      <c r="C230" t="str">
        <f>VLOOKUP(B230,namenBalansen201903240706!A:A,1,FALSE)</f>
        <v>3370-EAG-5_F002.xlsx</v>
      </c>
    </row>
    <row r="231" spans="1:3" ht="14.7" thickBot="1" x14ac:dyDescent="0.55000000000000004">
      <c r="A231" s="2">
        <v>228</v>
      </c>
      <c r="B231" s="5" t="s">
        <v>149</v>
      </c>
      <c r="C231" t="str">
        <f>VLOOKUP(B231,namenBalansen201903240706!A:A,1,FALSE)</f>
        <v>4000-EAG-1-3-4-5-6-7_F001.xlsx</v>
      </c>
    </row>
    <row r="232" spans="1:3" ht="14.7" thickBot="1" x14ac:dyDescent="0.55000000000000004">
      <c r="A232" s="2">
        <v>229</v>
      </c>
      <c r="B232" s="5" t="s">
        <v>150</v>
      </c>
      <c r="C232" t="str">
        <f>VLOOKUP(B232,namenBalansen201903240706!A:A,1,FALSE)</f>
        <v>4000-EAG-1-3-4-5-6-7_F003.xlsx</v>
      </c>
    </row>
    <row r="233" spans="1:3" ht="14.7" thickBot="1" x14ac:dyDescent="0.55000000000000004">
      <c r="A233" s="2">
        <v>230</v>
      </c>
      <c r="B233" s="5" t="s">
        <v>151</v>
      </c>
      <c r="C233" t="str">
        <f>VLOOKUP(B233,namenBalansen201903240706!A:A,1,FALSE)</f>
        <v>4000-EAG-1-3-4-6-7-8_F004.xlsx</v>
      </c>
    </row>
    <row r="234" spans="1:3" ht="14.7" thickBot="1" x14ac:dyDescent="0.55000000000000004">
      <c r="A234" s="2">
        <v>231</v>
      </c>
      <c r="B234" s="5" t="s">
        <v>152</v>
      </c>
      <c r="C234" t="str">
        <f>VLOOKUP(B234,namenBalansen201903240706!A:A,1,FALSE)</f>
        <v>4000-EAG-2_F001.xlsx</v>
      </c>
    </row>
    <row r="235" spans="1:3" ht="14.7" thickBot="1" x14ac:dyDescent="0.55000000000000004">
      <c r="A235" s="2">
        <v>232</v>
      </c>
      <c r="B235" s="5" t="s">
        <v>153</v>
      </c>
      <c r="C235" t="str">
        <f>VLOOKUP(B235,namenBalansen201903240706!A:A,1,FALSE)</f>
        <v>4000-EAG-2_F002.xlsx</v>
      </c>
    </row>
    <row r="236" spans="1:3" ht="14.7" thickBot="1" x14ac:dyDescent="0.55000000000000004">
      <c r="A236" s="2">
        <v>233</v>
      </c>
      <c r="B236" s="5" t="s">
        <v>154</v>
      </c>
      <c r="C236" t="str">
        <f>VLOOKUP(B236,namenBalansen201903240706!A:A,1,FALSE)</f>
        <v>4000_SGVboezem_tm2017a.xlsx</v>
      </c>
    </row>
    <row r="237" spans="1:3" ht="14.7" thickBot="1" x14ac:dyDescent="0.55000000000000004">
      <c r="A237" s="2">
        <v>234</v>
      </c>
      <c r="B237" s="5" t="s">
        <v>745</v>
      </c>
      <c r="C237" t="str">
        <f>VLOOKUP(B237,namenBalansen201903240706!A:A,1,FALSE)</f>
        <v>4000_SGVboezem_tm2017b.xlsx</v>
      </c>
    </row>
    <row r="238" spans="1:3" ht="14.7" thickBot="1" x14ac:dyDescent="0.55000000000000004">
      <c r="A238" s="2">
        <v>235</v>
      </c>
      <c r="B238" s="5" t="s">
        <v>155</v>
      </c>
      <c r="C238" t="str">
        <f>VLOOKUP(B238,namenBalansen201903240706!A:A,1,FALSE)</f>
        <v>4100-GAF_F002.xlsx</v>
      </c>
    </row>
    <row r="239" spans="1:3" ht="14.7" thickBot="1" x14ac:dyDescent="0.55000000000000004">
      <c r="A239" s="2">
        <v>236</v>
      </c>
      <c r="B239" s="5" t="s">
        <v>156</v>
      </c>
      <c r="C239" t="str">
        <f>VLOOKUP(B239,namenBalansen201903240706!A:A,1,FALSE)</f>
        <v>4110-GAF_F002.xlsx</v>
      </c>
    </row>
    <row r="240" spans="1:3" ht="14.7" thickBot="1" x14ac:dyDescent="0.55000000000000004">
      <c r="A240" s="2">
        <v>237</v>
      </c>
      <c r="B240" s="5" t="s">
        <v>157</v>
      </c>
      <c r="C240" t="str">
        <f>VLOOKUP(B240,namenBalansen201903240706!A:A,1,FALSE)</f>
        <v>4110-GAF_F003.xlsx</v>
      </c>
    </row>
    <row r="241" spans="1:3" ht="14.7" thickBot="1" x14ac:dyDescent="0.55000000000000004">
      <c r="A241" s="2">
        <v>238</v>
      </c>
      <c r="B241" s="5" t="s">
        <v>158</v>
      </c>
      <c r="C241" t="str">
        <f>VLOOKUP(B241,namenBalansen201903240706!A:A,1,FALSE)</f>
        <v>4130-GAF_F002.xlsx</v>
      </c>
    </row>
    <row r="242" spans="1:3" ht="14.7" thickBot="1" x14ac:dyDescent="0.55000000000000004">
      <c r="A242" s="2">
        <v>239</v>
      </c>
      <c r="B242" s="5" t="s">
        <v>159</v>
      </c>
      <c r="C242" t="str">
        <f>VLOOKUP(B242,namenBalansen201903240706!A:A,1,FALSE)</f>
        <v>4140-GAF_F001.xlsx</v>
      </c>
    </row>
    <row r="243" spans="1:3" ht="14.7" thickBot="1" x14ac:dyDescent="0.55000000000000004">
      <c r="A243" s="2">
        <v>240</v>
      </c>
      <c r="B243" s="5" t="s">
        <v>160</v>
      </c>
      <c r="C243" t="str">
        <f>VLOOKUP(B243,namenBalansen201903240706!A:A,1,FALSE)</f>
        <v>4200-EAG-1-3-4_F002.xlsx</v>
      </c>
    </row>
    <row r="244" spans="1:3" ht="14.7" thickBot="1" x14ac:dyDescent="0.55000000000000004">
      <c r="A244" s="2">
        <v>241</v>
      </c>
      <c r="B244" s="5" t="s">
        <v>161</v>
      </c>
      <c r="C244" t="str">
        <f>VLOOKUP(B244,namenBalansen201903240706!A:A,1,FALSE)</f>
        <v>4200-EAG-2_F002.xlsx</v>
      </c>
    </row>
    <row r="245" spans="1:3" ht="14.7" thickBot="1" x14ac:dyDescent="0.55000000000000004">
      <c r="A245" s="2">
        <v>242</v>
      </c>
      <c r="B245" s="5" t="s">
        <v>162</v>
      </c>
      <c r="C245" t="str">
        <f>VLOOKUP(B245,namenBalansen201903240706!A:A,1,FALSE)</f>
        <v>4200-GAF_F002.xlsx</v>
      </c>
    </row>
    <row r="246" spans="1:3" ht="14.7" thickBot="1" x14ac:dyDescent="0.55000000000000004">
      <c r="A246" s="2">
        <v>243</v>
      </c>
      <c r="B246" s="5" t="s">
        <v>163</v>
      </c>
      <c r="C246" t="str">
        <f>VLOOKUP(B246,namenBalansen201903240706!A:A,1,FALSE)</f>
        <v>4210-EAG-1-2-3-5_F001.xlsx</v>
      </c>
    </row>
    <row r="247" spans="1:3" ht="58.35" x14ac:dyDescent="0.5">
      <c r="A247" s="3" t="s">
        <v>774</v>
      </c>
    </row>
  </sheetData>
  <autoFilter ref="A2:AJ2" xr:uid="{4B44AD07-769B-4AD6-8AA9-58D3704E444F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_dlc_DocId xmlns="fbe582d4-4cd9-4e01-adc0-428c7d30a990">PNHZET2ZRHHM-1647798991-183321</_dlc_DocId>
    <Aggregatieniveau xmlns="d59e9867-4acc-40d5-91da-91f4047d1695">Archiefstuk</Aggregatieniveau>
    <TaxCatchAll xmlns="d59e9867-4acc-40d5-91da-91f4047d1695"/>
    <Omschrijving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Document_x0020_type xmlns="d59e9867-4acc-40d5-91da-91f4047d1695" xsi:nil="true"/>
    <_dlc_DocIdUrl xmlns="fbe582d4-4cd9-4e01-adc0-428c7d30a990">
      <Url>https://waternet.sharepoint.com/sites/0182/_layouts/15/DocIdRedir.aspx?ID=PNHZET2ZRHHM-1647798991-183321</Url>
      <Description>PNHZET2ZRHHM-1647798991-183321</Description>
    </_dlc_DocIdUrl>
    <Identificatiekenmerk xmlns="d59e9867-4acc-40d5-91da-91f4047d1695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8fe95572a7a7878b61abe4cdcaa95a61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9b624776c1a3c75443e1a1b758f5efa1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Props1.xml><?xml version="1.0" encoding="utf-8"?>
<ds:datastoreItem xmlns:ds="http://schemas.openxmlformats.org/officeDocument/2006/customXml" ds:itemID="{3C93CFFD-81C7-408F-9360-B07E2D66030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D2BE5C7-D2B0-4B18-9D85-BE52E70FE1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9D2343-3DBC-4425-9979-C53AF3E8F60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e582d4-4cd9-4e01-adc0-428c7d30a990"/>
    <ds:schemaRef ds:uri="d59e9867-4acc-40d5-91da-91f4047d1695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43CA991-A91A-4ABA-A663-E5C2795122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e9867-4acc-40d5-91da-91f4047d1695"/>
    <ds:schemaRef ds:uri="fbe582d4-4cd9-4e01-adc0-428c7d30a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66FD23B-6941-41A1-8A1A-FC46E735FC7F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namenBalansen201903240706</vt:lpstr>
      <vt:lpstr>Blad2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Moria, laura</dc:creator>
  <cp:lastModifiedBy>Moria, Laura</cp:lastModifiedBy>
  <dcterms:created xsi:type="dcterms:W3CDTF">2019-03-24T09:15:54Z</dcterms:created>
  <dcterms:modified xsi:type="dcterms:W3CDTF">2020-10-20T17:24:24Z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0x0101004F34529632943E4DBB820B36F0ABAA0606010086381A6D56669A4DB59F7772448721B1</vt:lpwstr>
  </property>
  <property fmtid="{D5CDD505-2E9C-101B-9397-08002B2CF9AE}" pid="4" name="AuthorIds_UIVersion_1">
    <vt:lpwstr>14</vt:lpwstr>
  </property>
  <property fmtid="{D5CDD505-2E9C-101B-9397-08002B2CF9AE}" pid="5" name="_dlc_DocIdItemGuid">
    <vt:lpwstr>254c2817-64fa-4f6e-b498-6375eaf5ebad</vt:lpwstr>
  </property>
  <property fmtid="{D5CDD505-2E9C-101B-9397-08002B2CF9AE}" pid="6" name="AuthorIds_UIVersion_11">
    <vt:lpwstr>14</vt:lpwstr>
  </property>
</Properties>
</file>